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ha\Desktop\Kurz Data Analyst\MODULE 1 - EXCEL\"/>
    </mc:Choice>
  </mc:AlternateContent>
  <xr:revisionPtr revIDLastSave="0" documentId="13_ncr:1_{EB27850A-BEC7-4165-BEA5-59A28DF59FE1}" xr6:coauthVersionLast="47" xr6:coauthVersionMax="47" xr10:uidLastSave="{00000000-0000-0000-0000-000000000000}"/>
  <bookViews>
    <workbookView xWindow="-108" yWindow="-108" windowWidth="23256" windowHeight="12456" tabRatio="861" activeTab="9" xr2:uid="{00000000-000D-0000-FFFF-FFFF00000000}"/>
  </bookViews>
  <sheets>
    <sheet name="songs" sheetId="1" r:id="rId1"/>
    <sheet name="artists" sheetId="2" r:id="rId2"/>
    <sheet name="years" sheetId="3" r:id="rId3"/>
    <sheet name="null_values" sheetId="4" r:id="rId4"/>
    <sheet name="EDA" sheetId="10" r:id="rId5"/>
    <sheet name="pivot_tables" sheetId="13" r:id="rId6"/>
    <sheet name="extended_analysis" sheetId="15" r:id="rId7"/>
    <sheet name="regression_exercise" sheetId="16" r:id="rId8"/>
    <sheet name="correlation" sheetId="18" r:id="rId9"/>
    <sheet name="polynomial" sheetId="19" r:id="rId10"/>
  </sheets>
  <definedNames>
    <definedName name="_xlnm._FilterDatabase" localSheetId="0" hidden="1">songs!$A$1:$U$1943</definedName>
    <definedName name="_xlchart.v1.0" hidden="1">songs!$E$2:$E$1943</definedName>
    <definedName name="_xlchart.v1.1" hidden="1">songs!$N$2:$N$1943</definedName>
    <definedName name="_xlchart.v1.2" hidden="1">songs!$J$2:$J$1943</definedName>
  </definedNames>
  <calcPr calcId="191029"/>
  <pivotCaches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8" l="1"/>
  <c r="B27" i="18"/>
  <c r="B2" i="18"/>
  <c r="H3" i="1" l="1"/>
  <c r="N3" i="10" l="1"/>
  <c r="E5" i="10"/>
  <c r="J5" i="10"/>
  <c r="I5" i="10"/>
  <c r="H5" i="10"/>
  <c r="G5" i="10"/>
  <c r="F5" i="10"/>
  <c r="D5" i="10"/>
  <c r="J6" i="10"/>
  <c r="I6" i="10"/>
  <c r="H6" i="10"/>
  <c r="G6" i="10"/>
  <c r="F6" i="10"/>
  <c r="E6" i="10"/>
  <c r="D6" i="10"/>
  <c r="J7" i="10"/>
  <c r="I7" i="10"/>
  <c r="H7" i="10"/>
  <c r="G7" i="10"/>
  <c r="F7" i="10"/>
  <c r="E7" i="10"/>
  <c r="D7" i="10"/>
  <c r="B7" i="10"/>
  <c r="B6" i="10"/>
  <c r="B5" i="10"/>
  <c r="J4" i="10"/>
  <c r="I4" i="10"/>
  <c r="H4" i="10"/>
  <c r="G4" i="10"/>
  <c r="F4" i="10"/>
  <c r="E4" i="10"/>
  <c r="D4" i="10"/>
  <c r="B4" i="10"/>
  <c r="H3" i="10"/>
  <c r="I3" i="10"/>
  <c r="J3" i="10"/>
  <c r="G3" i="10"/>
  <c r="F3" i="10"/>
  <c r="E3" i="10"/>
  <c r="D3" i="10"/>
  <c r="B3" i="10"/>
  <c r="S792" i="1"/>
  <c r="S1030" i="1"/>
  <c r="S236" i="1"/>
  <c r="S853" i="1"/>
  <c r="S257" i="1"/>
  <c r="S1709" i="1"/>
  <c r="S1676" i="1"/>
  <c r="S1365" i="1"/>
  <c r="S1410" i="1"/>
  <c r="S904" i="1"/>
  <c r="S907" i="1"/>
  <c r="S1097" i="1"/>
  <c r="S748" i="1"/>
  <c r="S386" i="1"/>
  <c r="S1142" i="1"/>
  <c r="S1750" i="1"/>
  <c r="S805" i="1"/>
  <c r="S177" i="1"/>
  <c r="S1678" i="1"/>
  <c r="S1670" i="1"/>
  <c r="S823" i="1"/>
  <c r="S1431" i="1"/>
  <c r="S844" i="1"/>
  <c r="S320" i="1"/>
  <c r="S772" i="1"/>
  <c r="S1612" i="1"/>
  <c r="S1401" i="1"/>
  <c r="S1840" i="1"/>
  <c r="S1685" i="1"/>
  <c r="S891" i="1"/>
  <c r="S1255" i="1"/>
  <c r="S365" i="1"/>
  <c r="S1105" i="1"/>
  <c r="S1164" i="1"/>
  <c r="S1071" i="1"/>
  <c r="S556" i="1"/>
  <c r="S1526" i="1"/>
  <c r="S182" i="1"/>
  <c r="S766" i="1"/>
  <c r="S1426" i="1"/>
  <c r="S146" i="1"/>
  <c r="S640" i="1"/>
  <c r="S926" i="1"/>
  <c r="S535" i="1"/>
  <c r="S697" i="1"/>
  <c r="S967" i="1"/>
  <c r="S614" i="1"/>
  <c r="S283" i="1"/>
  <c r="S1437" i="1"/>
  <c r="S1878" i="1"/>
  <c r="S415" i="1"/>
  <c r="S1448" i="1"/>
  <c r="S639" i="1"/>
  <c r="S830" i="1"/>
  <c r="S743" i="1"/>
  <c r="S1638" i="1"/>
  <c r="S1872" i="1"/>
  <c r="S1764" i="1"/>
  <c r="S273" i="1"/>
  <c r="S586" i="1"/>
  <c r="S666" i="1"/>
  <c r="S1091" i="1"/>
  <c r="S49" i="1"/>
  <c r="S516" i="1"/>
  <c r="S773" i="1"/>
  <c r="S91" i="1"/>
  <c r="S1230" i="1"/>
  <c r="S751" i="1"/>
  <c r="S29" i="1"/>
  <c r="S1045" i="1"/>
  <c r="S442" i="1"/>
  <c r="S1692" i="1"/>
  <c r="S1443" i="1"/>
  <c r="S939" i="1"/>
  <c r="S422" i="1"/>
  <c r="S873" i="1"/>
  <c r="S1642" i="1"/>
  <c r="S899" i="1"/>
  <c r="S779" i="1"/>
  <c r="S1441" i="1"/>
  <c r="S656" i="1"/>
  <c r="S1860" i="1"/>
  <c r="S346" i="1"/>
  <c r="S1117" i="1"/>
  <c r="S1311" i="1"/>
  <c r="S832" i="1"/>
  <c r="S851" i="1"/>
  <c r="S133" i="1"/>
  <c r="S1932" i="1"/>
  <c r="S168" i="1"/>
  <c r="S1358" i="1"/>
  <c r="S1185" i="1"/>
  <c r="S1887" i="1"/>
  <c r="S238" i="1"/>
  <c r="S775" i="1"/>
  <c r="S1633" i="1"/>
  <c r="S324" i="1"/>
  <c r="S678" i="1"/>
  <c r="S774" i="1"/>
  <c r="S343" i="1"/>
  <c r="S846" i="1"/>
  <c r="S1594" i="1"/>
  <c r="S1531" i="1"/>
  <c r="S274" i="1"/>
  <c r="S905" i="1"/>
  <c r="S800" i="1"/>
  <c r="S1857" i="1"/>
  <c r="S1666" i="1"/>
  <c r="S458" i="1"/>
  <c r="S858" i="1"/>
  <c r="S993" i="1"/>
  <c r="S1601" i="1"/>
  <c r="S829" i="1"/>
  <c r="S1213" i="1"/>
  <c r="S501" i="1"/>
  <c r="S350" i="1"/>
  <c r="S1377" i="1"/>
  <c r="S1508" i="1"/>
  <c r="S1328" i="1"/>
  <c r="S1833" i="1"/>
  <c r="S857" i="1"/>
  <c r="S1767" i="1"/>
  <c r="S841" i="1"/>
  <c r="S251" i="1"/>
  <c r="S1931" i="1"/>
  <c r="S923" i="1"/>
  <c r="S51" i="1"/>
  <c r="S892" i="1"/>
  <c r="S718" i="1"/>
  <c r="S1215" i="1"/>
  <c r="S1101" i="1"/>
  <c r="S489" i="1"/>
  <c r="S1012" i="1"/>
  <c r="S1639" i="1"/>
  <c r="S1566" i="1"/>
  <c r="S1942" i="1"/>
  <c r="S1273" i="1"/>
  <c r="S565" i="1"/>
  <c r="S1174" i="1"/>
  <c r="S86" i="1"/>
  <c r="S97" i="1"/>
  <c r="S308" i="1"/>
  <c r="S1776" i="1"/>
  <c r="S1559" i="1"/>
  <c r="S1166" i="1"/>
  <c r="S991" i="1"/>
  <c r="S957" i="1"/>
  <c r="S1079" i="1"/>
  <c r="S1261" i="1"/>
  <c r="S932" i="1"/>
  <c r="S1735" i="1"/>
  <c r="S1489" i="1"/>
  <c r="S1106" i="1"/>
  <c r="S1313" i="1"/>
  <c r="S894" i="1"/>
  <c r="S440" i="1"/>
  <c r="S1143" i="1"/>
  <c r="S480" i="1"/>
  <c r="S1862" i="1"/>
  <c r="S156" i="1"/>
  <c r="S436" i="1"/>
  <c r="S1758" i="1"/>
  <c r="S1534" i="1"/>
  <c r="S67" i="1"/>
  <c r="S1303" i="1"/>
  <c r="S638" i="1"/>
  <c r="S1224" i="1"/>
  <c r="S1693" i="1"/>
  <c r="S1016" i="1"/>
  <c r="S215" i="1"/>
  <c r="S859" i="1"/>
  <c r="S645" i="1"/>
  <c r="S48" i="1"/>
  <c r="S612" i="1"/>
  <c r="S1935" i="1"/>
  <c r="S63" i="1"/>
  <c r="S1874" i="1"/>
  <c r="S963" i="1"/>
  <c r="S412" i="1"/>
  <c r="S806" i="1"/>
  <c r="S988" i="1"/>
  <c r="S18" i="1"/>
  <c r="S481" i="1"/>
  <c r="S1240" i="1"/>
  <c r="S1522" i="1"/>
  <c r="S1350" i="1"/>
  <c r="S797" i="1"/>
  <c r="S1475" i="1"/>
  <c r="S860" i="1"/>
  <c r="S1233" i="1"/>
  <c r="S653" i="1"/>
  <c r="S347" i="1"/>
  <c r="S849" i="1"/>
  <c r="S1165" i="1"/>
  <c r="S395" i="1"/>
  <c r="S594" i="1"/>
  <c r="S630" i="1"/>
  <c r="S396" i="1"/>
  <c r="S1891" i="1"/>
  <c r="S330" i="1"/>
  <c r="S38" i="1"/>
  <c r="S1866" i="1"/>
  <c r="S1773" i="1"/>
  <c r="S1772" i="1"/>
  <c r="S46" i="1"/>
  <c r="S1212" i="1"/>
  <c r="S1719" i="1"/>
  <c r="S765" i="1"/>
  <c r="S1855" i="1"/>
  <c r="S393" i="1"/>
  <c r="S798" i="1"/>
  <c r="S786" i="1"/>
  <c r="S1660" i="1"/>
  <c r="S1366" i="1"/>
  <c r="S895" i="1"/>
  <c r="S1382" i="1"/>
  <c r="S1610" i="1"/>
  <c r="S1740" i="1"/>
  <c r="S662" i="1"/>
  <c r="S1900" i="1"/>
  <c r="S1664" i="1"/>
  <c r="S26" i="1"/>
  <c r="S1089" i="1"/>
  <c r="S1102" i="1"/>
  <c r="S1334" i="1"/>
  <c r="S1124" i="1"/>
  <c r="S36" i="1"/>
  <c r="S1139" i="1"/>
  <c r="S548" i="1"/>
  <c r="S1095" i="1"/>
  <c r="S1122" i="1"/>
  <c r="S1226" i="1"/>
  <c r="S699" i="1"/>
  <c r="S104" i="1"/>
  <c r="S398" i="1"/>
  <c r="S1021" i="1"/>
  <c r="S536" i="1"/>
  <c r="S380" i="1"/>
  <c r="S1845" i="1"/>
  <c r="S879" i="1"/>
  <c r="S654" i="1"/>
  <c r="S1025" i="1"/>
  <c r="S279" i="1"/>
  <c r="S623" i="1"/>
  <c r="S573" i="1"/>
  <c r="S760" i="1"/>
  <c r="S450" i="1"/>
  <c r="S990" i="1"/>
  <c r="S1181" i="1"/>
  <c r="S1769" i="1"/>
  <c r="S764" i="1"/>
  <c r="S74" i="1"/>
  <c r="S664" i="1"/>
  <c r="S116" i="1"/>
  <c r="S1104" i="1"/>
  <c r="S949" i="1"/>
  <c r="S1324" i="1"/>
  <c r="S285" i="1"/>
  <c r="S307" i="1"/>
  <c r="S632" i="1"/>
  <c r="S220" i="1"/>
  <c r="S562" i="1"/>
  <c r="S40" i="1"/>
  <c r="S613" i="1"/>
  <c r="S309" i="1"/>
  <c r="S1903" i="1"/>
  <c r="S791" i="1"/>
  <c r="S1653" i="1"/>
  <c r="S1125" i="1"/>
  <c r="S84" i="1"/>
  <c r="S531" i="1"/>
  <c r="S1480" i="1"/>
  <c r="S652" i="1"/>
  <c r="S802" i="1"/>
  <c r="S1194" i="1"/>
  <c r="S256" i="1"/>
  <c r="S32" i="1"/>
  <c r="S1683" i="1"/>
  <c r="S575" i="1"/>
  <c r="S1507" i="1"/>
  <c r="S628" i="1"/>
  <c r="S1763" i="1"/>
  <c r="S387" i="1"/>
  <c r="S659" i="1"/>
  <c r="S1450" i="1"/>
  <c r="S1379" i="1"/>
  <c r="S352" i="1"/>
  <c r="S1803" i="1"/>
  <c r="S79" i="1"/>
  <c r="S795" i="1"/>
  <c r="S479" i="1"/>
  <c r="S205" i="1"/>
  <c r="S821" i="1"/>
  <c r="S1691" i="1"/>
  <c r="S429" i="1"/>
  <c r="S815" i="1"/>
  <c r="S555" i="1"/>
  <c r="S982" i="1"/>
  <c r="S298" i="1"/>
  <c r="S183" i="1"/>
  <c r="S1662" i="1"/>
  <c r="S865" i="1"/>
  <c r="S1380" i="1"/>
  <c r="S76" i="1"/>
  <c r="S1402" i="1"/>
  <c r="S1227" i="1"/>
  <c r="S1103" i="1"/>
  <c r="S1412" i="1"/>
  <c r="S6" i="1"/>
  <c r="S1241" i="1"/>
  <c r="S1590" i="1"/>
  <c r="S499" i="1"/>
  <c r="S1912" i="1"/>
  <c r="S242" i="1"/>
  <c r="S687" i="1"/>
  <c r="S1360" i="1"/>
  <c r="S740" i="1"/>
  <c r="S559" i="1"/>
  <c r="S564" i="1"/>
  <c r="S1738" i="1"/>
  <c r="S1077" i="1"/>
  <c r="S245" i="1"/>
  <c r="S1517" i="1"/>
  <c r="S986" i="1"/>
  <c r="S1369" i="1"/>
  <c r="S1428" i="1"/>
  <c r="S362" i="1"/>
  <c r="S65" i="1"/>
  <c r="S1031" i="1"/>
  <c r="S277" i="1"/>
  <c r="S1504" i="1"/>
  <c r="S545" i="1"/>
  <c r="S1323" i="1"/>
  <c r="S643" i="1"/>
  <c r="S1583" i="1"/>
  <c r="S1145" i="1"/>
  <c r="S1521" i="1"/>
  <c r="S861" i="1"/>
  <c r="S1034" i="1"/>
  <c r="S145" i="1"/>
  <c r="S165" i="1"/>
  <c r="S1733" i="1"/>
  <c r="S1799" i="1"/>
  <c r="S543" i="1"/>
  <c r="S1356" i="1"/>
  <c r="S1477" i="1"/>
  <c r="S1659" i="1"/>
  <c r="S1120" i="1"/>
  <c r="S17" i="1"/>
  <c r="S55" i="1"/>
  <c r="S609" i="1"/>
  <c r="S872" i="1"/>
  <c r="S1297" i="1"/>
  <c r="S515" i="1"/>
  <c r="S446" i="1"/>
  <c r="S149" i="1"/>
  <c r="S1411" i="1"/>
  <c r="S828" i="1"/>
  <c r="S370" i="1"/>
  <c r="S1602" i="1"/>
  <c r="S1532" i="1"/>
  <c r="S728" i="1"/>
  <c r="S1849" i="1"/>
  <c r="S717" i="1"/>
  <c r="S357" i="1"/>
  <c r="S1041" i="1"/>
  <c r="S854" i="1"/>
  <c r="S93" i="1"/>
  <c r="S491" i="1"/>
  <c r="S1552" i="1"/>
  <c r="S1368" i="1"/>
  <c r="S1098" i="1"/>
  <c r="S946" i="1"/>
  <c r="S947" i="1"/>
  <c r="S1316" i="1"/>
  <c r="S66" i="1"/>
  <c r="S1493" i="1"/>
  <c r="S1869" i="1"/>
  <c r="S1680" i="1"/>
  <c r="S688" i="1"/>
  <c r="S278" i="1"/>
  <c r="S1075" i="1"/>
  <c r="S1060" i="1"/>
  <c r="S1778" i="1"/>
  <c r="S1690" i="1"/>
  <c r="S837" i="1"/>
  <c r="S1054" i="1"/>
  <c r="S940" i="1"/>
  <c r="S1160" i="1"/>
  <c r="S1343" i="1"/>
  <c r="S811" i="1"/>
  <c r="S917" i="1"/>
  <c r="S1915" i="1"/>
  <c r="S1706" i="1"/>
  <c r="S1445" i="1"/>
  <c r="S673" i="1"/>
  <c r="S1677" i="1"/>
  <c r="S918" i="1"/>
  <c r="S549" i="1"/>
  <c r="S1861" i="1"/>
  <c r="S454" i="1"/>
  <c r="S911" i="1"/>
  <c r="S1466" i="1"/>
  <c r="S1837" i="1"/>
  <c r="S1225" i="1"/>
  <c r="S827" i="1"/>
  <c r="S755" i="1"/>
  <c r="S98" i="1"/>
  <c r="S1186" i="1"/>
  <c r="S1200" i="1"/>
  <c r="S968" i="1"/>
  <c r="S1107" i="1"/>
  <c r="S492" i="1"/>
  <c r="S735" i="1"/>
  <c r="S981" i="1"/>
  <c r="S262" i="1"/>
  <c r="S607" i="1"/>
  <c r="S1742" i="1"/>
  <c r="S642" i="1"/>
  <c r="S190" i="1"/>
  <c r="S87" i="1"/>
  <c r="S1182" i="1"/>
  <c r="S1096" i="1"/>
  <c r="S538" i="1"/>
  <c r="S399" i="1"/>
  <c r="S900" i="1"/>
  <c r="S1175" i="1"/>
  <c r="S1321" i="1"/>
  <c r="S539" i="1"/>
  <c r="S1399" i="1"/>
  <c r="S1179" i="1"/>
  <c r="S1068" i="1"/>
  <c r="S235" i="1"/>
  <c r="S914" i="1"/>
  <c r="S397" i="1"/>
  <c r="S1332" i="1"/>
  <c r="S885" i="1"/>
  <c r="S457" i="1"/>
  <c r="S809" i="1"/>
  <c r="S969" i="1"/>
  <c r="S707" i="1"/>
  <c r="S603" i="1"/>
  <c r="S1755" i="1"/>
  <c r="S1206" i="1"/>
  <c r="S241" i="1"/>
  <c r="S288" i="1"/>
  <c r="S726" i="1"/>
  <c r="S1239" i="1"/>
  <c r="S1453" i="1"/>
  <c r="S487" i="1"/>
  <c r="S1785" i="1"/>
  <c r="S1616" i="1"/>
  <c r="S1724" i="1"/>
  <c r="S1800" i="1"/>
  <c r="S1586" i="1"/>
  <c r="S866" i="1"/>
  <c r="S1114" i="1"/>
  <c r="S1123" i="1"/>
  <c r="S789" i="1"/>
  <c r="S441" i="1"/>
  <c r="S1485" i="1"/>
  <c r="S90" i="1"/>
  <c r="S1070" i="1"/>
  <c r="S327" i="1"/>
  <c r="S392" i="1"/>
  <c r="S1712" i="1"/>
  <c r="S326" i="1"/>
  <c r="S1528" i="1"/>
  <c r="S1111" i="1"/>
  <c r="S544" i="1"/>
  <c r="S72" i="1"/>
  <c r="S660" i="1"/>
  <c r="S62" i="1"/>
  <c r="S1585" i="1"/>
  <c r="S1645" i="1"/>
  <c r="S1108" i="1"/>
  <c r="S1523" i="1"/>
  <c r="S1618" i="1"/>
  <c r="S526" i="1"/>
  <c r="S1486" i="1"/>
  <c r="S997" i="1"/>
  <c r="S1889" i="1"/>
  <c r="S950" i="1"/>
  <c r="S1029" i="1"/>
  <c r="S1268" i="1"/>
  <c r="S1922" i="1"/>
  <c r="S1810" i="1"/>
  <c r="S927" i="1"/>
  <c r="S591" i="1"/>
  <c r="S1283" i="1"/>
  <c r="S268" i="1"/>
  <c r="S1940" i="1"/>
  <c r="S223" i="1"/>
  <c r="S424" i="1"/>
  <c r="S129" i="1"/>
  <c r="S135" i="1"/>
  <c r="S722" i="1"/>
  <c r="S878" i="1"/>
  <c r="S113" i="1"/>
  <c r="S111" i="1"/>
  <c r="S1809" i="1"/>
  <c r="S1345" i="1"/>
  <c r="S546" i="1"/>
  <c r="S1340" i="1"/>
  <c r="S402" i="1"/>
  <c r="S715" i="1"/>
  <c r="S1390" i="1"/>
  <c r="S852" i="1"/>
  <c r="S684" i="1"/>
  <c r="S1193" i="1"/>
  <c r="S1235" i="1"/>
  <c r="S782" i="1"/>
  <c r="S561" i="1"/>
  <c r="S1188" i="1"/>
  <c r="S636" i="1"/>
  <c r="S506" i="1"/>
  <c r="S1765" i="1"/>
  <c r="S972" i="1"/>
  <c r="S756" i="1"/>
  <c r="S1314" i="1"/>
  <c r="S1520" i="1"/>
  <c r="S1081" i="1"/>
  <c r="S902" i="1"/>
  <c r="S376" i="1"/>
  <c r="S1470" i="1"/>
  <c r="S1744" i="1"/>
  <c r="S1274" i="1"/>
  <c r="S1501" i="1"/>
  <c r="S906" i="1"/>
  <c r="S980" i="1"/>
  <c r="S973" i="1"/>
  <c r="S80" i="1"/>
  <c r="S1043" i="1"/>
  <c r="S831" i="1"/>
  <c r="S619" i="1"/>
  <c r="S391" i="1"/>
  <c r="S557" i="1"/>
  <c r="S1497" i="1"/>
  <c r="S8" i="1"/>
  <c r="S7" i="1"/>
  <c r="S554" i="1"/>
  <c r="S414" i="1"/>
  <c r="S1457" i="1"/>
  <c r="S690" i="1"/>
  <c r="S1936" i="1"/>
  <c r="S1661" i="1"/>
  <c r="S887" i="1"/>
  <c r="S567" i="1"/>
  <c r="S431" i="1"/>
  <c r="S1155" i="1"/>
  <c r="S1013" i="1"/>
  <c r="S425" i="1"/>
  <c r="S1789" i="1"/>
  <c r="S1608" i="1"/>
  <c r="S118" i="1"/>
  <c r="S486" i="1"/>
  <c r="S166" i="1"/>
  <c r="S794" i="1"/>
  <c r="S1930" i="1"/>
  <c r="S1220" i="1"/>
  <c r="S1414" i="1"/>
  <c r="S727" i="1"/>
  <c r="S1640" i="1"/>
  <c r="S119" i="1"/>
  <c r="S768" i="1"/>
  <c r="S286" i="1"/>
  <c r="S157" i="1"/>
  <c r="S925" i="1"/>
  <c r="S1265" i="1"/>
  <c r="S808" i="1"/>
  <c r="S284" i="1"/>
  <c r="S1547" i="1"/>
  <c r="S1746" i="1"/>
  <c r="S360" i="1"/>
  <c r="S951" i="1"/>
  <c r="S1238" i="1"/>
  <c r="S1525" i="1"/>
  <c r="S1572" i="1"/>
  <c r="S574" i="1"/>
  <c r="S1474" i="1"/>
  <c r="S1511" i="1"/>
  <c r="S401" i="1"/>
  <c r="S108" i="1"/>
  <c r="S336" i="1"/>
  <c r="S171" i="1"/>
  <c r="S683" i="1"/>
  <c r="S1637" i="1"/>
  <c r="S1436" i="1"/>
  <c r="S1135" i="1"/>
  <c r="S1337" i="1"/>
  <c r="S1518" i="1"/>
  <c r="S348" i="1"/>
  <c r="S1734" i="1"/>
  <c r="S1042" i="1"/>
  <c r="S1548" i="1"/>
  <c r="S325" i="1"/>
  <c r="S1513" i="1"/>
  <c r="S1351" i="1"/>
  <c r="S1689" i="1"/>
  <c r="S1302" i="1"/>
  <c r="S1317" i="1"/>
  <c r="S4" i="1"/>
  <c r="S253" i="1"/>
  <c r="S563" i="1"/>
  <c r="S1440" i="1"/>
  <c r="S409" i="1"/>
  <c r="S1589" i="1"/>
  <c r="S572" i="1"/>
  <c r="S542" i="1"/>
  <c r="S1048" i="1"/>
  <c r="S1762" i="1"/>
  <c r="S162" i="1"/>
  <c r="S1490" i="1"/>
  <c r="S1121" i="1"/>
  <c r="S1132" i="1"/>
  <c r="S850" i="1"/>
  <c r="S1168" i="1"/>
  <c r="S1119" i="1"/>
  <c r="S1405" i="1"/>
  <c r="S618" i="1"/>
  <c r="S1259" i="1"/>
  <c r="S971" i="1"/>
  <c r="S488" i="1"/>
  <c r="S334" i="1"/>
  <c r="S384" i="1"/>
  <c r="S1565" i="1"/>
  <c r="S1850" i="1"/>
  <c r="S221" i="1"/>
  <c r="S749" i="1"/>
  <c r="S1716" i="1"/>
  <c r="S147" i="1"/>
  <c r="S1510" i="1"/>
  <c r="S1774" i="1"/>
  <c r="S1737" i="1"/>
  <c r="S913" i="1"/>
  <c r="S261" i="1"/>
  <c r="S1308" i="1"/>
  <c r="S503" i="1"/>
  <c r="S367" i="1"/>
  <c r="S35" i="1"/>
  <c r="S1835" i="1"/>
  <c r="S1084" i="1"/>
  <c r="S1844" i="1"/>
  <c r="S289" i="1"/>
  <c r="S1852" i="1"/>
  <c r="S938" i="1"/>
  <c r="S1461" i="1"/>
  <c r="S989" i="1"/>
  <c r="S1488" i="1"/>
  <c r="S1435" i="1"/>
  <c r="S1732" i="1"/>
  <c r="S1204" i="1"/>
  <c r="S669" i="1"/>
  <c r="S1927" i="1"/>
  <c r="S1829" i="1"/>
  <c r="S374" i="1"/>
  <c r="S732" i="1"/>
  <c r="S1494" i="1"/>
  <c r="S954" i="1"/>
  <c r="S1543" i="1"/>
  <c r="S299" i="1"/>
  <c r="S1864" i="1"/>
  <c r="S783" i="1"/>
  <c r="S605" i="1"/>
  <c r="S53" i="1"/>
  <c r="S1679" i="1"/>
  <c r="S842" i="1"/>
  <c r="S1171" i="1"/>
  <c r="S801" i="1"/>
  <c r="S191" i="1"/>
  <c r="S1779" i="1"/>
  <c r="S88" i="1"/>
  <c r="S1926" i="1"/>
  <c r="S1939" i="1"/>
  <c r="S714" i="1"/>
  <c r="S780" i="1"/>
  <c r="S1823" i="1"/>
  <c r="S824" i="1"/>
  <c r="S1897" i="1"/>
  <c r="S1918" i="1"/>
  <c r="S1871" i="1"/>
  <c r="S1131" i="1"/>
  <c r="S200" i="1"/>
  <c r="S1768" i="1"/>
  <c r="S571" i="1"/>
  <c r="S180" i="1"/>
  <c r="S1784" i="1"/>
  <c r="S672" i="1"/>
  <c r="S1828" i="1"/>
  <c r="S1682" i="1"/>
  <c r="S1688" i="1"/>
  <c r="S1409" i="1"/>
  <c r="S930" i="1"/>
  <c r="S388" i="1"/>
  <c r="S356" i="1"/>
  <c r="S1487" i="1"/>
  <c r="S580" i="1"/>
  <c r="S115" i="1"/>
  <c r="S1306" i="1"/>
  <c r="S1318" i="1"/>
  <c r="S944" i="1"/>
  <c r="S1563" i="1"/>
  <c r="S152" i="1"/>
  <c r="S358" i="1"/>
  <c r="S776" i="1"/>
  <c r="S345" i="1"/>
  <c r="S1033" i="1"/>
  <c r="S1761" i="1"/>
  <c r="S1464" i="1"/>
  <c r="S558" i="1"/>
  <c r="S281" i="1"/>
  <c r="S1646" i="1"/>
  <c r="S1830" i="1"/>
  <c r="S909" i="1"/>
  <c r="S896" i="1"/>
  <c r="S1253" i="1"/>
  <c r="S1249" i="1"/>
  <c r="S1580" i="1"/>
  <c r="S1705" i="1"/>
  <c r="S1035" i="1"/>
  <c r="S500" i="1"/>
  <c r="S240" i="1"/>
  <c r="S584" i="1"/>
  <c r="S199" i="1"/>
  <c r="S1635" i="1"/>
  <c r="S43" i="1"/>
  <c r="S42" i="1"/>
  <c r="S576" i="1"/>
  <c r="S158" i="1"/>
  <c r="S893" i="1"/>
  <c r="S1796" i="1"/>
  <c r="S1919" i="1"/>
  <c r="S593" i="1"/>
  <c r="S141" i="1"/>
  <c r="S130" i="1"/>
  <c r="S512" i="1"/>
  <c r="S784" i="1"/>
  <c r="S1203" i="1"/>
  <c r="S1373" i="1"/>
  <c r="S1708" i="1"/>
  <c r="S1015" i="1"/>
  <c r="S383" i="1"/>
  <c r="S120" i="1"/>
  <c r="S921" i="1"/>
  <c r="S1304" i="1"/>
  <c r="S411" i="1"/>
  <c r="S649" i="1"/>
  <c r="S1888" i="1"/>
  <c r="S1036" i="1"/>
  <c r="S1698" i="1"/>
  <c r="S1074" i="1"/>
  <c r="S178" i="1"/>
  <c r="S1287" i="1"/>
  <c r="S1675" i="1"/>
  <c r="S1447" i="1"/>
  <c r="S1384" i="1"/>
  <c r="S1557" i="1"/>
  <c r="S231" i="1"/>
  <c r="S1815" i="1"/>
  <c r="S495" i="1"/>
  <c r="S615" i="1"/>
  <c r="S269" i="1"/>
  <c r="S151" i="1"/>
  <c r="S432" i="1"/>
  <c r="S12" i="1"/>
  <c r="S163" i="1"/>
  <c r="S1539" i="1"/>
  <c r="S254" i="1"/>
  <c r="S771" i="1"/>
  <c r="S1856" i="1"/>
  <c r="S1714" i="1"/>
  <c r="S1006" i="1"/>
  <c r="S1937" i="1"/>
  <c r="S1791" i="1"/>
  <c r="S1605" i="1"/>
  <c r="S1367" i="1"/>
  <c r="S1387" i="1"/>
  <c r="S159" i="1"/>
  <c r="S1491" i="1"/>
  <c r="S1393" i="1"/>
  <c r="S1017" i="1"/>
  <c r="S744" i="1"/>
  <c r="S1611" i="1"/>
  <c r="S1167" i="1"/>
  <c r="S106" i="1"/>
  <c r="S1076" i="1"/>
  <c r="S1890" i="1"/>
  <c r="S788" i="1"/>
  <c r="S371" i="1"/>
  <c r="S164" i="1"/>
  <c r="S403" i="1"/>
  <c r="S833" i="1"/>
  <c r="S1473" i="1"/>
  <c r="S970" i="1"/>
  <c r="S1184" i="1"/>
  <c r="S529" i="1"/>
  <c r="S25" i="1"/>
  <c r="S700" i="1"/>
  <c r="S437" i="1"/>
  <c r="S1425" i="1"/>
  <c r="S1354" i="1"/>
  <c r="S1896" i="1"/>
  <c r="S1271" i="1"/>
  <c r="S1898" i="1"/>
  <c r="S1315" i="1"/>
  <c r="S579" i="1"/>
  <c r="S1847" i="1"/>
  <c r="S648" i="1"/>
  <c r="S975" i="1"/>
  <c r="S962" i="1"/>
  <c r="S311" i="1"/>
  <c r="S34" i="1"/>
  <c r="S1834" i="1"/>
  <c r="S1422" i="1"/>
  <c r="S227" i="1"/>
  <c r="S1644" i="1"/>
  <c r="S366" i="1"/>
  <c r="S1599" i="1"/>
  <c r="S100" i="1"/>
  <c r="S725" i="1"/>
  <c r="S741" i="1"/>
  <c r="S1619" i="1"/>
  <c r="S1279" i="1"/>
  <c r="S1941" i="1"/>
  <c r="S693" i="1"/>
  <c r="S89" i="1"/>
  <c r="S45" i="1"/>
  <c r="S1305" i="1"/>
  <c r="S1115" i="1"/>
  <c r="S361" i="1"/>
  <c r="S1495" i="1"/>
  <c r="S996" i="1"/>
  <c r="S335" i="1"/>
  <c r="S1246" i="1"/>
  <c r="S855" i="1"/>
  <c r="S1905" i="1"/>
  <c r="S1736" i="1"/>
  <c r="S890" i="1"/>
  <c r="S1465" i="1"/>
  <c r="S610" i="1"/>
  <c r="S835" i="1"/>
  <c r="S761" i="1"/>
  <c r="S1822" i="1"/>
  <c r="S994" i="1"/>
  <c r="S187" i="1"/>
  <c r="S1843" i="1"/>
  <c r="S1641" i="1"/>
  <c r="S250" i="1"/>
  <c r="S243" i="1"/>
  <c r="S1389" i="1"/>
  <c r="S1438" i="1"/>
  <c r="S1842" i="1"/>
  <c r="S275" i="1"/>
  <c r="S1556" i="1"/>
  <c r="S625" i="1"/>
  <c r="S882" i="1"/>
  <c r="S1216" i="1"/>
  <c r="S1787" i="1"/>
  <c r="S1430" i="1"/>
  <c r="S600" i="1"/>
  <c r="S1057" i="1"/>
  <c r="S355" i="1"/>
  <c r="S1573" i="1"/>
  <c r="S817" i="1"/>
  <c r="S1626" i="1"/>
  <c r="S1786" i="1"/>
  <c r="S1434" i="1"/>
  <c r="S1529" i="1"/>
  <c r="S616" i="1"/>
  <c r="S248" i="1"/>
  <c r="S1591" i="1"/>
  <c r="S533" i="1"/>
  <c r="S295" i="1"/>
  <c r="S175" i="1"/>
  <c r="S316" i="1"/>
  <c r="S271" i="1"/>
  <c r="S471" i="1"/>
  <c r="S1281" i="1"/>
  <c r="S626" i="1"/>
  <c r="S1433" i="1"/>
  <c r="S1355" i="1"/>
  <c r="S1004" i="1"/>
  <c r="S703" i="1"/>
  <c r="S840" i="1"/>
  <c r="S1010" i="1"/>
  <c r="S1086" i="1"/>
  <c r="S1197" i="1"/>
  <c r="S1055" i="1"/>
  <c r="S650" i="1"/>
  <c r="S378" i="1"/>
  <c r="S881" i="1"/>
  <c r="S226" i="1"/>
  <c r="S750" i="1"/>
  <c r="S1191" i="1"/>
  <c r="S599" i="1"/>
  <c r="S1338" i="1"/>
  <c r="S213" i="1"/>
  <c r="S1454" i="1"/>
  <c r="S1245" i="1"/>
  <c r="S477" i="1"/>
  <c r="S73" i="1"/>
  <c r="S185" i="1"/>
  <c r="S482" i="1"/>
  <c r="S1148" i="1"/>
  <c r="S922" i="1"/>
  <c r="S1391" i="1"/>
  <c r="S131" i="1"/>
  <c r="S1817" i="1"/>
  <c r="S212" i="1"/>
  <c r="S1003" i="1"/>
  <c r="S1394" i="1"/>
  <c r="S1757" i="1"/>
  <c r="S839" i="1"/>
  <c r="S449" i="1"/>
  <c r="S1760" i="1"/>
  <c r="S1851" i="1"/>
  <c r="S514" i="1"/>
  <c r="S897" i="1"/>
  <c r="S344" i="1"/>
  <c r="S1496" i="1"/>
  <c r="S1189" i="1"/>
  <c r="S1038" i="1"/>
  <c r="S148" i="1"/>
  <c r="S448" i="1"/>
  <c r="S862" i="1"/>
  <c r="S150" i="1"/>
  <c r="S128" i="1"/>
  <c r="S232" i="1"/>
  <c r="S534" i="1"/>
  <c r="S1134" i="1"/>
  <c r="S1777" i="1"/>
  <c r="S1713" i="1"/>
  <c r="S1839" i="1"/>
  <c r="S1178" i="1"/>
  <c r="S381" i="1"/>
  <c r="S522" i="1"/>
  <c r="S1798" i="1"/>
  <c r="S598" i="1"/>
  <c r="S790" i="1"/>
  <c r="S244" i="1"/>
  <c r="S521" i="1"/>
  <c r="S803" i="1"/>
  <c r="S1218" i="1"/>
  <c r="S197" i="1"/>
  <c r="S816" i="1"/>
  <c r="S1781" i="1"/>
  <c r="S611" i="1"/>
  <c r="S689" i="1"/>
  <c r="S1478" i="1"/>
  <c r="S992" i="1"/>
  <c r="S1372" i="1"/>
  <c r="S1421" i="1"/>
  <c r="S484" i="1"/>
  <c r="S181" i="1"/>
  <c r="S1146" i="1"/>
  <c r="S1648" i="1"/>
  <c r="S170" i="1"/>
  <c r="S83" i="1"/>
  <c r="S1252" i="1"/>
  <c r="S143" i="1"/>
  <c r="S1027" i="1"/>
  <c r="S16" i="1"/>
  <c r="S898" i="1"/>
  <c r="S1920" i="1"/>
  <c r="S1419" i="1"/>
  <c r="S757" i="1"/>
  <c r="S1795" i="1"/>
  <c r="S1116" i="1"/>
  <c r="S958" i="1"/>
  <c r="S1925" i="1"/>
  <c r="S886" i="1"/>
  <c r="S1005" i="1"/>
  <c r="S82" i="1"/>
  <c r="S1718" i="1"/>
  <c r="S1056" i="1"/>
  <c r="S464" i="1"/>
  <c r="S1221" i="1"/>
  <c r="S259" i="1"/>
  <c r="S1614" i="1"/>
  <c r="S696" i="1"/>
  <c r="S945" i="1"/>
  <c r="S566" i="1"/>
  <c r="S140" i="1"/>
  <c r="S375" i="1"/>
  <c r="S1627" i="1"/>
  <c r="S282" i="1"/>
  <c r="S592" i="1"/>
  <c r="S1546" i="1"/>
  <c r="S234" i="1"/>
  <c r="S812" i="1"/>
  <c r="S1362" i="1"/>
  <c r="S1177" i="1"/>
  <c r="S58" i="1"/>
  <c r="S1386" i="1"/>
  <c r="S153" i="1"/>
  <c r="S1537" i="1"/>
  <c r="S1684" i="1"/>
  <c r="S329" i="1"/>
  <c r="S1205" i="1"/>
  <c r="S389" i="1"/>
  <c r="S404" i="1"/>
  <c r="S1342" i="1"/>
  <c r="S315" i="1"/>
  <c r="S472" i="1"/>
  <c r="S1158" i="1"/>
  <c r="S1910" i="1"/>
  <c r="S1624" i="1"/>
  <c r="S270" i="1"/>
  <c r="S340" i="1"/>
  <c r="S1636" i="1"/>
  <c r="S1818" i="1"/>
  <c r="S634" i="1"/>
  <c r="S1256" i="1"/>
  <c r="S1838" i="1"/>
  <c r="S222" i="1"/>
  <c r="S793" i="1"/>
  <c r="S752" i="1"/>
  <c r="S1424" i="1"/>
  <c r="S1198" i="1"/>
  <c r="S1073" i="1"/>
  <c r="S1039" i="1"/>
  <c r="S1110" i="1"/>
  <c r="S117" i="1"/>
  <c r="S1629" i="1"/>
  <c r="S1063" i="1"/>
  <c r="S1806" i="1"/>
  <c r="S711" i="1"/>
  <c r="S195" i="1"/>
  <c r="S64" i="1"/>
  <c r="S819" i="1"/>
  <c r="S763" i="1"/>
  <c r="S56" i="1"/>
  <c r="S1109" i="1"/>
  <c r="S876" i="1"/>
  <c r="S1846" i="1"/>
  <c r="S813" i="1"/>
  <c r="S1649" i="1"/>
  <c r="S1406" i="1"/>
  <c r="S1237" i="1"/>
  <c r="S889" i="1"/>
  <c r="S1452" i="1"/>
  <c r="S679" i="1"/>
  <c r="S413" i="1"/>
  <c r="S668" i="1"/>
  <c r="S1353" i="1"/>
  <c r="S77" i="1"/>
  <c r="S1938" i="1"/>
  <c r="S1535" i="1"/>
  <c r="S518" i="1"/>
  <c r="S1352" i="1"/>
  <c r="S1836" i="1"/>
  <c r="S1933" i="1"/>
  <c r="S161" i="1"/>
  <c r="S739" i="1"/>
  <c r="S1634" i="1"/>
  <c r="S1375" i="1"/>
  <c r="S184" i="1"/>
  <c r="S523" i="1"/>
  <c r="S478" i="1"/>
  <c r="S1137" i="1"/>
  <c r="S121" i="1"/>
  <c r="S94" i="1"/>
  <c r="S960" i="1"/>
  <c r="S1853" i="1"/>
  <c r="S368" i="1"/>
  <c r="S787" i="1"/>
  <c r="S1282" i="1"/>
  <c r="S1378" i="1"/>
  <c r="S1099" i="1"/>
  <c r="S1254" i="1"/>
  <c r="S525" i="1"/>
  <c r="S617" i="1"/>
  <c r="S665" i="1"/>
  <c r="S1100" i="1"/>
  <c r="S1875" i="1"/>
  <c r="S1202" i="1"/>
  <c r="S1395" i="1"/>
  <c r="S202" i="1"/>
  <c r="S1597" i="1"/>
  <c r="S680" i="1"/>
  <c r="S1088" i="1"/>
  <c r="S293" i="1"/>
  <c r="S880" i="1"/>
  <c r="S1863" i="1"/>
  <c r="S737" i="1"/>
  <c r="S581" i="1"/>
  <c r="S1007" i="1"/>
  <c r="S188" i="1"/>
  <c r="S465" i="1"/>
  <c r="S304" i="1"/>
  <c r="S1545" i="1"/>
  <c r="S1727" i="1"/>
  <c r="S451" i="1"/>
  <c r="S964" i="1"/>
  <c r="S647" i="1"/>
  <c r="S1432" i="1"/>
  <c r="S1929" i="1"/>
  <c r="S408" i="1"/>
  <c r="S987" i="1"/>
  <c r="S1159" i="1"/>
  <c r="S1854" i="1"/>
  <c r="S1067" i="1"/>
  <c r="S1720" i="1"/>
  <c r="S468" i="1"/>
  <c r="S444" i="1"/>
  <c r="S1248" i="1"/>
  <c r="S908" i="1"/>
  <c r="S1427" i="1"/>
  <c r="S762" i="1"/>
  <c r="S27" i="1"/>
  <c r="S804" i="1"/>
  <c r="S976" i="1"/>
  <c r="S1371" i="1"/>
  <c r="S583" i="1"/>
  <c r="S1820" i="1"/>
  <c r="S1092" i="1"/>
  <c r="S1816" i="1"/>
  <c r="S427" i="1"/>
  <c r="S255" i="1"/>
  <c r="S1914" i="1"/>
  <c r="S1404" i="1"/>
  <c r="S71" i="1"/>
  <c r="S1593" i="1"/>
  <c r="S328" i="1"/>
  <c r="S154" i="1"/>
  <c r="S1832" i="1"/>
  <c r="S1330" i="1"/>
  <c r="S201" i="1"/>
  <c r="S291" i="1"/>
  <c r="S1873" i="1"/>
  <c r="S452" i="1"/>
  <c r="S217" i="1"/>
  <c r="S1587" i="1"/>
  <c r="S418" i="1"/>
  <c r="S224" i="1"/>
  <c r="S1894" i="1"/>
  <c r="S1310" i="1"/>
  <c r="S641" i="1"/>
  <c r="S1298" i="1"/>
  <c r="S400" i="1"/>
  <c r="S1376" i="1"/>
  <c r="S601" i="1"/>
  <c r="S942" i="1"/>
  <c r="S952" i="1"/>
  <c r="S1681" i="1"/>
  <c r="S781" i="1"/>
  <c r="S845" i="1"/>
  <c r="S1505" i="1"/>
  <c r="S1643" i="1"/>
  <c r="S1296" i="1"/>
  <c r="S493" i="1"/>
  <c r="S695" i="1"/>
  <c r="S1647" i="1"/>
  <c r="S877" i="1"/>
  <c r="S1728" i="1"/>
  <c r="S1726" i="1"/>
  <c r="S483" i="1"/>
  <c r="S173" i="1"/>
  <c r="S1325" i="1"/>
  <c r="S863" i="1"/>
  <c r="S1046" i="1"/>
  <c r="S713" i="1"/>
  <c r="S1867" i="1"/>
  <c r="S39" i="1"/>
  <c r="S260" i="1"/>
  <c r="S1808" i="1"/>
  <c r="S1449" i="1"/>
  <c r="S834" i="1"/>
  <c r="S822" i="1"/>
  <c r="S1482" i="1"/>
  <c r="S1756" i="1"/>
  <c r="S1859" i="1"/>
  <c r="S1151" i="1"/>
  <c r="S1214" i="1"/>
  <c r="S138" i="1"/>
  <c r="S296" i="1"/>
  <c r="S1868" i="1"/>
  <c r="S1702" i="1"/>
  <c r="S1455" i="1"/>
  <c r="S1290" i="1"/>
  <c r="S1607" i="1"/>
  <c r="S1299" i="1"/>
  <c r="S1058" i="1"/>
  <c r="S702" i="1"/>
  <c r="S547" i="1"/>
  <c r="S394" i="1"/>
  <c r="S1416" i="1"/>
  <c r="S1745" i="1"/>
  <c r="S247" i="1"/>
  <c r="S1257" i="1"/>
  <c r="S936" i="1"/>
  <c r="S596" i="1"/>
  <c r="S390" i="1"/>
  <c r="S1902" i="1"/>
  <c r="S1251" i="1"/>
  <c r="S1536" i="1"/>
  <c r="S1026" i="1"/>
  <c r="S1208" i="1"/>
  <c r="S1524" i="1"/>
  <c r="S19" i="1"/>
  <c r="S1260" i="1"/>
  <c r="S814" i="1"/>
  <c r="S50" i="1"/>
  <c r="S1069" i="1"/>
  <c r="S758" i="1"/>
  <c r="S1320" i="1"/>
  <c r="S507" i="1"/>
  <c r="S363" i="1"/>
  <c r="S1190" i="1"/>
  <c r="S1388" i="1"/>
  <c r="S1759" i="1"/>
  <c r="S984" i="1"/>
  <c r="S935" i="1"/>
  <c r="S624" i="1"/>
  <c r="S447" i="1"/>
  <c r="S712" i="1"/>
  <c r="S228" i="1"/>
  <c r="S1725" i="1"/>
  <c r="S417" i="1"/>
  <c r="S745" i="1"/>
  <c r="S629" i="1"/>
  <c r="S1749" i="1"/>
  <c r="S267" i="1"/>
  <c r="S1934" i="1"/>
  <c r="S109" i="1"/>
  <c r="S1319" i="1"/>
  <c r="S1729" i="1"/>
  <c r="S496" i="1"/>
  <c r="S1916" i="1"/>
  <c r="S142" i="1"/>
  <c r="S1673" i="1"/>
  <c r="S1472" i="1"/>
  <c r="S1503" i="1"/>
  <c r="S1880" i="1"/>
  <c r="S1831" i="1"/>
  <c r="S218" i="1"/>
  <c r="S317" i="1"/>
  <c r="S604" i="1"/>
  <c r="S1824" i="1"/>
  <c r="S1331" i="1"/>
  <c r="S943" i="1"/>
  <c r="S456" i="1"/>
  <c r="S910" i="1"/>
  <c r="S1300" i="1"/>
  <c r="S961" i="1"/>
  <c r="S110" i="1"/>
  <c r="S203" i="1"/>
  <c r="S239" i="1"/>
  <c r="S443" i="1"/>
  <c r="S1564" i="1"/>
  <c r="S1669" i="1"/>
  <c r="S1877" i="1"/>
  <c r="S716" i="1"/>
  <c r="S508" i="1"/>
  <c r="S1347" i="1"/>
  <c r="S929" i="1"/>
  <c r="S582" i="1"/>
  <c r="S1613" i="1"/>
  <c r="S1883" i="1"/>
  <c r="S847" i="1"/>
  <c r="S1801" i="1"/>
  <c r="S1383" i="1"/>
  <c r="S204" i="1"/>
  <c r="S1322" i="1"/>
  <c r="S1794" i="1"/>
  <c r="S1711" i="1"/>
  <c r="S560" i="1"/>
  <c r="S1417" i="1"/>
  <c r="S1244" i="1"/>
  <c r="S1826" i="1"/>
  <c r="S901" i="1"/>
  <c r="S99" i="1"/>
  <c r="S1819" i="1"/>
  <c r="S1275" i="1"/>
  <c r="S509" i="1"/>
  <c r="S3" i="1"/>
  <c r="S998" i="1"/>
  <c r="S276" i="1"/>
  <c r="S96" i="1"/>
  <c r="S1622" i="1"/>
  <c r="S999" i="1"/>
  <c r="S430" i="1"/>
  <c r="S1598" i="1"/>
  <c r="S1339" i="1"/>
  <c r="S1397" i="1"/>
  <c r="S646" i="1"/>
  <c r="S1876" i="1"/>
  <c r="S155" i="1"/>
  <c r="S1668" i="1"/>
  <c r="S438" i="1"/>
  <c r="S323" i="1"/>
  <c r="S1747" i="1"/>
  <c r="S1870" i="1"/>
  <c r="S730" i="1"/>
  <c r="S193" i="1"/>
  <c r="S1581" i="1"/>
  <c r="S169" i="1"/>
  <c r="S759" i="1"/>
  <c r="S1126" i="1"/>
  <c r="S1630" i="1"/>
  <c r="S729" i="1"/>
  <c r="S385" i="1"/>
  <c r="S1219" i="1"/>
  <c r="S746" i="1"/>
  <c r="S406" i="1"/>
  <c r="S1792" i="1"/>
  <c r="S1512" i="1"/>
  <c r="S455" i="1"/>
  <c r="S494" i="1"/>
  <c r="S1650" i="1"/>
  <c r="S246" i="1"/>
  <c r="S635" i="1"/>
  <c r="S767" i="1"/>
  <c r="S1701" i="1"/>
  <c r="S1398" i="1"/>
  <c r="S1136" i="1"/>
  <c r="S1674" i="1"/>
  <c r="S978" i="1"/>
  <c r="S1604" i="1"/>
  <c r="S1770" i="1"/>
  <c r="S122" i="1"/>
  <c r="S210" i="1"/>
  <c r="S1538" i="1"/>
  <c r="S1884" i="1"/>
  <c r="S1192" i="1"/>
  <c r="S382" i="1"/>
  <c r="S1363" i="1"/>
  <c r="S1592" i="1"/>
  <c r="S1695" i="1"/>
  <c r="S691" i="1"/>
  <c r="S1484" i="1"/>
  <c r="S1825" i="1"/>
  <c r="S434" i="1"/>
  <c r="S172" i="1"/>
  <c r="S671" i="1"/>
  <c r="S305" i="1"/>
  <c r="S1908" i="1"/>
  <c r="S519" i="1"/>
  <c r="S983" i="1"/>
  <c r="S1703" i="1"/>
  <c r="S1072" i="1"/>
  <c r="S796" i="1"/>
  <c r="S959" i="1"/>
  <c r="S1811" i="1"/>
  <c r="S1291" i="1"/>
  <c r="S1549" i="1"/>
  <c r="S719" i="1"/>
  <c r="S686" i="1"/>
  <c r="S211" i="1"/>
  <c r="S379" i="1"/>
  <c r="S24" i="1"/>
  <c r="S661" i="1"/>
  <c r="S20" i="1"/>
  <c r="S919" i="1"/>
  <c r="S1686" i="1"/>
  <c r="S1540" i="1"/>
  <c r="S1578" i="1"/>
  <c r="S1848" i="1"/>
  <c r="S354" i="1"/>
  <c r="S633" i="1"/>
  <c r="S377" i="1"/>
  <c r="S322" i="1"/>
  <c r="S502" i="1"/>
  <c r="S95" i="1"/>
  <c r="S1542" i="1"/>
  <c r="S1385" i="1"/>
  <c r="S292" i="1"/>
  <c r="S70" i="1"/>
  <c r="S497" i="1"/>
  <c r="S59" i="1"/>
  <c r="S1014" i="1"/>
  <c r="S194" i="1"/>
  <c r="S622" i="1"/>
  <c r="S551" i="1"/>
  <c r="S1928" i="1"/>
  <c r="S1044" i="1"/>
  <c r="S123" i="1"/>
  <c r="S13" i="1"/>
  <c r="S1118" i="1"/>
  <c r="S126" i="1"/>
  <c r="S1130" i="1"/>
  <c r="S1771" i="1"/>
  <c r="S318" i="1"/>
  <c r="S1879" i="1"/>
  <c r="S1294" i="1"/>
  <c r="S439" i="1"/>
  <c r="S92" i="1"/>
  <c r="S196" i="1"/>
  <c r="S1754" i="1"/>
  <c r="S1721" i="1"/>
  <c r="S342" i="1"/>
  <c r="S701" i="1"/>
  <c r="S1579" i="1"/>
  <c r="S1040" i="1"/>
  <c r="S85" i="1"/>
  <c r="S1462" i="1"/>
  <c r="S1173" i="1"/>
  <c r="S2" i="1"/>
  <c r="S1631" i="1"/>
  <c r="S1050" i="1"/>
  <c r="S868" i="1"/>
  <c r="S1805" i="1"/>
  <c r="S1223" i="1"/>
  <c r="S674" i="1"/>
  <c r="S230" i="1"/>
  <c r="S1460" i="1"/>
  <c r="S1623" i="1"/>
  <c r="S1019" i="1"/>
  <c r="S1002" i="1"/>
  <c r="S1780" i="1"/>
  <c r="S675" i="1"/>
  <c r="S1555" i="1"/>
  <c r="S420" i="1"/>
  <c r="S1000" i="1"/>
  <c r="S134" i="1"/>
  <c r="S667" i="1"/>
  <c r="S136" i="1"/>
  <c r="S738" i="1"/>
  <c r="S1333" i="1"/>
  <c r="S1567" i="1"/>
  <c r="S306" i="1"/>
  <c r="S1301" i="1"/>
  <c r="S214" i="1"/>
  <c r="S1544" i="1"/>
  <c r="S1335" i="1"/>
  <c r="S1656" i="1"/>
  <c r="S778" i="1"/>
  <c r="S1451" i="1"/>
  <c r="S1588" i="1"/>
  <c r="S1439" i="1"/>
  <c r="S1153" i="1"/>
  <c r="S1476" i="1"/>
  <c r="S663" i="1"/>
  <c r="S1802" i="1"/>
  <c r="S1766" i="1"/>
  <c r="S37" i="1"/>
  <c r="S1329" i="1"/>
  <c r="S1541" i="1"/>
  <c r="S474" i="1"/>
  <c r="S1558" i="1"/>
  <c r="S956" i="1"/>
  <c r="S1289" i="1"/>
  <c r="S339" i="1"/>
  <c r="S1502" i="1"/>
  <c r="S1357" i="1"/>
  <c r="S460" i="1"/>
  <c r="S1575" i="1"/>
  <c r="S568" i="1"/>
  <c r="S769" i="1"/>
  <c r="S1149" i="1"/>
  <c r="S553" i="1"/>
  <c r="S1907" i="1"/>
  <c r="S1085" i="1"/>
  <c r="S1748" i="1"/>
  <c r="S160" i="1"/>
  <c r="S864" i="1"/>
  <c r="S1782" i="1"/>
  <c r="S1696" i="1"/>
  <c r="S1423" i="1"/>
  <c r="S1827" i="1"/>
  <c r="S912" i="1"/>
  <c r="S467" i="1"/>
  <c r="S1001" i="1"/>
  <c r="S1234" i="1"/>
  <c r="S670" i="1"/>
  <c r="S337" i="1"/>
  <c r="S198" i="1"/>
  <c r="S1658" i="1"/>
  <c r="S359" i="1"/>
  <c r="S302" i="1"/>
  <c r="S1671" i="1"/>
  <c r="S426" i="1"/>
  <c r="S1172" i="1"/>
  <c r="S127" i="1"/>
  <c r="S550" i="1"/>
  <c r="S207" i="1"/>
  <c r="S192" i="1"/>
  <c r="S1886" i="1"/>
  <c r="S14" i="1"/>
  <c r="S300" i="1"/>
  <c r="S107" i="1"/>
  <c r="S1560" i="1"/>
  <c r="S280" i="1"/>
  <c r="S1807" i="1"/>
  <c r="S948" i="1"/>
  <c r="S941" i="1"/>
  <c r="S838" i="1"/>
  <c r="S68" i="1"/>
  <c r="S54" i="1"/>
  <c r="S1882" i="1"/>
  <c r="S485" i="1"/>
  <c r="S1722" i="1"/>
  <c r="S237" i="1"/>
  <c r="S263" i="1"/>
  <c r="S517" i="1"/>
  <c r="S453" i="1"/>
  <c r="S102" i="1"/>
  <c r="S510" i="1"/>
  <c r="S312" i="1"/>
  <c r="S1346" i="1"/>
  <c r="S1400" i="1"/>
  <c r="S407" i="1"/>
  <c r="S1112" i="1"/>
  <c r="S1804" i="1"/>
  <c r="S114" i="1"/>
  <c r="S1527" i="1"/>
  <c r="S290" i="1"/>
  <c r="S934" i="1"/>
  <c r="S676" i="1"/>
  <c r="S1152" i="1"/>
  <c r="S132" i="1"/>
  <c r="S704" i="1"/>
  <c r="S319" i="1"/>
  <c r="S920" i="1"/>
  <c r="S28" i="1"/>
  <c r="S52" i="1"/>
  <c r="S1923" i="1"/>
  <c r="S1341" i="1"/>
  <c r="S105" i="1"/>
  <c r="S1553" i="1"/>
  <c r="S5" i="1"/>
  <c r="S473" i="1"/>
  <c r="S332" i="1"/>
  <c r="S1617" i="1"/>
  <c r="S1568" i="1"/>
  <c r="S657" i="1"/>
  <c r="S1909" i="1"/>
  <c r="S137" i="1"/>
  <c r="S61" i="1"/>
  <c r="S208" i="1"/>
  <c r="S524" i="1"/>
  <c r="S874" i="1"/>
  <c r="S1584" i="1"/>
  <c r="S81" i="1"/>
  <c r="S297" i="1"/>
  <c r="S1657" i="1"/>
  <c r="S258" i="1"/>
  <c r="S520" i="1"/>
  <c r="S421" i="1"/>
  <c r="S530" i="1"/>
  <c r="S287" i="1"/>
  <c r="S475" i="1"/>
  <c r="S504" i="1"/>
  <c r="S349" i="1"/>
  <c r="S1793" i="1"/>
  <c r="S47" i="1"/>
  <c r="S1211" i="1"/>
  <c r="S462" i="1"/>
  <c r="S167" i="1"/>
  <c r="S333" i="1"/>
  <c r="S953" i="1"/>
  <c r="S1381" i="1"/>
  <c r="S1533" i="1"/>
  <c r="S1207" i="1"/>
  <c r="S1008" i="1"/>
  <c r="S313" i="1"/>
  <c r="S655" i="1"/>
  <c r="S720" i="1"/>
  <c r="S1752" i="1"/>
  <c r="S747" i="1"/>
  <c r="S1865" i="1"/>
  <c r="S1899" i="1"/>
  <c r="S9" i="1"/>
  <c r="S608" i="1"/>
  <c r="S1790" i="1"/>
  <c r="S753" i="1"/>
  <c r="S124" i="1"/>
  <c r="S736" i="1"/>
  <c r="S723" i="1"/>
  <c r="S682" i="1"/>
  <c r="S651" i="1"/>
  <c r="S1018" i="1"/>
  <c r="S1163" i="1"/>
  <c r="S585" i="1"/>
  <c r="S577" i="1"/>
  <c r="S644" i="1"/>
  <c r="S78" i="1"/>
  <c r="S1022" i="1"/>
  <c r="S1201" i="1"/>
  <c r="S706" i="1"/>
  <c r="S825" i="1"/>
  <c r="S498" i="1"/>
  <c r="S338" i="1"/>
  <c r="S540" i="1"/>
  <c r="S597" i="1"/>
  <c r="S770" i="1"/>
  <c r="S724" i="1"/>
  <c r="S1138" i="1"/>
  <c r="S1023" i="1"/>
  <c r="S708" i="1"/>
  <c r="S266" i="1"/>
  <c r="S692" i="1"/>
  <c r="S627" i="1"/>
  <c r="S21" i="1"/>
  <c r="S372" i="1"/>
  <c r="S57" i="1"/>
  <c r="S1813" i="1"/>
  <c r="S966" i="1"/>
  <c r="S461" i="1"/>
  <c r="S459" i="1"/>
  <c r="S1672" i="1"/>
  <c r="S705" i="1"/>
  <c r="S928" i="1"/>
  <c r="S1741" i="1"/>
  <c r="S1407" i="1"/>
  <c r="S186" i="1"/>
  <c r="S1700" i="1"/>
  <c r="S1924" i="1"/>
  <c r="S569" i="1"/>
  <c r="S856" i="1"/>
  <c r="S1247" i="1"/>
  <c r="S590" i="1"/>
  <c r="S1554" i="1"/>
  <c r="S1901" i="1"/>
  <c r="S1285" i="1"/>
  <c r="S836" i="1"/>
  <c r="S658" i="1"/>
  <c r="S979" i="1"/>
  <c r="S428" i="1"/>
  <c r="S875" i="1"/>
  <c r="S373" i="1"/>
  <c r="S310" i="1"/>
  <c r="S1264" i="1"/>
  <c r="S321" i="1"/>
  <c r="S272" i="1"/>
  <c r="S1024" i="1"/>
  <c r="S733" i="1"/>
  <c r="S883" i="1"/>
  <c r="S826" i="1"/>
  <c r="S505" i="1"/>
  <c r="S1140" i="1"/>
  <c r="S1049" i="1"/>
  <c r="S734" i="1"/>
  <c r="S1180" i="1"/>
  <c r="S742" i="1"/>
  <c r="S11" i="1"/>
  <c r="S799" i="1"/>
  <c r="S931" i="1"/>
  <c r="S433" i="1"/>
  <c r="S1408" i="1"/>
  <c r="S490" i="1"/>
  <c r="S777" i="1"/>
  <c r="S1515" i="1"/>
  <c r="S1415" i="1"/>
  <c r="S1228" i="1"/>
  <c r="S1270" i="1"/>
  <c r="S1730" i="1"/>
  <c r="S1446" i="1"/>
  <c r="S1483" i="1"/>
  <c r="S1442" i="1"/>
  <c r="S1731" i="1"/>
  <c r="S681" i="1"/>
  <c r="S637" i="1"/>
  <c r="S1715" i="1"/>
  <c r="S445" i="1"/>
  <c r="S1509" i="1"/>
  <c r="S1263" i="1"/>
  <c r="S1551" i="1"/>
  <c r="S527" i="1"/>
  <c r="S216" i="1"/>
  <c r="S1047" i="1"/>
  <c r="S1459" i="1"/>
  <c r="S1429" i="1"/>
  <c r="S1596" i="1"/>
  <c r="S1403" i="1"/>
  <c r="S1272" i="1"/>
  <c r="S1051" i="1"/>
  <c r="S139" i="1"/>
  <c r="S1479" i="1"/>
  <c r="S463" i="1"/>
  <c r="S1061" i="1"/>
  <c r="S955" i="1"/>
  <c r="S189" i="1"/>
  <c r="S1242" i="1"/>
  <c r="S252" i="1"/>
  <c r="S1209" i="1"/>
  <c r="S1913" i="1"/>
  <c r="S1841" i="1"/>
  <c r="S1129" i="1"/>
  <c r="S1481" i="1"/>
  <c r="S1032" i="1"/>
  <c r="S685" i="1"/>
  <c r="S1348" i="1"/>
  <c r="S1392" i="1"/>
  <c r="S1141" i="1"/>
  <c r="S721" i="1"/>
  <c r="S513" i="1"/>
  <c r="S112" i="1"/>
  <c r="S1309" i="1"/>
  <c r="S1361" i="1"/>
  <c r="S1064" i="1"/>
  <c r="S410" i="1"/>
  <c r="S620" i="1"/>
  <c r="S1090" i="1"/>
  <c r="S1170" i="1"/>
  <c r="S1753" i="1"/>
  <c r="S405" i="1"/>
  <c r="S1456" i="1"/>
  <c r="S867" i="1"/>
  <c r="S1156" i="1"/>
  <c r="S1326" i="1"/>
  <c r="S1413" i="1"/>
  <c r="S1037" i="1"/>
  <c r="S1499" i="1"/>
  <c r="S1150" i="1"/>
  <c r="S22" i="1"/>
  <c r="S1232" i="1"/>
  <c r="S1694" i="1"/>
  <c r="S1286" i="1"/>
  <c r="S69" i="1"/>
  <c r="S1292" i="1"/>
  <c r="S1293" i="1"/>
  <c r="S1262" i="1"/>
  <c r="S1370" i="1"/>
  <c r="S1162" i="1"/>
  <c r="S532" i="1"/>
  <c r="S1893" i="1"/>
  <c r="S1609" i="1"/>
  <c r="S1183" i="1"/>
  <c r="S870" i="1"/>
  <c r="S1052" i="1"/>
  <c r="S1276" i="1"/>
  <c r="S1269" i="1"/>
  <c r="S1295" i="1"/>
  <c r="S1144" i="1"/>
  <c r="S1187" i="1"/>
  <c r="S1562" i="1"/>
  <c r="S1258" i="1"/>
  <c r="S541" i="1"/>
  <c r="S731" i="1"/>
  <c r="S631" i="1"/>
  <c r="S848" i="1"/>
  <c r="S884" i="1"/>
  <c r="S1821" i="1"/>
  <c r="S1468" i="1"/>
  <c r="S1336" i="1"/>
  <c r="S1066" i="1"/>
  <c r="S602" i="1"/>
  <c r="S1250" i="1"/>
  <c r="S225" i="1"/>
  <c r="S1469" i="1"/>
  <c r="S974" i="1"/>
  <c r="S1210" i="1"/>
  <c r="S1236" i="1"/>
  <c r="S694" i="1"/>
  <c r="S843" i="1"/>
  <c r="S588" i="1"/>
  <c r="S1374" i="1"/>
  <c r="S1344" i="1"/>
  <c r="S1128" i="1"/>
  <c r="S820" i="1"/>
  <c r="S1020" i="1"/>
  <c r="S1667" i="1"/>
  <c r="S1603" i="1"/>
  <c r="S1576" i="1"/>
  <c r="S1087" i="1"/>
  <c r="S1628" i="1"/>
  <c r="S1080" i="1"/>
  <c r="S1569" i="1"/>
  <c r="S1625" i="1"/>
  <c r="S1571" i="1"/>
  <c r="S1133" i="1"/>
  <c r="S1632" i="1"/>
  <c r="S1530" i="1"/>
  <c r="S1739" i="1"/>
  <c r="S1011" i="1"/>
  <c r="S1797" i="1"/>
  <c r="S1498" i="1"/>
  <c r="S1176" i="1"/>
  <c r="S511" i="1"/>
  <c r="S264" i="1"/>
  <c r="S1651" i="1"/>
  <c r="S1094" i="1"/>
  <c r="S1911" i="1"/>
  <c r="S1396" i="1"/>
  <c r="S1574" i="1"/>
  <c r="S1169" i="1"/>
  <c r="S621" i="1"/>
  <c r="S1467" i="1"/>
  <c r="S1707" i="1"/>
  <c r="S1278" i="1"/>
  <c r="S75" i="1"/>
  <c r="S1717" i="1"/>
  <c r="S1723" i="1"/>
  <c r="S587" i="1"/>
  <c r="S1812" i="1"/>
  <c r="S552" i="1"/>
  <c r="S1147" i="1"/>
  <c r="S1814" i="1"/>
  <c r="S1895" i="1"/>
  <c r="S1697" i="1"/>
  <c r="S915" i="1"/>
  <c r="S1858" i="1"/>
  <c r="S1471" i="1"/>
  <c r="S1751" i="1"/>
  <c r="S209" i="1"/>
  <c r="S1881" i="1"/>
  <c r="S1059" i="1"/>
  <c r="S294" i="1"/>
  <c r="S341" i="1"/>
  <c r="S1663" i="1"/>
  <c r="S1917" i="1"/>
  <c r="S1359" i="1"/>
  <c r="S528" i="1"/>
  <c r="S1783" i="1"/>
  <c r="S710" i="1"/>
  <c r="S176" i="1"/>
  <c r="S219" i="1"/>
  <c r="S1157" i="1"/>
  <c r="S1514" i="1"/>
  <c r="S144" i="1"/>
  <c r="S419" i="1"/>
  <c r="S1550" i="1"/>
  <c r="S179" i="1"/>
  <c r="S818" i="1"/>
  <c r="S871" i="1"/>
  <c r="S1687" i="1"/>
  <c r="S1921" i="1"/>
  <c r="S470" i="1"/>
  <c r="S41" i="1"/>
  <c r="S10" i="1"/>
  <c r="S1280" i="1"/>
  <c r="S101" i="1"/>
  <c r="S1743" i="1"/>
  <c r="S1704" i="1"/>
  <c r="S1775" i="1"/>
  <c r="S15" i="1"/>
  <c r="S1053" i="1"/>
  <c r="S933" i="1"/>
  <c r="S1161" i="1"/>
  <c r="S125" i="1"/>
  <c r="S810" i="1"/>
  <c r="S1655" i="1"/>
  <c r="S1904" i="1"/>
  <c r="S785" i="1"/>
  <c r="S1078" i="1"/>
  <c r="S1463" i="1"/>
  <c r="S537" i="1"/>
  <c r="S754" i="1"/>
  <c r="S1699" i="1"/>
  <c r="S578" i="1"/>
  <c r="S995" i="1"/>
  <c r="S1621" i="1"/>
  <c r="S1009" i="1"/>
  <c r="S1307" i="1"/>
  <c r="S1196" i="1"/>
  <c r="S31" i="1"/>
  <c r="S1418" i="1"/>
  <c r="S30" i="1"/>
  <c r="S1582" i="1"/>
  <c r="S985" i="1"/>
  <c r="S1892" i="1"/>
  <c r="S1349" i="1"/>
  <c r="S1444" i="1"/>
  <c r="S1595" i="1"/>
  <c r="S1506" i="1"/>
  <c r="S60" i="1"/>
  <c r="S1312" i="1"/>
  <c r="S1458" i="1"/>
  <c r="S1943" i="1"/>
  <c r="S331" i="1"/>
  <c r="S924" i="1"/>
  <c r="S1266" i="1"/>
  <c r="S314" i="1"/>
  <c r="S1267" i="1"/>
  <c r="S103" i="1"/>
  <c r="S1028" i="1"/>
  <c r="S416" i="1"/>
  <c r="S1620" i="1"/>
  <c r="S977" i="1"/>
  <c r="S1127" i="1"/>
  <c r="S1327" i="1"/>
  <c r="S888" i="1"/>
  <c r="S423" i="1"/>
  <c r="S1195" i="1"/>
  <c r="S589" i="1"/>
  <c r="S1906" i="1"/>
  <c r="S869" i="1"/>
  <c r="S1606" i="1"/>
  <c r="S476" i="1"/>
  <c r="S44" i="1"/>
  <c r="S1083" i="1"/>
  <c r="S1243" i="1"/>
  <c r="S1062" i="1"/>
  <c r="S1284" i="1"/>
  <c r="S1364" i="1"/>
  <c r="S33" i="1"/>
  <c r="S1665" i="1"/>
  <c r="S301" i="1"/>
  <c r="S937" i="1"/>
  <c r="S916" i="1"/>
  <c r="S1082" i="1"/>
  <c r="S233" i="1"/>
  <c r="S965" i="1"/>
  <c r="S1600" i="1"/>
  <c r="S435" i="1"/>
  <c r="S1561" i="1"/>
  <c r="S570" i="1"/>
  <c r="S1615" i="1"/>
  <c r="S1277" i="1"/>
  <c r="S1788" i="1"/>
  <c r="S364" i="1"/>
  <c r="S229" i="1"/>
  <c r="S265" i="1"/>
  <c r="S1492" i="1"/>
  <c r="S1654" i="1"/>
  <c r="S1065" i="1"/>
  <c r="S1500" i="1"/>
  <c r="S174" i="1"/>
  <c r="S1710" i="1"/>
  <c r="S1577" i="1"/>
  <c r="S903" i="1"/>
  <c r="S249" i="1"/>
  <c r="S1113" i="1"/>
  <c r="S206" i="1"/>
  <c r="S1222" i="1"/>
  <c r="S469" i="1"/>
  <c r="S1519" i="1"/>
  <c r="S466" i="1"/>
  <c r="S1199" i="1"/>
  <c r="S23" i="1"/>
  <c r="S1885" i="1"/>
  <c r="S698" i="1"/>
  <c r="S1420" i="1"/>
  <c r="S1288" i="1"/>
  <c r="S1154" i="1"/>
  <c r="S1231" i="1"/>
  <c r="S351" i="1"/>
  <c r="S807" i="1"/>
  <c r="S595" i="1"/>
  <c r="S677" i="1"/>
  <c r="S1217" i="1"/>
  <c r="S709" i="1"/>
  <c r="S1229" i="1"/>
  <c r="S1093" i="1"/>
  <c r="S1516" i="1"/>
  <c r="S606" i="1"/>
  <c r="S1570" i="1"/>
  <c r="S353" i="1"/>
  <c r="S1652" i="1"/>
  <c r="S369" i="1"/>
  <c r="S303" i="1"/>
  <c r="L792" i="1"/>
  <c r="L1030" i="1"/>
  <c r="L236" i="1"/>
  <c r="L853" i="1"/>
  <c r="L257" i="1"/>
  <c r="L1709" i="1"/>
  <c r="L1676" i="1"/>
  <c r="L1365" i="1"/>
  <c r="L1410" i="1"/>
  <c r="L904" i="1"/>
  <c r="L907" i="1"/>
  <c r="L1097" i="1"/>
  <c r="L748" i="1"/>
  <c r="L386" i="1"/>
  <c r="L1142" i="1"/>
  <c r="L1750" i="1"/>
  <c r="L805" i="1"/>
  <c r="L177" i="1"/>
  <c r="L1678" i="1"/>
  <c r="L1670" i="1"/>
  <c r="L823" i="1"/>
  <c r="L1431" i="1"/>
  <c r="L844" i="1"/>
  <c r="L320" i="1"/>
  <c r="L772" i="1"/>
  <c r="L1612" i="1"/>
  <c r="L1401" i="1"/>
  <c r="L1840" i="1"/>
  <c r="L1685" i="1"/>
  <c r="L891" i="1"/>
  <c r="L1255" i="1"/>
  <c r="L365" i="1"/>
  <c r="L1105" i="1"/>
  <c r="L1164" i="1"/>
  <c r="L1071" i="1"/>
  <c r="L556" i="1"/>
  <c r="L1526" i="1"/>
  <c r="L182" i="1"/>
  <c r="L766" i="1"/>
  <c r="L1426" i="1"/>
  <c r="L146" i="1"/>
  <c r="L640" i="1"/>
  <c r="L926" i="1"/>
  <c r="L535" i="1"/>
  <c r="L697" i="1"/>
  <c r="L967" i="1"/>
  <c r="L614" i="1"/>
  <c r="L283" i="1"/>
  <c r="L1437" i="1"/>
  <c r="L1878" i="1"/>
  <c r="L415" i="1"/>
  <c r="L1448" i="1"/>
  <c r="L639" i="1"/>
  <c r="L830" i="1"/>
  <c r="L743" i="1"/>
  <c r="L1638" i="1"/>
  <c r="L1872" i="1"/>
  <c r="L1764" i="1"/>
  <c r="L273" i="1"/>
  <c r="L586" i="1"/>
  <c r="L666" i="1"/>
  <c r="L1091" i="1"/>
  <c r="L49" i="1"/>
  <c r="L516" i="1"/>
  <c r="L773" i="1"/>
  <c r="L91" i="1"/>
  <c r="L1230" i="1"/>
  <c r="L751" i="1"/>
  <c r="L29" i="1"/>
  <c r="L1045" i="1"/>
  <c r="L442" i="1"/>
  <c r="L1692" i="1"/>
  <c r="L1443" i="1"/>
  <c r="L939" i="1"/>
  <c r="L422" i="1"/>
  <c r="L873" i="1"/>
  <c r="L1642" i="1"/>
  <c r="L899" i="1"/>
  <c r="L779" i="1"/>
  <c r="L1441" i="1"/>
  <c r="L656" i="1"/>
  <c r="L1860" i="1"/>
  <c r="L346" i="1"/>
  <c r="L1117" i="1"/>
  <c r="L1311" i="1"/>
  <c r="L832" i="1"/>
  <c r="L851" i="1"/>
  <c r="L133" i="1"/>
  <c r="L1932" i="1"/>
  <c r="L168" i="1"/>
  <c r="L1358" i="1"/>
  <c r="L1185" i="1"/>
  <c r="L1887" i="1"/>
  <c r="L238" i="1"/>
  <c r="L775" i="1"/>
  <c r="L1633" i="1"/>
  <c r="L324" i="1"/>
  <c r="L678" i="1"/>
  <c r="L774" i="1"/>
  <c r="L343" i="1"/>
  <c r="L846" i="1"/>
  <c r="L1594" i="1"/>
  <c r="L1531" i="1"/>
  <c r="L274" i="1"/>
  <c r="L905" i="1"/>
  <c r="L800" i="1"/>
  <c r="L1857" i="1"/>
  <c r="L1666" i="1"/>
  <c r="L458" i="1"/>
  <c r="L858" i="1"/>
  <c r="L993" i="1"/>
  <c r="L1601" i="1"/>
  <c r="L829" i="1"/>
  <c r="L1213" i="1"/>
  <c r="L501" i="1"/>
  <c r="L350" i="1"/>
  <c r="L1377" i="1"/>
  <c r="L1508" i="1"/>
  <c r="L1328" i="1"/>
  <c r="L1833" i="1"/>
  <c r="L857" i="1"/>
  <c r="L1767" i="1"/>
  <c r="L841" i="1"/>
  <c r="L251" i="1"/>
  <c r="L1931" i="1"/>
  <c r="L923" i="1"/>
  <c r="L51" i="1"/>
  <c r="L892" i="1"/>
  <c r="L718" i="1"/>
  <c r="L1215" i="1"/>
  <c r="L1101" i="1"/>
  <c r="L489" i="1"/>
  <c r="L1012" i="1"/>
  <c r="L1639" i="1"/>
  <c r="L1566" i="1"/>
  <c r="L1942" i="1"/>
  <c r="L1273" i="1"/>
  <c r="L565" i="1"/>
  <c r="L1174" i="1"/>
  <c r="L86" i="1"/>
  <c r="L97" i="1"/>
  <c r="L308" i="1"/>
  <c r="L1776" i="1"/>
  <c r="L1559" i="1"/>
  <c r="L1166" i="1"/>
  <c r="L991" i="1"/>
  <c r="L957" i="1"/>
  <c r="L1079" i="1"/>
  <c r="L1261" i="1"/>
  <c r="L932" i="1"/>
  <c r="L1735" i="1"/>
  <c r="L1489" i="1"/>
  <c r="L1106" i="1"/>
  <c r="L1313" i="1"/>
  <c r="L894" i="1"/>
  <c r="L440" i="1"/>
  <c r="L1143" i="1"/>
  <c r="L480" i="1"/>
  <c r="L1862" i="1"/>
  <c r="L156" i="1"/>
  <c r="L436" i="1"/>
  <c r="L1758" i="1"/>
  <c r="L1534" i="1"/>
  <c r="L67" i="1"/>
  <c r="L1303" i="1"/>
  <c r="L638" i="1"/>
  <c r="L1224" i="1"/>
  <c r="L1693" i="1"/>
  <c r="L1016" i="1"/>
  <c r="L215" i="1"/>
  <c r="L859" i="1"/>
  <c r="L645" i="1"/>
  <c r="L48" i="1"/>
  <c r="L612" i="1"/>
  <c r="L1935" i="1"/>
  <c r="L63" i="1"/>
  <c r="L1874" i="1"/>
  <c r="L963" i="1"/>
  <c r="L412" i="1"/>
  <c r="L806" i="1"/>
  <c r="L988" i="1"/>
  <c r="L18" i="1"/>
  <c r="L481" i="1"/>
  <c r="L1240" i="1"/>
  <c r="L1522" i="1"/>
  <c r="L1350" i="1"/>
  <c r="L797" i="1"/>
  <c r="L1475" i="1"/>
  <c r="L860" i="1"/>
  <c r="L1233" i="1"/>
  <c r="L653" i="1"/>
  <c r="L347" i="1"/>
  <c r="L849" i="1"/>
  <c r="L1165" i="1"/>
  <c r="L395" i="1"/>
  <c r="L594" i="1"/>
  <c r="L630" i="1"/>
  <c r="L396" i="1"/>
  <c r="L1891" i="1"/>
  <c r="L330" i="1"/>
  <c r="L38" i="1"/>
  <c r="L1866" i="1"/>
  <c r="L1773" i="1"/>
  <c r="L1772" i="1"/>
  <c r="L46" i="1"/>
  <c r="L1212" i="1"/>
  <c r="L1719" i="1"/>
  <c r="L765" i="1"/>
  <c r="L1855" i="1"/>
  <c r="L393" i="1"/>
  <c r="L798" i="1"/>
  <c r="L786" i="1"/>
  <c r="L1660" i="1"/>
  <c r="L1366" i="1"/>
  <c r="L895" i="1"/>
  <c r="L1382" i="1"/>
  <c r="L1610" i="1"/>
  <c r="L1740" i="1"/>
  <c r="L662" i="1"/>
  <c r="L1900" i="1"/>
  <c r="L1664" i="1"/>
  <c r="L26" i="1"/>
  <c r="L1089" i="1"/>
  <c r="L1102" i="1"/>
  <c r="L1334" i="1"/>
  <c r="L1124" i="1"/>
  <c r="L36" i="1"/>
  <c r="L1139" i="1"/>
  <c r="L548" i="1"/>
  <c r="L1095" i="1"/>
  <c r="L1122" i="1"/>
  <c r="L1226" i="1"/>
  <c r="L699" i="1"/>
  <c r="L104" i="1"/>
  <c r="L398" i="1"/>
  <c r="L1021" i="1"/>
  <c r="L536" i="1"/>
  <c r="L380" i="1"/>
  <c r="L1845" i="1"/>
  <c r="L879" i="1"/>
  <c r="L654" i="1"/>
  <c r="L1025" i="1"/>
  <c r="L279" i="1"/>
  <c r="L623" i="1"/>
  <c r="L573" i="1"/>
  <c r="L760" i="1"/>
  <c r="L450" i="1"/>
  <c r="L990" i="1"/>
  <c r="L1181" i="1"/>
  <c r="L1769" i="1"/>
  <c r="L764" i="1"/>
  <c r="L74" i="1"/>
  <c r="L664" i="1"/>
  <c r="L116" i="1"/>
  <c r="L1104" i="1"/>
  <c r="L949" i="1"/>
  <c r="L1324" i="1"/>
  <c r="L285" i="1"/>
  <c r="L307" i="1"/>
  <c r="L632" i="1"/>
  <c r="L220" i="1"/>
  <c r="L562" i="1"/>
  <c r="L40" i="1"/>
  <c r="L613" i="1"/>
  <c r="L309" i="1"/>
  <c r="L1903" i="1"/>
  <c r="L791" i="1"/>
  <c r="L1653" i="1"/>
  <c r="L1125" i="1"/>
  <c r="L84" i="1"/>
  <c r="L531" i="1"/>
  <c r="L1480" i="1"/>
  <c r="L652" i="1"/>
  <c r="L802" i="1"/>
  <c r="L1194" i="1"/>
  <c r="L256" i="1"/>
  <c r="L32" i="1"/>
  <c r="L1683" i="1"/>
  <c r="L575" i="1"/>
  <c r="L1507" i="1"/>
  <c r="L628" i="1"/>
  <c r="L1763" i="1"/>
  <c r="L387" i="1"/>
  <c r="L659" i="1"/>
  <c r="L1450" i="1"/>
  <c r="L1379" i="1"/>
  <c r="L352" i="1"/>
  <c r="L1803" i="1"/>
  <c r="L79" i="1"/>
  <c r="L795" i="1"/>
  <c r="L479" i="1"/>
  <c r="L205" i="1"/>
  <c r="L821" i="1"/>
  <c r="L1691" i="1"/>
  <c r="L429" i="1"/>
  <c r="L815" i="1"/>
  <c r="L555" i="1"/>
  <c r="L982" i="1"/>
  <c r="L298" i="1"/>
  <c r="L183" i="1"/>
  <c r="L1662" i="1"/>
  <c r="L865" i="1"/>
  <c r="L1380" i="1"/>
  <c r="L76" i="1"/>
  <c r="L1402" i="1"/>
  <c r="L1227" i="1"/>
  <c r="L1103" i="1"/>
  <c r="L1412" i="1"/>
  <c r="L6" i="1"/>
  <c r="L1241" i="1"/>
  <c r="L1590" i="1"/>
  <c r="L499" i="1"/>
  <c r="L1912" i="1"/>
  <c r="L242" i="1"/>
  <c r="L687" i="1"/>
  <c r="L1360" i="1"/>
  <c r="L740" i="1"/>
  <c r="L559" i="1"/>
  <c r="L564" i="1"/>
  <c r="L1738" i="1"/>
  <c r="L1077" i="1"/>
  <c r="L245" i="1"/>
  <c r="L1517" i="1"/>
  <c r="L986" i="1"/>
  <c r="L1369" i="1"/>
  <c r="L1428" i="1"/>
  <c r="L362" i="1"/>
  <c r="L65" i="1"/>
  <c r="L1031" i="1"/>
  <c r="L277" i="1"/>
  <c r="L1504" i="1"/>
  <c r="L545" i="1"/>
  <c r="L1323" i="1"/>
  <c r="L643" i="1"/>
  <c r="L1583" i="1"/>
  <c r="L1145" i="1"/>
  <c r="L1521" i="1"/>
  <c r="L861" i="1"/>
  <c r="L1034" i="1"/>
  <c r="L145" i="1"/>
  <c r="L165" i="1"/>
  <c r="L1733" i="1"/>
  <c r="L1799" i="1"/>
  <c r="L543" i="1"/>
  <c r="L1356" i="1"/>
  <c r="L1477" i="1"/>
  <c r="L1659" i="1"/>
  <c r="L1120" i="1"/>
  <c r="L17" i="1"/>
  <c r="L55" i="1"/>
  <c r="L609" i="1"/>
  <c r="L872" i="1"/>
  <c r="L1297" i="1"/>
  <c r="L515" i="1"/>
  <c r="L446" i="1"/>
  <c r="L149" i="1"/>
  <c r="L1411" i="1"/>
  <c r="L828" i="1"/>
  <c r="L370" i="1"/>
  <c r="L1602" i="1"/>
  <c r="L1532" i="1"/>
  <c r="L728" i="1"/>
  <c r="L1849" i="1"/>
  <c r="L717" i="1"/>
  <c r="L357" i="1"/>
  <c r="L1041" i="1"/>
  <c r="L854" i="1"/>
  <c r="L93" i="1"/>
  <c r="L491" i="1"/>
  <c r="L1552" i="1"/>
  <c r="L1368" i="1"/>
  <c r="L1098" i="1"/>
  <c r="L946" i="1"/>
  <c r="L947" i="1"/>
  <c r="L1316" i="1"/>
  <c r="L66" i="1"/>
  <c r="L1493" i="1"/>
  <c r="L1869" i="1"/>
  <c r="L1680" i="1"/>
  <c r="L688" i="1"/>
  <c r="L278" i="1"/>
  <c r="L1075" i="1"/>
  <c r="L1060" i="1"/>
  <c r="L1778" i="1"/>
  <c r="L1690" i="1"/>
  <c r="L837" i="1"/>
  <c r="L1054" i="1"/>
  <c r="L940" i="1"/>
  <c r="L1160" i="1"/>
  <c r="L1343" i="1"/>
  <c r="L811" i="1"/>
  <c r="L917" i="1"/>
  <c r="L1915" i="1"/>
  <c r="L1706" i="1"/>
  <c r="L1445" i="1"/>
  <c r="L673" i="1"/>
  <c r="L1677" i="1"/>
  <c r="L918" i="1"/>
  <c r="L549" i="1"/>
  <c r="L1861" i="1"/>
  <c r="L454" i="1"/>
  <c r="L911" i="1"/>
  <c r="L1466" i="1"/>
  <c r="L1837" i="1"/>
  <c r="L1225" i="1"/>
  <c r="L827" i="1"/>
  <c r="L755" i="1"/>
  <c r="L98" i="1"/>
  <c r="L1186" i="1"/>
  <c r="L1200" i="1"/>
  <c r="L968" i="1"/>
  <c r="L1107" i="1"/>
  <c r="L492" i="1"/>
  <c r="L735" i="1"/>
  <c r="L981" i="1"/>
  <c r="L262" i="1"/>
  <c r="L607" i="1"/>
  <c r="L1742" i="1"/>
  <c r="L642" i="1"/>
  <c r="L190" i="1"/>
  <c r="L87" i="1"/>
  <c r="L1182" i="1"/>
  <c r="L1096" i="1"/>
  <c r="L538" i="1"/>
  <c r="L399" i="1"/>
  <c r="L900" i="1"/>
  <c r="L1175" i="1"/>
  <c r="L1321" i="1"/>
  <c r="L539" i="1"/>
  <c r="L1399" i="1"/>
  <c r="L1179" i="1"/>
  <c r="L1068" i="1"/>
  <c r="L235" i="1"/>
  <c r="L914" i="1"/>
  <c r="L397" i="1"/>
  <c r="L1332" i="1"/>
  <c r="L885" i="1"/>
  <c r="L457" i="1"/>
  <c r="L809" i="1"/>
  <c r="L969" i="1"/>
  <c r="L707" i="1"/>
  <c r="L603" i="1"/>
  <c r="L1755" i="1"/>
  <c r="L1206" i="1"/>
  <c r="L241" i="1"/>
  <c r="L288" i="1"/>
  <c r="L726" i="1"/>
  <c r="L1239" i="1"/>
  <c r="L1453" i="1"/>
  <c r="L487" i="1"/>
  <c r="L1785" i="1"/>
  <c r="L1616" i="1"/>
  <c r="L1724" i="1"/>
  <c r="L1800" i="1"/>
  <c r="L1586" i="1"/>
  <c r="L866" i="1"/>
  <c r="L1114" i="1"/>
  <c r="L1123" i="1"/>
  <c r="L789" i="1"/>
  <c r="L441" i="1"/>
  <c r="L1485" i="1"/>
  <c r="L90" i="1"/>
  <c r="L1070" i="1"/>
  <c r="L327" i="1"/>
  <c r="L392" i="1"/>
  <c r="L1712" i="1"/>
  <c r="L326" i="1"/>
  <c r="L1528" i="1"/>
  <c r="L1111" i="1"/>
  <c r="L544" i="1"/>
  <c r="L72" i="1"/>
  <c r="L660" i="1"/>
  <c r="L62" i="1"/>
  <c r="L1585" i="1"/>
  <c r="L1645" i="1"/>
  <c r="L1108" i="1"/>
  <c r="L1523" i="1"/>
  <c r="L1618" i="1"/>
  <c r="L526" i="1"/>
  <c r="L1486" i="1"/>
  <c r="L997" i="1"/>
  <c r="L1889" i="1"/>
  <c r="L950" i="1"/>
  <c r="L1029" i="1"/>
  <c r="L1268" i="1"/>
  <c r="L1922" i="1"/>
  <c r="L1810" i="1"/>
  <c r="L927" i="1"/>
  <c r="L591" i="1"/>
  <c r="L1283" i="1"/>
  <c r="L268" i="1"/>
  <c r="L1940" i="1"/>
  <c r="L223" i="1"/>
  <c r="L424" i="1"/>
  <c r="L129" i="1"/>
  <c r="L135" i="1"/>
  <c r="L722" i="1"/>
  <c r="L878" i="1"/>
  <c r="L113" i="1"/>
  <c r="L111" i="1"/>
  <c r="L1809" i="1"/>
  <c r="L1345" i="1"/>
  <c r="L546" i="1"/>
  <c r="L1340" i="1"/>
  <c r="L402" i="1"/>
  <c r="L715" i="1"/>
  <c r="L1390" i="1"/>
  <c r="L852" i="1"/>
  <c r="L684" i="1"/>
  <c r="L1193" i="1"/>
  <c r="L1235" i="1"/>
  <c r="L782" i="1"/>
  <c r="L561" i="1"/>
  <c r="L1188" i="1"/>
  <c r="L636" i="1"/>
  <c r="L506" i="1"/>
  <c r="L1765" i="1"/>
  <c r="L972" i="1"/>
  <c r="L756" i="1"/>
  <c r="L1314" i="1"/>
  <c r="L1520" i="1"/>
  <c r="L1081" i="1"/>
  <c r="L902" i="1"/>
  <c r="L376" i="1"/>
  <c r="L1470" i="1"/>
  <c r="L1744" i="1"/>
  <c r="L1274" i="1"/>
  <c r="L1501" i="1"/>
  <c r="L906" i="1"/>
  <c r="L980" i="1"/>
  <c r="L973" i="1"/>
  <c r="L80" i="1"/>
  <c r="L1043" i="1"/>
  <c r="L831" i="1"/>
  <c r="L619" i="1"/>
  <c r="L391" i="1"/>
  <c r="L557" i="1"/>
  <c r="L1497" i="1"/>
  <c r="L8" i="1"/>
  <c r="L7" i="1"/>
  <c r="L554" i="1"/>
  <c r="L414" i="1"/>
  <c r="L1457" i="1"/>
  <c r="L690" i="1"/>
  <c r="L1936" i="1"/>
  <c r="L1661" i="1"/>
  <c r="L887" i="1"/>
  <c r="L567" i="1"/>
  <c r="L431" i="1"/>
  <c r="L1155" i="1"/>
  <c r="L1013" i="1"/>
  <c r="L425" i="1"/>
  <c r="L1789" i="1"/>
  <c r="L1608" i="1"/>
  <c r="L118" i="1"/>
  <c r="L486" i="1"/>
  <c r="L166" i="1"/>
  <c r="L794" i="1"/>
  <c r="L1930" i="1"/>
  <c r="L1220" i="1"/>
  <c r="L1414" i="1"/>
  <c r="L727" i="1"/>
  <c r="L1640" i="1"/>
  <c r="L119" i="1"/>
  <c r="L768" i="1"/>
  <c r="L286" i="1"/>
  <c r="L157" i="1"/>
  <c r="L925" i="1"/>
  <c r="L1265" i="1"/>
  <c r="L808" i="1"/>
  <c r="L284" i="1"/>
  <c r="L1547" i="1"/>
  <c r="L1746" i="1"/>
  <c r="L360" i="1"/>
  <c r="L951" i="1"/>
  <c r="L1238" i="1"/>
  <c r="L1525" i="1"/>
  <c r="L1572" i="1"/>
  <c r="L574" i="1"/>
  <c r="L1474" i="1"/>
  <c r="L1511" i="1"/>
  <c r="L401" i="1"/>
  <c r="L108" i="1"/>
  <c r="L336" i="1"/>
  <c r="L171" i="1"/>
  <c r="L683" i="1"/>
  <c r="L1637" i="1"/>
  <c r="L1436" i="1"/>
  <c r="L1135" i="1"/>
  <c r="L1337" i="1"/>
  <c r="L1518" i="1"/>
  <c r="L348" i="1"/>
  <c r="L1734" i="1"/>
  <c r="L1042" i="1"/>
  <c r="L1548" i="1"/>
  <c r="L325" i="1"/>
  <c r="L1513" i="1"/>
  <c r="L1351" i="1"/>
  <c r="L1689" i="1"/>
  <c r="L1302" i="1"/>
  <c r="L1317" i="1"/>
  <c r="L4" i="1"/>
  <c r="L253" i="1"/>
  <c r="L563" i="1"/>
  <c r="L1440" i="1"/>
  <c r="L409" i="1"/>
  <c r="L1589" i="1"/>
  <c r="L572" i="1"/>
  <c r="L542" i="1"/>
  <c r="L1048" i="1"/>
  <c r="L1762" i="1"/>
  <c r="L162" i="1"/>
  <c r="L1490" i="1"/>
  <c r="L1121" i="1"/>
  <c r="L1132" i="1"/>
  <c r="L850" i="1"/>
  <c r="L1168" i="1"/>
  <c r="L1119" i="1"/>
  <c r="L1405" i="1"/>
  <c r="L618" i="1"/>
  <c r="L1259" i="1"/>
  <c r="L971" i="1"/>
  <c r="L488" i="1"/>
  <c r="L334" i="1"/>
  <c r="L384" i="1"/>
  <c r="L1565" i="1"/>
  <c r="L1850" i="1"/>
  <c r="L221" i="1"/>
  <c r="L749" i="1"/>
  <c r="L1716" i="1"/>
  <c r="L147" i="1"/>
  <c r="L1510" i="1"/>
  <c r="L1774" i="1"/>
  <c r="L1737" i="1"/>
  <c r="L913" i="1"/>
  <c r="L261" i="1"/>
  <c r="L1308" i="1"/>
  <c r="L503" i="1"/>
  <c r="L367" i="1"/>
  <c r="L35" i="1"/>
  <c r="L1835" i="1"/>
  <c r="L1084" i="1"/>
  <c r="L1844" i="1"/>
  <c r="L289" i="1"/>
  <c r="L1852" i="1"/>
  <c r="L938" i="1"/>
  <c r="L1461" i="1"/>
  <c r="L989" i="1"/>
  <c r="L1488" i="1"/>
  <c r="L1435" i="1"/>
  <c r="L1732" i="1"/>
  <c r="L1204" i="1"/>
  <c r="L669" i="1"/>
  <c r="L1927" i="1"/>
  <c r="L1829" i="1"/>
  <c r="L374" i="1"/>
  <c r="L732" i="1"/>
  <c r="L1494" i="1"/>
  <c r="L954" i="1"/>
  <c r="L1543" i="1"/>
  <c r="L299" i="1"/>
  <c r="L1864" i="1"/>
  <c r="L783" i="1"/>
  <c r="L605" i="1"/>
  <c r="L53" i="1"/>
  <c r="L1679" i="1"/>
  <c r="L842" i="1"/>
  <c r="L1171" i="1"/>
  <c r="L801" i="1"/>
  <c r="L191" i="1"/>
  <c r="L1779" i="1"/>
  <c r="L88" i="1"/>
  <c r="L1926" i="1"/>
  <c r="L1939" i="1"/>
  <c r="L714" i="1"/>
  <c r="L780" i="1"/>
  <c r="L1823" i="1"/>
  <c r="L824" i="1"/>
  <c r="L1897" i="1"/>
  <c r="L1918" i="1"/>
  <c r="L1871" i="1"/>
  <c r="L1131" i="1"/>
  <c r="L200" i="1"/>
  <c r="L1768" i="1"/>
  <c r="L571" i="1"/>
  <c r="L180" i="1"/>
  <c r="L1784" i="1"/>
  <c r="L672" i="1"/>
  <c r="L1828" i="1"/>
  <c r="L1682" i="1"/>
  <c r="L1688" i="1"/>
  <c r="L1409" i="1"/>
  <c r="L930" i="1"/>
  <c r="L388" i="1"/>
  <c r="L356" i="1"/>
  <c r="L1487" i="1"/>
  <c r="L580" i="1"/>
  <c r="L115" i="1"/>
  <c r="L1306" i="1"/>
  <c r="L1318" i="1"/>
  <c r="L944" i="1"/>
  <c r="L1563" i="1"/>
  <c r="L152" i="1"/>
  <c r="L358" i="1"/>
  <c r="L776" i="1"/>
  <c r="L345" i="1"/>
  <c r="L1033" i="1"/>
  <c r="L1761" i="1"/>
  <c r="L1464" i="1"/>
  <c r="L558" i="1"/>
  <c r="L281" i="1"/>
  <c r="L1646" i="1"/>
  <c r="L1830" i="1"/>
  <c r="L909" i="1"/>
  <c r="L896" i="1"/>
  <c r="L1253" i="1"/>
  <c r="L1249" i="1"/>
  <c r="L1580" i="1"/>
  <c r="L1705" i="1"/>
  <c r="L1035" i="1"/>
  <c r="L500" i="1"/>
  <c r="L240" i="1"/>
  <c r="L584" i="1"/>
  <c r="L199" i="1"/>
  <c r="L1635" i="1"/>
  <c r="L43" i="1"/>
  <c r="L42" i="1"/>
  <c r="L576" i="1"/>
  <c r="L158" i="1"/>
  <c r="L893" i="1"/>
  <c r="L1796" i="1"/>
  <c r="L1919" i="1"/>
  <c r="L593" i="1"/>
  <c r="L141" i="1"/>
  <c r="L130" i="1"/>
  <c r="L512" i="1"/>
  <c r="L784" i="1"/>
  <c r="L1203" i="1"/>
  <c r="L1373" i="1"/>
  <c r="L1708" i="1"/>
  <c r="L1015" i="1"/>
  <c r="L383" i="1"/>
  <c r="L120" i="1"/>
  <c r="L921" i="1"/>
  <c r="L1304" i="1"/>
  <c r="L411" i="1"/>
  <c r="L649" i="1"/>
  <c r="L1888" i="1"/>
  <c r="L1036" i="1"/>
  <c r="L1698" i="1"/>
  <c r="L1074" i="1"/>
  <c r="L178" i="1"/>
  <c r="L1287" i="1"/>
  <c r="L1675" i="1"/>
  <c r="L1447" i="1"/>
  <c r="L1384" i="1"/>
  <c r="L1557" i="1"/>
  <c r="L231" i="1"/>
  <c r="L1815" i="1"/>
  <c r="L495" i="1"/>
  <c r="L615" i="1"/>
  <c r="L269" i="1"/>
  <c r="L151" i="1"/>
  <c r="L432" i="1"/>
  <c r="L12" i="1"/>
  <c r="L163" i="1"/>
  <c r="L1539" i="1"/>
  <c r="L254" i="1"/>
  <c r="L771" i="1"/>
  <c r="L1856" i="1"/>
  <c r="L1714" i="1"/>
  <c r="L1006" i="1"/>
  <c r="L1937" i="1"/>
  <c r="L1791" i="1"/>
  <c r="L1605" i="1"/>
  <c r="L1367" i="1"/>
  <c r="L1387" i="1"/>
  <c r="L159" i="1"/>
  <c r="L1491" i="1"/>
  <c r="L1393" i="1"/>
  <c r="L1017" i="1"/>
  <c r="L744" i="1"/>
  <c r="L1611" i="1"/>
  <c r="L1167" i="1"/>
  <c r="L106" i="1"/>
  <c r="L1076" i="1"/>
  <c r="L1890" i="1"/>
  <c r="L788" i="1"/>
  <c r="L371" i="1"/>
  <c r="L164" i="1"/>
  <c r="L403" i="1"/>
  <c r="L833" i="1"/>
  <c r="L1473" i="1"/>
  <c r="L970" i="1"/>
  <c r="L1184" i="1"/>
  <c r="L529" i="1"/>
  <c r="L25" i="1"/>
  <c r="L700" i="1"/>
  <c r="L437" i="1"/>
  <c r="L1425" i="1"/>
  <c r="L1354" i="1"/>
  <c r="L1896" i="1"/>
  <c r="L1271" i="1"/>
  <c r="L1898" i="1"/>
  <c r="L1315" i="1"/>
  <c r="L579" i="1"/>
  <c r="L1847" i="1"/>
  <c r="L648" i="1"/>
  <c r="L975" i="1"/>
  <c r="L962" i="1"/>
  <c r="L311" i="1"/>
  <c r="L34" i="1"/>
  <c r="L1834" i="1"/>
  <c r="L1422" i="1"/>
  <c r="L227" i="1"/>
  <c r="L1644" i="1"/>
  <c r="L366" i="1"/>
  <c r="L1599" i="1"/>
  <c r="L100" i="1"/>
  <c r="L725" i="1"/>
  <c r="L741" i="1"/>
  <c r="L1619" i="1"/>
  <c r="L1279" i="1"/>
  <c r="L1941" i="1"/>
  <c r="L693" i="1"/>
  <c r="L89" i="1"/>
  <c r="L45" i="1"/>
  <c r="L1305" i="1"/>
  <c r="L1115" i="1"/>
  <c r="L361" i="1"/>
  <c r="L1495" i="1"/>
  <c r="L996" i="1"/>
  <c r="L335" i="1"/>
  <c r="L1246" i="1"/>
  <c r="L855" i="1"/>
  <c r="L1905" i="1"/>
  <c r="L1736" i="1"/>
  <c r="L890" i="1"/>
  <c r="L1465" i="1"/>
  <c r="L610" i="1"/>
  <c r="L835" i="1"/>
  <c r="L761" i="1"/>
  <c r="L1822" i="1"/>
  <c r="L994" i="1"/>
  <c r="L187" i="1"/>
  <c r="L1843" i="1"/>
  <c r="L1641" i="1"/>
  <c r="L250" i="1"/>
  <c r="L243" i="1"/>
  <c r="L1389" i="1"/>
  <c r="L1438" i="1"/>
  <c r="L1842" i="1"/>
  <c r="L275" i="1"/>
  <c r="L1556" i="1"/>
  <c r="L625" i="1"/>
  <c r="L882" i="1"/>
  <c r="L1216" i="1"/>
  <c r="L1787" i="1"/>
  <c r="L1430" i="1"/>
  <c r="L600" i="1"/>
  <c r="L1057" i="1"/>
  <c r="L355" i="1"/>
  <c r="L1573" i="1"/>
  <c r="L817" i="1"/>
  <c r="L1626" i="1"/>
  <c r="L1786" i="1"/>
  <c r="L1434" i="1"/>
  <c r="L1529" i="1"/>
  <c r="L616" i="1"/>
  <c r="L248" i="1"/>
  <c r="L1591" i="1"/>
  <c r="L533" i="1"/>
  <c r="L295" i="1"/>
  <c r="L175" i="1"/>
  <c r="L316" i="1"/>
  <c r="L271" i="1"/>
  <c r="L471" i="1"/>
  <c r="L1281" i="1"/>
  <c r="L626" i="1"/>
  <c r="L1433" i="1"/>
  <c r="L1355" i="1"/>
  <c r="L1004" i="1"/>
  <c r="L703" i="1"/>
  <c r="L840" i="1"/>
  <c r="L1010" i="1"/>
  <c r="L1086" i="1"/>
  <c r="L1197" i="1"/>
  <c r="L1055" i="1"/>
  <c r="L650" i="1"/>
  <c r="L378" i="1"/>
  <c r="L881" i="1"/>
  <c r="L226" i="1"/>
  <c r="L750" i="1"/>
  <c r="L1191" i="1"/>
  <c r="L599" i="1"/>
  <c r="L1338" i="1"/>
  <c r="L213" i="1"/>
  <c r="L1454" i="1"/>
  <c r="L1245" i="1"/>
  <c r="L477" i="1"/>
  <c r="L73" i="1"/>
  <c r="L185" i="1"/>
  <c r="L482" i="1"/>
  <c r="L1148" i="1"/>
  <c r="L922" i="1"/>
  <c r="L1391" i="1"/>
  <c r="L131" i="1"/>
  <c r="L1817" i="1"/>
  <c r="L212" i="1"/>
  <c r="L1003" i="1"/>
  <c r="L1394" i="1"/>
  <c r="L1757" i="1"/>
  <c r="L839" i="1"/>
  <c r="L449" i="1"/>
  <c r="L1760" i="1"/>
  <c r="L1851" i="1"/>
  <c r="L514" i="1"/>
  <c r="L897" i="1"/>
  <c r="L344" i="1"/>
  <c r="L1496" i="1"/>
  <c r="L1189" i="1"/>
  <c r="L1038" i="1"/>
  <c r="L148" i="1"/>
  <c r="L448" i="1"/>
  <c r="L862" i="1"/>
  <c r="L150" i="1"/>
  <c r="L128" i="1"/>
  <c r="L232" i="1"/>
  <c r="L534" i="1"/>
  <c r="L1134" i="1"/>
  <c r="L1777" i="1"/>
  <c r="L1713" i="1"/>
  <c r="L1839" i="1"/>
  <c r="L1178" i="1"/>
  <c r="L381" i="1"/>
  <c r="L522" i="1"/>
  <c r="L1798" i="1"/>
  <c r="L598" i="1"/>
  <c r="L790" i="1"/>
  <c r="L244" i="1"/>
  <c r="L521" i="1"/>
  <c r="L803" i="1"/>
  <c r="L1218" i="1"/>
  <c r="L197" i="1"/>
  <c r="L816" i="1"/>
  <c r="L1781" i="1"/>
  <c r="L611" i="1"/>
  <c r="L689" i="1"/>
  <c r="L1478" i="1"/>
  <c r="L992" i="1"/>
  <c r="L1372" i="1"/>
  <c r="L1421" i="1"/>
  <c r="L484" i="1"/>
  <c r="L181" i="1"/>
  <c r="L1146" i="1"/>
  <c r="L1648" i="1"/>
  <c r="L170" i="1"/>
  <c r="L83" i="1"/>
  <c r="L1252" i="1"/>
  <c r="L143" i="1"/>
  <c r="L1027" i="1"/>
  <c r="L16" i="1"/>
  <c r="L898" i="1"/>
  <c r="L1920" i="1"/>
  <c r="L1419" i="1"/>
  <c r="L757" i="1"/>
  <c r="L1795" i="1"/>
  <c r="L1116" i="1"/>
  <c r="L958" i="1"/>
  <c r="L1925" i="1"/>
  <c r="L886" i="1"/>
  <c r="L1005" i="1"/>
  <c r="L82" i="1"/>
  <c r="L1718" i="1"/>
  <c r="L1056" i="1"/>
  <c r="L464" i="1"/>
  <c r="L1221" i="1"/>
  <c r="L259" i="1"/>
  <c r="L1614" i="1"/>
  <c r="L696" i="1"/>
  <c r="L945" i="1"/>
  <c r="L566" i="1"/>
  <c r="L140" i="1"/>
  <c r="L375" i="1"/>
  <c r="L1627" i="1"/>
  <c r="L282" i="1"/>
  <c r="L592" i="1"/>
  <c r="L1546" i="1"/>
  <c r="L234" i="1"/>
  <c r="L812" i="1"/>
  <c r="L1362" i="1"/>
  <c r="L1177" i="1"/>
  <c r="L58" i="1"/>
  <c r="L1386" i="1"/>
  <c r="L153" i="1"/>
  <c r="L1537" i="1"/>
  <c r="L1684" i="1"/>
  <c r="L329" i="1"/>
  <c r="L1205" i="1"/>
  <c r="L389" i="1"/>
  <c r="L404" i="1"/>
  <c r="L1342" i="1"/>
  <c r="L315" i="1"/>
  <c r="L472" i="1"/>
  <c r="L1158" i="1"/>
  <c r="L1910" i="1"/>
  <c r="L1624" i="1"/>
  <c r="L270" i="1"/>
  <c r="L340" i="1"/>
  <c r="L1636" i="1"/>
  <c r="L1818" i="1"/>
  <c r="L634" i="1"/>
  <c r="L1256" i="1"/>
  <c r="L1838" i="1"/>
  <c r="L222" i="1"/>
  <c r="L793" i="1"/>
  <c r="L752" i="1"/>
  <c r="L1424" i="1"/>
  <c r="L1198" i="1"/>
  <c r="L1073" i="1"/>
  <c r="L1039" i="1"/>
  <c r="L1110" i="1"/>
  <c r="L117" i="1"/>
  <c r="L1629" i="1"/>
  <c r="L1063" i="1"/>
  <c r="L1806" i="1"/>
  <c r="L711" i="1"/>
  <c r="L195" i="1"/>
  <c r="L64" i="1"/>
  <c r="L819" i="1"/>
  <c r="L763" i="1"/>
  <c r="L56" i="1"/>
  <c r="L1109" i="1"/>
  <c r="L876" i="1"/>
  <c r="L1846" i="1"/>
  <c r="L813" i="1"/>
  <c r="L1649" i="1"/>
  <c r="L1406" i="1"/>
  <c r="L1237" i="1"/>
  <c r="L889" i="1"/>
  <c r="L1452" i="1"/>
  <c r="L679" i="1"/>
  <c r="L413" i="1"/>
  <c r="L668" i="1"/>
  <c r="L1353" i="1"/>
  <c r="L77" i="1"/>
  <c r="L1938" i="1"/>
  <c r="L1535" i="1"/>
  <c r="L518" i="1"/>
  <c r="L1352" i="1"/>
  <c r="L1836" i="1"/>
  <c r="L1933" i="1"/>
  <c r="L161" i="1"/>
  <c r="L739" i="1"/>
  <c r="L1634" i="1"/>
  <c r="L1375" i="1"/>
  <c r="L184" i="1"/>
  <c r="L523" i="1"/>
  <c r="L478" i="1"/>
  <c r="L1137" i="1"/>
  <c r="L121" i="1"/>
  <c r="L94" i="1"/>
  <c r="L960" i="1"/>
  <c r="L1853" i="1"/>
  <c r="L368" i="1"/>
  <c r="L787" i="1"/>
  <c r="L1282" i="1"/>
  <c r="L1378" i="1"/>
  <c r="L1099" i="1"/>
  <c r="L1254" i="1"/>
  <c r="L525" i="1"/>
  <c r="L617" i="1"/>
  <c r="L665" i="1"/>
  <c r="L1100" i="1"/>
  <c r="L1875" i="1"/>
  <c r="L1202" i="1"/>
  <c r="L1395" i="1"/>
  <c r="L202" i="1"/>
  <c r="L1597" i="1"/>
  <c r="L680" i="1"/>
  <c r="L1088" i="1"/>
  <c r="L293" i="1"/>
  <c r="L880" i="1"/>
  <c r="L1863" i="1"/>
  <c r="L737" i="1"/>
  <c r="L581" i="1"/>
  <c r="L1007" i="1"/>
  <c r="L188" i="1"/>
  <c r="L465" i="1"/>
  <c r="L304" i="1"/>
  <c r="L1545" i="1"/>
  <c r="L1727" i="1"/>
  <c r="L451" i="1"/>
  <c r="L964" i="1"/>
  <c r="L647" i="1"/>
  <c r="L1432" i="1"/>
  <c r="L1929" i="1"/>
  <c r="L408" i="1"/>
  <c r="L987" i="1"/>
  <c r="L1159" i="1"/>
  <c r="L1854" i="1"/>
  <c r="L1067" i="1"/>
  <c r="L1720" i="1"/>
  <c r="L468" i="1"/>
  <c r="L444" i="1"/>
  <c r="L1248" i="1"/>
  <c r="L908" i="1"/>
  <c r="L1427" i="1"/>
  <c r="L762" i="1"/>
  <c r="L27" i="1"/>
  <c r="L804" i="1"/>
  <c r="L976" i="1"/>
  <c r="L1371" i="1"/>
  <c r="L583" i="1"/>
  <c r="L1820" i="1"/>
  <c r="L1092" i="1"/>
  <c r="L1816" i="1"/>
  <c r="L427" i="1"/>
  <c r="L255" i="1"/>
  <c r="L1914" i="1"/>
  <c r="L1404" i="1"/>
  <c r="L71" i="1"/>
  <c r="L1593" i="1"/>
  <c r="L328" i="1"/>
  <c r="L154" i="1"/>
  <c r="L1832" i="1"/>
  <c r="L1330" i="1"/>
  <c r="L201" i="1"/>
  <c r="L291" i="1"/>
  <c r="L1873" i="1"/>
  <c r="L452" i="1"/>
  <c r="L217" i="1"/>
  <c r="L1587" i="1"/>
  <c r="L418" i="1"/>
  <c r="L224" i="1"/>
  <c r="L1894" i="1"/>
  <c r="L1310" i="1"/>
  <c r="L641" i="1"/>
  <c r="L1298" i="1"/>
  <c r="L400" i="1"/>
  <c r="L1376" i="1"/>
  <c r="L601" i="1"/>
  <c r="L942" i="1"/>
  <c r="L952" i="1"/>
  <c r="L1681" i="1"/>
  <c r="L781" i="1"/>
  <c r="L845" i="1"/>
  <c r="L1505" i="1"/>
  <c r="L1643" i="1"/>
  <c r="L1296" i="1"/>
  <c r="L493" i="1"/>
  <c r="L695" i="1"/>
  <c r="L1647" i="1"/>
  <c r="L877" i="1"/>
  <c r="L1728" i="1"/>
  <c r="L1726" i="1"/>
  <c r="L483" i="1"/>
  <c r="L173" i="1"/>
  <c r="L1325" i="1"/>
  <c r="L863" i="1"/>
  <c r="L1046" i="1"/>
  <c r="L713" i="1"/>
  <c r="L1867" i="1"/>
  <c r="L39" i="1"/>
  <c r="L260" i="1"/>
  <c r="L1808" i="1"/>
  <c r="L1449" i="1"/>
  <c r="L834" i="1"/>
  <c r="L822" i="1"/>
  <c r="L1482" i="1"/>
  <c r="L1756" i="1"/>
  <c r="L1859" i="1"/>
  <c r="L1151" i="1"/>
  <c r="L1214" i="1"/>
  <c r="L138" i="1"/>
  <c r="L296" i="1"/>
  <c r="L1868" i="1"/>
  <c r="L1702" i="1"/>
  <c r="L1455" i="1"/>
  <c r="L1290" i="1"/>
  <c r="L1607" i="1"/>
  <c r="L1299" i="1"/>
  <c r="L1058" i="1"/>
  <c r="L702" i="1"/>
  <c r="L547" i="1"/>
  <c r="L394" i="1"/>
  <c r="L1416" i="1"/>
  <c r="L1745" i="1"/>
  <c r="L247" i="1"/>
  <c r="L1257" i="1"/>
  <c r="L936" i="1"/>
  <c r="L596" i="1"/>
  <c r="L390" i="1"/>
  <c r="L1902" i="1"/>
  <c r="L1251" i="1"/>
  <c r="L1536" i="1"/>
  <c r="L1026" i="1"/>
  <c r="L1208" i="1"/>
  <c r="L1524" i="1"/>
  <c r="L19" i="1"/>
  <c r="L1260" i="1"/>
  <c r="L814" i="1"/>
  <c r="L50" i="1"/>
  <c r="L1069" i="1"/>
  <c r="L758" i="1"/>
  <c r="L1320" i="1"/>
  <c r="L507" i="1"/>
  <c r="L363" i="1"/>
  <c r="L1190" i="1"/>
  <c r="L1388" i="1"/>
  <c r="L1759" i="1"/>
  <c r="L984" i="1"/>
  <c r="L935" i="1"/>
  <c r="L624" i="1"/>
  <c r="L447" i="1"/>
  <c r="L712" i="1"/>
  <c r="L228" i="1"/>
  <c r="L1725" i="1"/>
  <c r="L417" i="1"/>
  <c r="L745" i="1"/>
  <c r="L629" i="1"/>
  <c r="L1749" i="1"/>
  <c r="L267" i="1"/>
  <c r="L1934" i="1"/>
  <c r="L109" i="1"/>
  <c r="L1319" i="1"/>
  <c r="L1729" i="1"/>
  <c r="L496" i="1"/>
  <c r="L1916" i="1"/>
  <c r="L142" i="1"/>
  <c r="L1673" i="1"/>
  <c r="L1472" i="1"/>
  <c r="L1503" i="1"/>
  <c r="L1880" i="1"/>
  <c r="L1831" i="1"/>
  <c r="L218" i="1"/>
  <c r="L317" i="1"/>
  <c r="L604" i="1"/>
  <c r="L1824" i="1"/>
  <c r="L1331" i="1"/>
  <c r="L943" i="1"/>
  <c r="L456" i="1"/>
  <c r="L910" i="1"/>
  <c r="L1300" i="1"/>
  <c r="L961" i="1"/>
  <c r="L110" i="1"/>
  <c r="L203" i="1"/>
  <c r="L239" i="1"/>
  <c r="L443" i="1"/>
  <c r="L1564" i="1"/>
  <c r="L1669" i="1"/>
  <c r="L1877" i="1"/>
  <c r="L716" i="1"/>
  <c r="L508" i="1"/>
  <c r="L1347" i="1"/>
  <c r="L929" i="1"/>
  <c r="L582" i="1"/>
  <c r="L1613" i="1"/>
  <c r="L1883" i="1"/>
  <c r="L847" i="1"/>
  <c r="L1801" i="1"/>
  <c r="L1383" i="1"/>
  <c r="L204" i="1"/>
  <c r="L1322" i="1"/>
  <c r="L1794" i="1"/>
  <c r="L1711" i="1"/>
  <c r="L560" i="1"/>
  <c r="L1417" i="1"/>
  <c r="L1244" i="1"/>
  <c r="L1826" i="1"/>
  <c r="L901" i="1"/>
  <c r="L99" i="1"/>
  <c r="L1819" i="1"/>
  <c r="L1275" i="1"/>
  <c r="L509" i="1"/>
  <c r="L3" i="1"/>
  <c r="L998" i="1"/>
  <c r="L276" i="1"/>
  <c r="L96" i="1"/>
  <c r="L1622" i="1"/>
  <c r="L999" i="1"/>
  <c r="L430" i="1"/>
  <c r="L1598" i="1"/>
  <c r="L1339" i="1"/>
  <c r="L1397" i="1"/>
  <c r="L646" i="1"/>
  <c r="L1876" i="1"/>
  <c r="L155" i="1"/>
  <c r="L1668" i="1"/>
  <c r="L438" i="1"/>
  <c r="L323" i="1"/>
  <c r="L1747" i="1"/>
  <c r="L1870" i="1"/>
  <c r="L730" i="1"/>
  <c r="L193" i="1"/>
  <c r="L1581" i="1"/>
  <c r="L169" i="1"/>
  <c r="L759" i="1"/>
  <c r="L1126" i="1"/>
  <c r="L1630" i="1"/>
  <c r="L729" i="1"/>
  <c r="L385" i="1"/>
  <c r="L1219" i="1"/>
  <c r="L746" i="1"/>
  <c r="L406" i="1"/>
  <c r="L1792" i="1"/>
  <c r="L1512" i="1"/>
  <c r="L455" i="1"/>
  <c r="L494" i="1"/>
  <c r="L1650" i="1"/>
  <c r="L246" i="1"/>
  <c r="L635" i="1"/>
  <c r="L767" i="1"/>
  <c r="L1701" i="1"/>
  <c r="L1398" i="1"/>
  <c r="L1136" i="1"/>
  <c r="L1674" i="1"/>
  <c r="L978" i="1"/>
  <c r="L1604" i="1"/>
  <c r="L1770" i="1"/>
  <c r="L122" i="1"/>
  <c r="L210" i="1"/>
  <c r="L1538" i="1"/>
  <c r="L1884" i="1"/>
  <c r="L1192" i="1"/>
  <c r="L382" i="1"/>
  <c r="L1363" i="1"/>
  <c r="L1592" i="1"/>
  <c r="L1695" i="1"/>
  <c r="L691" i="1"/>
  <c r="L1484" i="1"/>
  <c r="L1825" i="1"/>
  <c r="L434" i="1"/>
  <c r="L172" i="1"/>
  <c r="L671" i="1"/>
  <c r="L305" i="1"/>
  <c r="L1908" i="1"/>
  <c r="L519" i="1"/>
  <c r="L983" i="1"/>
  <c r="L1703" i="1"/>
  <c r="L1072" i="1"/>
  <c r="L796" i="1"/>
  <c r="L959" i="1"/>
  <c r="L1811" i="1"/>
  <c r="L1291" i="1"/>
  <c r="L1549" i="1"/>
  <c r="L719" i="1"/>
  <c r="L686" i="1"/>
  <c r="L211" i="1"/>
  <c r="L379" i="1"/>
  <c r="L24" i="1"/>
  <c r="L661" i="1"/>
  <c r="L20" i="1"/>
  <c r="L919" i="1"/>
  <c r="L1686" i="1"/>
  <c r="L1540" i="1"/>
  <c r="L1578" i="1"/>
  <c r="L1848" i="1"/>
  <c r="L354" i="1"/>
  <c r="L633" i="1"/>
  <c r="L377" i="1"/>
  <c r="L322" i="1"/>
  <c r="L502" i="1"/>
  <c r="L95" i="1"/>
  <c r="L1542" i="1"/>
  <c r="L1385" i="1"/>
  <c r="L292" i="1"/>
  <c r="L70" i="1"/>
  <c r="L497" i="1"/>
  <c r="L59" i="1"/>
  <c r="L1014" i="1"/>
  <c r="L194" i="1"/>
  <c r="L622" i="1"/>
  <c r="L551" i="1"/>
  <c r="L1928" i="1"/>
  <c r="L1044" i="1"/>
  <c r="L123" i="1"/>
  <c r="L13" i="1"/>
  <c r="L1118" i="1"/>
  <c r="L126" i="1"/>
  <c r="L1130" i="1"/>
  <c r="L1771" i="1"/>
  <c r="L318" i="1"/>
  <c r="L1879" i="1"/>
  <c r="L1294" i="1"/>
  <c r="L439" i="1"/>
  <c r="L92" i="1"/>
  <c r="L196" i="1"/>
  <c r="L1754" i="1"/>
  <c r="L1721" i="1"/>
  <c r="L342" i="1"/>
  <c r="L701" i="1"/>
  <c r="L1579" i="1"/>
  <c r="L1040" i="1"/>
  <c r="L85" i="1"/>
  <c r="L1462" i="1"/>
  <c r="L1173" i="1"/>
  <c r="L2" i="1"/>
  <c r="L1631" i="1"/>
  <c r="L1050" i="1"/>
  <c r="L868" i="1"/>
  <c r="L1805" i="1"/>
  <c r="L1223" i="1"/>
  <c r="L674" i="1"/>
  <c r="L230" i="1"/>
  <c r="L1460" i="1"/>
  <c r="L1623" i="1"/>
  <c r="L1019" i="1"/>
  <c r="L1002" i="1"/>
  <c r="L1780" i="1"/>
  <c r="L675" i="1"/>
  <c r="L1555" i="1"/>
  <c r="L420" i="1"/>
  <c r="L1000" i="1"/>
  <c r="L134" i="1"/>
  <c r="L667" i="1"/>
  <c r="L136" i="1"/>
  <c r="L738" i="1"/>
  <c r="L1333" i="1"/>
  <c r="L1567" i="1"/>
  <c r="L306" i="1"/>
  <c r="L1301" i="1"/>
  <c r="L214" i="1"/>
  <c r="L1544" i="1"/>
  <c r="L1335" i="1"/>
  <c r="L1656" i="1"/>
  <c r="L778" i="1"/>
  <c r="L1451" i="1"/>
  <c r="L1588" i="1"/>
  <c r="L1439" i="1"/>
  <c r="L1153" i="1"/>
  <c r="L1476" i="1"/>
  <c r="L663" i="1"/>
  <c r="L1802" i="1"/>
  <c r="L1766" i="1"/>
  <c r="L37" i="1"/>
  <c r="L1329" i="1"/>
  <c r="L1541" i="1"/>
  <c r="L474" i="1"/>
  <c r="L1558" i="1"/>
  <c r="L956" i="1"/>
  <c r="L1289" i="1"/>
  <c r="L339" i="1"/>
  <c r="L1502" i="1"/>
  <c r="L1357" i="1"/>
  <c r="L460" i="1"/>
  <c r="L1575" i="1"/>
  <c r="L568" i="1"/>
  <c r="L769" i="1"/>
  <c r="L1149" i="1"/>
  <c r="L553" i="1"/>
  <c r="L1907" i="1"/>
  <c r="L1085" i="1"/>
  <c r="L1748" i="1"/>
  <c r="L160" i="1"/>
  <c r="L864" i="1"/>
  <c r="L1782" i="1"/>
  <c r="L1696" i="1"/>
  <c r="L1423" i="1"/>
  <c r="L1827" i="1"/>
  <c r="L912" i="1"/>
  <c r="L467" i="1"/>
  <c r="L1001" i="1"/>
  <c r="L1234" i="1"/>
  <c r="L670" i="1"/>
  <c r="L337" i="1"/>
  <c r="L198" i="1"/>
  <c r="L1658" i="1"/>
  <c r="L359" i="1"/>
  <c r="L302" i="1"/>
  <c r="L1671" i="1"/>
  <c r="L426" i="1"/>
  <c r="L1172" i="1"/>
  <c r="L127" i="1"/>
  <c r="L550" i="1"/>
  <c r="L207" i="1"/>
  <c r="L192" i="1"/>
  <c r="L1886" i="1"/>
  <c r="L14" i="1"/>
  <c r="L300" i="1"/>
  <c r="L107" i="1"/>
  <c r="L1560" i="1"/>
  <c r="L280" i="1"/>
  <c r="L1807" i="1"/>
  <c r="L948" i="1"/>
  <c r="L941" i="1"/>
  <c r="L838" i="1"/>
  <c r="L68" i="1"/>
  <c r="L54" i="1"/>
  <c r="L1882" i="1"/>
  <c r="L485" i="1"/>
  <c r="L1722" i="1"/>
  <c r="L237" i="1"/>
  <c r="L263" i="1"/>
  <c r="L517" i="1"/>
  <c r="L453" i="1"/>
  <c r="L102" i="1"/>
  <c r="L510" i="1"/>
  <c r="L312" i="1"/>
  <c r="L1346" i="1"/>
  <c r="L1400" i="1"/>
  <c r="L407" i="1"/>
  <c r="L1112" i="1"/>
  <c r="L1804" i="1"/>
  <c r="L114" i="1"/>
  <c r="L1527" i="1"/>
  <c r="L290" i="1"/>
  <c r="L934" i="1"/>
  <c r="L676" i="1"/>
  <c r="L1152" i="1"/>
  <c r="L132" i="1"/>
  <c r="L704" i="1"/>
  <c r="L319" i="1"/>
  <c r="L920" i="1"/>
  <c r="L28" i="1"/>
  <c r="L52" i="1"/>
  <c r="L1923" i="1"/>
  <c r="L1341" i="1"/>
  <c r="L105" i="1"/>
  <c r="L1553" i="1"/>
  <c r="L5" i="1"/>
  <c r="L473" i="1"/>
  <c r="L332" i="1"/>
  <c r="L1617" i="1"/>
  <c r="L1568" i="1"/>
  <c r="L657" i="1"/>
  <c r="L1909" i="1"/>
  <c r="L137" i="1"/>
  <c r="L61" i="1"/>
  <c r="L208" i="1"/>
  <c r="L524" i="1"/>
  <c r="L874" i="1"/>
  <c r="L1584" i="1"/>
  <c r="L81" i="1"/>
  <c r="L297" i="1"/>
  <c r="L1657" i="1"/>
  <c r="L258" i="1"/>
  <c r="L520" i="1"/>
  <c r="L421" i="1"/>
  <c r="L530" i="1"/>
  <c r="L287" i="1"/>
  <c r="L475" i="1"/>
  <c r="L504" i="1"/>
  <c r="L349" i="1"/>
  <c r="L1793" i="1"/>
  <c r="L47" i="1"/>
  <c r="L1211" i="1"/>
  <c r="L462" i="1"/>
  <c r="L167" i="1"/>
  <c r="L333" i="1"/>
  <c r="L953" i="1"/>
  <c r="L1381" i="1"/>
  <c r="L1533" i="1"/>
  <c r="L1207" i="1"/>
  <c r="L1008" i="1"/>
  <c r="L313" i="1"/>
  <c r="L655" i="1"/>
  <c r="L720" i="1"/>
  <c r="L1752" i="1"/>
  <c r="L747" i="1"/>
  <c r="L1865" i="1"/>
  <c r="L1899" i="1"/>
  <c r="L9" i="1"/>
  <c r="L608" i="1"/>
  <c r="L1790" i="1"/>
  <c r="L753" i="1"/>
  <c r="L124" i="1"/>
  <c r="L736" i="1"/>
  <c r="L723" i="1"/>
  <c r="L682" i="1"/>
  <c r="L651" i="1"/>
  <c r="L1018" i="1"/>
  <c r="L1163" i="1"/>
  <c r="L585" i="1"/>
  <c r="L577" i="1"/>
  <c r="L644" i="1"/>
  <c r="L78" i="1"/>
  <c r="L1022" i="1"/>
  <c r="L1201" i="1"/>
  <c r="L706" i="1"/>
  <c r="L825" i="1"/>
  <c r="L498" i="1"/>
  <c r="L338" i="1"/>
  <c r="L540" i="1"/>
  <c r="L597" i="1"/>
  <c r="L770" i="1"/>
  <c r="L724" i="1"/>
  <c r="L1138" i="1"/>
  <c r="L1023" i="1"/>
  <c r="L708" i="1"/>
  <c r="L266" i="1"/>
  <c r="L692" i="1"/>
  <c r="L627" i="1"/>
  <c r="L21" i="1"/>
  <c r="L372" i="1"/>
  <c r="L57" i="1"/>
  <c r="L1813" i="1"/>
  <c r="L966" i="1"/>
  <c r="L461" i="1"/>
  <c r="L459" i="1"/>
  <c r="L1672" i="1"/>
  <c r="L705" i="1"/>
  <c r="L928" i="1"/>
  <c r="L1741" i="1"/>
  <c r="L1407" i="1"/>
  <c r="L186" i="1"/>
  <c r="L1700" i="1"/>
  <c r="L1924" i="1"/>
  <c r="L569" i="1"/>
  <c r="L856" i="1"/>
  <c r="L1247" i="1"/>
  <c r="L590" i="1"/>
  <c r="L1554" i="1"/>
  <c r="L1901" i="1"/>
  <c r="L1285" i="1"/>
  <c r="L836" i="1"/>
  <c r="L658" i="1"/>
  <c r="L979" i="1"/>
  <c r="L428" i="1"/>
  <c r="L875" i="1"/>
  <c r="L373" i="1"/>
  <c r="L310" i="1"/>
  <c r="L1264" i="1"/>
  <c r="L321" i="1"/>
  <c r="L272" i="1"/>
  <c r="L1024" i="1"/>
  <c r="L733" i="1"/>
  <c r="L883" i="1"/>
  <c r="L826" i="1"/>
  <c r="L505" i="1"/>
  <c r="L1140" i="1"/>
  <c r="L1049" i="1"/>
  <c r="L734" i="1"/>
  <c r="L1180" i="1"/>
  <c r="L742" i="1"/>
  <c r="L11" i="1"/>
  <c r="L799" i="1"/>
  <c r="L931" i="1"/>
  <c r="L433" i="1"/>
  <c r="L1408" i="1"/>
  <c r="L490" i="1"/>
  <c r="L777" i="1"/>
  <c r="L1515" i="1"/>
  <c r="L1415" i="1"/>
  <c r="L1228" i="1"/>
  <c r="L1270" i="1"/>
  <c r="L1730" i="1"/>
  <c r="L1446" i="1"/>
  <c r="L1483" i="1"/>
  <c r="L1442" i="1"/>
  <c r="L1731" i="1"/>
  <c r="L681" i="1"/>
  <c r="L637" i="1"/>
  <c r="L1715" i="1"/>
  <c r="L445" i="1"/>
  <c r="L1509" i="1"/>
  <c r="L1263" i="1"/>
  <c r="L1551" i="1"/>
  <c r="L527" i="1"/>
  <c r="L216" i="1"/>
  <c r="L1047" i="1"/>
  <c r="L1459" i="1"/>
  <c r="L1429" i="1"/>
  <c r="L1596" i="1"/>
  <c r="L1403" i="1"/>
  <c r="L1272" i="1"/>
  <c r="L1051" i="1"/>
  <c r="L139" i="1"/>
  <c r="L1479" i="1"/>
  <c r="L463" i="1"/>
  <c r="L1061" i="1"/>
  <c r="L955" i="1"/>
  <c r="L189" i="1"/>
  <c r="L1242" i="1"/>
  <c r="L252" i="1"/>
  <c r="L1209" i="1"/>
  <c r="L1913" i="1"/>
  <c r="L1841" i="1"/>
  <c r="L1129" i="1"/>
  <c r="L1481" i="1"/>
  <c r="L1032" i="1"/>
  <c r="L685" i="1"/>
  <c r="L1348" i="1"/>
  <c r="L1392" i="1"/>
  <c r="L1141" i="1"/>
  <c r="L721" i="1"/>
  <c r="L513" i="1"/>
  <c r="L112" i="1"/>
  <c r="L1309" i="1"/>
  <c r="L1361" i="1"/>
  <c r="L1064" i="1"/>
  <c r="L410" i="1"/>
  <c r="L620" i="1"/>
  <c r="L1090" i="1"/>
  <c r="L1170" i="1"/>
  <c r="L1753" i="1"/>
  <c r="L405" i="1"/>
  <c r="L1456" i="1"/>
  <c r="L867" i="1"/>
  <c r="L1156" i="1"/>
  <c r="L1326" i="1"/>
  <c r="L1413" i="1"/>
  <c r="L1037" i="1"/>
  <c r="L1499" i="1"/>
  <c r="L1150" i="1"/>
  <c r="L22" i="1"/>
  <c r="L1232" i="1"/>
  <c r="L1694" i="1"/>
  <c r="L1286" i="1"/>
  <c r="L69" i="1"/>
  <c r="L1292" i="1"/>
  <c r="L1293" i="1"/>
  <c r="L1262" i="1"/>
  <c r="L1370" i="1"/>
  <c r="L1162" i="1"/>
  <c r="L532" i="1"/>
  <c r="L1893" i="1"/>
  <c r="L1609" i="1"/>
  <c r="L1183" i="1"/>
  <c r="L870" i="1"/>
  <c r="L1052" i="1"/>
  <c r="L1276" i="1"/>
  <c r="L1269" i="1"/>
  <c r="L1295" i="1"/>
  <c r="L1144" i="1"/>
  <c r="L1187" i="1"/>
  <c r="L1562" i="1"/>
  <c r="L1258" i="1"/>
  <c r="L541" i="1"/>
  <c r="L731" i="1"/>
  <c r="L631" i="1"/>
  <c r="L848" i="1"/>
  <c r="L884" i="1"/>
  <c r="L1821" i="1"/>
  <c r="L1468" i="1"/>
  <c r="L1336" i="1"/>
  <c r="L1066" i="1"/>
  <c r="L602" i="1"/>
  <c r="L1250" i="1"/>
  <c r="L225" i="1"/>
  <c r="L1469" i="1"/>
  <c r="L974" i="1"/>
  <c r="L1210" i="1"/>
  <c r="L1236" i="1"/>
  <c r="L694" i="1"/>
  <c r="L843" i="1"/>
  <c r="L588" i="1"/>
  <c r="L1374" i="1"/>
  <c r="L1344" i="1"/>
  <c r="L1128" i="1"/>
  <c r="L820" i="1"/>
  <c r="L1020" i="1"/>
  <c r="L1667" i="1"/>
  <c r="L1603" i="1"/>
  <c r="L1576" i="1"/>
  <c r="L1087" i="1"/>
  <c r="L1628" i="1"/>
  <c r="L1080" i="1"/>
  <c r="L1569" i="1"/>
  <c r="L1625" i="1"/>
  <c r="L1571" i="1"/>
  <c r="L1133" i="1"/>
  <c r="L1632" i="1"/>
  <c r="L1530" i="1"/>
  <c r="L1739" i="1"/>
  <c r="L1011" i="1"/>
  <c r="L1797" i="1"/>
  <c r="L1498" i="1"/>
  <c r="L1176" i="1"/>
  <c r="L511" i="1"/>
  <c r="L264" i="1"/>
  <c r="L1651" i="1"/>
  <c r="L1094" i="1"/>
  <c r="L1911" i="1"/>
  <c r="L1396" i="1"/>
  <c r="L1574" i="1"/>
  <c r="L1169" i="1"/>
  <c r="L621" i="1"/>
  <c r="L1467" i="1"/>
  <c r="L1707" i="1"/>
  <c r="L1278" i="1"/>
  <c r="L75" i="1"/>
  <c r="L1717" i="1"/>
  <c r="L1723" i="1"/>
  <c r="L587" i="1"/>
  <c r="L1812" i="1"/>
  <c r="L552" i="1"/>
  <c r="L1147" i="1"/>
  <c r="L1814" i="1"/>
  <c r="L1895" i="1"/>
  <c r="L1697" i="1"/>
  <c r="L915" i="1"/>
  <c r="L1858" i="1"/>
  <c r="L1471" i="1"/>
  <c r="L1751" i="1"/>
  <c r="L209" i="1"/>
  <c r="L1881" i="1"/>
  <c r="L1059" i="1"/>
  <c r="L294" i="1"/>
  <c r="L341" i="1"/>
  <c r="L1663" i="1"/>
  <c r="L1917" i="1"/>
  <c r="L1359" i="1"/>
  <c r="L528" i="1"/>
  <c r="L1783" i="1"/>
  <c r="L710" i="1"/>
  <c r="L176" i="1"/>
  <c r="L219" i="1"/>
  <c r="L1157" i="1"/>
  <c r="L1514" i="1"/>
  <c r="L144" i="1"/>
  <c r="L419" i="1"/>
  <c r="L1550" i="1"/>
  <c r="L179" i="1"/>
  <c r="L818" i="1"/>
  <c r="L871" i="1"/>
  <c r="L1687" i="1"/>
  <c r="L1921" i="1"/>
  <c r="L470" i="1"/>
  <c r="L41" i="1"/>
  <c r="L10" i="1"/>
  <c r="L1280" i="1"/>
  <c r="L101" i="1"/>
  <c r="L1743" i="1"/>
  <c r="L1704" i="1"/>
  <c r="L1775" i="1"/>
  <c r="L15" i="1"/>
  <c r="L1053" i="1"/>
  <c r="L933" i="1"/>
  <c r="L1161" i="1"/>
  <c r="L125" i="1"/>
  <c r="L810" i="1"/>
  <c r="L1655" i="1"/>
  <c r="L1904" i="1"/>
  <c r="L785" i="1"/>
  <c r="L1078" i="1"/>
  <c r="L1463" i="1"/>
  <c r="L537" i="1"/>
  <c r="L754" i="1"/>
  <c r="L1699" i="1"/>
  <c r="L578" i="1"/>
  <c r="L995" i="1"/>
  <c r="L1621" i="1"/>
  <c r="L1009" i="1"/>
  <c r="L1307" i="1"/>
  <c r="L1196" i="1"/>
  <c r="L31" i="1"/>
  <c r="L1418" i="1"/>
  <c r="L30" i="1"/>
  <c r="L1582" i="1"/>
  <c r="L985" i="1"/>
  <c r="L1892" i="1"/>
  <c r="L1349" i="1"/>
  <c r="L1444" i="1"/>
  <c r="L1595" i="1"/>
  <c r="L1506" i="1"/>
  <c r="L60" i="1"/>
  <c r="L1312" i="1"/>
  <c r="L1458" i="1"/>
  <c r="L1943" i="1"/>
  <c r="L331" i="1"/>
  <c r="L924" i="1"/>
  <c r="L1266" i="1"/>
  <c r="L314" i="1"/>
  <c r="L1267" i="1"/>
  <c r="L103" i="1"/>
  <c r="L1028" i="1"/>
  <c r="L416" i="1"/>
  <c r="L1620" i="1"/>
  <c r="L977" i="1"/>
  <c r="L1127" i="1"/>
  <c r="L1327" i="1"/>
  <c r="L888" i="1"/>
  <c r="L423" i="1"/>
  <c r="L1195" i="1"/>
  <c r="L589" i="1"/>
  <c r="L1906" i="1"/>
  <c r="L869" i="1"/>
  <c r="L1606" i="1"/>
  <c r="L476" i="1"/>
  <c r="L44" i="1"/>
  <c r="L1083" i="1"/>
  <c r="L1243" i="1"/>
  <c r="L1062" i="1"/>
  <c r="L1284" i="1"/>
  <c r="L1364" i="1"/>
  <c r="L33" i="1"/>
  <c r="L1665" i="1"/>
  <c r="L301" i="1"/>
  <c r="L937" i="1"/>
  <c r="L916" i="1"/>
  <c r="L1082" i="1"/>
  <c r="L233" i="1"/>
  <c r="L965" i="1"/>
  <c r="L1600" i="1"/>
  <c r="L435" i="1"/>
  <c r="L1561" i="1"/>
  <c r="L570" i="1"/>
  <c r="L1615" i="1"/>
  <c r="L1277" i="1"/>
  <c r="L1788" i="1"/>
  <c r="L364" i="1"/>
  <c r="L229" i="1"/>
  <c r="L265" i="1"/>
  <c r="L1492" i="1"/>
  <c r="L1654" i="1"/>
  <c r="L1065" i="1"/>
  <c r="L1500" i="1"/>
  <c r="L174" i="1"/>
  <c r="L1710" i="1"/>
  <c r="L1577" i="1"/>
  <c r="L903" i="1"/>
  <c r="L249" i="1"/>
  <c r="L1113" i="1"/>
  <c r="L206" i="1"/>
  <c r="L1222" i="1"/>
  <c r="L469" i="1"/>
  <c r="L1519" i="1"/>
  <c r="L466" i="1"/>
  <c r="L1199" i="1"/>
  <c r="L23" i="1"/>
  <c r="L1885" i="1"/>
  <c r="L698" i="1"/>
  <c r="L1420" i="1"/>
  <c r="L1288" i="1"/>
  <c r="L1154" i="1"/>
  <c r="L1231" i="1"/>
  <c r="L351" i="1"/>
  <c r="L807" i="1"/>
  <c r="L595" i="1"/>
  <c r="L677" i="1"/>
  <c r="L1217" i="1"/>
  <c r="L709" i="1"/>
  <c r="L1229" i="1"/>
  <c r="L1093" i="1"/>
  <c r="L1516" i="1"/>
  <c r="L606" i="1"/>
  <c r="L1570" i="1"/>
  <c r="L353" i="1"/>
  <c r="L1652" i="1"/>
  <c r="L369" i="1"/>
  <c r="L303" i="1"/>
  <c r="H792" i="1"/>
  <c r="H1030" i="1"/>
  <c r="H236" i="1"/>
  <c r="H853" i="1"/>
  <c r="H257" i="1"/>
  <c r="H1709" i="1"/>
  <c r="H1676" i="1"/>
  <c r="H1365" i="1"/>
  <c r="H1410" i="1"/>
  <c r="H904" i="1"/>
  <c r="H907" i="1"/>
  <c r="H1097" i="1"/>
  <c r="H748" i="1"/>
  <c r="H386" i="1"/>
  <c r="H1142" i="1"/>
  <c r="H1750" i="1"/>
  <c r="H805" i="1"/>
  <c r="H177" i="1"/>
  <c r="H1678" i="1"/>
  <c r="H1670" i="1"/>
  <c r="H823" i="1"/>
  <c r="H1431" i="1"/>
  <c r="H844" i="1"/>
  <c r="H320" i="1"/>
  <c r="H772" i="1"/>
  <c r="H1612" i="1"/>
  <c r="H1401" i="1"/>
  <c r="H1840" i="1"/>
  <c r="H1685" i="1"/>
  <c r="H891" i="1"/>
  <c r="H1255" i="1"/>
  <c r="H365" i="1"/>
  <c r="H1105" i="1"/>
  <c r="H1164" i="1"/>
  <c r="H1071" i="1"/>
  <c r="H556" i="1"/>
  <c r="H1526" i="1"/>
  <c r="H182" i="1"/>
  <c r="H766" i="1"/>
  <c r="H1426" i="1"/>
  <c r="H146" i="1"/>
  <c r="H640" i="1"/>
  <c r="H926" i="1"/>
  <c r="H535" i="1"/>
  <c r="H697" i="1"/>
  <c r="H967" i="1"/>
  <c r="H614" i="1"/>
  <c r="H283" i="1"/>
  <c r="H1437" i="1"/>
  <c r="H1878" i="1"/>
  <c r="H415" i="1"/>
  <c r="H1448" i="1"/>
  <c r="H639" i="1"/>
  <c r="H830" i="1"/>
  <c r="H743" i="1"/>
  <c r="H1638" i="1"/>
  <c r="H1872" i="1"/>
  <c r="H1764" i="1"/>
  <c r="H273" i="1"/>
  <c r="H586" i="1"/>
  <c r="H666" i="1"/>
  <c r="H1091" i="1"/>
  <c r="H49" i="1"/>
  <c r="H516" i="1"/>
  <c r="H773" i="1"/>
  <c r="H91" i="1"/>
  <c r="H1230" i="1"/>
  <c r="H751" i="1"/>
  <c r="H29" i="1"/>
  <c r="H1045" i="1"/>
  <c r="H442" i="1"/>
  <c r="H1692" i="1"/>
  <c r="H1443" i="1"/>
  <c r="H939" i="1"/>
  <c r="H422" i="1"/>
  <c r="H873" i="1"/>
  <c r="H1642" i="1"/>
  <c r="H899" i="1"/>
  <c r="H779" i="1"/>
  <c r="H1441" i="1"/>
  <c r="H656" i="1"/>
  <c r="H1860" i="1"/>
  <c r="H346" i="1"/>
  <c r="H1117" i="1"/>
  <c r="H1311" i="1"/>
  <c r="H832" i="1"/>
  <c r="H851" i="1"/>
  <c r="H133" i="1"/>
  <c r="H1932" i="1"/>
  <c r="H168" i="1"/>
  <c r="H1358" i="1"/>
  <c r="H1185" i="1"/>
  <c r="H1887" i="1"/>
  <c r="H238" i="1"/>
  <c r="H775" i="1"/>
  <c r="H1633" i="1"/>
  <c r="H324" i="1"/>
  <c r="H678" i="1"/>
  <c r="H774" i="1"/>
  <c r="H343" i="1"/>
  <c r="H846" i="1"/>
  <c r="H1594" i="1"/>
  <c r="H1531" i="1"/>
  <c r="H274" i="1"/>
  <c r="H905" i="1"/>
  <c r="H800" i="1"/>
  <c r="H1857" i="1"/>
  <c r="H1666" i="1"/>
  <c r="H458" i="1"/>
  <c r="H858" i="1"/>
  <c r="H993" i="1"/>
  <c r="H1601" i="1"/>
  <c r="H829" i="1"/>
  <c r="H1213" i="1"/>
  <c r="H501" i="1"/>
  <c r="H350" i="1"/>
  <c r="H1377" i="1"/>
  <c r="H1508" i="1"/>
  <c r="H1328" i="1"/>
  <c r="H1833" i="1"/>
  <c r="H857" i="1"/>
  <c r="H1767" i="1"/>
  <c r="H841" i="1"/>
  <c r="H251" i="1"/>
  <c r="H1931" i="1"/>
  <c r="H923" i="1"/>
  <c r="H51" i="1"/>
  <c r="H892" i="1"/>
  <c r="H718" i="1"/>
  <c r="H1215" i="1"/>
  <c r="H1101" i="1"/>
  <c r="H489" i="1"/>
  <c r="H1012" i="1"/>
  <c r="H1639" i="1"/>
  <c r="H1566" i="1"/>
  <c r="H1942" i="1"/>
  <c r="H1273" i="1"/>
  <c r="H565" i="1"/>
  <c r="H1174" i="1"/>
  <c r="H86" i="1"/>
  <c r="H97" i="1"/>
  <c r="H308" i="1"/>
  <c r="H1776" i="1"/>
  <c r="H1559" i="1"/>
  <c r="H1166" i="1"/>
  <c r="H991" i="1"/>
  <c r="H957" i="1"/>
  <c r="H1079" i="1"/>
  <c r="H1261" i="1"/>
  <c r="H932" i="1"/>
  <c r="H1735" i="1"/>
  <c r="H1489" i="1"/>
  <c r="H1106" i="1"/>
  <c r="H1313" i="1"/>
  <c r="H894" i="1"/>
  <c r="H440" i="1"/>
  <c r="H1143" i="1"/>
  <c r="H480" i="1"/>
  <c r="H1862" i="1"/>
  <c r="H156" i="1"/>
  <c r="H436" i="1"/>
  <c r="H1758" i="1"/>
  <c r="H1534" i="1"/>
  <c r="H67" i="1"/>
  <c r="H1303" i="1"/>
  <c r="H638" i="1"/>
  <c r="H1224" i="1"/>
  <c r="H1693" i="1"/>
  <c r="H1016" i="1"/>
  <c r="H215" i="1"/>
  <c r="H859" i="1"/>
  <c r="H645" i="1"/>
  <c r="H48" i="1"/>
  <c r="H612" i="1"/>
  <c r="H1935" i="1"/>
  <c r="H63" i="1"/>
  <c r="H1874" i="1"/>
  <c r="H963" i="1"/>
  <c r="H412" i="1"/>
  <c r="H806" i="1"/>
  <c r="H988" i="1"/>
  <c r="H18" i="1"/>
  <c r="H481" i="1"/>
  <c r="H1240" i="1"/>
  <c r="H1522" i="1"/>
  <c r="H1350" i="1"/>
  <c r="H797" i="1"/>
  <c r="H1475" i="1"/>
  <c r="H860" i="1"/>
  <c r="H1233" i="1"/>
  <c r="H653" i="1"/>
  <c r="H347" i="1"/>
  <c r="H849" i="1"/>
  <c r="H1165" i="1"/>
  <c r="H395" i="1"/>
  <c r="H594" i="1"/>
  <c r="H630" i="1"/>
  <c r="H396" i="1"/>
  <c r="H1891" i="1"/>
  <c r="H330" i="1"/>
  <c r="H38" i="1"/>
  <c r="H1866" i="1"/>
  <c r="H1773" i="1"/>
  <c r="H1772" i="1"/>
  <c r="H46" i="1"/>
  <c r="H1212" i="1"/>
  <c r="H1719" i="1"/>
  <c r="H765" i="1"/>
  <c r="H1855" i="1"/>
  <c r="H393" i="1"/>
  <c r="H798" i="1"/>
  <c r="H786" i="1"/>
  <c r="H1660" i="1"/>
  <c r="H1366" i="1"/>
  <c r="H895" i="1"/>
  <c r="H1382" i="1"/>
  <c r="H1610" i="1"/>
  <c r="H1740" i="1"/>
  <c r="H662" i="1"/>
  <c r="H1900" i="1"/>
  <c r="H1664" i="1"/>
  <c r="H26" i="1"/>
  <c r="H1089" i="1"/>
  <c r="H1102" i="1"/>
  <c r="H1334" i="1"/>
  <c r="H1124" i="1"/>
  <c r="H36" i="1"/>
  <c r="H1139" i="1"/>
  <c r="H548" i="1"/>
  <c r="H1095" i="1"/>
  <c r="H1122" i="1"/>
  <c r="H1226" i="1"/>
  <c r="H699" i="1"/>
  <c r="H104" i="1"/>
  <c r="H398" i="1"/>
  <c r="H1021" i="1"/>
  <c r="H536" i="1"/>
  <c r="H380" i="1"/>
  <c r="H1845" i="1"/>
  <c r="H879" i="1"/>
  <c r="H654" i="1"/>
  <c r="H1025" i="1"/>
  <c r="H279" i="1"/>
  <c r="H623" i="1"/>
  <c r="H573" i="1"/>
  <c r="H760" i="1"/>
  <c r="H450" i="1"/>
  <c r="H990" i="1"/>
  <c r="H1181" i="1"/>
  <c r="H1769" i="1"/>
  <c r="H764" i="1"/>
  <c r="H74" i="1"/>
  <c r="H664" i="1"/>
  <c r="H116" i="1"/>
  <c r="H1104" i="1"/>
  <c r="H949" i="1"/>
  <c r="H1324" i="1"/>
  <c r="H285" i="1"/>
  <c r="H307" i="1"/>
  <c r="H632" i="1"/>
  <c r="H220" i="1"/>
  <c r="H562" i="1"/>
  <c r="H40" i="1"/>
  <c r="H613" i="1"/>
  <c r="H309" i="1"/>
  <c r="H1903" i="1"/>
  <c r="H791" i="1"/>
  <c r="H1653" i="1"/>
  <c r="H1125" i="1"/>
  <c r="H84" i="1"/>
  <c r="H531" i="1"/>
  <c r="H1480" i="1"/>
  <c r="H652" i="1"/>
  <c r="H802" i="1"/>
  <c r="H1194" i="1"/>
  <c r="H256" i="1"/>
  <c r="H32" i="1"/>
  <c r="H1683" i="1"/>
  <c r="H575" i="1"/>
  <c r="H1507" i="1"/>
  <c r="H628" i="1"/>
  <c r="H1763" i="1"/>
  <c r="H387" i="1"/>
  <c r="H659" i="1"/>
  <c r="H1450" i="1"/>
  <c r="H1379" i="1"/>
  <c r="H352" i="1"/>
  <c r="H1803" i="1"/>
  <c r="H79" i="1"/>
  <c r="H795" i="1"/>
  <c r="H479" i="1"/>
  <c r="H205" i="1"/>
  <c r="H821" i="1"/>
  <c r="H1691" i="1"/>
  <c r="H429" i="1"/>
  <c r="H815" i="1"/>
  <c r="H555" i="1"/>
  <c r="H982" i="1"/>
  <c r="H298" i="1"/>
  <c r="H183" i="1"/>
  <c r="H1662" i="1"/>
  <c r="H865" i="1"/>
  <c r="H1380" i="1"/>
  <c r="H76" i="1"/>
  <c r="H1402" i="1"/>
  <c r="H1227" i="1"/>
  <c r="H1103" i="1"/>
  <c r="H1412" i="1"/>
  <c r="H6" i="1"/>
  <c r="H1241" i="1"/>
  <c r="H1590" i="1"/>
  <c r="H499" i="1"/>
  <c r="H1912" i="1"/>
  <c r="H242" i="1"/>
  <c r="H687" i="1"/>
  <c r="H1360" i="1"/>
  <c r="H740" i="1"/>
  <c r="H559" i="1"/>
  <c r="H564" i="1"/>
  <c r="H1738" i="1"/>
  <c r="H1077" i="1"/>
  <c r="H245" i="1"/>
  <c r="H1517" i="1"/>
  <c r="H986" i="1"/>
  <c r="H1369" i="1"/>
  <c r="H1428" i="1"/>
  <c r="H362" i="1"/>
  <c r="H65" i="1"/>
  <c r="H1031" i="1"/>
  <c r="H277" i="1"/>
  <c r="H1504" i="1"/>
  <c r="H545" i="1"/>
  <c r="H1323" i="1"/>
  <c r="H643" i="1"/>
  <c r="H1583" i="1"/>
  <c r="H1145" i="1"/>
  <c r="H1521" i="1"/>
  <c r="H861" i="1"/>
  <c r="H1034" i="1"/>
  <c r="H145" i="1"/>
  <c r="H165" i="1"/>
  <c r="H1733" i="1"/>
  <c r="H1799" i="1"/>
  <c r="H543" i="1"/>
  <c r="H1356" i="1"/>
  <c r="H1477" i="1"/>
  <c r="H1659" i="1"/>
  <c r="H1120" i="1"/>
  <c r="H17" i="1"/>
  <c r="H55" i="1"/>
  <c r="H609" i="1"/>
  <c r="H872" i="1"/>
  <c r="H1297" i="1"/>
  <c r="H515" i="1"/>
  <c r="H446" i="1"/>
  <c r="H149" i="1"/>
  <c r="H1411" i="1"/>
  <c r="H828" i="1"/>
  <c r="H370" i="1"/>
  <c r="H1602" i="1"/>
  <c r="H1532" i="1"/>
  <c r="H728" i="1"/>
  <c r="H1849" i="1"/>
  <c r="H717" i="1"/>
  <c r="H357" i="1"/>
  <c r="H1041" i="1"/>
  <c r="H854" i="1"/>
  <c r="H93" i="1"/>
  <c r="H491" i="1"/>
  <c r="H1552" i="1"/>
  <c r="H1368" i="1"/>
  <c r="H1098" i="1"/>
  <c r="H946" i="1"/>
  <c r="H947" i="1"/>
  <c r="H1316" i="1"/>
  <c r="H66" i="1"/>
  <c r="H1493" i="1"/>
  <c r="H1869" i="1"/>
  <c r="H1680" i="1"/>
  <c r="H688" i="1"/>
  <c r="H278" i="1"/>
  <c r="H1075" i="1"/>
  <c r="H1060" i="1"/>
  <c r="H1778" i="1"/>
  <c r="H1690" i="1"/>
  <c r="H837" i="1"/>
  <c r="H1054" i="1"/>
  <c r="H940" i="1"/>
  <c r="H1160" i="1"/>
  <c r="H1343" i="1"/>
  <c r="H811" i="1"/>
  <c r="H917" i="1"/>
  <c r="H1915" i="1"/>
  <c r="H1706" i="1"/>
  <c r="H1445" i="1"/>
  <c r="H673" i="1"/>
  <c r="H1677" i="1"/>
  <c r="H918" i="1"/>
  <c r="H549" i="1"/>
  <c r="H1861" i="1"/>
  <c r="H454" i="1"/>
  <c r="H911" i="1"/>
  <c r="H1466" i="1"/>
  <c r="H1837" i="1"/>
  <c r="H1225" i="1"/>
  <c r="H827" i="1"/>
  <c r="H755" i="1"/>
  <c r="H98" i="1"/>
  <c r="H1186" i="1"/>
  <c r="H1200" i="1"/>
  <c r="H968" i="1"/>
  <c r="H1107" i="1"/>
  <c r="H492" i="1"/>
  <c r="H735" i="1"/>
  <c r="H981" i="1"/>
  <c r="H262" i="1"/>
  <c r="H607" i="1"/>
  <c r="H1742" i="1"/>
  <c r="H642" i="1"/>
  <c r="H190" i="1"/>
  <c r="H87" i="1"/>
  <c r="H1182" i="1"/>
  <c r="H1096" i="1"/>
  <c r="H538" i="1"/>
  <c r="H399" i="1"/>
  <c r="H900" i="1"/>
  <c r="H1175" i="1"/>
  <c r="H1321" i="1"/>
  <c r="H539" i="1"/>
  <c r="H1399" i="1"/>
  <c r="H1179" i="1"/>
  <c r="H1068" i="1"/>
  <c r="H235" i="1"/>
  <c r="H914" i="1"/>
  <c r="H397" i="1"/>
  <c r="H1332" i="1"/>
  <c r="H885" i="1"/>
  <c r="H457" i="1"/>
  <c r="H809" i="1"/>
  <c r="H969" i="1"/>
  <c r="H707" i="1"/>
  <c r="H603" i="1"/>
  <c r="H1755" i="1"/>
  <c r="H1206" i="1"/>
  <c r="H241" i="1"/>
  <c r="H288" i="1"/>
  <c r="H726" i="1"/>
  <c r="H1239" i="1"/>
  <c r="H1453" i="1"/>
  <c r="H487" i="1"/>
  <c r="H1785" i="1"/>
  <c r="H1616" i="1"/>
  <c r="H1724" i="1"/>
  <c r="H1800" i="1"/>
  <c r="H1586" i="1"/>
  <c r="H866" i="1"/>
  <c r="H1114" i="1"/>
  <c r="H1123" i="1"/>
  <c r="H789" i="1"/>
  <c r="H441" i="1"/>
  <c r="H1485" i="1"/>
  <c r="H90" i="1"/>
  <c r="H1070" i="1"/>
  <c r="H327" i="1"/>
  <c r="H392" i="1"/>
  <c r="H1712" i="1"/>
  <c r="H326" i="1"/>
  <c r="H1528" i="1"/>
  <c r="H1111" i="1"/>
  <c r="H544" i="1"/>
  <c r="H72" i="1"/>
  <c r="H660" i="1"/>
  <c r="H62" i="1"/>
  <c r="H1585" i="1"/>
  <c r="H1645" i="1"/>
  <c r="H1108" i="1"/>
  <c r="H1523" i="1"/>
  <c r="H1618" i="1"/>
  <c r="H526" i="1"/>
  <c r="H1486" i="1"/>
  <c r="H997" i="1"/>
  <c r="H1889" i="1"/>
  <c r="H950" i="1"/>
  <c r="H1029" i="1"/>
  <c r="H1268" i="1"/>
  <c r="H1922" i="1"/>
  <c r="H1810" i="1"/>
  <c r="H927" i="1"/>
  <c r="H591" i="1"/>
  <c r="H1283" i="1"/>
  <c r="H268" i="1"/>
  <c r="H1940" i="1"/>
  <c r="H223" i="1"/>
  <c r="H424" i="1"/>
  <c r="H129" i="1"/>
  <c r="H135" i="1"/>
  <c r="H722" i="1"/>
  <c r="H878" i="1"/>
  <c r="H113" i="1"/>
  <c r="H111" i="1"/>
  <c r="H1809" i="1"/>
  <c r="H1345" i="1"/>
  <c r="H546" i="1"/>
  <c r="H1340" i="1"/>
  <c r="H402" i="1"/>
  <c r="H715" i="1"/>
  <c r="H1390" i="1"/>
  <c r="H852" i="1"/>
  <c r="H684" i="1"/>
  <c r="H1193" i="1"/>
  <c r="H1235" i="1"/>
  <c r="H782" i="1"/>
  <c r="H561" i="1"/>
  <c r="H1188" i="1"/>
  <c r="H636" i="1"/>
  <c r="H506" i="1"/>
  <c r="H1765" i="1"/>
  <c r="H972" i="1"/>
  <c r="H756" i="1"/>
  <c r="H1314" i="1"/>
  <c r="H1520" i="1"/>
  <c r="H1081" i="1"/>
  <c r="H902" i="1"/>
  <c r="H376" i="1"/>
  <c r="H1470" i="1"/>
  <c r="H1744" i="1"/>
  <c r="H1274" i="1"/>
  <c r="H1501" i="1"/>
  <c r="H906" i="1"/>
  <c r="H980" i="1"/>
  <c r="H973" i="1"/>
  <c r="H80" i="1"/>
  <c r="H1043" i="1"/>
  <c r="H831" i="1"/>
  <c r="H619" i="1"/>
  <c r="H391" i="1"/>
  <c r="H557" i="1"/>
  <c r="H1497" i="1"/>
  <c r="H8" i="1"/>
  <c r="H7" i="1"/>
  <c r="H554" i="1"/>
  <c r="H414" i="1"/>
  <c r="H1457" i="1"/>
  <c r="H690" i="1"/>
  <c r="H1936" i="1"/>
  <c r="H1661" i="1"/>
  <c r="H887" i="1"/>
  <c r="H567" i="1"/>
  <c r="H431" i="1"/>
  <c r="H1155" i="1"/>
  <c r="H1013" i="1"/>
  <c r="H425" i="1"/>
  <c r="H1789" i="1"/>
  <c r="H1608" i="1"/>
  <c r="H118" i="1"/>
  <c r="H486" i="1"/>
  <c r="H166" i="1"/>
  <c r="H794" i="1"/>
  <c r="H1930" i="1"/>
  <c r="H1220" i="1"/>
  <c r="H1414" i="1"/>
  <c r="H727" i="1"/>
  <c r="H1640" i="1"/>
  <c r="H119" i="1"/>
  <c r="H768" i="1"/>
  <c r="H286" i="1"/>
  <c r="H157" i="1"/>
  <c r="H925" i="1"/>
  <c r="H1265" i="1"/>
  <c r="H808" i="1"/>
  <c r="H284" i="1"/>
  <c r="H1547" i="1"/>
  <c r="H1746" i="1"/>
  <c r="H360" i="1"/>
  <c r="H951" i="1"/>
  <c r="H1238" i="1"/>
  <c r="H1525" i="1"/>
  <c r="H1572" i="1"/>
  <c r="H574" i="1"/>
  <c r="H1474" i="1"/>
  <c r="H1511" i="1"/>
  <c r="H401" i="1"/>
  <c r="H108" i="1"/>
  <c r="H336" i="1"/>
  <c r="H171" i="1"/>
  <c r="H683" i="1"/>
  <c r="H1637" i="1"/>
  <c r="H1436" i="1"/>
  <c r="H1135" i="1"/>
  <c r="H1337" i="1"/>
  <c r="H1518" i="1"/>
  <c r="H348" i="1"/>
  <c r="H1734" i="1"/>
  <c r="H1042" i="1"/>
  <c r="H1548" i="1"/>
  <c r="H325" i="1"/>
  <c r="H1513" i="1"/>
  <c r="H1351" i="1"/>
  <c r="H1689" i="1"/>
  <c r="H1302" i="1"/>
  <c r="H1317" i="1"/>
  <c r="H4" i="1"/>
  <c r="H253" i="1"/>
  <c r="H563" i="1"/>
  <c r="H1440" i="1"/>
  <c r="H409" i="1"/>
  <c r="H1589" i="1"/>
  <c r="H572" i="1"/>
  <c r="H542" i="1"/>
  <c r="H1048" i="1"/>
  <c r="H1762" i="1"/>
  <c r="H162" i="1"/>
  <c r="H1490" i="1"/>
  <c r="H1121" i="1"/>
  <c r="H1132" i="1"/>
  <c r="H850" i="1"/>
  <c r="H1168" i="1"/>
  <c r="H1119" i="1"/>
  <c r="H1405" i="1"/>
  <c r="H618" i="1"/>
  <c r="H1259" i="1"/>
  <c r="H971" i="1"/>
  <c r="H488" i="1"/>
  <c r="H334" i="1"/>
  <c r="H384" i="1"/>
  <c r="H1565" i="1"/>
  <c r="H1850" i="1"/>
  <c r="H221" i="1"/>
  <c r="H749" i="1"/>
  <c r="H1716" i="1"/>
  <c r="H147" i="1"/>
  <c r="H1510" i="1"/>
  <c r="H1774" i="1"/>
  <c r="H1737" i="1"/>
  <c r="H913" i="1"/>
  <c r="H261" i="1"/>
  <c r="H1308" i="1"/>
  <c r="H503" i="1"/>
  <c r="H367" i="1"/>
  <c r="H35" i="1"/>
  <c r="H1835" i="1"/>
  <c r="H1084" i="1"/>
  <c r="H1844" i="1"/>
  <c r="H289" i="1"/>
  <c r="H1852" i="1"/>
  <c r="H938" i="1"/>
  <c r="H1461" i="1"/>
  <c r="H989" i="1"/>
  <c r="H1488" i="1"/>
  <c r="H1435" i="1"/>
  <c r="H1732" i="1"/>
  <c r="H1204" i="1"/>
  <c r="H669" i="1"/>
  <c r="H1927" i="1"/>
  <c r="H1829" i="1"/>
  <c r="H374" i="1"/>
  <c r="H732" i="1"/>
  <c r="H1494" i="1"/>
  <c r="H954" i="1"/>
  <c r="H1543" i="1"/>
  <c r="H299" i="1"/>
  <c r="H1864" i="1"/>
  <c r="H783" i="1"/>
  <c r="H605" i="1"/>
  <c r="H53" i="1"/>
  <c r="H1679" i="1"/>
  <c r="H842" i="1"/>
  <c r="H1171" i="1"/>
  <c r="H801" i="1"/>
  <c r="H191" i="1"/>
  <c r="H1779" i="1"/>
  <c r="H88" i="1"/>
  <c r="H1926" i="1"/>
  <c r="H1939" i="1"/>
  <c r="H714" i="1"/>
  <c r="H780" i="1"/>
  <c r="H1823" i="1"/>
  <c r="H824" i="1"/>
  <c r="H1897" i="1"/>
  <c r="H1918" i="1"/>
  <c r="H1871" i="1"/>
  <c r="H1131" i="1"/>
  <c r="H200" i="1"/>
  <c r="H1768" i="1"/>
  <c r="H571" i="1"/>
  <c r="H180" i="1"/>
  <c r="H1784" i="1"/>
  <c r="H672" i="1"/>
  <c r="H1828" i="1"/>
  <c r="H1682" i="1"/>
  <c r="H1688" i="1"/>
  <c r="H1409" i="1"/>
  <c r="H930" i="1"/>
  <c r="H388" i="1"/>
  <c r="H356" i="1"/>
  <c r="H1487" i="1"/>
  <c r="H580" i="1"/>
  <c r="H115" i="1"/>
  <c r="H1306" i="1"/>
  <c r="H1318" i="1"/>
  <c r="H944" i="1"/>
  <c r="H1563" i="1"/>
  <c r="H152" i="1"/>
  <c r="H358" i="1"/>
  <c r="H776" i="1"/>
  <c r="H345" i="1"/>
  <c r="H1033" i="1"/>
  <c r="H1761" i="1"/>
  <c r="H1464" i="1"/>
  <c r="H558" i="1"/>
  <c r="H281" i="1"/>
  <c r="H1646" i="1"/>
  <c r="H1830" i="1"/>
  <c r="H909" i="1"/>
  <c r="H896" i="1"/>
  <c r="H1253" i="1"/>
  <c r="H1249" i="1"/>
  <c r="H1580" i="1"/>
  <c r="H1705" i="1"/>
  <c r="H1035" i="1"/>
  <c r="H500" i="1"/>
  <c r="H240" i="1"/>
  <c r="H584" i="1"/>
  <c r="H199" i="1"/>
  <c r="H1635" i="1"/>
  <c r="H43" i="1"/>
  <c r="H42" i="1"/>
  <c r="H576" i="1"/>
  <c r="H158" i="1"/>
  <c r="H893" i="1"/>
  <c r="H1796" i="1"/>
  <c r="H1919" i="1"/>
  <c r="H593" i="1"/>
  <c r="H141" i="1"/>
  <c r="H130" i="1"/>
  <c r="H512" i="1"/>
  <c r="H784" i="1"/>
  <c r="H1203" i="1"/>
  <c r="H1373" i="1"/>
  <c r="H1708" i="1"/>
  <c r="H1015" i="1"/>
  <c r="H383" i="1"/>
  <c r="H120" i="1"/>
  <c r="H921" i="1"/>
  <c r="H1304" i="1"/>
  <c r="H411" i="1"/>
  <c r="H649" i="1"/>
  <c r="H1888" i="1"/>
  <c r="H1036" i="1"/>
  <c r="H1698" i="1"/>
  <c r="H1074" i="1"/>
  <c r="H178" i="1"/>
  <c r="H1287" i="1"/>
  <c r="H1675" i="1"/>
  <c r="H1447" i="1"/>
  <c r="H1384" i="1"/>
  <c r="H1557" i="1"/>
  <c r="H231" i="1"/>
  <c r="H1815" i="1"/>
  <c r="H495" i="1"/>
  <c r="H615" i="1"/>
  <c r="H269" i="1"/>
  <c r="H151" i="1"/>
  <c r="H432" i="1"/>
  <c r="H12" i="1"/>
  <c r="H163" i="1"/>
  <c r="H1539" i="1"/>
  <c r="H254" i="1"/>
  <c r="H771" i="1"/>
  <c r="H1856" i="1"/>
  <c r="H1714" i="1"/>
  <c r="H1006" i="1"/>
  <c r="H1937" i="1"/>
  <c r="H1791" i="1"/>
  <c r="H1605" i="1"/>
  <c r="H1367" i="1"/>
  <c r="H1387" i="1"/>
  <c r="H159" i="1"/>
  <c r="H1491" i="1"/>
  <c r="H1393" i="1"/>
  <c r="H1017" i="1"/>
  <c r="H744" i="1"/>
  <c r="H1611" i="1"/>
  <c r="H1167" i="1"/>
  <c r="H106" i="1"/>
  <c r="H1076" i="1"/>
  <c r="H1890" i="1"/>
  <c r="H788" i="1"/>
  <c r="H371" i="1"/>
  <c r="H164" i="1"/>
  <c r="H403" i="1"/>
  <c r="H833" i="1"/>
  <c r="H1473" i="1"/>
  <c r="H970" i="1"/>
  <c r="H1184" i="1"/>
  <c r="H529" i="1"/>
  <c r="H25" i="1"/>
  <c r="H700" i="1"/>
  <c r="H437" i="1"/>
  <c r="H1425" i="1"/>
  <c r="H1354" i="1"/>
  <c r="H1896" i="1"/>
  <c r="H1271" i="1"/>
  <c r="H1898" i="1"/>
  <c r="H1315" i="1"/>
  <c r="H579" i="1"/>
  <c r="H1847" i="1"/>
  <c r="H648" i="1"/>
  <c r="H975" i="1"/>
  <c r="H962" i="1"/>
  <c r="H311" i="1"/>
  <c r="H34" i="1"/>
  <c r="H1834" i="1"/>
  <c r="H1422" i="1"/>
  <c r="H227" i="1"/>
  <c r="H1644" i="1"/>
  <c r="H366" i="1"/>
  <c r="H1599" i="1"/>
  <c r="H100" i="1"/>
  <c r="H725" i="1"/>
  <c r="H741" i="1"/>
  <c r="H1619" i="1"/>
  <c r="H1279" i="1"/>
  <c r="H1941" i="1"/>
  <c r="H693" i="1"/>
  <c r="H89" i="1"/>
  <c r="H45" i="1"/>
  <c r="H1305" i="1"/>
  <c r="H1115" i="1"/>
  <c r="H361" i="1"/>
  <c r="H1495" i="1"/>
  <c r="H996" i="1"/>
  <c r="H335" i="1"/>
  <c r="H1246" i="1"/>
  <c r="H855" i="1"/>
  <c r="H1905" i="1"/>
  <c r="H1736" i="1"/>
  <c r="H890" i="1"/>
  <c r="H1465" i="1"/>
  <c r="H610" i="1"/>
  <c r="H835" i="1"/>
  <c r="H761" i="1"/>
  <c r="H1822" i="1"/>
  <c r="H994" i="1"/>
  <c r="H187" i="1"/>
  <c r="H1843" i="1"/>
  <c r="H1641" i="1"/>
  <c r="H250" i="1"/>
  <c r="H243" i="1"/>
  <c r="H1389" i="1"/>
  <c r="H1438" i="1"/>
  <c r="H1842" i="1"/>
  <c r="H275" i="1"/>
  <c r="H1556" i="1"/>
  <c r="H625" i="1"/>
  <c r="H882" i="1"/>
  <c r="H1216" i="1"/>
  <c r="H1787" i="1"/>
  <c r="H1430" i="1"/>
  <c r="H600" i="1"/>
  <c r="H1057" i="1"/>
  <c r="H355" i="1"/>
  <c r="H1573" i="1"/>
  <c r="H817" i="1"/>
  <c r="H1626" i="1"/>
  <c r="H1786" i="1"/>
  <c r="H1434" i="1"/>
  <c r="H1529" i="1"/>
  <c r="H616" i="1"/>
  <c r="H248" i="1"/>
  <c r="H1591" i="1"/>
  <c r="H533" i="1"/>
  <c r="H295" i="1"/>
  <c r="H175" i="1"/>
  <c r="H316" i="1"/>
  <c r="H271" i="1"/>
  <c r="H471" i="1"/>
  <c r="H1281" i="1"/>
  <c r="H626" i="1"/>
  <c r="H1433" i="1"/>
  <c r="H1355" i="1"/>
  <c r="H1004" i="1"/>
  <c r="H703" i="1"/>
  <c r="H840" i="1"/>
  <c r="H1010" i="1"/>
  <c r="H1086" i="1"/>
  <c r="H1197" i="1"/>
  <c r="H1055" i="1"/>
  <c r="H650" i="1"/>
  <c r="H378" i="1"/>
  <c r="H881" i="1"/>
  <c r="H226" i="1"/>
  <c r="H750" i="1"/>
  <c r="H1191" i="1"/>
  <c r="H599" i="1"/>
  <c r="H1338" i="1"/>
  <c r="H213" i="1"/>
  <c r="H1454" i="1"/>
  <c r="H1245" i="1"/>
  <c r="H477" i="1"/>
  <c r="H73" i="1"/>
  <c r="H185" i="1"/>
  <c r="H482" i="1"/>
  <c r="H1148" i="1"/>
  <c r="H922" i="1"/>
  <c r="H1391" i="1"/>
  <c r="H131" i="1"/>
  <c r="H1817" i="1"/>
  <c r="H212" i="1"/>
  <c r="H1003" i="1"/>
  <c r="H1394" i="1"/>
  <c r="H1757" i="1"/>
  <c r="H839" i="1"/>
  <c r="H449" i="1"/>
  <c r="H1760" i="1"/>
  <c r="H1851" i="1"/>
  <c r="H514" i="1"/>
  <c r="H897" i="1"/>
  <c r="H344" i="1"/>
  <c r="H1496" i="1"/>
  <c r="H1189" i="1"/>
  <c r="H1038" i="1"/>
  <c r="H148" i="1"/>
  <c r="H448" i="1"/>
  <c r="H862" i="1"/>
  <c r="H150" i="1"/>
  <c r="H128" i="1"/>
  <c r="H232" i="1"/>
  <c r="H534" i="1"/>
  <c r="H1134" i="1"/>
  <c r="H1777" i="1"/>
  <c r="H1713" i="1"/>
  <c r="H1839" i="1"/>
  <c r="H1178" i="1"/>
  <c r="H381" i="1"/>
  <c r="H522" i="1"/>
  <c r="H1798" i="1"/>
  <c r="H598" i="1"/>
  <c r="H790" i="1"/>
  <c r="H244" i="1"/>
  <c r="H521" i="1"/>
  <c r="H803" i="1"/>
  <c r="H1218" i="1"/>
  <c r="H197" i="1"/>
  <c r="H816" i="1"/>
  <c r="H1781" i="1"/>
  <c r="H611" i="1"/>
  <c r="H689" i="1"/>
  <c r="H1478" i="1"/>
  <c r="H992" i="1"/>
  <c r="H1372" i="1"/>
  <c r="H1421" i="1"/>
  <c r="H484" i="1"/>
  <c r="H181" i="1"/>
  <c r="H1146" i="1"/>
  <c r="H1648" i="1"/>
  <c r="H170" i="1"/>
  <c r="H83" i="1"/>
  <c r="H1252" i="1"/>
  <c r="H143" i="1"/>
  <c r="H1027" i="1"/>
  <c r="H16" i="1"/>
  <c r="H898" i="1"/>
  <c r="H1920" i="1"/>
  <c r="H1419" i="1"/>
  <c r="H757" i="1"/>
  <c r="H1795" i="1"/>
  <c r="H1116" i="1"/>
  <c r="H958" i="1"/>
  <c r="H1925" i="1"/>
  <c r="H886" i="1"/>
  <c r="H1005" i="1"/>
  <c r="H82" i="1"/>
  <c r="H1718" i="1"/>
  <c r="H1056" i="1"/>
  <c r="H464" i="1"/>
  <c r="H1221" i="1"/>
  <c r="H259" i="1"/>
  <c r="H1614" i="1"/>
  <c r="H696" i="1"/>
  <c r="H945" i="1"/>
  <c r="H566" i="1"/>
  <c r="H140" i="1"/>
  <c r="H375" i="1"/>
  <c r="H1627" i="1"/>
  <c r="H282" i="1"/>
  <c r="H592" i="1"/>
  <c r="H1546" i="1"/>
  <c r="H234" i="1"/>
  <c r="H812" i="1"/>
  <c r="H1362" i="1"/>
  <c r="H1177" i="1"/>
  <c r="H58" i="1"/>
  <c r="H1386" i="1"/>
  <c r="H153" i="1"/>
  <c r="H1537" i="1"/>
  <c r="H1684" i="1"/>
  <c r="H329" i="1"/>
  <c r="H1205" i="1"/>
  <c r="H389" i="1"/>
  <c r="H404" i="1"/>
  <c r="H1342" i="1"/>
  <c r="H315" i="1"/>
  <c r="H472" i="1"/>
  <c r="H1158" i="1"/>
  <c r="H1910" i="1"/>
  <c r="H1624" i="1"/>
  <c r="H270" i="1"/>
  <c r="H340" i="1"/>
  <c r="H1636" i="1"/>
  <c r="H1818" i="1"/>
  <c r="H634" i="1"/>
  <c r="H1256" i="1"/>
  <c r="H1838" i="1"/>
  <c r="H222" i="1"/>
  <c r="H793" i="1"/>
  <c r="H752" i="1"/>
  <c r="H1424" i="1"/>
  <c r="H1198" i="1"/>
  <c r="H1073" i="1"/>
  <c r="H1039" i="1"/>
  <c r="H1110" i="1"/>
  <c r="H117" i="1"/>
  <c r="H1629" i="1"/>
  <c r="H1063" i="1"/>
  <c r="H1806" i="1"/>
  <c r="H711" i="1"/>
  <c r="H195" i="1"/>
  <c r="H64" i="1"/>
  <c r="H819" i="1"/>
  <c r="H763" i="1"/>
  <c r="H56" i="1"/>
  <c r="H1109" i="1"/>
  <c r="H876" i="1"/>
  <c r="H1846" i="1"/>
  <c r="H813" i="1"/>
  <c r="H1649" i="1"/>
  <c r="H1406" i="1"/>
  <c r="H1237" i="1"/>
  <c r="H889" i="1"/>
  <c r="H1452" i="1"/>
  <c r="H679" i="1"/>
  <c r="H413" i="1"/>
  <c r="H668" i="1"/>
  <c r="H1353" i="1"/>
  <c r="H77" i="1"/>
  <c r="H1938" i="1"/>
  <c r="H1535" i="1"/>
  <c r="H518" i="1"/>
  <c r="H1352" i="1"/>
  <c r="H1836" i="1"/>
  <c r="H1933" i="1"/>
  <c r="H161" i="1"/>
  <c r="H739" i="1"/>
  <c r="H1634" i="1"/>
  <c r="H1375" i="1"/>
  <c r="H184" i="1"/>
  <c r="H523" i="1"/>
  <c r="H478" i="1"/>
  <c r="H1137" i="1"/>
  <c r="H121" i="1"/>
  <c r="H94" i="1"/>
  <c r="H960" i="1"/>
  <c r="H1853" i="1"/>
  <c r="H368" i="1"/>
  <c r="H787" i="1"/>
  <c r="H1282" i="1"/>
  <c r="H1378" i="1"/>
  <c r="H1099" i="1"/>
  <c r="H1254" i="1"/>
  <c r="H525" i="1"/>
  <c r="H617" i="1"/>
  <c r="H665" i="1"/>
  <c r="H1100" i="1"/>
  <c r="H1875" i="1"/>
  <c r="H1202" i="1"/>
  <c r="H1395" i="1"/>
  <c r="H202" i="1"/>
  <c r="H1597" i="1"/>
  <c r="H680" i="1"/>
  <c r="H1088" i="1"/>
  <c r="H293" i="1"/>
  <c r="H880" i="1"/>
  <c r="H1863" i="1"/>
  <c r="H737" i="1"/>
  <c r="H581" i="1"/>
  <c r="H1007" i="1"/>
  <c r="H188" i="1"/>
  <c r="H465" i="1"/>
  <c r="H304" i="1"/>
  <c r="H1545" i="1"/>
  <c r="H1727" i="1"/>
  <c r="H451" i="1"/>
  <c r="H964" i="1"/>
  <c r="H647" i="1"/>
  <c r="H1432" i="1"/>
  <c r="H1929" i="1"/>
  <c r="H408" i="1"/>
  <c r="H987" i="1"/>
  <c r="H1159" i="1"/>
  <c r="H1854" i="1"/>
  <c r="H1067" i="1"/>
  <c r="H1720" i="1"/>
  <c r="H468" i="1"/>
  <c r="H444" i="1"/>
  <c r="H1248" i="1"/>
  <c r="H908" i="1"/>
  <c r="H1427" i="1"/>
  <c r="H762" i="1"/>
  <c r="H27" i="1"/>
  <c r="H804" i="1"/>
  <c r="H976" i="1"/>
  <c r="H1371" i="1"/>
  <c r="H583" i="1"/>
  <c r="H1820" i="1"/>
  <c r="H1092" i="1"/>
  <c r="H1816" i="1"/>
  <c r="H427" i="1"/>
  <c r="H255" i="1"/>
  <c r="H1914" i="1"/>
  <c r="H1404" i="1"/>
  <c r="H71" i="1"/>
  <c r="H1593" i="1"/>
  <c r="H328" i="1"/>
  <c r="H154" i="1"/>
  <c r="H1832" i="1"/>
  <c r="H1330" i="1"/>
  <c r="H201" i="1"/>
  <c r="H291" i="1"/>
  <c r="H1873" i="1"/>
  <c r="H452" i="1"/>
  <c r="H217" i="1"/>
  <c r="H1587" i="1"/>
  <c r="H418" i="1"/>
  <c r="H224" i="1"/>
  <c r="H1894" i="1"/>
  <c r="H1310" i="1"/>
  <c r="H641" i="1"/>
  <c r="H1298" i="1"/>
  <c r="H400" i="1"/>
  <c r="H1376" i="1"/>
  <c r="H601" i="1"/>
  <c r="H942" i="1"/>
  <c r="H952" i="1"/>
  <c r="H1681" i="1"/>
  <c r="H781" i="1"/>
  <c r="H845" i="1"/>
  <c r="H1505" i="1"/>
  <c r="H1643" i="1"/>
  <c r="H1296" i="1"/>
  <c r="H493" i="1"/>
  <c r="H695" i="1"/>
  <c r="H1647" i="1"/>
  <c r="H877" i="1"/>
  <c r="H1728" i="1"/>
  <c r="H1726" i="1"/>
  <c r="H483" i="1"/>
  <c r="H173" i="1"/>
  <c r="H1325" i="1"/>
  <c r="H863" i="1"/>
  <c r="H1046" i="1"/>
  <c r="H713" i="1"/>
  <c r="H1867" i="1"/>
  <c r="H39" i="1"/>
  <c r="H260" i="1"/>
  <c r="H1808" i="1"/>
  <c r="H1449" i="1"/>
  <c r="H834" i="1"/>
  <c r="H822" i="1"/>
  <c r="H1482" i="1"/>
  <c r="H1756" i="1"/>
  <c r="H1859" i="1"/>
  <c r="H1151" i="1"/>
  <c r="H1214" i="1"/>
  <c r="H138" i="1"/>
  <c r="H296" i="1"/>
  <c r="H1868" i="1"/>
  <c r="H1702" i="1"/>
  <c r="H1455" i="1"/>
  <c r="H1290" i="1"/>
  <c r="H1607" i="1"/>
  <c r="H1299" i="1"/>
  <c r="H1058" i="1"/>
  <c r="H702" i="1"/>
  <c r="H547" i="1"/>
  <c r="H394" i="1"/>
  <c r="H1416" i="1"/>
  <c r="H1745" i="1"/>
  <c r="H247" i="1"/>
  <c r="H1257" i="1"/>
  <c r="H936" i="1"/>
  <c r="H596" i="1"/>
  <c r="H390" i="1"/>
  <c r="H1902" i="1"/>
  <c r="H1251" i="1"/>
  <c r="H1536" i="1"/>
  <c r="H1026" i="1"/>
  <c r="H1208" i="1"/>
  <c r="H1524" i="1"/>
  <c r="H19" i="1"/>
  <c r="H1260" i="1"/>
  <c r="H814" i="1"/>
  <c r="H50" i="1"/>
  <c r="H1069" i="1"/>
  <c r="H758" i="1"/>
  <c r="H1320" i="1"/>
  <c r="H507" i="1"/>
  <c r="H363" i="1"/>
  <c r="H1190" i="1"/>
  <c r="H1388" i="1"/>
  <c r="H1759" i="1"/>
  <c r="H984" i="1"/>
  <c r="H935" i="1"/>
  <c r="H624" i="1"/>
  <c r="H447" i="1"/>
  <c r="H712" i="1"/>
  <c r="H228" i="1"/>
  <c r="H1725" i="1"/>
  <c r="H417" i="1"/>
  <c r="H745" i="1"/>
  <c r="H629" i="1"/>
  <c r="H1749" i="1"/>
  <c r="H267" i="1"/>
  <c r="H1934" i="1"/>
  <c r="H109" i="1"/>
  <c r="H1319" i="1"/>
  <c r="H1729" i="1"/>
  <c r="H496" i="1"/>
  <c r="H1916" i="1"/>
  <c r="H142" i="1"/>
  <c r="H1673" i="1"/>
  <c r="H1472" i="1"/>
  <c r="H1503" i="1"/>
  <c r="H1880" i="1"/>
  <c r="H1831" i="1"/>
  <c r="H218" i="1"/>
  <c r="H317" i="1"/>
  <c r="H604" i="1"/>
  <c r="H1824" i="1"/>
  <c r="H1331" i="1"/>
  <c r="H943" i="1"/>
  <c r="H456" i="1"/>
  <c r="H910" i="1"/>
  <c r="H1300" i="1"/>
  <c r="H961" i="1"/>
  <c r="H110" i="1"/>
  <c r="H203" i="1"/>
  <c r="H239" i="1"/>
  <c r="H443" i="1"/>
  <c r="H1564" i="1"/>
  <c r="H1669" i="1"/>
  <c r="H1877" i="1"/>
  <c r="H716" i="1"/>
  <c r="H508" i="1"/>
  <c r="H1347" i="1"/>
  <c r="H929" i="1"/>
  <c r="H582" i="1"/>
  <c r="H1613" i="1"/>
  <c r="H1883" i="1"/>
  <c r="H847" i="1"/>
  <c r="H1801" i="1"/>
  <c r="H1383" i="1"/>
  <c r="H204" i="1"/>
  <c r="H1322" i="1"/>
  <c r="H1794" i="1"/>
  <c r="H1711" i="1"/>
  <c r="H560" i="1"/>
  <c r="H1417" i="1"/>
  <c r="H1244" i="1"/>
  <c r="H1826" i="1"/>
  <c r="H901" i="1"/>
  <c r="H99" i="1"/>
  <c r="H1819" i="1"/>
  <c r="H1275" i="1"/>
  <c r="H509" i="1"/>
  <c r="H998" i="1"/>
  <c r="H276" i="1"/>
  <c r="H96" i="1"/>
  <c r="H1622" i="1"/>
  <c r="H999" i="1"/>
  <c r="H430" i="1"/>
  <c r="H1598" i="1"/>
  <c r="H1339" i="1"/>
  <c r="H1397" i="1"/>
  <c r="H646" i="1"/>
  <c r="H1876" i="1"/>
  <c r="H155" i="1"/>
  <c r="H1668" i="1"/>
  <c r="H438" i="1"/>
  <c r="H323" i="1"/>
  <c r="H1747" i="1"/>
  <c r="H1870" i="1"/>
  <c r="H730" i="1"/>
  <c r="H193" i="1"/>
  <c r="H1581" i="1"/>
  <c r="H169" i="1"/>
  <c r="H759" i="1"/>
  <c r="H1126" i="1"/>
  <c r="H1630" i="1"/>
  <c r="H729" i="1"/>
  <c r="H385" i="1"/>
  <c r="H1219" i="1"/>
  <c r="H746" i="1"/>
  <c r="H406" i="1"/>
  <c r="H1792" i="1"/>
  <c r="H1512" i="1"/>
  <c r="H455" i="1"/>
  <c r="H494" i="1"/>
  <c r="H1650" i="1"/>
  <c r="H246" i="1"/>
  <c r="H635" i="1"/>
  <c r="H767" i="1"/>
  <c r="H1701" i="1"/>
  <c r="H1398" i="1"/>
  <c r="H1136" i="1"/>
  <c r="H1674" i="1"/>
  <c r="H978" i="1"/>
  <c r="H1604" i="1"/>
  <c r="H1770" i="1"/>
  <c r="H122" i="1"/>
  <c r="H210" i="1"/>
  <c r="H1538" i="1"/>
  <c r="H1884" i="1"/>
  <c r="H1192" i="1"/>
  <c r="H382" i="1"/>
  <c r="H1363" i="1"/>
  <c r="H1592" i="1"/>
  <c r="H1695" i="1"/>
  <c r="H691" i="1"/>
  <c r="H1484" i="1"/>
  <c r="H1825" i="1"/>
  <c r="H434" i="1"/>
  <c r="H172" i="1"/>
  <c r="H671" i="1"/>
  <c r="H305" i="1"/>
  <c r="H1908" i="1"/>
  <c r="H519" i="1"/>
  <c r="H983" i="1"/>
  <c r="H1703" i="1"/>
  <c r="H1072" i="1"/>
  <c r="H796" i="1"/>
  <c r="H959" i="1"/>
  <c r="H1811" i="1"/>
  <c r="H1291" i="1"/>
  <c r="H1549" i="1"/>
  <c r="H719" i="1"/>
  <c r="H686" i="1"/>
  <c r="H211" i="1"/>
  <c r="H379" i="1"/>
  <c r="H24" i="1"/>
  <c r="H661" i="1"/>
  <c r="H20" i="1"/>
  <c r="H919" i="1"/>
  <c r="H1686" i="1"/>
  <c r="H1540" i="1"/>
  <c r="H1578" i="1"/>
  <c r="H1848" i="1"/>
  <c r="H354" i="1"/>
  <c r="H633" i="1"/>
  <c r="H377" i="1"/>
  <c r="H322" i="1"/>
  <c r="H502" i="1"/>
  <c r="H95" i="1"/>
  <c r="H1542" i="1"/>
  <c r="H1385" i="1"/>
  <c r="H292" i="1"/>
  <c r="H70" i="1"/>
  <c r="H497" i="1"/>
  <c r="H59" i="1"/>
  <c r="H1014" i="1"/>
  <c r="H194" i="1"/>
  <c r="H622" i="1"/>
  <c r="H551" i="1"/>
  <c r="H1928" i="1"/>
  <c r="H1044" i="1"/>
  <c r="H123" i="1"/>
  <c r="H13" i="1"/>
  <c r="H1118" i="1"/>
  <c r="H126" i="1"/>
  <c r="H1130" i="1"/>
  <c r="H1771" i="1"/>
  <c r="H318" i="1"/>
  <c r="H1879" i="1"/>
  <c r="H1294" i="1"/>
  <c r="H439" i="1"/>
  <c r="H92" i="1"/>
  <c r="H196" i="1"/>
  <c r="H1754" i="1"/>
  <c r="H1721" i="1"/>
  <c r="H342" i="1"/>
  <c r="H701" i="1"/>
  <c r="H1579" i="1"/>
  <c r="H1040" i="1"/>
  <c r="H85" i="1"/>
  <c r="H1462" i="1"/>
  <c r="H1173" i="1"/>
  <c r="H2" i="1"/>
  <c r="H1631" i="1"/>
  <c r="H1050" i="1"/>
  <c r="H868" i="1"/>
  <c r="H1805" i="1"/>
  <c r="H1223" i="1"/>
  <c r="H674" i="1"/>
  <c r="H230" i="1"/>
  <c r="H1460" i="1"/>
  <c r="H1623" i="1"/>
  <c r="H1019" i="1"/>
  <c r="H1002" i="1"/>
  <c r="H1780" i="1"/>
  <c r="H675" i="1"/>
  <c r="H1555" i="1"/>
  <c r="H420" i="1"/>
  <c r="H1000" i="1"/>
  <c r="H134" i="1"/>
  <c r="H667" i="1"/>
  <c r="H136" i="1"/>
  <c r="H738" i="1"/>
  <c r="H1333" i="1"/>
  <c r="H1567" i="1"/>
  <c r="H306" i="1"/>
  <c r="H1301" i="1"/>
  <c r="H214" i="1"/>
  <c r="H1544" i="1"/>
  <c r="H1335" i="1"/>
  <c r="H1656" i="1"/>
  <c r="H778" i="1"/>
  <c r="H1451" i="1"/>
  <c r="H1588" i="1"/>
  <c r="H1439" i="1"/>
  <c r="H1153" i="1"/>
  <c r="H1476" i="1"/>
  <c r="H663" i="1"/>
  <c r="H1802" i="1"/>
  <c r="H1766" i="1"/>
  <c r="H37" i="1"/>
  <c r="H1329" i="1"/>
  <c r="H1541" i="1"/>
  <c r="H474" i="1"/>
  <c r="H1558" i="1"/>
  <c r="H956" i="1"/>
  <c r="H1289" i="1"/>
  <c r="H339" i="1"/>
  <c r="H1502" i="1"/>
  <c r="H1357" i="1"/>
  <c r="H460" i="1"/>
  <c r="H1575" i="1"/>
  <c r="H568" i="1"/>
  <c r="H769" i="1"/>
  <c r="H1149" i="1"/>
  <c r="H553" i="1"/>
  <c r="H1907" i="1"/>
  <c r="H1085" i="1"/>
  <c r="H1748" i="1"/>
  <c r="H160" i="1"/>
  <c r="H864" i="1"/>
  <c r="H1782" i="1"/>
  <c r="H1696" i="1"/>
  <c r="H1423" i="1"/>
  <c r="H1827" i="1"/>
  <c r="H912" i="1"/>
  <c r="H467" i="1"/>
  <c r="H1001" i="1"/>
  <c r="H1234" i="1"/>
  <c r="H670" i="1"/>
  <c r="H337" i="1"/>
  <c r="H198" i="1"/>
  <c r="H1658" i="1"/>
  <c r="H359" i="1"/>
  <c r="H302" i="1"/>
  <c r="H1671" i="1"/>
  <c r="H426" i="1"/>
  <c r="H1172" i="1"/>
  <c r="H127" i="1"/>
  <c r="H550" i="1"/>
  <c r="H207" i="1"/>
  <c r="H192" i="1"/>
  <c r="H1886" i="1"/>
  <c r="H14" i="1"/>
  <c r="H300" i="1"/>
  <c r="H107" i="1"/>
  <c r="H1560" i="1"/>
  <c r="H280" i="1"/>
  <c r="H1807" i="1"/>
  <c r="H948" i="1"/>
  <c r="H941" i="1"/>
  <c r="H838" i="1"/>
  <c r="H68" i="1"/>
  <c r="H54" i="1"/>
  <c r="H1882" i="1"/>
  <c r="H485" i="1"/>
  <c r="H1722" i="1"/>
  <c r="H237" i="1"/>
  <c r="H263" i="1"/>
  <c r="H517" i="1"/>
  <c r="H453" i="1"/>
  <c r="H102" i="1"/>
  <c r="H510" i="1"/>
  <c r="H312" i="1"/>
  <c r="H1346" i="1"/>
  <c r="H1400" i="1"/>
  <c r="H407" i="1"/>
  <c r="H1112" i="1"/>
  <c r="H1804" i="1"/>
  <c r="H114" i="1"/>
  <c r="H1527" i="1"/>
  <c r="H290" i="1"/>
  <c r="H934" i="1"/>
  <c r="H676" i="1"/>
  <c r="H1152" i="1"/>
  <c r="H132" i="1"/>
  <c r="H704" i="1"/>
  <c r="H319" i="1"/>
  <c r="H920" i="1"/>
  <c r="H28" i="1"/>
  <c r="H52" i="1"/>
  <c r="H1923" i="1"/>
  <c r="H1341" i="1"/>
  <c r="H105" i="1"/>
  <c r="H1553" i="1"/>
  <c r="H5" i="1"/>
  <c r="H473" i="1"/>
  <c r="H332" i="1"/>
  <c r="H1617" i="1"/>
  <c r="H1568" i="1"/>
  <c r="H657" i="1"/>
  <c r="H1909" i="1"/>
  <c r="H137" i="1"/>
  <c r="H61" i="1"/>
  <c r="H208" i="1"/>
  <c r="H524" i="1"/>
  <c r="H874" i="1"/>
  <c r="H1584" i="1"/>
  <c r="H81" i="1"/>
  <c r="H297" i="1"/>
  <c r="H1657" i="1"/>
  <c r="H258" i="1"/>
  <c r="H520" i="1"/>
  <c r="H421" i="1"/>
  <c r="H530" i="1"/>
  <c r="H287" i="1"/>
  <c r="H475" i="1"/>
  <c r="H504" i="1"/>
  <c r="H349" i="1"/>
  <c r="H1793" i="1"/>
  <c r="H47" i="1"/>
  <c r="H1211" i="1"/>
  <c r="H462" i="1"/>
  <c r="H167" i="1"/>
  <c r="H333" i="1"/>
  <c r="H953" i="1"/>
  <c r="H1381" i="1"/>
  <c r="H1533" i="1"/>
  <c r="H1207" i="1"/>
  <c r="H1008" i="1"/>
  <c r="H313" i="1"/>
  <c r="H655" i="1"/>
  <c r="H720" i="1"/>
  <c r="H1752" i="1"/>
  <c r="H747" i="1"/>
  <c r="H1865" i="1"/>
  <c r="H1899" i="1"/>
  <c r="H9" i="1"/>
  <c r="H608" i="1"/>
  <c r="H1790" i="1"/>
  <c r="H753" i="1"/>
  <c r="H124" i="1"/>
  <c r="H736" i="1"/>
  <c r="H723" i="1"/>
  <c r="H682" i="1"/>
  <c r="H651" i="1"/>
  <c r="H1018" i="1"/>
  <c r="H1163" i="1"/>
  <c r="H585" i="1"/>
  <c r="H577" i="1"/>
  <c r="H644" i="1"/>
  <c r="H78" i="1"/>
  <c r="H1022" i="1"/>
  <c r="H1201" i="1"/>
  <c r="H706" i="1"/>
  <c r="H825" i="1"/>
  <c r="H498" i="1"/>
  <c r="H338" i="1"/>
  <c r="H540" i="1"/>
  <c r="H597" i="1"/>
  <c r="H770" i="1"/>
  <c r="H724" i="1"/>
  <c r="H1138" i="1"/>
  <c r="H1023" i="1"/>
  <c r="H708" i="1"/>
  <c r="H266" i="1"/>
  <c r="H692" i="1"/>
  <c r="H627" i="1"/>
  <c r="H21" i="1"/>
  <c r="H372" i="1"/>
  <c r="H57" i="1"/>
  <c r="H1813" i="1"/>
  <c r="H966" i="1"/>
  <c r="H461" i="1"/>
  <c r="H459" i="1"/>
  <c r="H1672" i="1"/>
  <c r="H705" i="1"/>
  <c r="H928" i="1"/>
  <c r="H1741" i="1"/>
  <c r="H1407" i="1"/>
  <c r="H186" i="1"/>
  <c r="H1700" i="1"/>
  <c r="H1924" i="1"/>
  <c r="H569" i="1"/>
  <c r="H856" i="1"/>
  <c r="H1247" i="1"/>
  <c r="H590" i="1"/>
  <c r="H1554" i="1"/>
  <c r="H1901" i="1"/>
  <c r="H1285" i="1"/>
  <c r="H836" i="1"/>
  <c r="H658" i="1"/>
  <c r="H979" i="1"/>
  <c r="H428" i="1"/>
  <c r="H875" i="1"/>
  <c r="H373" i="1"/>
  <c r="H310" i="1"/>
  <c r="H1264" i="1"/>
  <c r="H321" i="1"/>
  <c r="H272" i="1"/>
  <c r="H1024" i="1"/>
  <c r="H733" i="1"/>
  <c r="H883" i="1"/>
  <c r="H826" i="1"/>
  <c r="H505" i="1"/>
  <c r="H1140" i="1"/>
  <c r="H1049" i="1"/>
  <c r="H734" i="1"/>
  <c r="H1180" i="1"/>
  <c r="H742" i="1"/>
  <c r="H11" i="1"/>
  <c r="H799" i="1"/>
  <c r="H931" i="1"/>
  <c r="H433" i="1"/>
  <c r="H1408" i="1"/>
  <c r="H490" i="1"/>
  <c r="H777" i="1"/>
  <c r="H1515" i="1"/>
  <c r="H1415" i="1"/>
  <c r="H1228" i="1"/>
  <c r="H1270" i="1"/>
  <c r="H1730" i="1"/>
  <c r="H1446" i="1"/>
  <c r="H1483" i="1"/>
  <c r="H1442" i="1"/>
  <c r="H1731" i="1"/>
  <c r="H681" i="1"/>
  <c r="H637" i="1"/>
  <c r="H1715" i="1"/>
  <c r="H445" i="1"/>
  <c r="H1509" i="1"/>
  <c r="H1263" i="1"/>
  <c r="H1551" i="1"/>
  <c r="H527" i="1"/>
  <c r="H216" i="1"/>
  <c r="H1047" i="1"/>
  <c r="H1459" i="1"/>
  <c r="H1429" i="1"/>
  <c r="H1596" i="1"/>
  <c r="H1403" i="1"/>
  <c r="H1272" i="1"/>
  <c r="H1051" i="1"/>
  <c r="H139" i="1"/>
  <c r="H1479" i="1"/>
  <c r="H463" i="1"/>
  <c r="H1061" i="1"/>
  <c r="H955" i="1"/>
  <c r="H189" i="1"/>
  <c r="H1242" i="1"/>
  <c r="H252" i="1"/>
  <c r="H1209" i="1"/>
  <c r="H1913" i="1"/>
  <c r="H1841" i="1"/>
  <c r="H1129" i="1"/>
  <c r="H1481" i="1"/>
  <c r="H1032" i="1"/>
  <c r="H685" i="1"/>
  <c r="H1348" i="1"/>
  <c r="H1392" i="1"/>
  <c r="H1141" i="1"/>
  <c r="H721" i="1"/>
  <c r="H513" i="1"/>
  <c r="H112" i="1"/>
  <c r="H1309" i="1"/>
  <c r="H1361" i="1"/>
  <c r="H1064" i="1"/>
  <c r="H410" i="1"/>
  <c r="H620" i="1"/>
  <c r="H1090" i="1"/>
  <c r="H1170" i="1"/>
  <c r="H1753" i="1"/>
  <c r="H405" i="1"/>
  <c r="H1456" i="1"/>
  <c r="H867" i="1"/>
  <c r="H1156" i="1"/>
  <c r="H1326" i="1"/>
  <c r="H1413" i="1"/>
  <c r="H1037" i="1"/>
  <c r="H1499" i="1"/>
  <c r="H1150" i="1"/>
  <c r="H22" i="1"/>
  <c r="H1232" i="1"/>
  <c r="H1694" i="1"/>
  <c r="H1286" i="1"/>
  <c r="H69" i="1"/>
  <c r="H1292" i="1"/>
  <c r="H1293" i="1"/>
  <c r="H1262" i="1"/>
  <c r="H1370" i="1"/>
  <c r="H1162" i="1"/>
  <c r="H532" i="1"/>
  <c r="H1893" i="1"/>
  <c r="H1609" i="1"/>
  <c r="H1183" i="1"/>
  <c r="H870" i="1"/>
  <c r="H1052" i="1"/>
  <c r="H1276" i="1"/>
  <c r="H1269" i="1"/>
  <c r="H1295" i="1"/>
  <c r="H1144" i="1"/>
  <c r="H1187" i="1"/>
  <c r="H1562" i="1"/>
  <c r="H1258" i="1"/>
  <c r="H541" i="1"/>
  <c r="H731" i="1"/>
  <c r="H631" i="1"/>
  <c r="H848" i="1"/>
  <c r="H884" i="1"/>
  <c r="H1821" i="1"/>
  <c r="H1468" i="1"/>
  <c r="H1336" i="1"/>
  <c r="H1066" i="1"/>
  <c r="H602" i="1"/>
  <c r="H1250" i="1"/>
  <c r="H225" i="1"/>
  <c r="H1469" i="1"/>
  <c r="H974" i="1"/>
  <c r="H1210" i="1"/>
  <c r="H1236" i="1"/>
  <c r="H694" i="1"/>
  <c r="H843" i="1"/>
  <c r="H588" i="1"/>
  <c r="H1374" i="1"/>
  <c r="H1344" i="1"/>
  <c r="H1128" i="1"/>
  <c r="H820" i="1"/>
  <c r="H1020" i="1"/>
  <c r="H1667" i="1"/>
  <c r="H1603" i="1"/>
  <c r="H1576" i="1"/>
  <c r="H1087" i="1"/>
  <c r="H1628" i="1"/>
  <c r="H1080" i="1"/>
  <c r="H1569" i="1"/>
  <c r="H1625" i="1"/>
  <c r="H1571" i="1"/>
  <c r="H1133" i="1"/>
  <c r="H1632" i="1"/>
  <c r="H1530" i="1"/>
  <c r="H1739" i="1"/>
  <c r="H1011" i="1"/>
  <c r="H1797" i="1"/>
  <c r="H1498" i="1"/>
  <c r="H1176" i="1"/>
  <c r="H511" i="1"/>
  <c r="H264" i="1"/>
  <c r="H1651" i="1"/>
  <c r="H1094" i="1"/>
  <c r="H1911" i="1"/>
  <c r="H1396" i="1"/>
  <c r="H1574" i="1"/>
  <c r="H1169" i="1"/>
  <c r="H621" i="1"/>
  <c r="H1467" i="1"/>
  <c r="H1707" i="1"/>
  <c r="H1278" i="1"/>
  <c r="H75" i="1"/>
  <c r="H1717" i="1"/>
  <c r="H1723" i="1"/>
  <c r="H587" i="1"/>
  <c r="H1812" i="1"/>
  <c r="H552" i="1"/>
  <c r="H1147" i="1"/>
  <c r="H1814" i="1"/>
  <c r="H1895" i="1"/>
  <c r="H1697" i="1"/>
  <c r="H915" i="1"/>
  <c r="H1858" i="1"/>
  <c r="H1471" i="1"/>
  <c r="H1751" i="1"/>
  <c r="H209" i="1"/>
  <c r="H1881" i="1"/>
  <c r="H1059" i="1"/>
  <c r="H294" i="1"/>
  <c r="H341" i="1"/>
  <c r="H1663" i="1"/>
  <c r="H1917" i="1"/>
  <c r="H1359" i="1"/>
  <c r="H528" i="1"/>
  <c r="H1783" i="1"/>
  <c r="H710" i="1"/>
  <c r="H176" i="1"/>
  <c r="H219" i="1"/>
  <c r="H1157" i="1"/>
  <c r="H1514" i="1"/>
  <c r="H144" i="1"/>
  <c r="H419" i="1"/>
  <c r="H1550" i="1"/>
  <c r="H179" i="1"/>
  <c r="H818" i="1"/>
  <c r="H871" i="1"/>
  <c r="H1687" i="1"/>
  <c r="H1921" i="1"/>
  <c r="H470" i="1"/>
  <c r="H41" i="1"/>
  <c r="H10" i="1"/>
  <c r="H1280" i="1"/>
  <c r="H101" i="1"/>
  <c r="H1743" i="1"/>
  <c r="H1704" i="1"/>
  <c r="H1775" i="1"/>
  <c r="H15" i="1"/>
  <c r="H1053" i="1"/>
  <c r="H933" i="1"/>
  <c r="H1161" i="1"/>
  <c r="H125" i="1"/>
  <c r="H810" i="1"/>
  <c r="H1655" i="1"/>
  <c r="H1904" i="1"/>
  <c r="H785" i="1"/>
  <c r="H1078" i="1"/>
  <c r="H1463" i="1"/>
  <c r="H537" i="1"/>
  <c r="H754" i="1"/>
  <c r="H1699" i="1"/>
  <c r="H578" i="1"/>
  <c r="H995" i="1"/>
  <c r="H1621" i="1"/>
  <c r="H1009" i="1"/>
  <c r="H1307" i="1"/>
  <c r="H1196" i="1"/>
  <c r="H31" i="1"/>
  <c r="H1418" i="1"/>
  <c r="H30" i="1"/>
  <c r="H1582" i="1"/>
  <c r="H985" i="1"/>
  <c r="H1892" i="1"/>
  <c r="H1349" i="1"/>
  <c r="H1444" i="1"/>
  <c r="H1595" i="1"/>
  <c r="H1506" i="1"/>
  <c r="H60" i="1"/>
  <c r="H1312" i="1"/>
  <c r="H1458" i="1"/>
  <c r="H1943" i="1"/>
  <c r="H331" i="1"/>
  <c r="H924" i="1"/>
  <c r="H1266" i="1"/>
  <c r="H314" i="1"/>
  <c r="H1267" i="1"/>
  <c r="H103" i="1"/>
  <c r="H1028" i="1"/>
  <c r="H416" i="1"/>
  <c r="H1620" i="1"/>
  <c r="H977" i="1"/>
  <c r="H1127" i="1"/>
  <c r="H1327" i="1"/>
  <c r="H888" i="1"/>
  <c r="H423" i="1"/>
  <c r="H1195" i="1"/>
  <c r="H589" i="1"/>
  <c r="H1906" i="1"/>
  <c r="H869" i="1"/>
  <c r="H1606" i="1"/>
  <c r="H476" i="1"/>
  <c r="H44" i="1"/>
  <c r="H1083" i="1"/>
  <c r="H1243" i="1"/>
  <c r="H1062" i="1"/>
  <c r="H1284" i="1"/>
  <c r="H1364" i="1"/>
  <c r="H33" i="1"/>
  <c r="H1665" i="1"/>
  <c r="H301" i="1"/>
  <c r="H937" i="1"/>
  <c r="H916" i="1"/>
  <c r="H1082" i="1"/>
  <c r="H233" i="1"/>
  <c r="H965" i="1"/>
  <c r="H1600" i="1"/>
  <c r="H435" i="1"/>
  <c r="H1561" i="1"/>
  <c r="H570" i="1"/>
  <c r="H1615" i="1"/>
  <c r="H1277" i="1"/>
  <c r="H1788" i="1"/>
  <c r="H364" i="1"/>
  <c r="H229" i="1"/>
  <c r="H265" i="1"/>
  <c r="H1492" i="1"/>
  <c r="H1654" i="1"/>
  <c r="H1065" i="1"/>
  <c r="H1500" i="1"/>
  <c r="H174" i="1"/>
  <c r="H1710" i="1"/>
  <c r="H1577" i="1"/>
  <c r="H903" i="1"/>
  <c r="H249" i="1"/>
  <c r="H1113" i="1"/>
  <c r="H206" i="1"/>
  <c r="H1222" i="1"/>
  <c r="H469" i="1"/>
  <c r="H1519" i="1"/>
  <c r="H466" i="1"/>
  <c r="H1199" i="1"/>
  <c r="H23" i="1"/>
  <c r="H1885" i="1"/>
  <c r="H698" i="1"/>
  <c r="H1420" i="1"/>
  <c r="H1288" i="1"/>
  <c r="H1154" i="1"/>
  <c r="H1231" i="1"/>
  <c r="H351" i="1"/>
  <c r="H807" i="1"/>
  <c r="H595" i="1"/>
  <c r="H677" i="1"/>
  <c r="H1217" i="1"/>
  <c r="H709" i="1"/>
  <c r="H1229" i="1"/>
  <c r="H1093" i="1"/>
  <c r="H1516" i="1"/>
  <c r="H606" i="1"/>
  <c r="H1570" i="1"/>
  <c r="H353" i="1"/>
  <c r="H1652" i="1"/>
  <c r="H369" i="1"/>
  <c r="H303" i="1"/>
  <c r="E792" i="1"/>
  <c r="E1030" i="1"/>
  <c r="E236" i="1"/>
  <c r="E853" i="1"/>
  <c r="E257" i="1"/>
  <c r="E1709" i="1"/>
  <c r="E1676" i="1"/>
  <c r="E1365" i="1"/>
  <c r="E1410" i="1"/>
  <c r="E904" i="1"/>
  <c r="E907" i="1"/>
  <c r="E1097" i="1"/>
  <c r="E748" i="1"/>
  <c r="E386" i="1"/>
  <c r="E1142" i="1"/>
  <c r="E1750" i="1"/>
  <c r="E805" i="1"/>
  <c r="E177" i="1"/>
  <c r="E1678" i="1"/>
  <c r="E1670" i="1"/>
  <c r="E823" i="1"/>
  <c r="E1431" i="1"/>
  <c r="E844" i="1"/>
  <c r="E320" i="1"/>
  <c r="E772" i="1"/>
  <c r="E1612" i="1"/>
  <c r="E1401" i="1"/>
  <c r="E1840" i="1"/>
  <c r="E1685" i="1"/>
  <c r="E891" i="1"/>
  <c r="E1255" i="1"/>
  <c r="E365" i="1"/>
  <c r="E1105" i="1"/>
  <c r="E1164" i="1"/>
  <c r="E1071" i="1"/>
  <c r="E556" i="1"/>
  <c r="E1526" i="1"/>
  <c r="E182" i="1"/>
  <c r="E766" i="1"/>
  <c r="E1426" i="1"/>
  <c r="E146" i="1"/>
  <c r="E640" i="1"/>
  <c r="E926" i="1"/>
  <c r="E535" i="1"/>
  <c r="E697" i="1"/>
  <c r="E967" i="1"/>
  <c r="E614" i="1"/>
  <c r="E283" i="1"/>
  <c r="E1437" i="1"/>
  <c r="E1878" i="1"/>
  <c r="E415" i="1"/>
  <c r="E1448" i="1"/>
  <c r="E639" i="1"/>
  <c r="E830" i="1"/>
  <c r="E743" i="1"/>
  <c r="E1638" i="1"/>
  <c r="E1872" i="1"/>
  <c r="E1764" i="1"/>
  <c r="E273" i="1"/>
  <c r="E586" i="1"/>
  <c r="E666" i="1"/>
  <c r="E1091" i="1"/>
  <c r="E49" i="1"/>
  <c r="E516" i="1"/>
  <c r="E773" i="1"/>
  <c r="E91" i="1"/>
  <c r="E1230" i="1"/>
  <c r="E751" i="1"/>
  <c r="E29" i="1"/>
  <c r="E1045" i="1"/>
  <c r="E442" i="1"/>
  <c r="E1692" i="1"/>
  <c r="E1443" i="1"/>
  <c r="E939" i="1"/>
  <c r="E422" i="1"/>
  <c r="E873" i="1"/>
  <c r="E1642" i="1"/>
  <c r="E899" i="1"/>
  <c r="E779" i="1"/>
  <c r="E1441" i="1"/>
  <c r="E656" i="1"/>
  <c r="E1860" i="1"/>
  <c r="E346" i="1"/>
  <c r="E1117" i="1"/>
  <c r="E1311" i="1"/>
  <c r="E832" i="1"/>
  <c r="E851" i="1"/>
  <c r="E133" i="1"/>
  <c r="E1932" i="1"/>
  <c r="E168" i="1"/>
  <c r="E1358" i="1"/>
  <c r="E1185" i="1"/>
  <c r="E1887" i="1"/>
  <c r="E238" i="1"/>
  <c r="E775" i="1"/>
  <c r="E1633" i="1"/>
  <c r="E324" i="1"/>
  <c r="E678" i="1"/>
  <c r="E774" i="1"/>
  <c r="E343" i="1"/>
  <c r="E846" i="1"/>
  <c r="E1594" i="1"/>
  <c r="E1531" i="1"/>
  <c r="E274" i="1"/>
  <c r="E905" i="1"/>
  <c r="E800" i="1"/>
  <c r="E1857" i="1"/>
  <c r="E1666" i="1"/>
  <c r="E458" i="1"/>
  <c r="E858" i="1"/>
  <c r="E993" i="1"/>
  <c r="E1601" i="1"/>
  <c r="E829" i="1"/>
  <c r="E1213" i="1"/>
  <c r="E501" i="1"/>
  <c r="E350" i="1"/>
  <c r="E1377" i="1"/>
  <c r="E1508" i="1"/>
  <c r="E1328" i="1"/>
  <c r="E1833" i="1"/>
  <c r="E857" i="1"/>
  <c r="E1767" i="1"/>
  <c r="E841" i="1"/>
  <c r="E251" i="1"/>
  <c r="E1931" i="1"/>
  <c r="E923" i="1"/>
  <c r="E51" i="1"/>
  <c r="E892" i="1"/>
  <c r="E718" i="1"/>
  <c r="E1215" i="1"/>
  <c r="E1101" i="1"/>
  <c r="E489" i="1"/>
  <c r="E1012" i="1"/>
  <c r="E1639" i="1"/>
  <c r="E1566" i="1"/>
  <c r="E1942" i="1"/>
  <c r="E1273" i="1"/>
  <c r="E565" i="1"/>
  <c r="E1174" i="1"/>
  <c r="E86" i="1"/>
  <c r="E97" i="1"/>
  <c r="E308" i="1"/>
  <c r="E1776" i="1"/>
  <c r="E1559" i="1"/>
  <c r="E1166" i="1"/>
  <c r="E991" i="1"/>
  <c r="E957" i="1"/>
  <c r="E1079" i="1"/>
  <c r="E1261" i="1"/>
  <c r="E932" i="1"/>
  <c r="E1735" i="1"/>
  <c r="E1489" i="1"/>
  <c r="E1106" i="1"/>
  <c r="E1313" i="1"/>
  <c r="E894" i="1"/>
  <c r="E440" i="1"/>
  <c r="E1143" i="1"/>
  <c r="E480" i="1"/>
  <c r="E1862" i="1"/>
  <c r="E156" i="1"/>
  <c r="E436" i="1"/>
  <c r="E1758" i="1"/>
  <c r="E1534" i="1"/>
  <c r="E67" i="1"/>
  <c r="E1303" i="1"/>
  <c r="E638" i="1"/>
  <c r="E1224" i="1"/>
  <c r="E1693" i="1"/>
  <c r="E1016" i="1"/>
  <c r="E215" i="1"/>
  <c r="E859" i="1"/>
  <c r="E645" i="1"/>
  <c r="E48" i="1"/>
  <c r="E612" i="1"/>
  <c r="E1935" i="1"/>
  <c r="E63" i="1"/>
  <c r="E1874" i="1"/>
  <c r="E963" i="1"/>
  <c r="E412" i="1"/>
  <c r="E806" i="1"/>
  <c r="E988" i="1"/>
  <c r="E18" i="1"/>
  <c r="E481" i="1"/>
  <c r="E1240" i="1"/>
  <c r="E1522" i="1"/>
  <c r="E1350" i="1"/>
  <c r="E797" i="1"/>
  <c r="E1475" i="1"/>
  <c r="E860" i="1"/>
  <c r="E1233" i="1"/>
  <c r="E653" i="1"/>
  <c r="E347" i="1"/>
  <c r="E849" i="1"/>
  <c r="E1165" i="1"/>
  <c r="E395" i="1"/>
  <c r="E594" i="1"/>
  <c r="E630" i="1"/>
  <c r="E396" i="1"/>
  <c r="E1891" i="1"/>
  <c r="E330" i="1"/>
  <c r="E38" i="1"/>
  <c r="E1866" i="1"/>
  <c r="E1773" i="1"/>
  <c r="E1772" i="1"/>
  <c r="E46" i="1"/>
  <c r="E1212" i="1"/>
  <c r="E1719" i="1"/>
  <c r="E765" i="1"/>
  <c r="E1855" i="1"/>
  <c r="E393" i="1"/>
  <c r="E798" i="1"/>
  <c r="E786" i="1"/>
  <c r="E1660" i="1"/>
  <c r="E1366" i="1"/>
  <c r="E895" i="1"/>
  <c r="E1382" i="1"/>
  <c r="E1610" i="1"/>
  <c r="E1740" i="1"/>
  <c r="E662" i="1"/>
  <c r="E1900" i="1"/>
  <c r="E1664" i="1"/>
  <c r="E26" i="1"/>
  <c r="E1089" i="1"/>
  <c r="E1102" i="1"/>
  <c r="E1334" i="1"/>
  <c r="E1124" i="1"/>
  <c r="E36" i="1"/>
  <c r="E1139" i="1"/>
  <c r="E548" i="1"/>
  <c r="E1095" i="1"/>
  <c r="E1122" i="1"/>
  <c r="E1226" i="1"/>
  <c r="E699" i="1"/>
  <c r="E104" i="1"/>
  <c r="E398" i="1"/>
  <c r="E1021" i="1"/>
  <c r="E536" i="1"/>
  <c r="E380" i="1"/>
  <c r="E1845" i="1"/>
  <c r="E879" i="1"/>
  <c r="E654" i="1"/>
  <c r="E1025" i="1"/>
  <c r="E279" i="1"/>
  <c r="E623" i="1"/>
  <c r="E573" i="1"/>
  <c r="E760" i="1"/>
  <c r="E450" i="1"/>
  <c r="E990" i="1"/>
  <c r="E1181" i="1"/>
  <c r="E1769" i="1"/>
  <c r="E764" i="1"/>
  <c r="E74" i="1"/>
  <c r="E664" i="1"/>
  <c r="E116" i="1"/>
  <c r="E1104" i="1"/>
  <c r="E949" i="1"/>
  <c r="E1324" i="1"/>
  <c r="E285" i="1"/>
  <c r="E307" i="1"/>
  <c r="E632" i="1"/>
  <c r="E220" i="1"/>
  <c r="E562" i="1"/>
  <c r="E40" i="1"/>
  <c r="E613" i="1"/>
  <c r="E309" i="1"/>
  <c r="E1903" i="1"/>
  <c r="E791" i="1"/>
  <c r="E1653" i="1"/>
  <c r="E1125" i="1"/>
  <c r="E84" i="1"/>
  <c r="E531" i="1"/>
  <c r="E1480" i="1"/>
  <c r="E652" i="1"/>
  <c r="E802" i="1"/>
  <c r="E1194" i="1"/>
  <c r="E256" i="1"/>
  <c r="E32" i="1"/>
  <c r="E1683" i="1"/>
  <c r="E575" i="1"/>
  <c r="E1507" i="1"/>
  <c r="E628" i="1"/>
  <c r="E1763" i="1"/>
  <c r="E387" i="1"/>
  <c r="E659" i="1"/>
  <c r="E1450" i="1"/>
  <c r="E1379" i="1"/>
  <c r="E352" i="1"/>
  <c r="E1803" i="1"/>
  <c r="E79" i="1"/>
  <c r="E795" i="1"/>
  <c r="E479" i="1"/>
  <c r="E205" i="1"/>
  <c r="E821" i="1"/>
  <c r="E1691" i="1"/>
  <c r="E429" i="1"/>
  <c r="E815" i="1"/>
  <c r="E555" i="1"/>
  <c r="E982" i="1"/>
  <c r="E298" i="1"/>
  <c r="E183" i="1"/>
  <c r="E1662" i="1"/>
  <c r="E865" i="1"/>
  <c r="E1380" i="1"/>
  <c r="E76" i="1"/>
  <c r="E1402" i="1"/>
  <c r="E1227" i="1"/>
  <c r="E1103" i="1"/>
  <c r="E1412" i="1"/>
  <c r="E6" i="1"/>
  <c r="E1241" i="1"/>
  <c r="E1590" i="1"/>
  <c r="E499" i="1"/>
  <c r="E1912" i="1"/>
  <c r="E242" i="1"/>
  <c r="E687" i="1"/>
  <c r="E1360" i="1"/>
  <c r="E740" i="1"/>
  <c r="E559" i="1"/>
  <c r="E564" i="1"/>
  <c r="E1738" i="1"/>
  <c r="E1077" i="1"/>
  <c r="E245" i="1"/>
  <c r="E1517" i="1"/>
  <c r="E986" i="1"/>
  <c r="E1369" i="1"/>
  <c r="E1428" i="1"/>
  <c r="E362" i="1"/>
  <c r="E65" i="1"/>
  <c r="E1031" i="1"/>
  <c r="E277" i="1"/>
  <c r="E1504" i="1"/>
  <c r="E545" i="1"/>
  <c r="E1323" i="1"/>
  <c r="E643" i="1"/>
  <c r="E1583" i="1"/>
  <c r="E1145" i="1"/>
  <c r="E1521" i="1"/>
  <c r="E861" i="1"/>
  <c r="E1034" i="1"/>
  <c r="E145" i="1"/>
  <c r="E165" i="1"/>
  <c r="E1733" i="1"/>
  <c r="E1799" i="1"/>
  <c r="E543" i="1"/>
  <c r="E1356" i="1"/>
  <c r="E1477" i="1"/>
  <c r="E1659" i="1"/>
  <c r="E1120" i="1"/>
  <c r="E17" i="1"/>
  <c r="E55" i="1"/>
  <c r="E609" i="1"/>
  <c r="E872" i="1"/>
  <c r="E1297" i="1"/>
  <c r="E515" i="1"/>
  <c r="E446" i="1"/>
  <c r="E149" i="1"/>
  <c r="E1411" i="1"/>
  <c r="E828" i="1"/>
  <c r="E370" i="1"/>
  <c r="E1602" i="1"/>
  <c r="E1532" i="1"/>
  <c r="E728" i="1"/>
  <c r="E1849" i="1"/>
  <c r="E717" i="1"/>
  <c r="E357" i="1"/>
  <c r="E1041" i="1"/>
  <c r="E854" i="1"/>
  <c r="E93" i="1"/>
  <c r="E491" i="1"/>
  <c r="E1552" i="1"/>
  <c r="E1368" i="1"/>
  <c r="E1098" i="1"/>
  <c r="E946" i="1"/>
  <c r="E947" i="1"/>
  <c r="E1316" i="1"/>
  <c r="E66" i="1"/>
  <c r="E1493" i="1"/>
  <c r="E1869" i="1"/>
  <c r="E1680" i="1"/>
  <c r="E688" i="1"/>
  <c r="E278" i="1"/>
  <c r="E1075" i="1"/>
  <c r="E1060" i="1"/>
  <c r="E1778" i="1"/>
  <c r="E1690" i="1"/>
  <c r="E837" i="1"/>
  <c r="E1054" i="1"/>
  <c r="E940" i="1"/>
  <c r="E1160" i="1"/>
  <c r="E1343" i="1"/>
  <c r="E811" i="1"/>
  <c r="E917" i="1"/>
  <c r="E1915" i="1"/>
  <c r="E1706" i="1"/>
  <c r="E1445" i="1"/>
  <c r="E673" i="1"/>
  <c r="E1677" i="1"/>
  <c r="E918" i="1"/>
  <c r="E549" i="1"/>
  <c r="E1861" i="1"/>
  <c r="E454" i="1"/>
  <c r="E911" i="1"/>
  <c r="E1466" i="1"/>
  <c r="E1837" i="1"/>
  <c r="E1225" i="1"/>
  <c r="E827" i="1"/>
  <c r="E755" i="1"/>
  <c r="E98" i="1"/>
  <c r="E1186" i="1"/>
  <c r="E1200" i="1"/>
  <c r="E968" i="1"/>
  <c r="E1107" i="1"/>
  <c r="E492" i="1"/>
  <c r="E735" i="1"/>
  <c r="E981" i="1"/>
  <c r="E262" i="1"/>
  <c r="E607" i="1"/>
  <c r="E1742" i="1"/>
  <c r="E642" i="1"/>
  <c r="E190" i="1"/>
  <c r="E87" i="1"/>
  <c r="E1182" i="1"/>
  <c r="E1096" i="1"/>
  <c r="E538" i="1"/>
  <c r="E399" i="1"/>
  <c r="E900" i="1"/>
  <c r="E1175" i="1"/>
  <c r="E1321" i="1"/>
  <c r="E539" i="1"/>
  <c r="E1399" i="1"/>
  <c r="E1179" i="1"/>
  <c r="E1068" i="1"/>
  <c r="E235" i="1"/>
  <c r="E914" i="1"/>
  <c r="E397" i="1"/>
  <c r="E1332" i="1"/>
  <c r="E885" i="1"/>
  <c r="E457" i="1"/>
  <c r="E809" i="1"/>
  <c r="E969" i="1"/>
  <c r="E707" i="1"/>
  <c r="E603" i="1"/>
  <c r="E1755" i="1"/>
  <c r="E1206" i="1"/>
  <c r="E241" i="1"/>
  <c r="E288" i="1"/>
  <c r="E726" i="1"/>
  <c r="E1239" i="1"/>
  <c r="E1453" i="1"/>
  <c r="E487" i="1"/>
  <c r="E1785" i="1"/>
  <c r="E1616" i="1"/>
  <c r="E1724" i="1"/>
  <c r="E1800" i="1"/>
  <c r="E1586" i="1"/>
  <c r="E866" i="1"/>
  <c r="E1114" i="1"/>
  <c r="E1123" i="1"/>
  <c r="E789" i="1"/>
  <c r="E441" i="1"/>
  <c r="E1485" i="1"/>
  <c r="E90" i="1"/>
  <c r="E1070" i="1"/>
  <c r="E327" i="1"/>
  <c r="E392" i="1"/>
  <c r="E1712" i="1"/>
  <c r="E326" i="1"/>
  <c r="E1528" i="1"/>
  <c r="E1111" i="1"/>
  <c r="E544" i="1"/>
  <c r="E72" i="1"/>
  <c r="E660" i="1"/>
  <c r="E62" i="1"/>
  <c r="E1585" i="1"/>
  <c r="E1645" i="1"/>
  <c r="E1108" i="1"/>
  <c r="E1523" i="1"/>
  <c r="E1618" i="1"/>
  <c r="E526" i="1"/>
  <c r="E1486" i="1"/>
  <c r="E997" i="1"/>
  <c r="E1889" i="1"/>
  <c r="E950" i="1"/>
  <c r="E1029" i="1"/>
  <c r="E1268" i="1"/>
  <c r="E1922" i="1"/>
  <c r="E1810" i="1"/>
  <c r="E927" i="1"/>
  <c r="E591" i="1"/>
  <c r="E1283" i="1"/>
  <c r="E268" i="1"/>
  <c r="E1940" i="1"/>
  <c r="E223" i="1"/>
  <c r="E424" i="1"/>
  <c r="E129" i="1"/>
  <c r="E135" i="1"/>
  <c r="E722" i="1"/>
  <c r="E878" i="1"/>
  <c r="E113" i="1"/>
  <c r="E111" i="1"/>
  <c r="E1809" i="1"/>
  <c r="E1345" i="1"/>
  <c r="E546" i="1"/>
  <c r="E1340" i="1"/>
  <c r="E402" i="1"/>
  <c r="E715" i="1"/>
  <c r="E1390" i="1"/>
  <c r="E852" i="1"/>
  <c r="E684" i="1"/>
  <c r="E1193" i="1"/>
  <c r="E1235" i="1"/>
  <c r="E782" i="1"/>
  <c r="E561" i="1"/>
  <c r="E1188" i="1"/>
  <c r="E636" i="1"/>
  <c r="E506" i="1"/>
  <c r="E1765" i="1"/>
  <c r="E972" i="1"/>
  <c r="E756" i="1"/>
  <c r="E1314" i="1"/>
  <c r="E1520" i="1"/>
  <c r="E1081" i="1"/>
  <c r="E902" i="1"/>
  <c r="E376" i="1"/>
  <c r="E1470" i="1"/>
  <c r="E1744" i="1"/>
  <c r="E1274" i="1"/>
  <c r="E1501" i="1"/>
  <c r="E906" i="1"/>
  <c r="E980" i="1"/>
  <c r="E973" i="1"/>
  <c r="E80" i="1"/>
  <c r="E1043" i="1"/>
  <c r="E831" i="1"/>
  <c r="E619" i="1"/>
  <c r="E391" i="1"/>
  <c r="E557" i="1"/>
  <c r="E1497" i="1"/>
  <c r="E8" i="1"/>
  <c r="E7" i="1"/>
  <c r="E554" i="1"/>
  <c r="E414" i="1"/>
  <c r="E1457" i="1"/>
  <c r="E690" i="1"/>
  <c r="E1936" i="1"/>
  <c r="E1661" i="1"/>
  <c r="E887" i="1"/>
  <c r="E567" i="1"/>
  <c r="E431" i="1"/>
  <c r="E1155" i="1"/>
  <c r="E1013" i="1"/>
  <c r="E425" i="1"/>
  <c r="E1789" i="1"/>
  <c r="E1608" i="1"/>
  <c r="E118" i="1"/>
  <c r="E486" i="1"/>
  <c r="E166" i="1"/>
  <c r="E794" i="1"/>
  <c r="E1930" i="1"/>
  <c r="E1220" i="1"/>
  <c r="E1414" i="1"/>
  <c r="E727" i="1"/>
  <c r="E1640" i="1"/>
  <c r="E119" i="1"/>
  <c r="E768" i="1"/>
  <c r="E286" i="1"/>
  <c r="E157" i="1"/>
  <c r="E925" i="1"/>
  <c r="E1265" i="1"/>
  <c r="E808" i="1"/>
  <c r="E284" i="1"/>
  <c r="E1547" i="1"/>
  <c r="E1746" i="1"/>
  <c r="E360" i="1"/>
  <c r="E951" i="1"/>
  <c r="E1238" i="1"/>
  <c r="E1525" i="1"/>
  <c r="E1572" i="1"/>
  <c r="E574" i="1"/>
  <c r="E1474" i="1"/>
  <c r="E1511" i="1"/>
  <c r="E401" i="1"/>
  <c r="E108" i="1"/>
  <c r="E336" i="1"/>
  <c r="E171" i="1"/>
  <c r="E683" i="1"/>
  <c r="E1637" i="1"/>
  <c r="E1436" i="1"/>
  <c r="E1135" i="1"/>
  <c r="E1337" i="1"/>
  <c r="E1518" i="1"/>
  <c r="E348" i="1"/>
  <c r="E1734" i="1"/>
  <c r="E1042" i="1"/>
  <c r="E1548" i="1"/>
  <c r="E325" i="1"/>
  <c r="E1513" i="1"/>
  <c r="E1351" i="1"/>
  <c r="E1689" i="1"/>
  <c r="E1302" i="1"/>
  <c r="E1317" i="1"/>
  <c r="E4" i="1"/>
  <c r="E253" i="1"/>
  <c r="E563" i="1"/>
  <c r="E1440" i="1"/>
  <c r="E409" i="1"/>
  <c r="E1589" i="1"/>
  <c r="E572" i="1"/>
  <c r="E542" i="1"/>
  <c r="E1048" i="1"/>
  <c r="E1762" i="1"/>
  <c r="E162" i="1"/>
  <c r="E1490" i="1"/>
  <c r="E1121" i="1"/>
  <c r="E1132" i="1"/>
  <c r="E850" i="1"/>
  <c r="E1168" i="1"/>
  <c r="E1119" i="1"/>
  <c r="E1405" i="1"/>
  <c r="E618" i="1"/>
  <c r="E1259" i="1"/>
  <c r="E971" i="1"/>
  <c r="E488" i="1"/>
  <c r="E334" i="1"/>
  <c r="E384" i="1"/>
  <c r="E1565" i="1"/>
  <c r="E1850" i="1"/>
  <c r="E221" i="1"/>
  <c r="E749" i="1"/>
  <c r="E1716" i="1"/>
  <c r="E147" i="1"/>
  <c r="E1510" i="1"/>
  <c r="E1774" i="1"/>
  <c r="E1737" i="1"/>
  <c r="E913" i="1"/>
  <c r="E261" i="1"/>
  <c r="E1308" i="1"/>
  <c r="E503" i="1"/>
  <c r="E367" i="1"/>
  <c r="E35" i="1"/>
  <c r="E1835" i="1"/>
  <c r="E1084" i="1"/>
  <c r="E1844" i="1"/>
  <c r="E289" i="1"/>
  <c r="E1852" i="1"/>
  <c r="E938" i="1"/>
  <c r="E1461" i="1"/>
  <c r="E989" i="1"/>
  <c r="E1488" i="1"/>
  <c r="E1435" i="1"/>
  <c r="E1732" i="1"/>
  <c r="E1204" i="1"/>
  <c r="E669" i="1"/>
  <c r="E1927" i="1"/>
  <c r="E1829" i="1"/>
  <c r="E374" i="1"/>
  <c r="E732" i="1"/>
  <c r="E1494" i="1"/>
  <c r="E954" i="1"/>
  <c r="E1543" i="1"/>
  <c r="E299" i="1"/>
  <c r="E1864" i="1"/>
  <c r="E783" i="1"/>
  <c r="E605" i="1"/>
  <c r="E53" i="1"/>
  <c r="E1679" i="1"/>
  <c r="E842" i="1"/>
  <c r="E1171" i="1"/>
  <c r="E801" i="1"/>
  <c r="E191" i="1"/>
  <c r="E1779" i="1"/>
  <c r="E88" i="1"/>
  <c r="E1926" i="1"/>
  <c r="E1939" i="1"/>
  <c r="E714" i="1"/>
  <c r="E780" i="1"/>
  <c r="E1823" i="1"/>
  <c r="E824" i="1"/>
  <c r="E1897" i="1"/>
  <c r="E1918" i="1"/>
  <c r="E1871" i="1"/>
  <c r="E1131" i="1"/>
  <c r="E200" i="1"/>
  <c r="E1768" i="1"/>
  <c r="E571" i="1"/>
  <c r="E180" i="1"/>
  <c r="E1784" i="1"/>
  <c r="E672" i="1"/>
  <c r="E1828" i="1"/>
  <c r="E1682" i="1"/>
  <c r="E1688" i="1"/>
  <c r="E1409" i="1"/>
  <c r="E930" i="1"/>
  <c r="E388" i="1"/>
  <c r="E356" i="1"/>
  <c r="E1487" i="1"/>
  <c r="E580" i="1"/>
  <c r="E115" i="1"/>
  <c r="E1306" i="1"/>
  <c r="E1318" i="1"/>
  <c r="E944" i="1"/>
  <c r="E1563" i="1"/>
  <c r="E152" i="1"/>
  <c r="E358" i="1"/>
  <c r="E776" i="1"/>
  <c r="E345" i="1"/>
  <c r="E1033" i="1"/>
  <c r="E1761" i="1"/>
  <c r="E1464" i="1"/>
  <c r="E558" i="1"/>
  <c r="E281" i="1"/>
  <c r="E1646" i="1"/>
  <c r="E1830" i="1"/>
  <c r="E909" i="1"/>
  <c r="E896" i="1"/>
  <c r="E1253" i="1"/>
  <c r="E1249" i="1"/>
  <c r="E1580" i="1"/>
  <c r="E1705" i="1"/>
  <c r="E1035" i="1"/>
  <c r="E500" i="1"/>
  <c r="E240" i="1"/>
  <c r="E584" i="1"/>
  <c r="E199" i="1"/>
  <c r="E1635" i="1"/>
  <c r="E43" i="1"/>
  <c r="E42" i="1"/>
  <c r="E576" i="1"/>
  <c r="E158" i="1"/>
  <c r="E893" i="1"/>
  <c r="E1796" i="1"/>
  <c r="E1919" i="1"/>
  <c r="E593" i="1"/>
  <c r="E141" i="1"/>
  <c r="E130" i="1"/>
  <c r="E512" i="1"/>
  <c r="E784" i="1"/>
  <c r="E1203" i="1"/>
  <c r="E1373" i="1"/>
  <c r="E1708" i="1"/>
  <c r="E1015" i="1"/>
  <c r="E383" i="1"/>
  <c r="E120" i="1"/>
  <c r="E921" i="1"/>
  <c r="E1304" i="1"/>
  <c r="E411" i="1"/>
  <c r="E649" i="1"/>
  <c r="E1888" i="1"/>
  <c r="E1036" i="1"/>
  <c r="E1698" i="1"/>
  <c r="E1074" i="1"/>
  <c r="E178" i="1"/>
  <c r="E1287" i="1"/>
  <c r="E1675" i="1"/>
  <c r="E1447" i="1"/>
  <c r="E1384" i="1"/>
  <c r="E1557" i="1"/>
  <c r="E231" i="1"/>
  <c r="E1815" i="1"/>
  <c r="E495" i="1"/>
  <c r="E615" i="1"/>
  <c r="E269" i="1"/>
  <c r="E151" i="1"/>
  <c r="E432" i="1"/>
  <c r="E12" i="1"/>
  <c r="E163" i="1"/>
  <c r="E1539" i="1"/>
  <c r="E254" i="1"/>
  <c r="E771" i="1"/>
  <c r="E1856" i="1"/>
  <c r="E1714" i="1"/>
  <c r="E1006" i="1"/>
  <c r="E1937" i="1"/>
  <c r="E1791" i="1"/>
  <c r="E1605" i="1"/>
  <c r="E1367" i="1"/>
  <c r="E1387" i="1"/>
  <c r="E159" i="1"/>
  <c r="E1491" i="1"/>
  <c r="E1393" i="1"/>
  <c r="E1017" i="1"/>
  <c r="E744" i="1"/>
  <c r="E1611" i="1"/>
  <c r="E1167" i="1"/>
  <c r="E106" i="1"/>
  <c r="E1076" i="1"/>
  <c r="E1890" i="1"/>
  <c r="E788" i="1"/>
  <c r="E371" i="1"/>
  <c r="E164" i="1"/>
  <c r="E403" i="1"/>
  <c r="E833" i="1"/>
  <c r="E1473" i="1"/>
  <c r="E970" i="1"/>
  <c r="E1184" i="1"/>
  <c r="E529" i="1"/>
  <c r="E25" i="1"/>
  <c r="E700" i="1"/>
  <c r="E437" i="1"/>
  <c r="E1425" i="1"/>
  <c r="E1354" i="1"/>
  <c r="E1896" i="1"/>
  <c r="E1271" i="1"/>
  <c r="E1898" i="1"/>
  <c r="E1315" i="1"/>
  <c r="E579" i="1"/>
  <c r="E1847" i="1"/>
  <c r="E648" i="1"/>
  <c r="E975" i="1"/>
  <c r="E962" i="1"/>
  <c r="E311" i="1"/>
  <c r="E34" i="1"/>
  <c r="E1834" i="1"/>
  <c r="E1422" i="1"/>
  <c r="E227" i="1"/>
  <c r="E1644" i="1"/>
  <c r="E366" i="1"/>
  <c r="E1599" i="1"/>
  <c r="E100" i="1"/>
  <c r="E725" i="1"/>
  <c r="E741" i="1"/>
  <c r="E1619" i="1"/>
  <c r="E1279" i="1"/>
  <c r="E1941" i="1"/>
  <c r="E693" i="1"/>
  <c r="E89" i="1"/>
  <c r="E45" i="1"/>
  <c r="E1305" i="1"/>
  <c r="E1115" i="1"/>
  <c r="E361" i="1"/>
  <c r="E1495" i="1"/>
  <c r="E996" i="1"/>
  <c r="E335" i="1"/>
  <c r="E1246" i="1"/>
  <c r="E855" i="1"/>
  <c r="E1905" i="1"/>
  <c r="E1736" i="1"/>
  <c r="E890" i="1"/>
  <c r="E1465" i="1"/>
  <c r="E610" i="1"/>
  <c r="E835" i="1"/>
  <c r="E761" i="1"/>
  <c r="E1822" i="1"/>
  <c r="E994" i="1"/>
  <c r="E187" i="1"/>
  <c r="E1843" i="1"/>
  <c r="E1641" i="1"/>
  <c r="E250" i="1"/>
  <c r="E243" i="1"/>
  <c r="E1389" i="1"/>
  <c r="E1438" i="1"/>
  <c r="E1842" i="1"/>
  <c r="E275" i="1"/>
  <c r="E1556" i="1"/>
  <c r="E625" i="1"/>
  <c r="E882" i="1"/>
  <c r="E1216" i="1"/>
  <c r="E1787" i="1"/>
  <c r="E1430" i="1"/>
  <c r="E600" i="1"/>
  <c r="E1057" i="1"/>
  <c r="E355" i="1"/>
  <c r="E1573" i="1"/>
  <c r="E817" i="1"/>
  <c r="E1626" i="1"/>
  <c r="E1786" i="1"/>
  <c r="E1434" i="1"/>
  <c r="E1529" i="1"/>
  <c r="E616" i="1"/>
  <c r="E248" i="1"/>
  <c r="E1591" i="1"/>
  <c r="E533" i="1"/>
  <c r="E295" i="1"/>
  <c r="E175" i="1"/>
  <c r="E316" i="1"/>
  <c r="E271" i="1"/>
  <c r="E471" i="1"/>
  <c r="E1281" i="1"/>
  <c r="E626" i="1"/>
  <c r="E1433" i="1"/>
  <c r="E1355" i="1"/>
  <c r="E1004" i="1"/>
  <c r="E703" i="1"/>
  <c r="E840" i="1"/>
  <c r="E1010" i="1"/>
  <c r="E1086" i="1"/>
  <c r="E1197" i="1"/>
  <c r="E1055" i="1"/>
  <c r="E650" i="1"/>
  <c r="E378" i="1"/>
  <c r="E881" i="1"/>
  <c r="E226" i="1"/>
  <c r="E750" i="1"/>
  <c r="E1191" i="1"/>
  <c r="E599" i="1"/>
  <c r="E1338" i="1"/>
  <c r="E213" i="1"/>
  <c r="E1454" i="1"/>
  <c r="E1245" i="1"/>
  <c r="E477" i="1"/>
  <c r="E73" i="1"/>
  <c r="E185" i="1"/>
  <c r="E482" i="1"/>
  <c r="E1148" i="1"/>
  <c r="E922" i="1"/>
  <c r="E1391" i="1"/>
  <c r="E131" i="1"/>
  <c r="E1817" i="1"/>
  <c r="E212" i="1"/>
  <c r="E1003" i="1"/>
  <c r="E1394" i="1"/>
  <c r="E1757" i="1"/>
  <c r="E839" i="1"/>
  <c r="E449" i="1"/>
  <c r="E1760" i="1"/>
  <c r="E1851" i="1"/>
  <c r="E514" i="1"/>
  <c r="E897" i="1"/>
  <c r="E344" i="1"/>
  <c r="E1496" i="1"/>
  <c r="E1189" i="1"/>
  <c r="E1038" i="1"/>
  <c r="E148" i="1"/>
  <c r="E448" i="1"/>
  <c r="E862" i="1"/>
  <c r="E150" i="1"/>
  <c r="E128" i="1"/>
  <c r="E232" i="1"/>
  <c r="E534" i="1"/>
  <c r="E1134" i="1"/>
  <c r="E1777" i="1"/>
  <c r="E1713" i="1"/>
  <c r="E1839" i="1"/>
  <c r="E1178" i="1"/>
  <c r="E381" i="1"/>
  <c r="E522" i="1"/>
  <c r="E1798" i="1"/>
  <c r="E598" i="1"/>
  <c r="E790" i="1"/>
  <c r="E244" i="1"/>
  <c r="E521" i="1"/>
  <c r="E803" i="1"/>
  <c r="E1218" i="1"/>
  <c r="E197" i="1"/>
  <c r="E816" i="1"/>
  <c r="E1781" i="1"/>
  <c r="E611" i="1"/>
  <c r="E689" i="1"/>
  <c r="E1478" i="1"/>
  <c r="E992" i="1"/>
  <c r="E1372" i="1"/>
  <c r="E1421" i="1"/>
  <c r="E484" i="1"/>
  <c r="E181" i="1"/>
  <c r="E1146" i="1"/>
  <c r="E1648" i="1"/>
  <c r="E170" i="1"/>
  <c r="E83" i="1"/>
  <c r="E1252" i="1"/>
  <c r="E143" i="1"/>
  <c r="E1027" i="1"/>
  <c r="E16" i="1"/>
  <c r="E898" i="1"/>
  <c r="E1920" i="1"/>
  <c r="E1419" i="1"/>
  <c r="E757" i="1"/>
  <c r="E1795" i="1"/>
  <c r="E1116" i="1"/>
  <c r="E958" i="1"/>
  <c r="E1925" i="1"/>
  <c r="E886" i="1"/>
  <c r="E1005" i="1"/>
  <c r="E82" i="1"/>
  <c r="E1718" i="1"/>
  <c r="E1056" i="1"/>
  <c r="E464" i="1"/>
  <c r="E1221" i="1"/>
  <c r="E259" i="1"/>
  <c r="E1614" i="1"/>
  <c r="E696" i="1"/>
  <c r="E945" i="1"/>
  <c r="E566" i="1"/>
  <c r="E140" i="1"/>
  <c r="E375" i="1"/>
  <c r="E1627" i="1"/>
  <c r="E282" i="1"/>
  <c r="E592" i="1"/>
  <c r="E1546" i="1"/>
  <c r="E234" i="1"/>
  <c r="E812" i="1"/>
  <c r="E1362" i="1"/>
  <c r="E1177" i="1"/>
  <c r="E58" i="1"/>
  <c r="E1386" i="1"/>
  <c r="E153" i="1"/>
  <c r="E1537" i="1"/>
  <c r="E1684" i="1"/>
  <c r="E329" i="1"/>
  <c r="E1205" i="1"/>
  <c r="E389" i="1"/>
  <c r="E404" i="1"/>
  <c r="E1342" i="1"/>
  <c r="E315" i="1"/>
  <c r="E472" i="1"/>
  <c r="E1158" i="1"/>
  <c r="E1910" i="1"/>
  <c r="E1624" i="1"/>
  <c r="E270" i="1"/>
  <c r="E340" i="1"/>
  <c r="E1636" i="1"/>
  <c r="E1818" i="1"/>
  <c r="E634" i="1"/>
  <c r="E1256" i="1"/>
  <c r="E1838" i="1"/>
  <c r="E222" i="1"/>
  <c r="E793" i="1"/>
  <c r="E752" i="1"/>
  <c r="E1424" i="1"/>
  <c r="E1198" i="1"/>
  <c r="E1073" i="1"/>
  <c r="E1039" i="1"/>
  <c r="E1110" i="1"/>
  <c r="E117" i="1"/>
  <c r="E1629" i="1"/>
  <c r="E1063" i="1"/>
  <c r="E1806" i="1"/>
  <c r="E711" i="1"/>
  <c r="E195" i="1"/>
  <c r="E64" i="1"/>
  <c r="E819" i="1"/>
  <c r="E763" i="1"/>
  <c r="E56" i="1"/>
  <c r="E1109" i="1"/>
  <c r="E876" i="1"/>
  <c r="E1846" i="1"/>
  <c r="E813" i="1"/>
  <c r="E1649" i="1"/>
  <c r="E1406" i="1"/>
  <c r="E1237" i="1"/>
  <c r="E889" i="1"/>
  <c r="E1452" i="1"/>
  <c r="E679" i="1"/>
  <c r="E413" i="1"/>
  <c r="E668" i="1"/>
  <c r="E1353" i="1"/>
  <c r="E77" i="1"/>
  <c r="E1938" i="1"/>
  <c r="E1535" i="1"/>
  <c r="E518" i="1"/>
  <c r="E1352" i="1"/>
  <c r="E1836" i="1"/>
  <c r="E1933" i="1"/>
  <c r="E161" i="1"/>
  <c r="E739" i="1"/>
  <c r="E1634" i="1"/>
  <c r="E1375" i="1"/>
  <c r="E184" i="1"/>
  <c r="E523" i="1"/>
  <c r="E478" i="1"/>
  <c r="E1137" i="1"/>
  <c r="E121" i="1"/>
  <c r="E94" i="1"/>
  <c r="E960" i="1"/>
  <c r="E1853" i="1"/>
  <c r="E368" i="1"/>
  <c r="E787" i="1"/>
  <c r="E1282" i="1"/>
  <c r="E1378" i="1"/>
  <c r="E1099" i="1"/>
  <c r="E1254" i="1"/>
  <c r="E525" i="1"/>
  <c r="E617" i="1"/>
  <c r="E665" i="1"/>
  <c r="E1100" i="1"/>
  <c r="E1875" i="1"/>
  <c r="E1202" i="1"/>
  <c r="E1395" i="1"/>
  <c r="E202" i="1"/>
  <c r="E1597" i="1"/>
  <c r="E680" i="1"/>
  <c r="E1088" i="1"/>
  <c r="E293" i="1"/>
  <c r="E880" i="1"/>
  <c r="E1863" i="1"/>
  <c r="E737" i="1"/>
  <c r="E581" i="1"/>
  <c r="E1007" i="1"/>
  <c r="E188" i="1"/>
  <c r="E465" i="1"/>
  <c r="E304" i="1"/>
  <c r="E1545" i="1"/>
  <c r="E1727" i="1"/>
  <c r="E451" i="1"/>
  <c r="E964" i="1"/>
  <c r="E647" i="1"/>
  <c r="E1432" i="1"/>
  <c r="E1929" i="1"/>
  <c r="E408" i="1"/>
  <c r="E987" i="1"/>
  <c r="E1159" i="1"/>
  <c r="E1854" i="1"/>
  <c r="E1067" i="1"/>
  <c r="E1720" i="1"/>
  <c r="E468" i="1"/>
  <c r="E444" i="1"/>
  <c r="E1248" i="1"/>
  <c r="E908" i="1"/>
  <c r="E1427" i="1"/>
  <c r="E762" i="1"/>
  <c r="E27" i="1"/>
  <c r="E804" i="1"/>
  <c r="E976" i="1"/>
  <c r="E1371" i="1"/>
  <c r="E583" i="1"/>
  <c r="E1820" i="1"/>
  <c r="E1092" i="1"/>
  <c r="E1816" i="1"/>
  <c r="E427" i="1"/>
  <c r="E255" i="1"/>
  <c r="E1914" i="1"/>
  <c r="E1404" i="1"/>
  <c r="E71" i="1"/>
  <c r="E1593" i="1"/>
  <c r="E328" i="1"/>
  <c r="E154" i="1"/>
  <c r="E1832" i="1"/>
  <c r="E1330" i="1"/>
  <c r="E201" i="1"/>
  <c r="E291" i="1"/>
  <c r="E1873" i="1"/>
  <c r="E452" i="1"/>
  <c r="E217" i="1"/>
  <c r="E1587" i="1"/>
  <c r="E418" i="1"/>
  <c r="E224" i="1"/>
  <c r="E1894" i="1"/>
  <c r="E1310" i="1"/>
  <c r="E641" i="1"/>
  <c r="E1298" i="1"/>
  <c r="E400" i="1"/>
  <c r="E1376" i="1"/>
  <c r="E601" i="1"/>
  <c r="E942" i="1"/>
  <c r="E952" i="1"/>
  <c r="E1681" i="1"/>
  <c r="E781" i="1"/>
  <c r="E845" i="1"/>
  <c r="E1505" i="1"/>
  <c r="E1643" i="1"/>
  <c r="E1296" i="1"/>
  <c r="E493" i="1"/>
  <c r="E695" i="1"/>
  <c r="E1647" i="1"/>
  <c r="E877" i="1"/>
  <c r="E1728" i="1"/>
  <c r="E1726" i="1"/>
  <c r="E483" i="1"/>
  <c r="E173" i="1"/>
  <c r="E1325" i="1"/>
  <c r="E863" i="1"/>
  <c r="E1046" i="1"/>
  <c r="E713" i="1"/>
  <c r="E1867" i="1"/>
  <c r="E39" i="1"/>
  <c r="E260" i="1"/>
  <c r="E1808" i="1"/>
  <c r="E1449" i="1"/>
  <c r="E834" i="1"/>
  <c r="E822" i="1"/>
  <c r="E1482" i="1"/>
  <c r="E1756" i="1"/>
  <c r="E1859" i="1"/>
  <c r="E1151" i="1"/>
  <c r="E1214" i="1"/>
  <c r="E138" i="1"/>
  <c r="E296" i="1"/>
  <c r="E1868" i="1"/>
  <c r="E1702" i="1"/>
  <c r="E1455" i="1"/>
  <c r="E1290" i="1"/>
  <c r="E1607" i="1"/>
  <c r="E1299" i="1"/>
  <c r="E1058" i="1"/>
  <c r="E702" i="1"/>
  <c r="E547" i="1"/>
  <c r="E394" i="1"/>
  <c r="E1416" i="1"/>
  <c r="E1745" i="1"/>
  <c r="E247" i="1"/>
  <c r="E1257" i="1"/>
  <c r="E936" i="1"/>
  <c r="E596" i="1"/>
  <c r="E390" i="1"/>
  <c r="E1902" i="1"/>
  <c r="E1251" i="1"/>
  <c r="E1536" i="1"/>
  <c r="E1026" i="1"/>
  <c r="E1208" i="1"/>
  <c r="E1524" i="1"/>
  <c r="E19" i="1"/>
  <c r="E1260" i="1"/>
  <c r="E814" i="1"/>
  <c r="E50" i="1"/>
  <c r="E1069" i="1"/>
  <c r="E758" i="1"/>
  <c r="E1320" i="1"/>
  <c r="E507" i="1"/>
  <c r="E363" i="1"/>
  <c r="E1190" i="1"/>
  <c r="E1388" i="1"/>
  <c r="E1759" i="1"/>
  <c r="E984" i="1"/>
  <c r="E935" i="1"/>
  <c r="E624" i="1"/>
  <c r="E447" i="1"/>
  <c r="E712" i="1"/>
  <c r="E228" i="1"/>
  <c r="E1725" i="1"/>
  <c r="E417" i="1"/>
  <c r="E745" i="1"/>
  <c r="E629" i="1"/>
  <c r="E1749" i="1"/>
  <c r="E267" i="1"/>
  <c r="E1934" i="1"/>
  <c r="E109" i="1"/>
  <c r="E1319" i="1"/>
  <c r="E1729" i="1"/>
  <c r="E496" i="1"/>
  <c r="E1916" i="1"/>
  <c r="E142" i="1"/>
  <c r="E1673" i="1"/>
  <c r="E1472" i="1"/>
  <c r="E1503" i="1"/>
  <c r="E1880" i="1"/>
  <c r="E1831" i="1"/>
  <c r="E218" i="1"/>
  <c r="E317" i="1"/>
  <c r="E604" i="1"/>
  <c r="E1824" i="1"/>
  <c r="E1331" i="1"/>
  <c r="E943" i="1"/>
  <c r="E456" i="1"/>
  <c r="E910" i="1"/>
  <c r="E1300" i="1"/>
  <c r="E961" i="1"/>
  <c r="E110" i="1"/>
  <c r="E203" i="1"/>
  <c r="E239" i="1"/>
  <c r="E443" i="1"/>
  <c r="E1564" i="1"/>
  <c r="E1669" i="1"/>
  <c r="E1877" i="1"/>
  <c r="E716" i="1"/>
  <c r="E508" i="1"/>
  <c r="E1347" i="1"/>
  <c r="E929" i="1"/>
  <c r="E582" i="1"/>
  <c r="E1613" i="1"/>
  <c r="E1883" i="1"/>
  <c r="E847" i="1"/>
  <c r="E1801" i="1"/>
  <c r="E1383" i="1"/>
  <c r="E204" i="1"/>
  <c r="E1322" i="1"/>
  <c r="E1794" i="1"/>
  <c r="E1711" i="1"/>
  <c r="E560" i="1"/>
  <c r="E1417" i="1"/>
  <c r="E1244" i="1"/>
  <c r="E1826" i="1"/>
  <c r="E901" i="1"/>
  <c r="E99" i="1"/>
  <c r="E1819" i="1"/>
  <c r="E1275" i="1"/>
  <c r="E509" i="1"/>
  <c r="E3" i="1"/>
  <c r="E998" i="1"/>
  <c r="E276" i="1"/>
  <c r="E96" i="1"/>
  <c r="E1622" i="1"/>
  <c r="E999" i="1"/>
  <c r="E430" i="1"/>
  <c r="E1598" i="1"/>
  <c r="E1339" i="1"/>
  <c r="E1397" i="1"/>
  <c r="E646" i="1"/>
  <c r="E1876" i="1"/>
  <c r="E155" i="1"/>
  <c r="E1668" i="1"/>
  <c r="E438" i="1"/>
  <c r="E323" i="1"/>
  <c r="E1747" i="1"/>
  <c r="E1870" i="1"/>
  <c r="E730" i="1"/>
  <c r="E193" i="1"/>
  <c r="E1581" i="1"/>
  <c r="E169" i="1"/>
  <c r="E759" i="1"/>
  <c r="E1126" i="1"/>
  <c r="E1630" i="1"/>
  <c r="E729" i="1"/>
  <c r="E385" i="1"/>
  <c r="E1219" i="1"/>
  <c r="E746" i="1"/>
  <c r="E406" i="1"/>
  <c r="E1792" i="1"/>
  <c r="E1512" i="1"/>
  <c r="E455" i="1"/>
  <c r="E494" i="1"/>
  <c r="E1650" i="1"/>
  <c r="E246" i="1"/>
  <c r="E635" i="1"/>
  <c r="E767" i="1"/>
  <c r="E1701" i="1"/>
  <c r="E1398" i="1"/>
  <c r="E1136" i="1"/>
  <c r="E1674" i="1"/>
  <c r="E978" i="1"/>
  <c r="E1604" i="1"/>
  <c r="E1770" i="1"/>
  <c r="E122" i="1"/>
  <c r="E210" i="1"/>
  <c r="E1538" i="1"/>
  <c r="E1884" i="1"/>
  <c r="E1192" i="1"/>
  <c r="E382" i="1"/>
  <c r="E1363" i="1"/>
  <c r="E1592" i="1"/>
  <c r="E1695" i="1"/>
  <c r="E691" i="1"/>
  <c r="E1484" i="1"/>
  <c r="E1825" i="1"/>
  <c r="E434" i="1"/>
  <c r="E172" i="1"/>
  <c r="E671" i="1"/>
  <c r="E305" i="1"/>
  <c r="E1908" i="1"/>
  <c r="E519" i="1"/>
  <c r="E983" i="1"/>
  <c r="E1703" i="1"/>
  <c r="E1072" i="1"/>
  <c r="E796" i="1"/>
  <c r="E959" i="1"/>
  <c r="E1811" i="1"/>
  <c r="E1291" i="1"/>
  <c r="E1549" i="1"/>
  <c r="E719" i="1"/>
  <c r="E686" i="1"/>
  <c r="E211" i="1"/>
  <c r="E379" i="1"/>
  <c r="E24" i="1"/>
  <c r="E661" i="1"/>
  <c r="E20" i="1"/>
  <c r="E919" i="1"/>
  <c r="E1686" i="1"/>
  <c r="E1540" i="1"/>
  <c r="E1578" i="1"/>
  <c r="E1848" i="1"/>
  <c r="E354" i="1"/>
  <c r="E633" i="1"/>
  <c r="E377" i="1"/>
  <c r="E322" i="1"/>
  <c r="E502" i="1"/>
  <c r="E95" i="1"/>
  <c r="E1542" i="1"/>
  <c r="E1385" i="1"/>
  <c r="E292" i="1"/>
  <c r="E70" i="1"/>
  <c r="E497" i="1"/>
  <c r="E59" i="1"/>
  <c r="E1014" i="1"/>
  <c r="E194" i="1"/>
  <c r="E622" i="1"/>
  <c r="E551" i="1"/>
  <c r="E1928" i="1"/>
  <c r="E1044" i="1"/>
  <c r="E123" i="1"/>
  <c r="E13" i="1"/>
  <c r="E1118" i="1"/>
  <c r="E126" i="1"/>
  <c r="E1130" i="1"/>
  <c r="E1771" i="1"/>
  <c r="E318" i="1"/>
  <c r="E1879" i="1"/>
  <c r="E1294" i="1"/>
  <c r="E439" i="1"/>
  <c r="E92" i="1"/>
  <c r="E196" i="1"/>
  <c r="E1754" i="1"/>
  <c r="E1721" i="1"/>
  <c r="E342" i="1"/>
  <c r="E701" i="1"/>
  <c r="E1579" i="1"/>
  <c r="E1040" i="1"/>
  <c r="E85" i="1"/>
  <c r="E1462" i="1"/>
  <c r="E1173" i="1"/>
  <c r="E2" i="1"/>
  <c r="E1631" i="1"/>
  <c r="E1050" i="1"/>
  <c r="E868" i="1"/>
  <c r="E1805" i="1"/>
  <c r="E1223" i="1"/>
  <c r="E674" i="1"/>
  <c r="E230" i="1"/>
  <c r="E1460" i="1"/>
  <c r="E1623" i="1"/>
  <c r="E1019" i="1"/>
  <c r="E1002" i="1"/>
  <c r="E1780" i="1"/>
  <c r="E675" i="1"/>
  <c r="E1555" i="1"/>
  <c r="E420" i="1"/>
  <c r="E1000" i="1"/>
  <c r="E134" i="1"/>
  <c r="E667" i="1"/>
  <c r="E136" i="1"/>
  <c r="E738" i="1"/>
  <c r="E1333" i="1"/>
  <c r="E1567" i="1"/>
  <c r="E306" i="1"/>
  <c r="E1301" i="1"/>
  <c r="E214" i="1"/>
  <c r="E1544" i="1"/>
  <c r="E1335" i="1"/>
  <c r="E1656" i="1"/>
  <c r="E778" i="1"/>
  <c r="E1451" i="1"/>
  <c r="E1588" i="1"/>
  <c r="E1439" i="1"/>
  <c r="E1153" i="1"/>
  <c r="E1476" i="1"/>
  <c r="E663" i="1"/>
  <c r="E1802" i="1"/>
  <c r="E1766" i="1"/>
  <c r="E37" i="1"/>
  <c r="E1329" i="1"/>
  <c r="E1541" i="1"/>
  <c r="E474" i="1"/>
  <c r="E1558" i="1"/>
  <c r="E956" i="1"/>
  <c r="E1289" i="1"/>
  <c r="E339" i="1"/>
  <c r="E1502" i="1"/>
  <c r="E1357" i="1"/>
  <c r="E460" i="1"/>
  <c r="E1575" i="1"/>
  <c r="E568" i="1"/>
  <c r="E769" i="1"/>
  <c r="E1149" i="1"/>
  <c r="E553" i="1"/>
  <c r="E1907" i="1"/>
  <c r="E1085" i="1"/>
  <c r="E1748" i="1"/>
  <c r="E160" i="1"/>
  <c r="E864" i="1"/>
  <c r="E1782" i="1"/>
  <c r="E1696" i="1"/>
  <c r="E1423" i="1"/>
  <c r="E1827" i="1"/>
  <c r="E912" i="1"/>
  <c r="E467" i="1"/>
  <c r="E1001" i="1"/>
  <c r="E1234" i="1"/>
  <c r="E670" i="1"/>
  <c r="E337" i="1"/>
  <c r="E198" i="1"/>
  <c r="E1658" i="1"/>
  <c r="E359" i="1"/>
  <c r="E302" i="1"/>
  <c r="E1671" i="1"/>
  <c r="E426" i="1"/>
  <c r="E1172" i="1"/>
  <c r="E127" i="1"/>
  <c r="E550" i="1"/>
  <c r="E207" i="1"/>
  <c r="E192" i="1"/>
  <c r="E1886" i="1"/>
  <c r="E14" i="1"/>
  <c r="E300" i="1"/>
  <c r="E107" i="1"/>
  <c r="E1560" i="1"/>
  <c r="E280" i="1"/>
  <c r="E1807" i="1"/>
  <c r="E948" i="1"/>
  <c r="E941" i="1"/>
  <c r="E838" i="1"/>
  <c r="E68" i="1"/>
  <c r="E54" i="1"/>
  <c r="E1882" i="1"/>
  <c r="E485" i="1"/>
  <c r="E1722" i="1"/>
  <c r="E237" i="1"/>
  <c r="E263" i="1"/>
  <c r="E517" i="1"/>
  <c r="E453" i="1"/>
  <c r="E102" i="1"/>
  <c r="E510" i="1"/>
  <c r="E312" i="1"/>
  <c r="E1346" i="1"/>
  <c r="E1400" i="1"/>
  <c r="E407" i="1"/>
  <c r="E1112" i="1"/>
  <c r="E1804" i="1"/>
  <c r="E114" i="1"/>
  <c r="E1527" i="1"/>
  <c r="E290" i="1"/>
  <c r="E934" i="1"/>
  <c r="E676" i="1"/>
  <c r="E1152" i="1"/>
  <c r="E132" i="1"/>
  <c r="E704" i="1"/>
  <c r="E319" i="1"/>
  <c r="E920" i="1"/>
  <c r="E28" i="1"/>
  <c r="E52" i="1"/>
  <c r="E1923" i="1"/>
  <c r="E1341" i="1"/>
  <c r="E105" i="1"/>
  <c r="E1553" i="1"/>
  <c r="E5" i="1"/>
  <c r="E473" i="1"/>
  <c r="E332" i="1"/>
  <c r="E1617" i="1"/>
  <c r="E1568" i="1"/>
  <c r="E657" i="1"/>
  <c r="E1909" i="1"/>
  <c r="E137" i="1"/>
  <c r="E61" i="1"/>
  <c r="E208" i="1"/>
  <c r="E524" i="1"/>
  <c r="E874" i="1"/>
  <c r="E1584" i="1"/>
  <c r="E81" i="1"/>
  <c r="E297" i="1"/>
  <c r="E1657" i="1"/>
  <c r="E258" i="1"/>
  <c r="E520" i="1"/>
  <c r="E421" i="1"/>
  <c r="E530" i="1"/>
  <c r="E287" i="1"/>
  <c r="E475" i="1"/>
  <c r="E504" i="1"/>
  <c r="E349" i="1"/>
  <c r="E1793" i="1"/>
  <c r="E47" i="1"/>
  <c r="E1211" i="1"/>
  <c r="E462" i="1"/>
  <c r="E167" i="1"/>
  <c r="E333" i="1"/>
  <c r="E953" i="1"/>
  <c r="E1381" i="1"/>
  <c r="E1533" i="1"/>
  <c r="E1207" i="1"/>
  <c r="E1008" i="1"/>
  <c r="E313" i="1"/>
  <c r="E655" i="1"/>
  <c r="E720" i="1"/>
  <c r="E1752" i="1"/>
  <c r="E747" i="1"/>
  <c r="E1865" i="1"/>
  <c r="E1899" i="1"/>
  <c r="E9" i="1"/>
  <c r="E608" i="1"/>
  <c r="E1790" i="1"/>
  <c r="E753" i="1"/>
  <c r="E124" i="1"/>
  <c r="E736" i="1"/>
  <c r="E723" i="1"/>
  <c r="E682" i="1"/>
  <c r="E651" i="1"/>
  <c r="E1018" i="1"/>
  <c r="E1163" i="1"/>
  <c r="E585" i="1"/>
  <c r="E577" i="1"/>
  <c r="E644" i="1"/>
  <c r="E78" i="1"/>
  <c r="E1022" i="1"/>
  <c r="E1201" i="1"/>
  <c r="E706" i="1"/>
  <c r="E825" i="1"/>
  <c r="E498" i="1"/>
  <c r="E338" i="1"/>
  <c r="E540" i="1"/>
  <c r="E597" i="1"/>
  <c r="E770" i="1"/>
  <c r="E724" i="1"/>
  <c r="E1138" i="1"/>
  <c r="E1023" i="1"/>
  <c r="E708" i="1"/>
  <c r="E266" i="1"/>
  <c r="E692" i="1"/>
  <c r="E627" i="1"/>
  <c r="E21" i="1"/>
  <c r="E372" i="1"/>
  <c r="E57" i="1"/>
  <c r="E1813" i="1"/>
  <c r="E966" i="1"/>
  <c r="E461" i="1"/>
  <c r="E459" i="1"/>
  <c r="E1672" i="1"/>
  <c r="E705" i="1"/>
  <c r="E928" i="1"/>
  <c r="E1741" i="1"/>
  <c r="E1407" i="1"/>
  <c r="E186" i="1"/>
  <c r="E1700" i="1"/>
  <c r="E1924" i="1"/>
  <c r="E569" i="1"/>
  <c r="E856" i="1"/>
  <c r="E1247" i="1"/>
  <c r="E590" i="1"/>
  <c r="E1554" i="1"/>
  <c r="E1901" i="1"/>
  <c r="E1285" i="1"/>
  <c r="E836" i="1"/>
  <c r="E658" i="1"/>
  <c r="E979" i="1"/>
  <c r="E428" i="1"/>
  <c r="E875" i="1"/>
  <c r="E373" i="1"/>
  <c r="E310" i="1"/>
  <c r="E1264" i="1"/>
  <c r="E321" i="1"/>
  <c r="E272" i="1"/>
  <c r="E1024" i="1"/>
  <c r="E733" i="1"/>
  <c r="E883" i="1"/>
  <c r="E826" i="1"/>
  <c r="E505" i="1"/>
  <c r="E1140" i="1"/>
  <c r="E1049" i="1"/>
  <c r="E734" i="1"/>
  <c r="E1180" i="1"/>
  <c r="E742" i="1"/>
  <c r="E11" i="1"/>
  <c r="E799" i="1"/>
  <c r="E931" i="1"/>
  <c r="E433" i="1"/>
  <c r="E1408" i="1"/>
  <c r="E490" i="1"/>
  <c r="E777" i="1"/>
  <c r="E1515" i="1"/>
  <c r="E1415" i="1"/>
  <c r="E1228" i="1"/>
  <c r="E1270" i="1"/>
  <c r="E1730" i="1"/>
  <c r="E1446" i="1"/>
  <c r="E1483" i="1"/>
  <c r="E1442" i="1"/>
  <c r="E1731" i="1"/>
  <c r="E681" i="1"/>
  <c r="E637" i="1"/>
  <c r="E1715" i="1"/>
  <c r="E445" i="1"/>
  <c r="E1509" i="1"/>
  <c r="E1263" i="1"/>
  <c r="E1551" i="1"/>
  <c r="E527" i="1"/>
  <c r="E216" i="1"/>
  <c r="E1047" i="1"/>
  <c r="E1459" i="1"/>
  <c r="E1429" i="1"/>
  <c r="E1596" i="1"/>
  <c r="E1403" i="1"/>
  <c r="E1272" i="1"/>
  <c r="E1051" i="1"/>
  <c r="E139" i="1"/>
  <c r="E1479" i="1"/>
  <c r="E463" i="1"/>
  <c r="E1061" i="1"/>
  <c r="E955" i="1"/>
  <c r="E189" i="1"/>
  <c r="E1242" i="1"/>
  <c r="E252" i="1"/>
  <c r="E1209" i="1"/>
  <c r="E1913" i="1"/>
  <c r="E1841" i="1"/>
  <c r="E1129" i="1"/>
  <c r="E1481" i="1"/>
  <c r="E1032" i="1"/>
  <c r="E685" i="1"/>
  <c r="E1348" i="1"/>
  <c r="E1392" i="1"/>
  <c r="E1141" i="1"/>
  <c r="E721" i="1"/>
  <c r="E513" i="1"/>
  <c r="E112" i="1"/>
  <c r="E1309" i="1"/>
  <c r="E1361" i="1"/>
  <c r="E1064" i="1"/>
  <c r="E410" i="1"/>
  <c r="E620" i="1"/>
  <c r="E1090" i="1"/>
  <c r="E1170" i="1"/>
  <c r="E1753" i="1"/>
  <c r="E405" i="1"/>
  <c r="E1456" i="1"/>
  <c r="E867" i="1"/>
  <c r="E1156" i="1"/>
  <c r="E1326" i="1"/>
  <c r="E1413" i="1"/>
  <c r="E1037" i="1"/>
  <c r="E1499" i="1"/>
  <c r="E1150" i="1"/>
  <c r="E22" i="1"/>
  <c r="E1232" i="1"/>
  <c r="E1694" i="1"/>
  <c r="E1286" i="1"/>
  <c r="E69" i="1"/>
  <c r="E1292" i="1"/>
  <c r="E1293" i="1"/>
  <c r="E1262" i="1"/>
  <c r="E1370" i="1"/>
  <c r="E1162" i="1"/>
  <c r="E532" i="1"/>
  <c r="E1893" i="1"/>
  <c r="E1609" i="1"/>
  <c r="E1183" i="1"/>
  <c r="E870" i="1"/>
  <c r="E1052" i="1"/>
  <c r="E1276" i="1"/>
  <c r="E1269" i="1"/>
  <c r="E1295" i="1"/>
  <c r="E1144" i="1"/>
  <c r="E1187" i="1"/>
  <c r="E1562" i="1"/>
  <c r="E1258" i="1"/>
  <c r="E541" i="1"/>
  <c r="E731" i="1"/>
  <c r="E631" i="1"/>
  <c r="E848" i="1"/>
  <c r="E884" i="1"/>
  <c r="E1821" i="1"/>
  <c r="E1468" i="1"/>
  <c r="E1336" i="1"/>
  <c r="E1066" i="1"/>
  <c r="E602" i="1"/>
  <c r="E1250" i="1"/>
  <c r="E225" i="1"/>
  <c r="E1469" i="1"/>
  <c r="E974" i="1"/>
  <c r="E1210" i="1"/>
  <c r="E1236" i="1"/>
  <c r="E694" i="1"/>
  <c r="E843" i="1"/>
  <c r="E588" i="1"/>
  <c r="E1374" i="1"/>
  <c r="E1344" i="1"/>
  <c r="E1128" i="1"/>
  <c r="E820" i="1"/>
  <c r="E1020" i="1"/>
  <c r="E1667" i="1"/>
  <c r="E1603" i="1"/>
  <c r="E1576" i="1"/>
  <c r="E1087" i="1"/>
  <c r="E1628" i="1"/>
  <c r="E1080" i="1"/>
  <c r="E1569" i="1"/>
  <c r="E1625" i="1"/>
  <c r="E1571" i="1"/>
  <c r="E1133" i="1"/>
  <c r="E1632" i="1"/>
  <c r="E1530" i="1"/>
  <c r="E1739" i="1"/>
  <c r="E1011" i="1"/>
  <c r="E1797" i="1"/>
  <c r="E1498" i="1"/>
  <c r="E1176" i="1"/>
  <c r="E511" i="1"/>
  <c r="E264" i="1"/>
  <c r="E1651" i="1"/>
  <c r="E1094" i="1"/>
  <c r="E1911" i="1"/>
  <c r="E1396" i="1"/>
  <c r="E1574" i="1"/>
  <c r="E1169" i="1"/>
  <c r="E621" i="1"/>
  <c r="E1467" i="1"/>
  <c r="E1707" i="1"/>
  <c r="E1278" i="1"/>
  <c r="E75" i="1"/>
  <c r="E1717" i="1"/>
  <c r="E1723" i="1"/>
  <c r="E587" i="1"/>
  <c r="E1812" i="1"/>
  <c r="E552" i="1"/>
  <c r="E1147" i="1"/>
  <c r="E1814" i="1"/>
  <c r="E1895" i="1"/>
  <c r="E1697" i="1"/>
  <c r="E915" i="1"/>
  <c r="E1858" i="1"/>
  <c r="E1471" i="1"/>
  <c r="E1751" i="1"/>
  <c r="E209" i="1"/>
  <c r="E1881" i="1"/>
  <c r="E1059" i="1"/>
  <c r="E294" i="1"/>
  <c r="E341" i="1"/>
  <c r="E1663" i="1"/>
  <c r="E1917" i="1"/>
  <c r="E1359" i="1"/>
  <c r="E528" i="1"/>
  <c r="E1783" i="1"/>
  <c r="E710" i="1"/>
  <c r="E176" i="1"/>
  <c r="E219" i="1"/>
  <c r="E1157" i="1"/>
  <c r="E1514" i="1"/>
  <c r="E144" i="1"/>
  <c r="E419" i="1"/>
  <c r="E1550" i="1"/>
  <c r="E179" i="1"/>
  <c r="E818" i="1"/>
  <c r="E871" i="1"/>
  <c r="E1687" i="1"/>
  <c r="E1921" i="1"/>
  <c r="E470" i="1"/>
  <c r="E41" i="1"/>
  <c r="E10" i="1"/>
  <c r="E1280" i="1"/>
  <c r="E101" i="1"/>
  <c r="E1743" i="1"/>
  <c r="E1704" i="1"/>
  <c r="E1775" i="1"/>
  <c r="E15" i="1"/>
  <c r="E1053" i="1"/>
  <c r="E933" i="1"/>
  <c r="E1161" i="1"/>
  <c r="E125" i="1"/>
  <c r="E810" i="1"/>
  <c r="E1655" i="1"/>
  <c r="E1904" i="1"/>
  <c r="E785" i="1"/>
  <c r="E1078" i="1"/>
  <c r="E1463" i="1"/>
  <c r="E537" i="1"/>
  <c r="E754" i="1"/>
  <c r="E1699" i="1"/>
  <c r="E578" i="1"/>
  <c r="E995" i="1"/>
  <c r="E1621" i="1"/>
  <c r="E1009" i="1"/>
  <c r="E1307" i="1"/>
  <c r="E1196" i="1"/>
  <c r="E31" i="1"/>
  <c r="E1418" i="1"/>
  <c r="E30" i="1"/>
  <c r="E1582" i="1"/>
  <c r="E985" i="1"/>
  <c r="E1892" i="1"/>
  <c r="E1349" i="1"/>
  <c r="E1444" i="1"/>
  <c r="E1595" i="1"/>
  <c r="E1506" i="1"/>
  <c r="E60" i="1"/>
  <c r="E1312" i="1"/>
  <c r="E1458" i="1"/>
  <c r="E1943" i="1"/>
  <c r="E331" i="1"/>
  <c r="E924" i="1"/>
  <c r="E1266" i="1"/>
  <c r="E314" i="1"/>
  <c r="E1267" i="1"/>
  <c r="E103" i="1"/>
  <c r="E1028" i="1"/>
  <c r="E416" i="1"/>
  <c r="E1620" i="1"/>
  <c r="E977" i="1"/>
  <c r="E1127" i="1"/>
  <c r="E1327" i="1"/>
  <c r="E888" i="1"/>
  <c r="E423" i="1"/>
  <c r="E1195" i="1"/>
  <c r="E589" i="1"/>
  <c r="E1906" i="1"/>
  <c r="E869" i="1"/>
  <c r="E1606" i="1"/>
  <c r="E476" i="1"/>
  <c r="E44" i="1"/>
  <c r="E1083" i="1"/>
  <c r="E1243" i="1"/>
  <c r="E1062" i="1"/>
  <c r="E1284" i="1"/>
  <c r="E1364" i="1"/>
  <c r="E33" i="1"/>
  <c r="E1665" i="1"/>
  <c r="E301" i="1"/>
  <c r="E937" i="1"/>
  <c r="E916" i="1"/>
  <c r="E1082" i="1"/>
  <c r="E233" i="1"/>
  <c r="E965" i="1"/>
  <c r="E1600" i="1"/>
  <c r="E435" i="1"/>
  <c r="E1561" i="1"/>
  <c r="E570" i="1"/>
  <c r="E1615" i="1"/>
  <c r="E1277" i="1"/>
  <c r="E1788" i="1"/>
  <c r="E364" i="1"/>
  <c r="E229" i="1"/>
  <c r="E265" i="1"/>
  <c r="E1492" i="1"/>
  <c r="E1654" i="1"/>
  <c r="E1065" i="1"/>
  <c r="E1500" i="1"/>
  <c r="E174" i="1"/>
  <c r="E1710" i="1"/>
  <c r="E1577" i="1"/>
  <c r="E903" i="1"/>
  <c r="E249" i="1"/>
  <c r="E1113" i="1"/>
  <c r="E206" i="1"/>
  <c r="E1222" i="1"/>
  <c r="E469" i="1"/>
  <c r="E1519" i="1"/>
  <c r="E466" i="1"/>
  <c r="E1199" i="1"/>
  <c r="E23" i="1"/>
  <c r="E1885" i="1"/>
  <c r="E698" i="1"/>
  <c r="E1420" i="1"/>
  <c r="E1288" i="1"/>
  <c r="E1154" i="1"/>
  <c r="E1231" i="1"/>
  <c r="E351" i="1"/>
  <c r="E807" i="1"/>
  <c r="E595" i="1"/>
  <c r="E677" i="1"/>
  <c r="E1217" i="1"/>
  <c r="E709" i="1"/>
  <c r="E1229" i="1"/>
  <c r="E1093" i="1"/>
  <c r="E1516" i="1"/>
  <c r="E606" i="1"/>
  <c r="E1570" i="1"/>
  <c r="E353" i="1"/>
  <c r="E1652" i="1"/>
  <c r="E369" i="1"/>
  <c r="E303" i="1"/>
  <c r="B792" i="1"/>
  <c r="B1030" i="1"/>
  <c r="B236" i="1"/>
  <c r="B853" i="1"/>
  <c r="B257" i="1"/>
  <c r="B1709" i="1"/>
  <c r="B1676" i="1"/>
  <c r="B1365" i="1"/>
  <c r="B1410" i="1"/>
  <c r="B904" i="1"/>
  <c r="B907" i="1"/>
  <c r="B1097" i="1"/>
  <c r="B748" i="1"/>
  <c r="B386" i="1"/>
  <c r="B1142" i="1"/>
  <c r="B1750" i="1"/>
  <c r="B805" i="1"/>
  <c r="B177" i="1"/>
  <c r="B1678" i="1"/>
  <c r="B1670" i="1"/>
  <c r="B823" i="1"/>
  <c r="B1431" i="1"/>
  <c r="B844" i="1"/>
  <c r="B320" i="1"/>
  <c r="B772" i="1"/>
  <c r="B1612" i="1"/>
  <c r="B1401" i="1"/>
  <c r="B1840" i="1"/>
  <c r="B1685" i="1"/>
  <c r="B891" i="1"/>
  <c r="B1255" i="1"/>
  <c r="B365" i="1"/>
  <c r="B1105" i="1"/>
  <c r="B1164" i="1"/>
  <c r="B1071" i="1"/>
  <c r="B556" i="1"/>
  <c r="B1526" i="1"/>
  <c r="B182" i="1"/>
  <c r="B766" i="1"/>
  <c r="B1426" i="1"/>
  <c r="B146" i="1"/>
  <c r="B640" i="1"/>
  <c r="B926" i="1"/>
  <c r="B535" i="1"/>
  <c r="B697" i="1"/>
  <c r="B967" i="1"/>
  <c r="B614" i="1"/>
  <c r="B283" i="1"/>
  <c r="B1437" i="1"/>
  <c r="B1878" i="1"/>
  <c r="B415" i="1"/>
  <c r="B1448" i="1"/>
  <c r="B639" i="1"/>
  <c r="B830" i="1"/>
  <c r="B743" i="1"/>
  <c r="B1638" i="1"/>
  <c r="B1872" i="1"/>
  <c r="B1764" i="1"/>
  <c r="B273" i="1"/>
  <c r="B586" i="1"/>
  <c r="B666" i="1"/>
  <c r="B1091" i="1"/>
  <c r="B49" i="1"/>
  <c r="B516" i="1"/>
  <c r="B773" i="1"/>
  <c r="B91" i="1"/>
  <c r="B1230" i="1"/>
  <c r="B751" i="1"/>
  <c r="B29" i="1"/>
  <c r="B1045" i="1"/>
  <c r="B442" i="1"/>
  <c r="B1692" i="1"/>
  <c r="B1443" i="1"/>
  <c r="B939" i="1"/>
  <c r="B422" i="1"/>
  <c r="B873" i="1"/>
  <c r="B1642" i="1"/>
  <c r="B899" i="1"/>
  <c r="B779" i="1"/>
  <c r="B1441" i="1"/>
  <c r="B656" i="1"/>
  <c r="B1860" i="1"/>
  <c r="B346" i="1"/>
  <c r="B1117" i="1"/>
  <c r="B1311" i="1"/>
  <c r="B832" i="1"/>
  <c r="B851" i="1"/>
  <c r="B133" i="1"/>
  <c r="B1932" i="1"/>
  <c r="B168" i="1"/>
  <c r="B1358" i="1"/>
  <c r="B1185" i="1"/>
  <c r="B1887" i="1"/>
  <c r="B238" i="1"/>
  <c r="B775" i="1"/>
  <c r="B1633" i="1"/>
  <c r="B324" i="1"/>
  <c r="B678" i="1"/>
  <c r="B774" i="1"/>
  <c r="B343" i="1"/>
  <c r="B846" i="1"/>
  <c r="B1594" i="1"/>
  <c r="B1531" i="1"/>
  <c r="B274" i="1"/>
  <c r="B905" i="1"/>
  <c r="B800" i="1"/>
  <c r="B1857" i="1"/>
  <c r="B1666" i="1"/>
  <c r="B458" i="1"/>
  <c r="B858" i="1"/>
  <c r="B993" i="1"/>
  <c r="B1601" i="1"/>
  <c r="B829" i="1"/>
  <c r="B1213" i="1"/>
  <c r="B501" i="1"/>
  <c r="B350" i="1"/>
  <c r="B1377" i="1"/>
  <c r="B1508" i="1"/>
  <c r="B1328" i="1"/>
  <c r="B1833" i="1"/>
  <c r="B857" i="1"/>
  <c r="B1767" i="1"/>
  <c r="B841" i="1"/>
  <c r="B251" i="1"/>
  <c r="B1931" i="1"/>
  <c r="B923" i="1"/>
  <c r="B51" i="1"/>
  <c r="B892" i="1"/>
  <c r="B718" i="1"/>
  <c r="B1215" i="1"/>
  <c r="B1101" i="1"/>
  <c r="B489" i="1"/>
  <c r="B1012" i="1"/>
  <c r="B1639" i="1"/>
  <c r="B1566" i="1"/>
  <c r="B1942" i="1"/>
  <c r="B1273" i="1"/>
  <c r="B565" i="1"/>
  <c r="B1174" i="1"/>
  <c r="B86" i="1"/>
  <c r="B97" i="1"/>
  <c r="B308" i="1"/>
  <c r="B1776" i="1"/>
  <c r="B1559" i="1"/>
  <c r="B1166" i="1"/>
  <c r="B991" i="1"/>
  <c r="B957" i="1"/>
  <c r="B1079" i="1"/>
  <c r="B1261" i="1"/>
  <c r="B932" i="1"/>
  <c r="B1735" i="1"/>
  <c r="B1489" i="1"/>
  <c r="B1106" i="1"/>
  <c r="B1313" i="1"/>
  <c r="B894" i="1"/>
  <c r="B440" i="1"/>
  <c r="B1143" i="1"/>
  <c r="B480" i="1"/>
  <c r="B1862" i="1"/>
  <c r="B156" i="1"/>
  <c r="B436" i="1"/>
  <c r="B1758" i="1"/>
  <c r="B1534" i="1"/>
  <c r="B67" i="1"/>
  <c r="B1303" i="1"/>
  <c r="B638" i="1"/>
  <c r="B1224" i="1"/>
  <c r="B1693" i="1"/>
  <c r="B1016" i="1"/>
  <c r="B215" i="1"/>
  <c r="B859" i="1"/>
  <c r="B645" i="1"/>
  <c r="B48" i="1"/>
  <c r="B612" i="1"/>
  <c r="B1935" i="1"/>
  <c r="B63" i="1"/>
  <c r="B1874" i="1"/>
  <c r="B963" i="1"/>
  <c r="B412" i="1"/>
  <c r="B806" i="1"/>
  <c r="B988" i="1"/>
  <c r="B18" i="1"/>
  <c r="B481" i="1"/>
  <c r="B1240" i="1"/>
  <c r="B1522" i="1"/>
  <c r="B1350" i="1"/>
  <c r="B797" i="1"/>
  <c r="B1475" i="1"/>
  <c r="B860" i="1"/>
  <c r="B1233" i="1"/>
  <c r="B653" i="1"/>
  <c r="B347" i="1"/>
  <c r="B849" i="1"/>
  <c r="B1165" i="1"/>
  <c r="B395" i="1"/>
  <c r="B594" i="1"/>
  <c r="B630" i="1"/>
  <c r="B396" i="1"/>
  <c r="B1891" i="1"/>
  <c r="B330" i="1"/>
  <c r="B38" i="1"/>
  <c r="B1866" i="1"/>
  <c r="B1773" i="1"/>
  <c r="B1772" i="1"/>
  <c r="B46" i="1"/>
  <c r="B1212" i="1"/>
  <c r="B1719" i="1"/>
  <c r="B765" i="1"/>
  <c r="B1855" i="1"/>
  <c r="B393" i="1"/>
  <c r="B798" i="1"/>
  <c r="B786" i="1"/>
  <c r="B1660" i="1"/>
  <c r="B1366" i="1"/>
  <c r="B895" i="1"/>
  <c r="B1382" i="1"/>
  <c r="B1610" i="1"/>
  <c r="B1740" i="1"/>
  <c r="B662" i="1"/>
  <c r="B1900" i="1"/>
  <c r="B1664" i="1"/>
  <c r="B26" i="1"/>
  <c r="B1089" i="1"/>
  <c r="B1102" i="1"/>
  <c r="B1334" i="1"/>
  <c r="B1124" i="1"/>
  <c r="B36" i="1"/>
  <c r="B1139" i="1"/>
  <c r="B548" i="1"/>
  <c r="B1095" i="1"/>
  <c r="B1122" i="1"/>
  <c r="B1226" i="1"/>
  <c r="B699" i="1"/>
  <c r="B104" i="1"/>
  <c r="B398" i="1"/>
  <c r="B1021" i="1"/>
  <c r="B536" i="1"/>
  <c r="B380" i="1"/>
  <c r="B1845" i="1"/>
  <c r="B879" i="1"/>
  <c r="B654" i="1"/>
  <c r="B1025" i="1"/>
  <c r="B279" i="1"/>
  <c r="B623" i="1"/>
  <c r="B573" i="1"/>
  <c r="B760" i="1"/>
  <c r="B450" i="1"/>
  <c r="B990" i="1"/>
  <c r="B1181" i="1"/>
  <c r="B1769" i="1"/>
  <c r="B764" i="1"/>
  <c r="B74" i="1"/>
  <c r="B664" i="1"/>
  <c r="B116" i="1"/>
  <c r="B1104" i="1"/>
  <c r="B949" i="1"/>
  <c r="B1324" i="1"/>
  <c r="B285" i="1"/>
  <c r="B307" i="1"/>
  <c r="B632" i="1"/>
  <c r="B220" i="1"/>
  <c r="B562" i="1"/>
  <c r="B40" i="1"/>
  <c r="B613" i="1"/>
  <c r="B309" i="1"/>
  <c r="B1903" i="1"/>
  <c r="B791" i="1"/>
  <c r="B1653" i="1"/>
  <c r="B1125" i="1"/>
  <c r="B84" i="1"/>
  <c r="B531" i="1"/>
  <c r="B1480" i="1"/>
  <c r="B652" i="1"/>
  <c r="B802" i="1"/>
  <c r="B1194" i="1"/>
  <c r="B256" i="1"/>
  <c r="B32" i="1"/>
  <c r="B1683" i="1"/>
  <c r="B575" i="1"/>
  <c r="B1507" i="1"/>
  <c r="B628" i="1"/>
  <c r="B1763" i="1"/>
  <c r="B387" i="1"/>
  <c r="B659" i="1"/>
  <c r="B1450" i="1"/>
  <c r="B1379" i="1"/>
  <c r="B352" i="1"/>
  <c r="B1803" i="1"/>
  <c r="B79" i="1"/>
  <c r="B795" i="1"/>
  <c r="B479" i="1"/>
  <c r="B205" i="1"/>
  <c r="B821" i="1"/>
  <c r="B1691" i="1"/>
  <c r="B429" i="1"/>
  <c r="B815" i="1"/>
  <c r="B555" i="1"/>
  <c r="B982" i="1"/>
  <c r="B298" i="1"/>
  <c r="B183" i="1"/>
  <c r="B1662" i="1"/>
  <c r="B865" i="1"/>
  <c r="B1380" i="1"/>
  <c r="B76" i="1"/>
  <c r="B1402" i="1"/>
  <c r="B1227" i="1"/>
  <c r="B1103" i="1"/>
  <c r="B1412" i="1"/>
  <c r="B6" i="1"/>
  <c r="B1241" i="1"/>
  <c r="B1590" i="1"/>
  <c r="B499" i="1"/>
  <c r="B1912" i="1"/>
  <c r="B242" i="1"/>
  <c r="B687" i="1"/>
  <c r="B1360" i="1"/>
  <c r="B740" i="1"/>
  <c r="B559" i="1"/>
  <c r="B564" i="1"/>
  <c r="B1738" i="1"/>
  <c r="B1077" i="1"/>
  <c r="B245" i="1"/>
  <c r="B1517" i="1"/>
  <c r="B986" i="1"/>
  <c r="B1369" i="1"/>
  <c r="B1428" i="1"/>
  <c r="B362" i="1"/>
  <c r="B65" i="1"/>
  <c r="B1031" i="1"/>
  <c r="B277" i="1"/>
  <c r="B1504" i="1"/>
  <c r="B545" i="1"/>
  <c r="B1323" i="1"/>
  <c r="B643" i="1"/>
  <c r="B1583" i="1"/>
  <c r="B1145" i="1"/>
  <c r="B1521" i="1"/>
  <c r="B861" i="1"/>
  <c r="B1034" i="1"/>
  <c r="B145" i="1"/>
  <c r="B165" i="1"/>
  <c r="B1733" i="1"/>
  <c r="B1799" i="1"/>
  <c r="B543" i="1"/>
  <c r="B1356" i="1"/>
  <c r="B1477" i="1"/>
  <c r="B1659" i="1"/>
  <c r="B1120" i="1"/>
  <c r="B17" i="1"/>
  <c r="B55" i="1"/>
  <c r="B609" i="1"/>
  <c r="B872" i="1"/>
  <c r="B1297" i="1"/>
  <c r="B515" i="1"/>
  <c r="B446" i="1"/>
  <c r="B149" i="1"/>
  <c r="B1411" i="1"/>
  <c r="B828" i="1"/>
  <c r="B370" i="1"/>
  <c r="B1602" i="1"/>
  <c r="B1532" i="1"/>
  <c r="B728" i="1"/>
  <c r="B1849" i="1"/>
  <c r="B717" i="1"/>
  <c r="B357" i="1"/>
  <c r="B1041" i="1"/>
  <c r="B854" i="1"/>
  <c r="B93" i="1"/>
  <c r="B491" i="1"/>
  <c r="B1552" i="1"/>
  <c r="B1368" i="1"/>
  <c r="B1098" i="1"/>
  <c r="B946" i="1"/>
  <c r="B947" i="1"/>
  <c r="B1316" i="1"/>
  <c r="B66" i="1"/>
  <c r="B1493" i="1"/>
  <c r="B1869" i="1"/>
  <c r="B1680" i="1"/>
  <c r="B688" i="1"/>
  <c r="B278" i="1"/>
  <c r="B1075" i="1"/>
  <c r="B1060" i="1"/>
  <c r="B1778" i="1"/>
  <c r="B1690" i="1"/>
  <c r="B837" i="1"/>
  <c r="B1054" i="1"/>
  <c r="B940" i="1"/>
  <c r="B1160" i="1"/>
  <c r="B1343" i="1"/>
  <c r="B811" i="1"/>
  <c r="B917" i="1"/>
  <c r="B1915" i="1"/>
  <c r="B1706" i="1"/>
  <c r="B1445" i="1"/>
  <c r="B673" i="1"/>
  <c r="B1677" i="1"/>
  <c r="B918" i="1"/>
  <c r="B549" i="1"/>
  <c r="B1861" i="1"/>
  <c r="B454" i="1"/>
  <c r="B911" i="1"/>
  <c r="B1466" i="1"/>
  <c r="B1837" i="1"/>
  <c r="B1225" i="1"/>
  <c r="B827" i="1"/>
  <c r="B755" i="1"/>
  <c r="B98" i="1"/>
  <c r="B1186" i="1"/>
  <c r="B1200" i="1"/>
  <c r="B968" i="1"/>
  <c r="B1107" i="1"/>
  <c r="B492" i="1"/>
  <c r="B735" i="1"/>
  <c r="B981" i="1"/>
  <c r="B262" i="1"/>
  <c r="B607" i="1"/>
  <c r="B1742" i="1"/>
  <c r="B642" i="1"/>
  <c r="B190" i="1"/>
  <c r="B87" i="1"/>
  <c r="B1182" i="1"/>
  <c r="B1096" i="1"/>
  <c r="B538" i="1"/>
  <c r="B399" i="1"/>
  <c r="B900" i="1"/>
  <c r="B1175" i="1"/>
  <c r="B1321" i="1"/>
  <c r="B539" i="1"/>
  <c r="B1399" i="1"/>
  <c r="B1179" i="1"/>
  <c r="B1068" i="1"/>
  <c r="B235" i="1"/>
  <c r="B914" i="1"/>
  <c r="B397" i="1"/>
  <c r="B1332" i="1"/>
  <c r="B885" i="1"/>
  <c r="B457" i="1"/>
  <c r="B809" i="1"/>
  <c r="B969" i="1"/>
  <c r="B707" i="1"/>
  <c r="B603" i="1"/>
  <c r="B1755" i="1"/>
  <c r="B1206" i="1"/>
  <c r="B241" i="1"/>
  <c r="B288" i="1"/>
  <c r="B726" i="1"/>
  <c r="B1239" i="1"/>
  <c r="B1453" i="1"/>
  <c r="B487" i="1"/>
  <c r="B1785" i="1"/>
  <c r="B1616" i="1"/>
  <c r="B1724" i="1"/>
  <c r="B1800" i="1"/>
  <c r="B1586" i="1"/>
  <c r="B866" i="1"/>
  <c r="B1114" i="1"/>
  <c r="B1123" i="1"/>
  <c r="B789" i="1"/>
  <c r="B441" i="1"/>
  <c r="B1485" i="1"/>
  <c r="B90" i="1"/>
  <c r="B1070" i="1"/>
  <c r="B327" i="1"/>
  <c r="B392" i="1"/>
  <c r="B1712" i="1"/>
  <c r="B326" i="1"/>
  <c r="B1528" i="1"/>
  <c r="B1111" i="1"/>
  <c r="B544" i="1"/>
  <c r="B72" i="1"/>
  <c r="B660" i="1"/>
  <c r="B62" i="1"/>
  <c r="B1585" i="1"/>
  <c r="B1645" i="1"/>
  <c r="B1108" i="1"/>
  <c r="B1523" i="1"/>
  <c r="B1618" i="1"/>
  <c r="B526" i="1"/>
  <c r="B1486" i="1"/>
  <c r="B997" i="1"/>
  <c r="B1889" i="1"/>
  <c r="B950" i="1"/>
  <c r="B1029" i="1"/>
  <c r="B1268" i="1"/>
  <c r="B1922" i="1"/>
  <c r="B1810" i="1"/>
  <c r="B927" i="1"/>
  <c r="B591" i="1"/>
  <c r="B1283" i="1"/>
  <c r="B268" i="1"/>
  <c r="B1940" i="1"/>
  <c r="B223" i="1"/>
  <c r="B424" i="1"/>
  <c r="B129" i="1"/>
  <c r="B135" i="1"/>
  <c r="B722" i="1"/>
  <c r="B878" i="1"/>
  <c r="B113" i="1"/>
  <c r="B111" i="1"/>
  <c r="B1809" i="1"/>
  <c r="B1345" i="1"/>
  <c r="B546" i="1"/>
  <c r="B1340" i="1"/>
  <c r="B402" i="1"/>
  <c r="B715" i="1"/>
  <c r="B1390" i="1"/>
  <c r="B852" i="1"/>
  <c r="B684" i="1"/>
  <c r="B1193" i="1"/>
  <c r="B1235" i="1"/>
  <c r="B782" i="1"/>
  <c r="B561" i="1"/>
  <c r="B1188" i="1"/>
  <c r="B636" i="1"/>
  <c r="B506" i="1"/>
  <c r="B1765" i="1"/>
  <c r="B972" i="1"/>
  <c r="B756" i="1"/>
  <c r="B1314" i="1"/>
  <c r="B1520" i="1"/>
  <c r="B1081" i="1"/>
  <c r="B902" i="1"/>
  <c r="B376" i="1"/>
  <c r="B1470" i="1"/>
  <c r="B1744" i="1"/>
  <c r="B1274" i="1"/>
  <c r="B1501" i="1"/>
  <c r="B906" i="1"/>
  <c r="B980" i="1"/>
  <c r="B973" i="1"/>
  <c r="B80" i="1"/>
  <c r="B1043" i="1"/>
  <c r="B831" i="1"/>
  <c r="B619" i="1"/>
  <c r="B391" i="1"/>
  <c r="B557" i="1"/>
  <c r="B1497" i="1"/>
  <c r="B8" i="1"/>
  <c r="B7" i="1"/>
  <c r="B554" i="1"/>
  <c r="B414" i="1"/>
  <c r="B1457" i="1"/>
  <c r="B690" i="1"/>
  <c r="B1936" i="1"/>
  <c r="B1661" i="1"/>
  <c r="B887" i="1"/>
  <c r="B567" i="1"/>
  <c r="B431" i="1"/>
  <c r="B1155" i="1"/>
  <c r="B1013" i="1"/>
  <c r="B425" i="1"/>
  <c r="B1789" i="1"/>
  <c r="B1608" i="1"/>
  <c r="B118" i="1"/>
  <c r="B486" i="1"/>
  <c r="B166" i="1"/>
  <c r="B794" i="1"/>
  <c r="B1930" i="1"/>
  <c r="B1220" i="1"/>
  <c r="B1414" i="1"/>
  <c r="B727" i="1"/>
  <c r="B1640" i="1"/>
  <c r="B119" i="1"/>
  <c r="B768" i="1"/>
  <c r="B286" i="1"/>
  <c r="B157" i="1"/>
  <c r="B925" i="1"/>
  <c r="B1265" i="1"/>
  <c r="B808" i="1"/>
  <c r="B284" i="1"/>
  <c r="B1547" i="1"/>
  <c r="B1746" i="1"/>
  <c r="B360" i="1"/>
  <c r="B951" i="1"/>
  <c r="B1238" i="1"/>
  <c r="B1525" i="1"/>
  <c r="B1572" i="1"/>
  <c r="B574" i="1"/>
  <c r="B1474" i="1"/>
  <c r="B1511" i="1"/>
  <c r="B401" i="1"/>
  <c r="B108" i="1"/>
  <c r="B336" i="1"/>
  <c r="B171" i="1"/>
  <c r="B683" i="1"/>
  <c r="B1637" i="1"/>
  <c r="B1436" i="1"/>
  <c r="B1135" i="1"/>
  <c r="B1337" i="1"/>
  <c r="B1518" i="1"/>
  <c r="B348" i="1"/>
  <c r="B1734" i="1"/>
  <c r="B1042" i="1"/>
  <c r="B1548" i="1"/>
  <c r="B325" i="1"/>
  <c r="B1513" i="1"/>
  <c r="B1351" i="1"/>
  <c r="B1689" i="1"/>
  <c r="B1302" i="1"/>
  <c r="B1317" i="1"/>
  <c r="B4" i="1"/>
  <c r="B253" i="1"/>
  <c r="B563" i="1"/>
  <c r="B1440" i="1"/>
  <c r="B409" i="1"/>
  <c r="B1589" i="1"/>
  <c r="B572" i="1"/>
  <c r="B542" i="1"/>
  <c r="B1048" i="1"/>
  <c r="B1762" i="1"/>
  <c r="B162" i="1"/>
  <c r="B1490" i="1"/>
  <c r="B1121" i="1"/>
  <c r="B1132" i="1"/>
  <c r="B850" i="1"/>
  <c r="B1168" i="1"/>
  <c r="B1119" i="1"/>
  <c r="B1405" i="1"/>
  <c r="B618" i="1"/>
  <c r="B1259" i="1"/>
  <c r="B971" i="1"/>
  <c r="B488" i="1"/>
  <c r="B334" i="1"/>
  <c r="B384" i="1"/>
  <c r="B1565" i="1"/>
  <c r="B1850" i="1"/>
  <c r="B221" i="1"/>
  <c r="B749" i="1"/>
  <c r="B1716" i="1"/>
  <c r="B147" i="1"/>
  <c r="B1510" i="1"/>
  <c r="B1774" i="1"/>
  <c r="B1737" i="1"/>
  <c r="B913" i="1"/>
  <c r="B261" i="1"/>
  <c r="B1308" i="1"/>
  <c r="B503" i="1"/>
  <c r="B367" i="1"/>
  <c r="B35" i="1"/>
  <c r="B1835" i="1"/>
  <c r="B1084" i="1"/>
  <c r="B1844" i="1"/>
  <c r="B289" i="1"/>
  <c r="B1852" i="1"/>
  <c r="B938" i="1"/>
  <c r="B1461" i="1"/>
  <c r="B989" i="1"/>
  <c r="B1488" i="1"/>
  <c r="B1435" i="1"/>
  <c r="B1732" i="1"/>
  <c r="B1204" i="1"/>
  <c r="B669" i="1"/>
  <c r="B1927" i="1"/>
  <c r="B1829" i="1"/>
  <c r="B374" i="1"/>
  <c r="B732" i="1"/>
  <c r="B1494" i="1"/>
  <c r="B954" i="1"/>
  <c r="B1543" i="1"/>
  <c r="B299" i="1"/>
  <c r="B1864" i="1"/>
  <c r="B783" i="1"/>
  <c r="B605" i="1"/>
  <c r="B53" i="1"/>
  <c r="B1679" i="1"/>
  <c r="B842" i="1"/>
  <c r="B1171" i="1"/>
  <c r="B801" i="1"/>
  <c r="B191" i="1"/>
  <c r="B1779" i="1"/>
  <c r="B88" i="1"/>
  <c r="B1926" i="1"/>
  <c r="B1939" i="1"/>
  <c r="B714" i="1"/>
  <c r="B780" i="1"/>
  <c r="B1823" i="1"/>
  <c r="B824" i="1"/>
  <c r="B1897" i="1"/>
  <c r="B1918" i="1"/>
  <c r="B1871" i="1"/>
  <c r="B1131" i="1"/>
  <c r="B200" i="1"/>
  <c r="B1768" i="1"/>
  <c r="B571" i="1"/>
  <c r="B180" i="1"/>
  <c r="B1784" i="1"/>
  <c r="B672" i="1"/>
  <c r="B1828" i="1"/>
  <c r="B1682" i="1"/>
  <c r="B1688" i="1"/>
  <c r="B1409" i="1"/>
  <c r="B930" i="1"/>
  <c r="B388" i="1"/>
  <c r="B356" i="1"/>
  <c r="B1487" i="1"/>
  <c r="B580" i="1"/>
  <c r="B115" i="1"/>
  <c r="B1306" i="1"/>
  <c r="B1318" i="1"/>
  <c r="B944" i="1"/>
  <c r="B1563" i="1"/>
  <c r="B152" i="1"/>
  <c r="B358" i="1"/>
  <c r="B776" i="1"/>
  <c r="B345" i="1"/>
  <c r="B1033" i="1"/>
  <c r="B1761" i="1"/>
  <c r="B1464" i="1"/>
  <c r="B558" i="1"/>
  <c r="B281" i="1"/>
  <c r="B1646" i="1"/>
  <c r="B1830" i="1"/>
  <c r="B909" i="1"/>
  <c r="B896" i="1"/>
  <c r="B1253" i="1"/>
  <c r="B1249" i="1"/>
  <c r="B1580" i="1"/>
  <c r="B1705" i="1"/>
  <c r="B1035" i="1"/>
  <c r="B500" i="1"/>
  <c r="B240" i="1"/>
  <c r="B584" i="1"/>
  <c r="B199" i="1"/>
  <c r="B1635" i="1"/>
  <c r="B43" i="1"/>
  <c r="B42" i="1"/>
  <c r="B576" i="1"/>
  <c r="B158" i="1"/>
  <c r="B893" i="1"/>
  <c r="B1796" i="1"/>
  <c r="B1919" i="1"/>
  <c r="B593" i="1"/>
  <c r="B141" i="1"/>
  <c r="B130" i="1"/>
  <c r="B512" i="1"/>
  <c r="B784" i="1"/>
  <c r="B1203" i="1"/>
  <c r="B1373" i="1"/>
  <c r="B1708" i="1"/>
  <c r="B1015" i="1"/>
  <c r="B383" i="1"/>
  <c r="B120" i="1"/>
  <c r="B921" i="1"/>
  <c r="B1304" i="1"/>
  <c r="B411" i="1"/>
  <c r="B649" i="1"/>
  <c r="B1888" i="1"/>
  <c r="B1036" i="1"/>
  <c r="B1698" i="1"/>
  <c r="B1074" i="1"/>
  <c r="B178" i="1"/>
  <c r="B1287" i="1"/>
  <c r="B1675" i="1"/>
  <c r="B1447" i="1"/>
  <c r="B1384" i="1"/>
  <c r="B1557" i="1"/>
  <c r="B231" i="1"/>
  <c r="B1815" i="1"/>
  <c r="B495" i="1"/>
  <c r="B615" i="1"/>
  <c r="B269" i="1"/>
  <c r="B151" i="1"/>
  <c r="B432" i="1"/>
  <c r="B12" i="1"/>
  <c r="B163" i="1"/>
  <c r="B1539" i="1"/>
  <c r="B254" i="1"/>
  <c r="B771" i="1"/>
  <c r="B1856" i="1"/>
  <c r="B1714" i="1"/>
  <c r="B1006" i="1"/>
  <c r="B1937" i="1"/>
  <c r="B1791" i="1"/>
  <c r="B1605" i="1"/>
  <c r="B1367" i="1"/>
  <c r="B1387" i="1"/>
  <c r="B159" i="1"/>
  <c r="B1491" i="1"/>
  <c r="B1393" i="1"/>
  <c r="B1017" i="1"/>
  <c r="B744" i="1"/>
  <c r="B1611" i="1"/>
  <c r="B1167" i="1"/>
  <c r="B106" i="1"/>
  <c r="B1076" i="1"/>
  <c r="B1890" i="1"/>
  <c r="B788" i="1"/>
  <c r="B371" i="1"/>
  <c r="B164" i="1"/>
  <c r="B403" i="1"/>
  <c r="B833" i="1"/>
  <c r="B1473" i="1"/>
  <c r="B970" i="1"/>
  <c r="B1184" i="1"/>
  <c r="B529" i="1"/>
  <c r="B25" i="1"/>
  <c r="B700" i="1"/>
  <c r="B437" i="1"/>
  <c r="B1425" i="1"/>
  <c r="B1354" i="1"/>
  <c r="B1896" i="1"/>
  <c r="B1271" i="1"/>
  <c r="B1898" i="1"/>
  <c r="B1315" i="1"/>
  <c r="B579" i="1"/>
  <c r="B1847" i="1"/>
  <c r="B648" i="1"/>
  <c r="B975" i="1"/>
  <c r="B962" i="1"/>
  <c r="B311" i="1"/>
  <c r="B34" i="1"/>
  <c r="B1834" i="1"/>
  <c r="B1422" i="1"/>
  <c r="B227" i="1"/>
  <c r="B1644" i="1"/>
  <c r="B366" i="1"/>
  <c r="B1599" i="1"/>
  <c r="B100" i="1"/>
  <c r="B725" i="1"/>
  <c r="B741" i="1"/>
  <c r="B1619" i="1"/>
  <c r="B1279" i="1"/>
  <c r="B1941" i="1"/>
  <c r="B693" i="1"/>
  <c r="B89" i="1"/>
  <c r="B45" i="1"/>
  <c r="B1305" i="1"/>
  <c r="B1115" i="1"/>
  <c r="B361" i="1"/>
  <c r="B1495" i="1"/>
  <c r="B996" i="1"/>
  <c r="B335" i="1"/>
  <c r="B1246" i="1"/>
  <c r="B855" i="1"/>
  <c r="B1905" i="1"/>
  <c r="B1736" i="1"/>
  <c r="B890" i="1"/>
  <c r="B1465" i="1"/>
  <c r="B610" i="1"/>
  <c r="B835" i="1"/>
  <c r="B761" i="1"/>
  <c r="B1822" i="1"/>
  <c r="B994" i="1"/>
  <c r="B187" i="1"/>
  <c r="B1843" i="1"/>
  <c r="B1641" i="1"/>
  <c r="B250" i="1"/>
  <c r="B243" i="1"/>
  <c r="B1389" i="1"/>
  <c r="B1438" i="1"/>
  <c r="B1842" i="1"/>
  <c r="B275" i="1"/>
  <c r="B1556" i="1"/>
  <c r="B625" i="1"/>
  <c r="B882" i="1"/>
  <c r="B1216" i="1"/>
  <c r="B1787" i="1"/>
  <c r="B1430" i="1"/>
  <c r="B600" i="1"/>
  <c r="B1057" i="1"/>
  <c r="B355" i="1"/>
  <c r="B1573" i="1"/>
  <c r="B817" i="1"/>
  <c r="B1626" i="1"/>
  <c r="B1786" i="1"/>
  <c r="B1434" i="1"/>
  <c r="B1529" i="1"/>
  <c r="B616" i="1"/>
  <c r="B248" i="1"/>
  <c r="B1591" i="1"/>
  <c r="B533" i="1"/>
  <c r="B295" i="1"/>
  <c r="B175" i="1"/>
  <c r="B316" i="1"/>
  <c r="B271" i="1"/>
  <c r="B471" i="1"/>
  <c r="B1281" i="1"/>
  <c r="B626" i="1"/>
  <c r="B1433" i="1"/>
  <c r="B1355" i="1"/>
  <c r="B1004" i="1"/>
  <c r="B703" i="1"/>
  <c r="B840" i="1"/>
  <c r="B1010" i="1"/>
  <c r="B1086" i="1"/>
  <c r="B1197" i="1"/>
  <c r="B1055" i="1"/>
  <c r="B650" i="1"/>
  <c r="B378" i="1"/>
  <c r="B881" i="1"/>
  <c r="B226" i="1"/>
  <c r="B750" i="1"/>
  <c r="B1191" i="1"/>
  <c r="B599" i="1"/>
  <c r="B1338" i="1"/>
  <c r="B213" i="1"/>
  <c r="B1454" i="1"/>
  <c r="B1245" i="1"/>
  <c r="B477" i="1"/>
  <c r="B73" i="1"/>
  <c r="B185" i="1"/>
  <c r="B482" i="1"/>
  <c r="B1148" i="1"/>
  <c r="B922" i="1"/>
  <c r="B1391" i="1"/>
  <c r="B131" i="1"/>
  <c r="B1817" i="1"/>
  <c r="B212" i="1"/>
  <c r="B1003" i="1"/>
  <c r="B1394" i="1"/>
  <c r="B1757" i="1"/>
  <c r="B839" i="1"/>
  <c r="B449" i="1"/>
  <c r="B1760" i="1"/>
  <c r="B1851" i="1"/>
  <c r="B514" i="1"/>
  <c r="B897" i="1"/>
  <c r="B344" i="1"/>
  <c r="B1496" i="1"/>
  <c r="B1189" i="1"/>
  <c r="B1038" i="1"/>
  <c r="B148" i="1"/>
  <c r="B448" i="1"/>
  <c r="B862" i="1"/>
  <c r="B150" i="1"/>
  <c r="B128" i="1"/>
  <c r="B232" i="1"/>
  <c r="B534" i="1"/>
  <c r="B1134" i="1"/>
  <c r="B1777" i="1"/>
  <c r="B1713" i="1"/>
  <c r="B1839" i="1"/>
  <c r="B1178" i="1"/>
  <c r="B381" i="1"/>
  <c r="B522" i="1"/>
  <c r="B1798" i="1"/>
  <c r="B598" i="1"/>
  <c r="B790" i="1"/>
  <c r="B244" i="1"/>
  <c r="B521" i="1"/>
  <c r="B803" i="1"/>
  <c r="B1218" i="1"/>
  <c r="B197" i="1"/>
  <c r="B816" i="1"/>
  <c r="B1781" i="1"/>
  <c r="B611" i="1"/>
  <c r="B689" i="1"/>
  <c r="B1478" i="1"/>
  <c r="B992" i="1"/>
  <c r="B1372" i="1"/>
  <c r="B1421" i="1"/>
  <c r="B484" i="1"/>
  <c r="B181" i="1"/>
  <c r="B1146" i="1"/>
  <c r="B1648" i="1"/>
  <c r="B170" i="1"/>
  <c r="B83" i="1"/>
  <c r="B1252" i="1"/>
  <c r="B143" i="1"/>
  <c r="B1027" i="1"/>
  <c r="B16" i="1"/>
  <c r="B898" i="1"/>
  <c r="B1920" i="1"/>
  <c r="B1419" i="1"/>
  <c r="B757" i="1"/>
  <c r="B1795" i="1"/>
  <c r="B1116" i="1"/>
  <c r="B958" i="1"/>
  <c r="B1925" i="1"/>
  <c r="B886" i="1"/>
  <c r="B1005" i="1"/>
  <c r="B82" i="1"/>
  <c r="B1718" i="1"/>
  <c r="B1056" i="1"/>
  <c r="B464" i="1"/>
  <c r="B1221" i="1"/>
  <c r="B259" i="1"/>
  <c r="B1614" i="1"/>
  <c r="B696" i="1"/>
  <c r="B945" i="1"/>
  <c r="B566" i="1"/>
  <c r="B140" i="1"/>
  <c r="B375" i="1"/>
  <c r="B1627" i="1"/>
  <c r="B282" i="1"/>
  <c r="B592" i="1"/>
  <c r="B1546" i="1"/>
  <c r="B234" i="1"/>
  <c r="B812" i="1"/>
  <c r="B1362" i="1"/>
  <c r="B1177" i="1"/>
  <c r="B58" i="1"/>
  <c r="B1386" i="1"/>
  <c r="B153" i="1"/>
  <c r="B1537" i="1"/>
  <c r="B1684" i="1"/>
  <c r="B329" i="1"/>
  <c r="B1205" i="1"/>
  <c r="B389" i="1"/>
  <c r="B404" i="1"/>
  <c r="B1342" i="1"/>
  <c r="B315" i="1"/>
  <c r="B472" i="1"/>
  <c r="B1158" i="1"/>
  <c r="B1910" i="1"/>
  <c r="B1624" i="1"/>
  <c r="B270" i="1"/>
  <c r="B340" i="1"/>
  <c r="B1636" i="1"/>
  <c r="B1818" i="1"/>
  <c r="B634" i="1"/>
  <c r="B1256" i="1"/>
  <c r="B1838" i="1"/>
  <c r="B222" i="1"/>
  <c r="B793" i="1"/>
  <c r="B752" i="1"/>
  <c r="B1424" i="1"/>
  <c r="B1198" i="1"/>
  <c r="B1073" i="1"/>
  <c r="B1039" i="1"/>
  <c r="B1110" i="1"/>
  <c r="B117" i="1"/>
  <c r="B1629" i="1"/>
  <c r="B1063" i="1"/>
  <c r="B1806" i="1"/>
  <c r="B711" i="1"/>
  <c r="B195" i="1"/>
  <c r="B64" i="1"/>
  <c r="B819" i="1"/>
  <c r="B763" i="1"/>
  <c r="B56" i="1"/>
  <c r="B1109" i="1"/>
  <c r="B876" i="1"/>
  <c r="B1846" i="1"/>
  <c r="B813" i="1"/>
  <c r="B1649" i="1"/>
  <c r="B1406" i="1"/>
  <c r="B1237" i="1"/>
  <c r="B889" i="1"/>
  <c r="B1452" i="1"/>
  <c r="B679" i="1"/>
  <c r="B413" i="1"/>
  <c r="B668" i="1"/>
  <c r="B1353" i="1"/>
  <c r="B77" i="1"/>
  <c r="B1938" i="1"/>
  <c r="B1535" i="1"/>
  <c r="B518" i="1"/>
  <c r="B1352" i="1"/>
  <c r="B1836" i="1"/>
  <c r="B1933" i="1"/>
  <c r="B161" i="1"/>
  <c r="B739" i="1"/>
  <c r="B1634" i="1"/>
  <c r="B1375" i="1"/>
  <c r="B184" i="1"/>
  <c r="B523" i="1"/>
  <c r="B478" i="1"/>
  <c r="B1137" i="1"/>
  <c r="B121" i="1"/>
  <c r="B94" i="1"/>
  <c r="B960" i="1"/>
  <c r="B1853" i="1"/>
  <c r="B368" i="1"/>
  <c r="B787" i="1"/>
  <c r="B1282" i="1"/>
  <c r="B1378" i="1"/>
  <c r="B1099" i="1"/>
  <c r="B1254" i="1"/>
  <c r="B525" i="1"/>
  <c r="B617" i="1"/>
  <c r="B665" i="1"/>
  <c r="B1100" i="1"/>
  <c r="B1875" i="1"/>
  <c r="B1202" i="1"/>
  <c r="B1395" i="1"/>
  <c r="B202" i="1"/>
  <c r="B1597" i="1"/>
  <c r="B680" i="1"/>
  <c r="B1088" i="1"/>
  <c r="B293" i="1"/>
  <c r="B880" i="1"/>
  <c r="B1863" i="1"/>
  <c r="B737" i="1"/>
  <c r="B581" i="1"/>
  <c r="B1007" i="1"/>
  <c r="B188" i="1"/>
  <c r="B465" i="1"/>
  <c r="B304" i="1"/>
  <c r="B1545" i="1"/>
  <c r="B1727" i="1"/>
  <c r="B451" i="1"/>
  <c r="B964" i="1"/>
  <c r="B647" i="1"/>
  <c r="B1432" i="1"/>
  <c r="B1929" i="1"/>
  <c r="B408" i="1"/>
  <c r="B987" i="1"/>
  <c r="B1159" i="1"/>
  <c r="B1854" i="1"/>
  <c r="B1067" i="1"/>
  <c r="B1720" i="1"/>
  <c r="B468" i="1"/>
  <c r="B444" i="1"/>
  <c r="B1248" i="1"/>
  <c r="B908" i="1"/>
  <c r="B1427" i="1"/>
  <c r="B762" i="1"/>
  <c r="B27" i="1"/>
  <c r="B804" i="1"/>
  <c r="B976" i="1"/>
  <c r="B1371" i="1"/>
  <c r="B583" i="1"/>
  <c r="B1820" i="1"/>
  <c r="B1092" i="1"/>
  <c r="B1816" i="1"/>
  <c r="B427" i="1"/>
  <c r="B255" i="1"/>
  <c r="B1914" i="1"/>
  <c r="B1404" i="1"/>
  <c r="B71" i="1"/>
  <c r="B1593" i="1"/>
  <c r="B328" i="1"/>
  <c r="B154" i="1"/>
  <c r="B1832" i="1"/>
  <c r="B1330" i="1"/>
  <c r="B201" i="1"/>
  <c r="B291" i="1"/>
  <c r="B1873" i="1"/>
  <c r="B452" i="1"/>
  <c r="B217" i="1"/>
  <c r="B1587" i="1"/>
  <c r="B418" i="1"/>
  <c r="B224" i="1"/>
  <c r="B1894" i="1"/>
  <c r="B1310" i="1"/>
  <c r="B641" i="1"/>
  <c r="B1298" i="1"/>
  <c r="B400" i="1"/>
  <c r="B1376" i="1"/>
  <c r="B601" i="1"/>
  <c r="B942" i="1"/>
  <c r="B952" i="1"/>
  <c r="B1681" i="1"/>
  <c r="B781" i="1"/>
  <c r="B845" i="1"/>
  <c r="B1505" i="1"/>
  <c r="B1643" i="1"/>
  <c r="B1296" i="1"/>
  <c r="B493" i="1"/>
  <c r="B695" i="1"/>
  <c r="B1647" i="1"/>
  <c r="B877" i="1"/>
  <c r="B1728" i="1"/>
  <c r="B1726" i="1"/>
  <c r="B483" i="1"/>
  <c r="B173" i="1"/>
  <c r="B1325" i="1"/>
  <c r="B863" i="1"/>
  <c r="B1046" i="1"/>
  <c r="B713" i="1"/>
  <c r="B1867" i="1"/>
  <c r="B39" i="1"/>
  <c r="B260" i="1"/>
  <c r="B1808" i="1"/>
  <c r="B1449" i="1"/>
  <c r="B834" i="1"/>
  <c r="B822" i="1"/>
  <c r="B1482" i="1"/>
  <c r="B1756" i="1"/>
  <c r="B1859" i="1"/>
  <c r="B1151" i="1"/>
  <c r="B1214" i="1"/>
  <c r="B138" i="1"/>
  <c r="B296" i="1"/>
  <c r="B1868" i="1"/>
  <c r="B1702" i="1"/>
  <c r="B1455" i="1"/>
  <c r="B1290" i="1"/>
  <c r="B1607" i="1"/>
  <c r="B1299" i="1"/>
  <c r="B1058" i="1"/>
  <c r="B702" i="1"/>
  <c r="B547" i="1"/>
  <c r="B394" i="1"/>
  <c r="B1416" i="1"/>
  <c r="B1745" i="1"/>
  <c r="B247" i="1"/>
  <c r="B1257" i="1"/>
  <c r="B936" i="1"/>
  <c r="B596" i="1"/>
  <c r="B390" i="1"/>
  <c r="B1902" i="1"/>
  <c r="B1251" i="1"/>
  <c r="B1536" i="1"/>
  <c r="B1026" i="1"/>
  <c r="B1208" i="1"/>
  <c r="B1524" i="1"/>
  <c r="B19" i="1"/>
  <c r="B1260" i="1"/>
  <c r="B814" i="1"/>
  <c r="B50" i="1"/>
  <c r="B1069" i="1"/>
  <c r="B758" i="1"/>
  <c r="B1320" i="1"/>
  <c r="B507" i="1"/>
  <c r="B363" i="1"/>
  <c r="B1190" i="1"/>
  <c r="B1388" i="1"/>
  <c r="B1759" i="1"/>
  <c r="B984" i="1"/>
  <c r="B935" i="1"/>
  <c r="B624" i="1"/>
  <c r="B447" i="1"/>
  <c r="B712" i="1"/>
  <c r="B228" i="1"/>
  <c r="B1725" i="1"/>
  <c r="B417" i="1"/>
  <c r="B745" i="1"/>
  <c r="B629" i="1"/>
  <c r="B1749" i="1"/>
  <c r="B267" i="1"/>
  <c r="B1934" i="1"/>
  <c r="B109" i="1"/>
  <c r="B1319" i="1"/>
  <c r="B1729" i="1"/>
  <c r="B496" i="1"/>
  <c r="B1916" i="1"/>
  <c r="B142" i="1"/>
  <c r="B1673" i="1"/>
  <c r="B1472" i="1"/>
  <c r="B1503" i="1"/>
  <c r="B1880" i="1"/>
  <c r="B1831" i="1"/>
  <c r="B218" i="1"/>
  <c r="B317" i="1"/>
  <c r="B604" i="1"/>
  <c r="B1824" i="1"/>
  <c r="B1331" i="1"/>
  <c r="B943" i="1"/>
  <c r="B456" i="1"/>
  <c r="B910" i="1"/>
  <c r="B1300" i="1"/>
  <c r="B961" i="1"/>
  <c r="B110" i="1"/>
  <c r="B203" i="1"/>
  <c r="B239" i="1"/>
  <c r="B443" i="1"/>
  <c r="B1564" i="1"/>
  <c r="B1669" i="1"/>
  <c r="B1877" i="1"/>
  <c r="B716" i="1"/>
  <c r="B508" i="1"/>
  <c r="B1347" i="1"/>
  <c r="B929" i="1"/>
  <c r="B582" i="1"/>
  <c r="B1613" i="1"/>
  <c r="B1883" i="1"/>
  <c r="B847" i="1"/>
  <c r="B1801" i="1"/>
  <c r="B1383" i="1"/>
  <c r="B204" i="1"/>
  <c r="B1322" i="1"/>
  <c r="B1794" i="1"/>
  <c r="B1711" i="1"/>
  <c r="B560" i="1"/>
  <c r="B1417" i="1"/>
  <c r="B1244" i="1"/>
  <c r="B1826" i="1"/>
  <c r="B901" i="1"/>
  <c r="B99" i="1"/>
  <c r="B1819" i="1"/>
  <c r="B1275" i="1"/>
  <c r="B509" i="1"/>
  <c r="B3" i="1"/>
  <c r="B998" i="1"/>
  <c r="B276" i="1"/>
  <c r="B96" i="1"/>
  <c r="B1622" i="1"/>
  <c r="B999" i="1"/>
  <c r="B430" i="1"/>
  <c r="B1598" i="1"/>
  <c r="B1339" i="1"/>
  <c r="B1397" i="1"/>
  <c r="B646" i="1"/>
  <c r="B1876" i="1"/>
  <c r="B155" i="1"/>
  <c r="B1668" i="1"/>
  <c r="B438" i="1"/>
  <c r="B323" i="1"/>
  <c r="B1747" i="1"/>
  <c r="B1870" i="1"/>
  <c r="B730" i="1"/>
  <c r="B193" i="1"/>
  <c r="B1581" i="1"/>
  <c r="B169" i="1"/>
  <c r="B759" i="1"/>
  <c r="B1126" i="1"/>
  <c r="B1630" i="1"/>
  <c r="B729" i="1"/>
  <c r="B385" i="1"/>
  <c r="B1219" i="1"/>
  <c r="B746" i="1"/>
  <c r="B406" i="1"/>
  <c r="B1792" i="1"/>
  <c r="B1512" i="1"/>
  <c r="B455" i="1"/>
  <c r="B494" i="1"/>
  <c r="B1650" i="1"/>
  <c r="B246" i="1"/>
  <c r="B635" i="1"/>
  <c r="B767" i="1"/>
  <c r="B1701" i="1"/>
  <c r="B1398" i="1"/>
  <c r="B1136" i="1"/>
  <c r="B1674" i="1"/>
  <c r="B978" i="1"/>
  <c r="B1604" i="1"/>
  <c r="B1770" i="1"/>
  <c r="B122" i="1"/>
  <c r="B210" i="1"/>
  <c r="B1538" i="1"/>
  <c r="B1884" i="1"/>
  <c r="B1192" i="1"/>
  <c r="B382" i="1"/>
  <c r="B1363" i="1"/>
  <c r="B1592" i="1"/>
  <c r="B1695" i="1"/>
  <c r="B691" i="1"/>
  <c r="B1484" i="1"/>
  <c r="B1825" i="1"/>
  <c r="B434" i="1"/>
  <c r="B172" i="1"/>
  <c r="B671" i="1"/>
  <c r="B305" i="1"/>
  <c r="B1908" i="1"/>
  <c r="B519" i="1"/>
  <c r="B983" i="1"/>
  <c r="B1703" i="1"/>
  <c r="B1072" i="1"/>
  <c r="B796" i="1"/>
  <c r="B959" i="1"/>
  <c r="B1811" i="1"/>
  <c r="B1291" i="1"/>
  <c r="B1549" i="1"/>
  <c r="B719" i="1"/>
  <c r="B686" i="1"/>
  <c r="B211" i="1"/>
  <c r="B379" i="1"/>
  <c r="B24" i="1"/>
  <c r="B661" i="1"/>
  <c r="B20" i="1"/>
  <c r="B919" i="1"/>
  <c r="B1686" i="1"/>
  <c r="B1540" i="1"/>
  <c r="B1578" i="1"/>
  <c r="B1848" i="1"/>
  <c r="B354" i="1"/>
  <c r="B633" i="1"/>
  <c r="B377" i="1"/>
  <c r="B322" i="1"/>
  <c r="B502" i="1"/>
  <c r="B95" i="1"/>
  <c r="B1542" i="1"/>
  <c r="B1385" i="1"/>
  <c r="B292" i="1"/>
  <c r="B70" i="1"/>
  <c r="B497" i="1"/>
  <c r="B59" i="1"/>
  <c r="B1014" i="1"/>
  <c r="B194" i="1"/>
  <c r="B622" i="1"/>
  <c r="B551" i="1"/>
  <c r="B1928" i="1"/>
  <c r="B1044" i="1"/>
  <c r="B123" i="1"/>
  <c r="B13" i="1"/>
  <c r="B1118" i="1"/>
  <c r="B126" i="1"/>
  <c r="B1130" i="1"/>
  <c r="B1771" i="1"/>
  <c r="B318" i="1"/>
  <c r="B1879" i="1"/>
  <c r="B1294" i="1"/>
  <c r="B439" i="1"/>
  <c r="B92" i="1"/>
  <c r="B196" i="1"/>
  <c r="B1754" i="1"/>
  <c r="B1721" i="1"/>
  <c r="B342" i="1"/>
  <c r="B701" i="1"/>
  <c r="B1579" i="1"/>
  <c r="B1040" i="1"/>
  <c r="B85" i="1"/>
  <c r="B1462" i="1"/>
  <c r="B1173" i="1"/>
  <c r="B2" i="1"/>
  <c r="B1631" i="1"/>
  <c r="B1050" i="1"/>
  <c r="B868" i="1"/>
  <c r="B1805" i="1"/>
  <c r="B1223" i="1"/>
  <c r="B674" i="1"/>
  <c r="B230" i="1"/>
  <c r="B1460" i="1"/>
  <c r="B1623" i="1"/>
  <c r="B1019" i="1"/>
  <c r="B1002" i="1"/>
  <c r="B1780" i="1"/>
  <c r="B675" i="1"/>
  <c r="B1555" i="1"/>
  <c r="B420" i="1"/>
  <c r="B1000" i="1"/>
  <c r="B134" i="1"/>
  <c r="B667" i="1"/>
  <c r="B136" i="1"/>
  <c r="B738" i="1"/>
  <c r="B1333" i="1"/>
  <c r="B1567" i="1"/>
  <c r="B306" i="1"/>
  <c r="B1301" i="1"/>
  <c r="B214" i="1"/>
  <c r="B1544" i="1"/>
  <c r="B1335" i="1"/>
  <c r="B1656" i="1"/>
  <c r="B778" i="1"/>
  <c r="B1451" i="1"/>
  <c r="B1588" i="1"/>
  <c r="B1439" i="1"/>
  <c r="B1153" i="1"/>
  <c r="B1476" i="1"/>
  <c r="B663" i="1"/>
  <c r="B1802" i="1"/>
  <c r="B1766" i="1"/>
  <c r="B37" i="1"/>
  <c r="B1329" i="1"/>
  <c r="B1541" i="1"/>
  <c r="B474" i="1"/>
  <c r="B1558" i="1"/>
  <c r="B956" i="1"/>
  <c r="B1289" i="1"/>
  <c r="B339" i="1"/>
  <c r="B1502" i="1"/>
  <c r="B1357" i="1"/>
  <c r="B460" i="1"/>
  <c r="B1575" i="1"/>
  <c r="B568" i="1"/>
  <c r="B769" i="1"/>
  <c r="B1149" i="1"/>
  <c r="B553" i="1"/>
  <c r="B1907" i="1"/>
  <c r="B1085" i="1"/>
  <c r="B1748" i="1"/>
  <c r="B160" i="1"/>
  <c r="B864" i="1"/>
  <c r="B1782" i="1"/>
  <c r="B1696" i="1"/>
  <c r="B1423" i="1"/>
  <c r="B1827" i="1"/>
  <c r="B912" i="1"/>
  <c r="B467" i="1"/>
  <c r="B1001" i="1"/>
  <c r="B1234" i="1"/>
  <c r="B670" i="1"/>
  <c r="B337" i="1"/>
  <c r="B198" i="1"/>
  <c r="B1658" i="1"/>
  <c r="B359" i="1"/>
  <c r="B302" i="1"/>
  <c r="B1671" i="1"/>
  <c r="B426" i="1"/>
  <c r="B1172" i="1"/>
  <c r="B127" i="1"/>
  <c r="B550" i="1"/>
  <c r="B207" i="1"/>
  <c r="B192" i="1"/>
  <c r="B1886" i="1"/>
  <c r="B14" i="1"/>
  <c r="B300" i="1"/>
  <c r="B107" i="1"/>
  <c r="B1560" i="1"/>
  <c r="B280" i="1"/>
  <c r="B1807" i="1"/>
  <c r="B948" i="1"/>
  <c r="B941" i="1"/>
  <c r="B838" i="1"/>
  <c r="B68" i="1"/>
  <c r="B54" i="1"/>
  <c r="B1882" i="1"/>
  <c r="B485" i="1"/>
  <c r="B1722" i="1"/>
  <c r="B237" i="1"/>
  <c r="B263" i="1"/>
  <c r="B517" i="1"/>
  <c r="B453" i="1"/>
  <c r="B102" i="1"/>
  <c r="B510" i="1"/>
  <c r="B312" i="1"/>
  <c r="B1346" i="1"/>
  <c r="B1400" i="1"/>
  <c r="B407" i="1"/>
  <c r="B1112" i="1"/>
  <c r="B1804" i="1"/>
  <c r="B114" i="1"/>
  <c r="B1527" i="1"/>
  <c r="B290" i="1"/>
  <c r="B934" i="1"/>
  <c r="B676" i="1"/>
  <c r="B1152" i="1"/>
  <c r="B132" i="1"/>
  <c r="B704" i="1"/>
  <c r="B319" i="1"/>
  <c r="B920" i="1"/>
  <c r="B28" i="1"/>
  <c r="B52" i="1"/>
  <c r="B1923" i="1"/>
  <c r="B1341" i="1"/>
  <c r="B105" i="1"/>
  <c r="B1553" i="1"/>
  <c r="B5" i="1"/>
  <c r="B473" i="1"/>
  <c r="B332" i="1"/>
  <c r="B1617" i="1"/>
  <c r="B1568" i="1"/>
  <c r="B657" i="1"/>
  <c r="B1909" i="1"/>
  <c r="B137" i="1"/>
  <c r="B61" i="1"/>
  <c r="B208" i="1"/>
  <c r="B524" i="1"/>
  <c r="B874" i="1"/>
  <c r="B1584" i="1"/>
  <c r="B81" i="1"/>
  <c r="B297" i="1"/>
  <c r="B1657" i="1"/>
  <c r="B258" i="1"/>
  <c r="B520" i="1"/>
  <c r="B421" i="1"/>
  <c r="B530" i="1"/>
  <c r="B287" i="1"/>
  <c r="B475" i="1"/>
  <c r="B504" i="1"/>
  <c r="B349" i="1"/>
  <c r="B1793" i="1"/>
  <c r="B47" i="1"/>
  <c r="B1211" i="1"/>
  <c r="B462" i="1"/>
  <c r="B167" i="1"/>
  <c r="B333" i="1"/>
  <c r="B953" i="1"/>
  <c r="B1381" i="1"/>
  <c r="B1533" i="1"/>
  <c r="B1207" i="1"/>
  <c r="B1008" i="1"/>
  <c r="B313" i="1"/>
  <c r="B655" i="1"/>
  <c r="B720" i="1"/>
  <c r="B1752" i="1"/>
  <c r="B747" i="1"/>
  <c r="B1865" i="1"/>
  <c r="B1899" i="1"/>
  <c r="B9" i="1"/>
  <c r="B608" i="1"/>
  <c r="B1790" i="1"/>
  <c r="B753" i="1"/>
  <c r="B124" i="1"/>
  <c r="B736" i="1"/>
  <c r="B723" i="1"/>
  <c r="B682" i="1"/>
  <c r="B651" i="1"/>
  <c r="B1018" i="1"/>
  <c r="B1163" i="1"/>
  <c r="B585" i="1"/>
  <c r="B577" i="1"/>
  <c r="B644" i="1"/>
  <c r="B78" i="1"/>
  <c r="B1022" i="1"/>
  <c r="B1201" i="1"/>
  <c r="B706" i="1"/>
  <c r="B825" i="1"/>
  <c r="B498" i="1"/>
  <c r="B338" i="1"/>
  <c r="B540" i="1"/>
  <c r="B597" i="1"/>
  <c r="B770" i="1"/>
  <c r="B724" i="1"/>
  <c r="B1138" i="1"/>
  <c r="B1023" i="1"/>
  <c r="B708" i="1"/>
  <c r="B266" i="1"/>
  <c r="B692" i="1"/>
  <c r="B627" i="1"/>
  <c r="B21" i="1"/>
  <c r="B372" i="1"/>
  <c r="B57" i="1"/>
  <c r="B1813" i="1"/>
  <c r="B966" i="1"/>
  <c r="B461" i="1"/>
  <c r="B459" i="1"/>
  <c r="B1672" i="1"/>
  <c r="B705" i="1"/>
  <c r="B928" i="1"/>
  <c r="B1741" i="1"/>
  <c r="B1407" i="1"/>
  <c r="B186" i="1"/>
  <c r="B1700" i="1"/>
  <c r="B1924" i="1"/>
  <c r="B569" i="1"/>
  <c r="B856" i="1"/>
  <c r="B1247" i="1"/>
  <c r="B590" i="1"/>
  <c r="B1554" i="1"/>
  <c r="B1901" i="1"/>
  <c r="B1285" i="1"/>
  <c r="B836" i="1"/>
  <c r="B658" i="1"/>
  <c r="B979" i="1"/>
  <c r="B428" i="1"/>
  <c r="B875" i="1"/>
  <c r="B373" i="1"/>
  <c r="B310" i="1"/>
  <c r="B1264" i="1"/>
  <c r="B321" i="1"/>
  <c r="B272" i="1"/>
  <c r="B1024" i="1"/>
  <c r="B733" i="1"/>
  <c r="B883" i="1"/>
  <c r="B826" i="1"/>
  <c r="B505" i="1"/>
  <c r="B1140" i="1"/>
  <c r="B1049" i="1"/>
  <c r="B734" i="1"/>
  <c r="B1180" i="1"/>
  <c r="B742" i="1"/>
  <c r="B11" i="1"/>
  <c r="B799" i="1"/>
  <c r="B931" i="1"/>
  <c r="B433" i="1"/>
  <c r="B1408" i="1"/>
  <c r="B490" i="1"/>
  <c r="B777" i="1"/>
  <c r="B1515" i="1"/>
  <c r="B1415" i="1"/>
  <c r="B1228" i="1"/>
  <c r="B1270" i="1"/>
  <c r="B1730" i="1"/>
  <c r="B1446" i="1"/>
  <c r="B1483" i="1"/>
  <c r="B1442" i="1"/>
  <c r="B1731" i="1"/>
  <c r="B681" i="1"/>
  <c r="B637" i="1"/>
  <c r="B1715" i="1"/>
  <c r="B445" i="1"/>
  <c r="B1509" i="1"/>
  <c r="B1263" i="1"/>
  <c r="B1551" i="1"/>
  <c r="B527" i="1"/>
  <c r="B216" i="1"/>
  <c r="B1047" i="1"/>
  <c r="B1459" i="1"/>
  <c r="B1429" i="1"/>
  <c r="B1596" i="1"/>
  <c r="B1403" i="1"/>
  <c r="B1272" i="1"/>
  <c r="B1051" i="1"/>
  <c r="B139" i="1"/>
  <c r="B1479" i="1"/>
  <c r="B463" i="1"/>
  <c r="B1061" i="1"/>
  <c r="B955" i="1"/>
  <c r="B189" i="1"/>
  <c r="B1242" i="1"/>
  <c r="B252" i="1"/>
  <c r="B1209" i="1"/>
  <c r="B1913" i="1"/>
  <c r="B1841" i="1"/>
  <c r="B1129" i="1"/>
  <c r="B1481" i="1"/>
  <c r="B1032" i="1"/>
  <c r="B685" i="1"/>
  <c r="B1348" i="1"/>
  <c r="B1392" i="1"/>
  <c r="B1141" i="1"/>
  <c r="B721" i="1"/>
  <c r="B513" i="1"/>
  <c r="B112" i="1"/>
  <c r="B1309" i="1"/>
  <c r="B1361" i="1"/>
  <c r="B1064" i="1"/>
  <c r="B410" i="1"/>
  <c r="B620" i="1"/>
  <c r="B1090" i="1"/>
  <c r="B1170" i="1"/>
  <c r="B1753" i="1"/>
  <c r="B405" i="1"/>
  <c r="B1456" i="1"/>
  <c r="B867" i="1"/>
  <c r="B1156" i="1"/>
  <c r="B1326" i="1"/>
  <c r="B1413" i="1"/>
  <c r="B1037" i="1"/>
  <c r="B1499" i="1"/>
  <c r="B1150" i="1"/>
  <c r="B22" i="1"/>
  <c r="B1232" i="1"/>
  <c r="B1694" i="1"/>
  <c r="B1286" i="1"/>
  <c r="B69" i="1"/>
  <c r="B1292" i="1"/>
  <c r="B1293" i="1"/>
  <c r="B1262" i="1"/>
  <c r="B1370" i="1"/>
  <c r="B1162" i="1"/>
  <c r="B532" i="1"/>
  <c r="B1893" i="1"/>
  <c r="B1609" i="1"/>
  <c r="B1183" i="1"/>
  <c r="B870" i="1"/>
  <c r="B1052" i="1"/>
  <c r="B1276" i="1"/>
  <c r="B1269" i="1"/>
  <c r="B1295" i="1"/>
  <c r="B1144" i="1"/>
  <c r="B1187" i="1"/>
  <c r="B1562" i="1"/>
  <c r="B1258" i="1"/>
  <c r="B541" i="1"/>
  <c r="B731" i="1"/>
  <c r="B631" i="1"/>
  <c r="B848" i="1"/>
  <c r="B884" i="1"/>
  <c r="B1821" i="1"/>
  <c r="B1468" i="1"/>
  <c r="B1336" i="1"/>
  <c r="B1066" i="1"/>
  <c r="B602" i="1"/>
  <c r="B1250" i="1"/>
  <c r="B225" i="1"/>
  <c r="B1469" i="1"/>
  <c r="B974" i="1"/>
  <c r="B1210" i="1"/>
  <c r="B1236" i="1"/>
  <c r="B694" i="1"/>
  <c r="B843" i="1"/>
  <c r="B588" i="1"/>
  <c r="B1374" i="1"/>
  <c r="B1344" i="1"/>
  <c r="B1128" i="1"/>
  <c r="B820" i="1"/>
  <c r="B1020" i="1"/>
  <c r="B1667" i="1"/>
  <c r="B1603" i="1"/>
  <c r="B1576" i="1"/>
  <c r="B1087" i="1"/>
  <c r="B1628" i="1"/>
  <c r="B1080" i="1"/>
  <c r="B1569" i="1"/>
  <c r="B1625" i="1"/>
  <c r="B1571" i="1"/>
  <c r="B1133" i="1"/>
  <c r="B1632" i="1"/>
  <c r="B1530" i="1"/>
  <c r="B1739" i="1"/>
  <c r="B1011" i="1"/>
  <c r="B1797" i="1"/>
  <c r="B1498" i="1"/>
  <c r="B1176" i="1"/>
  <c r="B511" i="1"/>
  <c r="B264" i="1"/>
  <c r="B1651" i="1"/>
  <c r="B1094" i="1"/>
  <c r="B1911" i="1"/>
  <c r="B1396" i="1"/>
  <c r="B1574" i="1"/>
  <c r="B1169" i="1"/>
  <c r="B621" i="1"/>
  <c r="B1467" i="1"/>
  <c r="B1707" i="1"/>
  <c r="B1278" i="1"/>
  <c r="B75" i="1"/>
  <c r="B1717" i="1"/>
  <c r="B1723" i="1"/>
  <c r="B587" i="1"/>
  <c r="B1812" i="1"/>
  <c r="B552" i="1"/>
  <c r="B1147" i="1"/>
  <c r="B1814" i="1"/>
  <c r="B1895" i="1"/>
  <c r="B1697" i="1"/>
  <c r="B915" i="1"/>
  <c r="B1858" i="1"/>
  <c r="B1471" i="1"/>
  <c r="B1751" i="1"/>
  <c r="B209" i="1"/>
  <c r="B1881" i="1"/>
  <c r="B1059" i="1"/>
  <c r="B294" i="1"/>
  <c r="B341" i="1"/>
  <c r="B1663" i="1"/>
  <c r="B1917" i="1"/>
  <c r="B1359" i="1"/>
  <c r="B528" i="1"/>
  <c r="B1783" i="1"/>
  <c r="B710" i="1"/>
  <c r="B176" i="1"/>
  <c r="B219" i="1"/>
  <c r="B1157" i="1"/>
  <c r="B1514" i="1"/>
  <c r="B144" i="1"/>
  <c r="B419" i="1"/>
  <c r="B1550" i="1"/>
  <c r="B179" i="1"/>
  <c r="B818" i="1"/>
  <c r="B871" i="1"/>
  <c r="B1687" i="1"/>
  <c r="B1921" i="1"/>
  <c r="B470" i="1"/>
  <c r="B41" i="1"/>
  <c r="B10" i="1"/>
  <c r="B1280" i="1"/>
  <c r="B101" i="1"/>
  <c r="B1743" i="1"/>
  <c r="B1704" i="1"/>
  <c r="B1775" i="1"/>
  <c r="B15" i="1"/>
  <c r="B1053" i="1"/>
  <c r="B933" i="1"/>
  <c r="B1161" i="1"/>
  <c r="B125" i="1"/>
  <c r="B810" i="1"/>
  <c r="B1655" i="1"/>
  <c r="B1904" i="1"/>
  <c r="B785" i="1"/>
  <c r="B1078" i="1"/>
  <c r="B1463" i="1"/>
  <c r="B537" i="1"/>
  <c r="B754" i="1"/>
  <c r="B1699" i="1"/>
  <c r="B578" i="1"/>
  <c r="B995" i="1"/>
  <c r="B1621" i="1"/>
  <c r="B1009" i="1"/>
  <c r="B1307" i="1"/>
  <c r="B1196" i="1"/>
  <c r="B31" i="1"/>
  <c r="B1418" i="1"/>
  <c r="B30" i="1"/>
  <c r="B1582" i="1"/>
  <c r="B985" i="1"/>
  <c r="B1892" i="1"/>
  <c r="B1349" i="1"/>
  <c r="B1444" i="1"/>
  <c r="B1595" i="1"/>
  <c r="B1506" i="1"/>
  <c r="B60" i="1"/>
  <c r="B1312" i="1"/>
  <c r="B1458" i="1"/>
  <c r="B1943" i="1"/>
  <c r="B331" i="1"/>
  <c r="B924" i="1"/>
  <c r="B1266" i="1"/>
  <c r="B314" i="1"/>
  <c r="B1267" i="1"/>
  <c r="B103" i="1"/>
  <c r="B1028" i="1"/>
  <c r="B416" i="1"/>
  <c r="B1620" i="1"/>
  <c r="B977" i="1"/>
  <c r="B1127" i="1"/>
  <c r="B1327" i="1"/>
  <c r="B888" i="1"/>
  <c r="B423" i="1"/>
  <c r="B1195" i="1"/>
  <c r="B589" i="1"/>
  <c r="B1906" i="1"/>
  <c r="B869" i="1"/>
  <c r="B1606" i="1"/>
  <c r="B476" i="1"/>
  <c r="B44" i="1"/>
  <c r="B1083" i="1"/>
  <c r="B1243" i="1"/>
  <c r="B1062" i="1"/>
  <c r="B1284" i="1"/>
  <c r="B1364" i="1"/>
  <c r="B33" i="1"/>
  <c r="B1665" i="1"/>
  <c r="B301" i="1"/>
  <c r="B937" i="1"/>
  <c r="B916" i="1"/>
  <c r="B1082" i="1"/>
  <c r="B233" i="1"/>
  <c r="B965" i="1"/>
  <c r="B1600" i="1"/>
  <c r="B435" i="1"/>
  <c r="B1561" i="1"/>
  <c r="B570" i="1"/>
  <c r="B1615" i="1"/>
  <c r="B1277" i="1"/>
  <c r="B1788" i="1"/>
  <c r="B364" i="1"/>
  <c r="B229" i="1"/>
  <c r="B265" i="1"/>
  <c r="B1492" i="1"/>
  <c r="B1654" i="1"/>
  <c r="B1065" i="1"/>
  <c r="B1500" i="1"/>
  <c r="B174" i="1"/>
  <c r="B1710" i="1"/>
  <c r="B1577" i="1"/>
  <c r="B903" i="1"/>
  <c r="B249" i="1"/>
  <c r="B1113" i="1"/>
  <c r="B206" i="1"/>
  <c r="B1222" i="1"/>
  <c r="B469" i="1"/>
  <c r="B1519" i="1"/>
  <c r="B466" i="1"/>
  <c r="B1199" i="1"/>
  <c r="B23" i="1"/>
  <c r="B1885" i="1"/>
  <c r="B698" i="1"/>
  <c r="B1420" i="1"/>
  <c r="B1288" i="1"/>
  <c r="B1154" i="1"/>
  <c r="B1231" i="1"/>
  <c r="B351" i="1"/>
  <c r="B807" i="1"/>
  <c r="B595" i="1"/>
  <c r="B677" i="1"/>
  <c r="B1217" i="1"/>
  <c r="B709" i="1"/>
  <c r="B1229" i="1"/>
  <c r="B1093" i="1"/>
  <c r="B1516" i="1"/>
  <c r="B606" i="1"/>
  <c r="B1570" i="1"/>
  <c r="B353" i="1"/>
  <c r="B1652" i="1"/>
  <c r="B369" i="1"/>
  <c r="B303" i="1"/>
  <c r="N2" i="4"/>
  <c r="O2" i="4"/>
  <c r="P2" i="4"/>
  <c r="Q2" i="4"/>
  <c r="C2" i="4"/>
  <c r="D2" i="4"/>
  <c r="E2" i="4"/>
  <c r="F2" i="4"/>
  <c r="G2" i="4"/>
  <c r="H2" i="4"/>
  <c r="I2" i="4"/>
  <c r="J2" i="4"/>
  <c r="K2" i="4"/>
  <c r="L2" i="4"/>
  <c r="M2" i="4"/>
  <c r="B2" i="4"/>
  <c r="M3" i="10" l="1"/>
  <c r="C3" i="10"/>
  <c r="C5" i="10"/>
  <c r="C4" i="10"/>
  <c r="C6" i="10"/>
  <c r="C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C7A194-39B5-4454-939C-9D61408764F4}" keepAlive="1" name="Query - artists_PP" description="Connection to the 'artists_PP' query in the workbook." type="5" refreshedVersion="0" background="1">
    <dbPr connection="Provider=Microsoft.Mashup.OleDb.1;Data Source=$Workbook$;Location=artists_PP;Extended Properties=&quot;&quot;" command="SELECT * FROM [artists_PP]"/>
  </connection>
  <connection id="2" xr16:uid="{861EDB1F-EB5F-49EF-98E8-604C35B47E72}" keepAlive="1" name="Query - songs_PP" description="Connection to the 'songs_PP' query in the workbook." type="5" refreshedVersion="0" background="1">
    <dbPr connection="Provider=Microsoft.Mashup.OleDb.1;Data Source=$Workbook$;Location=songs_PP;Extended Properties=&quot;&quot;" command="SELECT * FROM [songs_PP]"/>
  </connection>
</connections>
</file>

<file path=xl/sharedStrings.xml><?xml version="1.0" encoding="utf-8"?>
<sst xmlns="http://schemas.openxmlformats.org/spreadsheetml/2006/main" count="4959" uniqueCount="2846">
  <si>
    <t>artist_id</t>
  </si>
  <si>
    <t>song</t>
  </si>
  <si>
    <t>duration_ms</t>
  </si>
  <si>
    <t>explicit</t>
  </si>
  <si>
    <t>year_id</t>
  </si>
  <si>
    <t>popularity</t>
  </si>
  <si>
    <t>danceability</t>
  </si>
  <si>
    <t>energy</t>
  </si>
  <si>
    <t>loudness</t>
  </si>
  <si>
    <t>speechiness</t>
  </si>
  <si>
    <t>acousticness</t>
  </si>
  <si>
    <t>instrumentalness</t>
  </si>
  <si>
    <t>liveness</t>
  </si>
  <si>
    <t>valence</t>
  </si>
  <si>
    <t>tempo</t>
  </si>
  <si>
    <t>genre</t>
  </si>
  <si>
    <t>Oops!...I Did It Again</t>
  </si>
  <si>
    <t>pop</t>
  </si>
  <si>
    <t>All The Small Things</t>
  </si>
  <si>
    <t>rock, pop</t>
  </si>
  <si>
    <t>Breathe</t>
  </si>
  <si>
    <t>pop, country</t>
  </si>
  <si>
    <t>It's My Life</t>
  </si>
  <si>
    <t>rock, metal</t>
  </si>
  <si>
    <t>Bye Bye Bye</t>
  </si>
  <si>
    <t>Thong Song</t>
  </si>
  <si>
    <t>hip hop, pop, R&amp;B</t>
  </si>
  <si>
    <t>The Real Slim Shady</t>
  </si>
  <si>
    <t>hip hop</t>
  </si>
  <si>
    <t>Rock DJ</t>
  </si>
  <si>
    <t>pop, rock</t>
  </si>
  <si>
    <t>Say My Name</t>
  </si>
  <si>
    <t>pop, R&amp;B</t>
  </si>
  <si>
    <t>Lady - Hear Me Tonight</t>
  </si>
  <si>
    <t>Dance/Electronic</t>
  </si>
  <si>
    <t>L'Amour Toujours</t>
  </si>
  <si>
    <t>Move Your Body - Gabry Ponte Original Radio Edit</t>
  </si>
  <si>
    <t>Freestyler</t>
  </si>
  <si>
    <t>Desert Rose</t>
  </si>
  <si>
    <t>Never Be The Same Again</t>
  </si>
  <si>
    <t>pop, Dance/Electronic</t>
  </si>
  <si>
    <t>Try Again</t>
  </si>
  <si>
    <t>I'm Outta Love - Radio Edit</t>
  </si>
  <si>
    <t>Better Off Alone</t>
  </si>
  <si>
    <t>The Riddle</t>
  </si>
  <si>
    <t>The Next Episode</t>
  </si>
  <si>
    <t>In the End</t>
  </si>
  <si>
    <t>Sexbomb</t>
  </si>
  <si>
    <t>rock, Folk/Acoustic, easy listening</t>
  </si>
  <si>
    <t>It Feels So Good</t>
  </si>
  <si>
    <t>Cold as Ice</t>
  </si>
  <si>
    <t>I Turn To You</t>
  </si>
  <si>
    <t>Take A Look Around</t>
  </si>
  <si>
    <t>metal</t>
  </si>
  <si>
    <t>Sandstorm</t>
  </si>
  <si>
    <t>What'chu Like (feat. Tyrese)</t>
  </si>
  <si>
    <t>The Time Is Now</t>
  </si>
  <si>
    <t>Don't Give Up</t>
  </si>
  <si>
    <t>Party Up</t>
  </si>
  <si>
    <t>hip hop, pop</t>
  </si>
  <si>
    <t>Dance with Me</t>
  </si>
  <si>
    <t>Music</t>
  </si>
  <si>
    <t>No More</t>
  </si>
  <si>
    <t>R&amp;B</t>
  </si>
  <si>
    <t>Born to Make You Happy</t>
  </si>
  <si>
    <t>Get It On Tonite</t>
  </si>
  <si>
    <t>Spinning Around</t>
  </si>
  <si>
    <t>Big Pimpin'</t>
  </si>
  <si>
    <t>I Need You</t>
  </si>
  <si>
    <t>Separated</t>
  </si>
  <si>
    <t>Be With You</t>
  </si>
  <si>
    <t>pop, latin</t>
  </si>
  <si>
    <t>He Wasn't Man Enough</t>
  </si>
  <si>
    <t>Bounce With Me (feat. Xscape) - Edited Album Version</t>
  </si>
  <si>
    <t>Forgot About Dre</t>
  </si>
  <si>
    <t>Hot Boyz</t>
  </si>
  <si>
    <t>Show Me the Meaning of Being Lonely</t>
  </si>
  <si>
    <t>Gotta Tell You</t>
  </si>
  <si>
    <t>Case Of The Ex (Whatcha Gonna Do)</t>
  </si>
  <si>
    <t>Shackles (Praise You)</t>
  </si>
  <si>
    <t>Wifey</t>
  </si>
  <si>
    <t>Doesn't Really Matter</t>
  </si>
  <si>
    <t>She Bangs - English Version</t>
  </si>
  <si>
    <t>He Can't Love U</t>
  </si>
  <si>
    <t>Incomplete</t>
  </si>
  <si>
    <t>I Just Wanna Love U (Give It 2 Me)</t>
  </si>
  <si>
    <t>Thank God I Found You (feat. Joe &amp; 98Â°)</t>
  </si>
  <si>
    <t>Who Let The Dogs Out</t>
  </si>
  <si>
    <t>U Know What's Up (feat. Lisa "Left Eye" Lopes)</t>
  </si>
  <si>
    <t>Can't Fight The Moonlight</t>
  </si>
  <si>
    <t>Go Let It Out</t>
  </si>
  <si>
    <t>Folk/Acoustic, rock</t>
  </si>
  <si>
    <t>Hey Baby (Radio Mix)</t>
  </si>
  <si>
    <t>pop, easy listening, Dance/Electronic</t>
  </si>
  <si>
    <t>Most Girls</t>
  </si>
  <si>
    <t>Against All Odds (Take A Look at Me Now) (feat. Westlife)</t>
  </si>
  <si>
    <t>Fill Me In</t>
  </si>
  <si>
    <t>I Turn to You</t>
  </si>
  <si>
    <t>American Pie</t>
  </si>
  <si>
    <t>Otherside</t>
  </si>
  <si>
    <t>rock</t>
  </si>
  <si>
    <t>I Like It</t>
  </si>
  <si>
    <t>7 Days</t>
  </si>
  <si>
    <t>Maria Maria (feat. The Product G&amp;B)</t>
  </si>
  <si>
    <t>rock, blues, latin</t>
  </si>
  <si>
    <t>Don't Think I'm Not</t>
  </si>
  <si>
    <t>There You Go</t>
  </si>
  <si>
    <t>Shalala Lala</t>
  </si>
  <si>
    <t>Life Is A Rollercoaster</t>
  </si>
  <si>
    <t>Don't Call Me Baby</t>
  </si>
  <si>
    <t>Jumpin', Jumpin'</t>
  </si>
  <si>
    <t>That's the Way It Is</t>
  </si>
  <si>
    <t>Kryptonite</t>
  </si>
  <si>
    <t>pop, rock, metal</t>
  </si>
  <si>
    <t>I Wish</t>
  </si>
  <si>
    <t>Shake Ya Ass</t>
  </si>
  <si>
    <t>Hemorrhage (In My Hands)</t>
  </si>
  <si>
    <t>rock, pop, metal</t>
  </si>
  <si>
    <t>Where I Wanna Be</t>
  </si>
  <si>
    <t>Crash and Burn</t>
  </si>
  <si>
    <t>My Love</t>
  </si>
  <si>
    <t>Pure Shores</t>
  </si>
  <si>
    <t>Independent Women, Pt. 1</t>
  </si>
  <si>
    <t>It's Gonna Be Me</t>
  </si>
  <si>
    <t>Bag Lady</t>
  </si>
  <si>
    <t>hip hop, R&amp;B</t>
  </si>
  <si>
    <t>You Sang To Me</t>
  </si>
  <si>
    <t>Bent</t>
  </si>
  <si>
    <t>Rise</t>
  </si>
  <si>
    <t>Shape of My Heart</t>
  </si>
  <si>
    <t>With Arms Wide Open</t>
  </si>
  <si>
    <t>Breathless</t>
  </si>
  <si>
    <t>pop, Folk/Acoustic</t>
  </si>
  <si>
    <t>I Wanna Know</t>
  </si>
  <si>
    <t>Teenage Dirtbag</t>
  </si>
  <si>
    <t>set()</t>
  </si>
  <si>
    <t>Come on over Baby (All I Want Is You) - Radio Version</t>
  </si>
  <si>
    <t>Higher</t>
  </si>
  <si>
    <t>Lucky</t>
  </si>
  <si>
    <t>Country Grammar (Hot Shit)</t>
  </si>
  <si>
    <t>It Wasn't Me</t>
  </si>
  <si>
    <t>Survivor</t>
  </si>
  <si>
    <t>Stan</t>
  </si>
  <si>
    <t>Can't Get You out of My Head</t>
  </si>
  <si>
    <t>Lady Marmalade - From "Moulin Rouge" Soundtrack</t>
  </si>
  <si>
    <t>I'm Like A Bird</t>
  </si>
  <si>
    <t>hip hop, pop, latin</t>
  </si>
  <si>
    <t>Whenever, Wherever</t>
  </si>
  <si>
    <t>The Middle</t>
  </si>
  <si>
    <t>Drops of Jupiter (Tell Me)</t>
  </si>
  <si>
    <t>It's Raining Men</t>
  </si>
  <si>
    <t>Hit 'Em Up Style (Oops!)</t>
  </si>
  <si>
    <t>I'm a Slave 4 U</t>
  </si>
  <si>
    <t>In Your Eyes</t>
  </si>
  <si>
    <t>One Minute Man (feat. Ludacris)</t>
  </si>
  <si>
    <t>Family Affair</t>
  </si>
  <si>
    <t>We Come 1 - Radio Edit</t>
  </si>
  <si>
    <t>Rollin' (Air Raid Vehicle)</t>
  </si>
  <si>
    <t>Something</t>
  </si>
  <si>
    <t>Rapture (feat.Nadia Ali)</t>
  </si>
  <si>
    <t>What Took You So Long?</t>
  </si>
  <si>
    <t>It's Over Now</t>
  </si>
  <si>
    <t>All Rise</t>
  </si>
  <si>
    <t>Irresistible</t>
  </si>
  <si>
    <t>Butterfly</t>
  </si>
  <si>
    <t>You Rock My World</t>
  </si>
  <si>
    <t>Let Me Blow Ya Mind</t>
  </si>
  <si>
    <t>Ain't It Funny</t>
  </si>
  <si>
    <t>Another Day in Paradise - R&amp;B-Version</t>
  </si>
  <si>
    <t>How You Remind Me</t>
  </si>
  <si>
    <t>One More Time</t>
  </si>
  <si>
    <t>hip hop, Dance/Electronic</t>
  </si>
  <si>
    <t>Ms. Jackson</t>
  </si>
  <si>
    <t>Everytime You Need Me - Radio Version</t>
  </si>
  <si>
    <t>Loverboy</t>
  </si>
  <si>
    <t>Thank You</t>
  </si>
  <si>
    <t>Stutter (feat. Mystikal) - Double Take Remix</t>
  </si>
  <si>
    <t>Youth of the Nation</t>
  </si>
  <si>
    <t>Play</t>
  </si>
  <si>
    <t>Get Ur Freak On</t>
  </si>
  <si>
    <t>Nobody Wants to Be Lonely (with Christina Aguilera)</t>
  </si>
  <si>
    <t>AM To PM</t>
  </si>
  <si>
    <t>Another Chance</t>
  </si>
  <si>
    <t>Clint Eastwood</t>
  </si>
  <si>
    <t>Until The End Of Time</t>
  </si>
  <si>
    <t>Stranger in My House</t>
  </si>
  <si>
    <t>No More Drama</t>
  </si>
  <si>
    <t>Love Don't Cost a Thing</t>
  </si>
  <si>
    <t>Little L</t>
  </si>
  <si>
    <t>Missing You</t>
  </si>
  <si>
    <t>Peaches &amp; Cream</t>
  </si>
  <si>
    <t>Let's Dance - Radio Edit</t>
  </si>
  <si>
    <t>Touch Me (Radio Edit) [feat. Cassandra]</t>
  </si>
  <si>
    <t>Smooth Criminal</t>
  </si>
  <si>
    <t>Music (feat. Marvin Gaye)</t>
  </si>
  <si>
    <t>Purple Pills</t>
  </si>
  <si>
    <t>hip hop, pop, rock</t>
  </si>
  <si>
    <t>Pop Ya Collar - Radio Edit</t>
  </si>
  <si>
    <t>Don't Tell Me</t>
  </si>
  <si>
    <t>If You Come Back</t>
  </si>
  <si>
    <t>Eternal Flame - Single Version</t>
  </si>
  <si>
    <t>Where the Party At (feat. Nelly)</t>
  </si>
  <si>
    <t>Because I Got High</t>
  </si>
  <si>
    <t>Don't Stop Movin'</t>
  </si>
  <si>
    <t>Turn Off The Light</t>
  </si>
  <si>
    <t>Starlight - Radio Edit</t>
  </si>
  <si>
    <t>All I Want - Sunship Radio Edit</t>
  </si>
  <si>
    <t>Promise</t>
  </si>
  <si>
    <t>Have You Ever</t>
  </si>
  <si>
    <t>Only Time</t>
  </si>
  <si>
    <t>World/Traditional, Folk/Acoustic</t>
  </si>
  <si>
    <t>There You'll Be</t>
  </si>
  <si>
    <t>Lovin' Each Day</t>
  </si>
  <si>
    <t>Bootylicious</t>
  </si>
  <si>
    <t>It's the Way You Make Me Feel</t>
  </si>
  <si>
    <t>Heard It All Before</t>
  </si>
  <si>
    <t>Again</t>
  </si>
  <si>
    <t>Gotta Get Thru This - D'N'D Radio Edit</t>
  </si>
  <si>
    <t>Point Of View - Radio Edit</t>
  </si>
  <si>
    <t>All For You</t>
  </si>
  <si>
    <t>Whole Again</t>
  </si>
  <si>
    <t>Livin' It Up</t>
  </si>
  <si>
    <t>Do You Really Like It? - Radio Edit</t>
  </si>
  <si>
    <t>I'm Real (feat. Ja Rule) - Murder Remix</t>
  </si>
  <si>
    <t>Love</t>
  </si>
  <si>
    <t>21 Seconds</t>
  </si>
  <si>
    <t>Eternity</t>
  </si>
  <si>
    <t>Romeo</t>
  </si>
  <si>
    <t>Southern Hospitality (Featuring Pharrell)</t>
  </si>
  <si>
    <t>Ride Wit Me</t>
  </si>
  <si>
    <t>I'm a Thug</t>
  </si>
  <si>
    <t>Sing</t>
  </si>
  <si>
    <t>Izzo (H.O.V.A.)</t>
  </si>
  <si>
    <t>Out Of Reach</t>
  </si>
  <si>
    <t>Heaven Is a Halfpipe (If I Die)</t>
  </si>
  <si>
    <t>Crazy</t>
  </si>
  <si>
    <t>It's Been Awhile</t>
  </si>
  <si>
    <t>No More (Baby I'ma Do Right)</t>
  </si>
  <si>
    <t>Differences</t>
  </si>
  <si>
    <t>Gone</t>
  </si>
  <si>
    <t>Hanging By A Moment</t>
  </si>
  <si>
    <t>Dilemma</t>
  </si>
  <si>
    <t>Without Me</t>
  </si>
  <si>
    <t>Complicated</t>
  </si>
  <si>
    <t>A Thousand Miles</t>
  </si>
  <si>
    <t>Folk/Acoustic, pop</t>
  </si>
  <si>
    <t>Wherever You Will Go</t>
  </si>
  <si>
    <t>Underneath Your Clothes</t>
  </si>
  <si>
    <t>Underneath It All</t>
  </si>
  <si>
    <t>Addictive</t>
  </si>
  <si>
    <t>I Know What You Want (feat. Flipmode Squad)</t>
  </si>
  <si>
    <t>'Till I Collapse</t>
  </si>
  <si>
    <t>I Need a Girl (Pt. 2) [feat. Loon, Ginuwine &amp; Mario Winans]</t>
  </si>
  <si>
    <t>When You Look At Me - Radio Edit</t>
  </si>
  <si>
    <t>Die Another Day</t>
  </si>
  <si>
    <t>I'm Gonna Be Alright (feat. Nas)</t>
  </si>
  <si>
    <t>If I Could Go! (feat. Lil' Mo &amp; Sacario)</t>
  </si>
  <si>
    <t>The Ketchup Song (AserejÃ©) - Spanglish Version</t>
  </si>
  <si>
    <t>Rock The Boat</t>
  </si>
  <si>
    <t>Kiss Kiss</t>
  </si>
  <si>
    <t>Round Round</t>
  </si>
  <si>
    <t>Tainted Love</t>
  </si>
  <si>
    <t>What About Us?</t>
  </si>
  <si>
    <t>Hero (feat. Josey Scott)</t>
  </si>
  <si>
    <t>Overprotected - Radio Edit</t>
  </si>
  <si>
    <t>The Logical Song</t>
  </si>
  <si>
    <t>4 My People (feat. Eve)</t>
  </si>
  <si>
    <t>More Than A Woman</t>
  </si>
  <si>
    <t>Full Moon</t>
  </si>
  <si>
    <t>One Love</t>
  </si>
  <si>
    <t>Pass The Courvoisier Part II (feat. P. Diddy &amp; Pharrell) - Remix</t>
  </si>
  <si>
    <t>A New Day Has Come - Radio Remix</t>
  </si>
  <si>
    <t>Nessaja</t>
  </si>
  <si>
    <t>Gangsta Lovin'</t>
  </si>
  <si>
    <t>Move Bitch</t>
  </si>
  <si>
    <t>My Neck, My Back (Lick It)</t>
  </si>
  <si>
    <t>Oops (Oh My) [feat. Missy Elliott]</t>
  </si>
  <si>
    <t>Hot In Herre</t>
  </si>
  <si>
    <t>Anyone of Us (Stupid Mistake)</t>
  </si>
  <si>
    <t>Dirrty (feat. Redman)</t>
  </si>
  <si>
    <t>Uh Huh</t>
  </si>
  <si>
    <t>Freak Like Me</t>
  </si>
  <si>
    <t>Days Go By</t>
  </si>
  <si>
    <t>What's Luv? (feat. Ja-Rule &amp; Ashanti)</t>
  </si>
  <si>
    <t>Just A Little</t>
  </si>
  <si>
    <t>Hella Good</t>
  </si>
  <si>
    <t>Luv U Better</t>
  </si>
  <si>
    <t>Can't Stop</t>
  </si>
  <si>
    <t>Halfcrazy</t>
  </si>
  <si>
    <t>Gimme the Light</t>
  </si>
  <si>
    <t>I Love You</t>
  </si>
  <si>
    <t>Down 4 U</t>
  </si>
  <si>
    <t>Love at First Sight</t>
  </si>
  <si>
    <t>Nothin'</t>
  </si>
  <si>
    <t>Unchained Melody</t>
  </si>
  <si>
    <t>I Need a Girl (Pt. 1) [feat. Usher &amp; Loon]</t>
  </si>
  <si>
    <t>Nu Flow</t>
  </si>
  <si>
    <t>Hey Baby</t>
  </si>
  <si>
    <t>Baby</t>
  </si>
  <si>
    <t>Murder On The Dancefloor</t>
  </si>
  <si>
    <t>Like I Love You</t>
  </si>
  <si>
    <t>Rainy Dayz</t>
  </si>
  <si>
    <t>Caught in the Middle</t>
  </si>
  <si>
    <t>Cleanin' Out My Closet</t>
  </si>
  <si>
    <t>Happy</t>
  </si>
  <si>
    <t>Born to Try</t>
  </si>
  <si>
    <t>Get the Party Started</t>
  </si>
  <si>
    <t>A Woman's Worth</t>
  </si>
  <si>
    <t>Clocks</t>
  </si>
  <si>
    <t>Work It</t>
  </si>
  <si>
    <t>If Tomorrow Never Comes</t>
  </si>
  <si>
    <t>Still Fly</t>
  </si>
  <si>
    <t>My Sacrifice</t>
  </si>
  <si>
    <t>Always On Time</t>
  </si>
  <si>
    <t>Foolish</t>
  </si>
  <si>
    <t>Sk8er Boi</t>
  </si>
  <si>
    <t>Heaven</t>
  </si>
  <si>
    <t>I'm Not a Girl, Not Yet a Woman</t>
  </si>
  <si>
    <t>Oh Boy</t>
  </si>
  <si>
    <t>By the Way</t>
  </si>
  <si>
    <t>A Little Less Conversation - JXL Radio Edit Remix</t>
  </si>
  <si>
    <t>rock, easy listening</t>
  </si>
  <si>
    <t>The Tide Is High - Radio Mix</t>
  </si>
  <si>
    <t>Girlfriend</t>
  </si>
  <si>
    <t>Somethin' Stupid</t>
  </si>
  <si>
    <t>Hands Clean</t>
  </si>
  <si>
    <t>U Don't Have to Call</t>
  </si>
  <si>
    <t>One Last Breath - Radio Version</t>
  </si>
  <si>
    <t>Here Is Gone</t>
  </si>
  <si>
    <t>She Hates Me</t>
  </si>
  <si>
    <t>Rollout (My Business)</t>
  </si>
  <si>
    <t>Crossroads - Radio Edit</t>
  </si>
  <si>
    <t>Wasting My Time</t>
  </si>
  <si>
    <t>All You Wanted</t>
  </si>
  <si>
    <t>If You're Not The One</t>
  </si>
  <si>
    <t>Escape</t>
  </si>
  <si>
    <t>Blurry</t>
  </si>
  <si>
    <t>In My Place</t>
  </si>
  <si>
    <t>The Whole World (feat. Killer Mike)</t>
  </si>
  <si>
    <t>Don't Let Me Get Me - Radio Edit</t>
  </si>
  <si>
    <t>In Da Club</t>
  </si>
  <si>
    <t>Get Busy</t>
  </si>
  <si>
    <t>Lose Yourself - From "8 Mile" Soundtrack</t>
  </si>
  <si>
    <t>Crazy In Love (feat. Jay-Z)</t>
  </si>
  <si>
    <t>Big Yellow Taxi</t>
  </si>
  <si>
    <t>Where Is The Love?</t>
  </si>
  <si>
    <t>Jenny from the Block (feat. Jadakiss &amp; Styles P.) - Track Masters Remix</t>
  </si>
  <si>
    <t>Shut Up</t>
  </si>
  <si>
    <t>All The Things She Said</t>
  </si>
  <si>
    <t>Satisfaction (Isak Original Extended) - Benny Benassi Presents The Biz</t>
  </si>
  <si>
    <t>Mundian to Bach Ke</t>
  </si>
  <si>
    <t>World/Traditional, hip hop</t>
  </si>
  <si>
    <t>Scandalous - U.S. Radio Edit</t>
  </si>
  <si>
    <t>03' Bonnie &amp; Clyde</t>
  </si>
  <si>
    <t>P.I.M.P.</t>
  </si>
  <si>
    <t>Superstar</t>
  </si>
  <si>
    <t>Faint</t>
  </si>
  <si>
    <t>X Gon' Give It To Ya</t>
  </si>
  <si>
    <t>Bring Me To Life</t>
  </si>
  <si>
    <t>Hole In The Head</t>
  </si>
  <si>
    <t>Rise &amp; Fall (feat. Sting)</t>
  </si>
  <si>
    <t>I Hate Everything About You</t>
  </si>
  <si>
    <t>Get Low</t>
  </si>
  <si>
    <t>Bump, Bump, Bump (feat. P. Diddy)</t>
  </si>
  <si>
    <t>Suga Suga</t>
  </si>
  <si>
    <t>hip hop, pop, R&amp;B, latin</t>
  </si>
  <si>
    <t>Miss You - Main</t>
  </si>
  <si>
    <t>Me Against the Music (feat. Madonna) - LP Version / Video Mix</t>
  </si>
  <si>
    <t>Sorry Seems To Be The Hardest Word</t>
  </si>
  <si>
    <t>Lost Without You</t>
  </si>
  <si>
    <t>Rock Your Body</t>
  </si>
  <si>
    <t>Seven Nation Army</t>
  </si>
  <si>
    <t>rock, blues</t>
  </si>
  <si>
    <t>Damn! (feat. Lil' Jon) - Club Mix</t>
  </si>
  <si>
    <t>Baby Boy (feat. Sean Paul)</t>
  </si>
  <si>
    <t>Magic Stick</t>
  </si>
  <si>
    <t>Can't Hold Us Down (feat. Lil' Kim)</t>
  </si>
  <si>
    <t>Someday</t>
  </si>
  <si>
    <t>U Make Me Wanna - Radio Edit</t>
  </si>
  <si>
    <t>Rain On Me</t>
  </si>
  <si>
    <t>Headstrong</t>
  </si>
  <si>
    <t>Sunrise</t>
  </si>
  <si>
    <t>rock, R&amp;B, Folk/Acoustic, pop</t>
  </si>
  <si>
    <t>Never Leave You (Uh Oooh, Uh Oooh)</t>
  </si>
  <si>
    <t>Sound Of The Underground</t>
  </si>
  <si>
    <t>Shake Ya Tailfeather (feat. P. Diddy &amp; Murphy Lee) - 2016 Remaster</t>
  </si>
  <si>
    <t>Make Luv</t>
  </si>
  <si>
    <t>Be Faithful</t>
  </si>
  <si>
    <t>Behind Blue Eyes</t>
  </si>
  <si>
    <t>Too Lost In You</t>
  </si>
  <si>
    <t>Wanksta - From "8 Mile" Soundtrack</t>
  </si>
  <si>
    <t>Frontin' (feat. Jay-Z) - Club Mix</t>
  </si>
  <si>
    <t>Right Thurr</t>
  </si>
  <si>
    <t>Sing For The Moment</t>
  </si>
  <si>
    <t>The Jump Off (feat. Mr. Cheeks) - Remix</t>
  </si>
  <si>
    <t>My Love Is Like...Wo - Main Mix</t>
  </si>
  <si>
    <t>21 Questions</t>
  </si>
  <si>
    <t>Air Force Ones</t>
  </si>
  <si>
    <t>Gossip Folks (feat. Ludacris)</t>
  </si>
  <si>
    <t>Jump</t>
  </si>
  <si>
    <t>Pretty Green Eyes - Radio Edit</t>
  </si>
  <si>
    <t>Fighter</t>
  </si>
  <si>
    <t>Don't Wanna Try</t>
  </si>
  <si>
    <t>Beautiful</t>
  </si>
  <si>
    <t>Say Yes</t>
  </si>
  <si>
    <t>In Those Jeans</t>
  </si>
  <si>
    <t>Danger! High Voltage - Soulchild Radio Mix</t>
  </si>
  <si>
    <t>Sweet Dreams My LA Ex - Radio Edit</t>
  </si>
  <si>
    <t>Stand Up</t>
  </si>
  <si>
    <t>I Can</t>
  </si>
  <si>
    <t>When I'm Gone</t>
  </si>
  <si>
    <t>How You Gonna Act Like That</t>
  </si>
  <si>
    <t>Cry Me a River</t>
  </si>
  <si>
    <t>Mandy</t>
  </si>
  <si>
    <t>Angel</t>
  </si>
  <si>
    <t>Excuse Me Miss</t>
  </si>
  <si>
    <t>Stole</t>
  </si>
  <si>
    <t>Rock Wit U (Awww Baby)</t>
  </si>
  <si>
    <t>Move Your Feet</t>
  </si>
  <si>
    <t>Like a Stone</t>
  </si>
  <si>
    <t>Like Glue</t>
  </si>
  <si>
    <t>Put That Woman First</t>
  </si>
  <si>
    <t>All I Have (feat. LL Cool J)</t>
  </si>
  <si>
    <t>So Gone</t>
  </si>
  <si>
    <t>White Flag</t>
  </si>
  <si>
    <t>The Seed (2.0)</t>
  </si>
  <si>
    <t>Holidae In</t>
  </si>
  <si>
    <t>Can't Let You Go (feat. Mike Shorey &amp; Lil' Mo)</t>
  </si>
  <si>
    <t>Miss Independent</t>
  </si>
  <si>
    <t>Mesmerize</t>
  </si>
  <si>
    <t>Unwell</t>
  </si>
  <si>
    <t>The Way You Move (feat. Sleepy Brown)</t>
  </si>
  <si>
    <t>Into You (feat. Tamia)</t>
  </si>
  <si>
    <t>Meant to Live</t>
  </si>
  <si>
    <t>Lifestyles of the Rich &amp; Famous</t>
  </si>
  <si>
    <t>No Letting Go</t>
  </si>
  <si>
    <t>Reptilia</t>
  </si>
  <si>
    <t>I'm with You</t>
  </si>
  <si>
    <t>Leave Right Now</t>
  </si>
  <si>
    <t>Yeah! (feat. Lil Jon &amp; Ludacris)</t>
  </si>
  <si>
    <t>This Love</t>
  </si>
  <si>
    <t>Toxic</t>
  </si>
  <si>
    <t>Hey Ya!</t>
  </si>
  <si>
    <t>The Reason</t>
  </si>
  <si>
    <t>Left Outside Alone</t>
  </si>
  <si>
    <t>Gasolina</t>
  </si>
  <si>
    <t>latin</t>
  </si>
  <si>
    <t>Let's Get It Started - Spike Mix</t>
  </si>
  <si>
    <t>Dragostea Din Tei</t>
  </si>
  <si>
    <t>Lean Back</t>
  </si>
  <si>
    <t>Sick and Tired</t>
  </si>
  <si>
    <t>What You Waiting For?</t>
  </si>
  <si>
    <t>Only U - No Intro</t>
  </si>
  <si>
    <t>In the Shadows</t>
  </si>
  <si>
    <t>I Like That</t>
  </si>
  <si>
    <t>Naughty Girl</t>
  </si>
  <si>
    <t>Numb</t>
  </si>
  <si>
    <t>On Fire</t>
  </si>
  <si>
    <t>Locked Up</t>
  </si>
  <si>
    <t>My Band</t>
  </si>
  <si>
    <t>Eyes On You - Radio Mix</t>
  </si>
  <si>
    <t>I Don't Wanna Know (feat. Enya &amp; P. Diddy) - 2016 Remaster</t>
  </si>
  <si>
    <t>Lose My Breath</t>
  </si>
  <si>
    <t>Call on Me - Radio Mix</t>
  </si>
  <si>
    <t>Goodies (feat. Petey Pablo)</t>
  </si>
  <si>
    <t>Trick Me</t>
  </si>
  <si>
    <t>pop, R&amp;B, Dance/Electronic</t>
  </si>
  <si>
    <t>Headsprung</t>
  </si>
  <si>
    <t>Black Betty - Edit</t>
  </si>
  <si>
    <t>Amazing</t>
  </si>
  <si>
    <t>My Prerogative</t>
  </si>
  <si>
    <t>Move Ya Body</t>
  </si>
  <si>
    <t>Freek-A-Leek</t>
  </si>
  <si>
    <t>Dirt Off Your Shoulder</t>
  </si>
  <si>
    <t>La Camisa Negra</t>
  </si>
  <si>
    <t>Nobody's Home</t>
  </si>
  <si>
    <t>Radio</t>
  </si>
  <si>
    <t>Hey Mama</t>
  </si>
  <si>
    <t>Salt Shaker</t>
  </si>
  <si>
    <t>Not In Love - Radio Mix</t>
  </si>
  <si>
    <t>Milkshake</t>
  </si>
  <si>
    <t>Breaking the Habit</t>
  </si>
  <si>
    <t>Leave (Get Out) - Radio Edit</t>
  </si>
  <si>
    <t>Dip It Low</t>
  </si>
  <si>
    <t>Read Your Mind</t>
  </si>
  <si>
    <t>Just Lose It</t>
  </si>
  <si>
    <t>Drop It Like It's Hot</t>
  </si>
  <si>
    <t>I'm Still in Love with You (feat. Sasha)</t>
  </si>
  <si>
    <t>Lola's Theme - Radio Edit</t>
  </si>
  <si>
    <t>How Come</t>
  </si>
  <si>
    <t>Good Luck</t>
  </si>
  <si>
    <t>Turn Me On</t>
  </si>
  <si>
    <t>One Call Away</t>
  </si>
  <si>
    <t>Bring Em Out</t>
  </si>
  <si>
    <t>Cha Cha Slide - Hardino Mix</t>
  </si>
  <si>
    <t>I Believe in You</t>
  </si>
  <si>
    <t>Overnight Celebrity</t>
  </si>
  <si>
    <t>She Wants To Move</t>
  </si>
  <si>
    <t>Everytime</t>
  </si>
  <si>
    <t>Vertigo</t>
  </si>
  <si>
    <t>World/Traditional, rock</t>
  </si>
  <si>
    <t>Take Me Out</t>
  </si>
  <si>
    <t>Tipsy - Club Mix</t>
  </si>
  <si>
    <t>Wanna Get To Know You</t>
  </si>
  <si>
    <t>Sunshine (feat. Lea)</t>
  </si>
  <si>
    <t>Jesus Walks</t>
  </si>
  <si>
    <t>My Immortal</t>
  </si>
  <si>
    <t>My Place</t>
  </si>
  <si>
    <t>If There's Any Justice</t>
  </si>
  <si>
    <t>Slow Jamz</t>
  </si>
  <si>
    <t>American Idiot</t>
  </si>
  <si>
    <t>Millionaire</t>
  </si>
  <si>
    <t>Comfortably Numb</t>
  </si>
  <si>
    <t>pop, rock, Dance/Electronic</t>
  </si>
  <si>
    <t>Diary (feat. Tony! Toni! Tone! &amp; Jermaine Paul)</t>
  </si>
  <si>
    <t>Through The Wire</t>
  </si>
  <si>
    <t>Come With Me - Radio Edit</t>
  </si>
  <si>
    <t>Splash Waterfalls</t>
  </si>
  <si>
    <t>My Happy Ending</t>
  </si>
  <si>
    <t>Fuck It (I Don't Want You Back)</t>
  </si>
  <si>
    <t>Me, Myself and I</t>
  </si>
  <si>
    <t>Here Without You</t>
  </si>
  <si>
    <t>All Falls Down</t>
  </si>
  <si>
    <t>Sunshine (feat. Anthony Hamilton)</t>
  </si>
  <si>
    <t>The Closest Thing to Crazy</t>
  </si>
  <si>
    <t>pop, easy listening, jazz</t>
  </si>
  <si>
    <t>My Boo</t>
  </si>
  <si>
    <t>Southside</t>
  </si>
  <si>
    <t>Take Me To The Clouds Above - LMC Vs. U2 / Radio Edit</t>
  </si>
  <si>
    <t>Fit but You Know It</t>
  </si>
  <si>
    <t>Slow Motion</t>
  </si>
  <si>
    <t>Love Machine</t>
  </si>
  <si>
    <t>With You</t>
  </si>
  <si>
    <t>Like Toy Soldiers</t>
  </si>
  <si>
    <t>Mad World (Feat. Michael Andrews)</t>
  </si>
  <si>
    <t>Pieces Of Me</t>
  </si>
  <si>
    <t>You Don't Know My Name</t>
  </si>
  <si>
    <t>We Belong Together</t>
  </si>
  <si>
    <t>Let Me Love You</t>
  </si>
  <si>
    <t>Gold Digger</t>
  </si>
  <si>
    <t>Pon de Replay</t>
  </si>
  <si>
    <t>Candy Shop</t>
  </si>
  <si>
    <t>You're Beautiful</t>
  </si>
  <si>
    <t>Boulevard of Broken Dreams</t>
  </si>
  <si>
    <t>Don't Cha</t>
  </si>
  <si>
    <t>Bad Day</t>
  </si>
  <si>
    <t>Bananza (Belly Dancer)</t>
  </si>
  <si>
    <t>Hung Up</t>
  </si>
  <si>
    <t>Just A Lil Bit</t>
  </si>
  <si>
    <t>Axel F</t>
  </si>
  <si>
    <t>Ass Like That</t>
  </si>
  <si>
    <t>We Be Burnin'</t>
  </si>
  <si>
    <t>Rich Girl</t>
  </si>
  <si>
    <t>Galvanize</t>
  </si>
  <si>
    <t>Remember the Name (feat. Styles of Beyond)</t>
  </si>
  <si>
    <t>Disco Inferno</t>
  </si>
  <si>
    <t>How We Do</t>
  </si>
  <si>
    <t>Run It! (feat. Juelz Santana)</t>
  </si>
  <si>
    <t>It's Like That</t>
  </si>
  <si>
    <t>My Humps</t>
  </si>
  <si>
    <t>Oh (feat. Ludacris)</t>
  </si>
  <si>
    <t>Outta Control - Remix</t>
  </si>
  <si>
    <t>Baby, I'm Back</t>
  </si>
  <si>
    <t>Get Right</t>
  </si>
  <si>
    <t>Numb / Encore</t>
  </si>
  <si>
    <t>Hate It Or Love It</t>
  </si>
  <si>
    <t>Feel Good Inc.</t>
  </si>
  <si>
    <t>Don't Phunk With My Heart</t>
  </si>
  <si>
    <t>Lonely</t>
  </si>
  <si>
    <t>I Like The Way - Radio Edit</t>
  </si>
  <si>
    <t>rock, Dance/Electronic</t>
  </si>
  <si>
    <t>Push The Button</t>
  </si>
  <si>
    <t>Soul Survivor</t>
  </si>
  <si>
    <t>Mockingbird</t>
  </si>
  <si>
    <t>La Tortura (feat. Alejandro Sanz)</t>
  </si>
  <si>
    <t>DARE</t>
  </si>
  <si>
    <t>Signs</t>
  </si>
  <si>
    <t>Tripping</t>
  </si>
  <si>
    <t>Some Cut</t>
  </si>
  <si>
    <t>Laffy Taffy</t>
  </si>
  <si>
    <t>Lose Control (feat. Ciara &amp; Fat Man Scoop)</t>
  </si>
  <si>
    <t>Lonely No More</t>
  </si>
  <si>
    <t>Almost Here</t>
  </si>
  <si>
    <t>Slow Down - 12" Version</t>
  </si>
  <si>
    <t>Grind With Me</t>
  </si>
  <si>
    <t>Diamonds From Sierra Leone - Remix</t>
  </si>
  <si>
    <t>Get It Poppin' (feat. Nelly) - Radio Version</t>
  </si>
  <si>
    <t>Soldier (feat. T.I. &amp; Lil' Wayne)</t>
  </si>
  <si>
    <t>1, 2 Step (feat. Missy Elliott) - Main</t>
  </si>
  <si>
    <t>1 Thing</t>
  </si>
  <si>
    <t>Get Back</t>
  </si>
  <si>
    <t>Do You Want To</t>
  </si>
  <si>
    <t>Shiver</t>
  </si>
  <si>
    <t>Hollaback Girl</t>
  </si>
  <si>
    <t>Your Body</t>
  </si>
  <si>
    <t>The Kill</t>
  </si>
  <si>
    <t>Karma</t>
  </si>
  <si>
    <t>Ghetto Gospel</t>
  </si>
  <si>
    <t>Don't Love You No More (I'm Sorry)</t>
  </si>
  <si>
    <t>Nine Million Bicycles</t>
  </si>
  <si>
    <t>Lovers And Friends</t>
  </si>
  <si>
    <t>Don't Forget About Us - Radio Edit</t>
  </si>
  <si>
    <t>Wait (The Whisper Song)</t>
  </si>
  <si>
    <t>Switch</t>
  </si>
  <si>
    <t>Like You (feat. Ciara)</t>
  </si>
  <si>
    <t>Everyday I Love You Less And Less</t>
  </si>
  <si>
    <t>Behind These Hazel Eyes</t>
  </si>
  <si>
    <t>Don't Lie</t>
  </si>
  <si>
    <t>You Raise Me Up</t>
  </si>
  <si>
    <t>One Wish</t>
  </si>
  <si>
    <t>Scars</t>
  </si>
  <si>
    <t>I Bet You Look Good On The Dancefloor</t>
  </si>
  <si>
    <t>That's My Goal</t>
  </si>
  <si>
    <t>Let Me Hold You (feat. Omarion)</t>
  </si>
  <si>
    <t>I Predict A Riot</t>
  </si>
  <si>
    <t>Caught Up</t>
  </si>
  <si>
    <t>Because of You</t>
  </si>
  <si>
    <t>Let Me Go</t>
  </si>
  <si>
    <t>Photograph</t>
  </si>
  <si>
    <t>I'm Sprung</t>
  </si>
  <si>
    <t>Cater 2 U</t>
  </si>
  <si>
    <t>Stickwitu</t>
  </si>
  <si>
    <t>True</t>
  </si>
  <si>
    <t>Dakota</t>
  </si>
  <si>
    <t>Over And Over</t>
  </si>
  <si>
    <t>Speed of Sound</t>
  </si>
  <si>
    <t>Suddenly I See</t>
  </si>
  <si>
    <t>World/Traditional, pop, Folk/Acoustic</t>
  </si>
  <si>
    <t>Girl</t>
  </si>
  <si>
    <t>Since U Been Gone</t>
  </si>
  <si>
    <t>Sometimes You Can't Make It On Your Own</t>
  </si>
  <si>
    <t>Dirty Little Secret</t>
  </si>
  <si>
    <t>As Good As I Once Was</t>
  </si>
  <si>
    <t>country</t>
  </si>
  <si>
    <t>Cool</t>
  </si>
  <si>
    <t>Best of You</t>
  </si>
  <si>
    <t>Hips Don't Lie (feat. Wyclef Jean)</t>
  </si>
  <si>
    <t>Temperature</t>
  </si>
  <si>
    <t>SexyBack (feat. Timbaland)</t>
  </si>
  <si>
    <t>Irreplaceable</t>
  </si>
  <si>
    <t>Rehab</t>
  </si>
  <si>
    <t>SOS</t>
  </si>
  <si>
    <t>Touch It</t>
  </si>
  <si>
    <t>Maneater</t>
  </si>
  <si>
    <t>Rock This Party - Everybody Dance Now</t>
  </si>
  <si>
    <t>Come to Me (feat. Nicole Scherzinger)</t>
  </si>
  <si>
    <t>Sorry</t>
  </si>
  <si>
    <t>Ridin'</t>
  </si>
  <si>
    <t>Pump It</t>
  </si>
  <si>
    <t>Promiscuous</t>
  </si>
  <si>
    <t>Put Your Hands Up for Detroit - Radio Edit</t>
  </si>
  <si>
    <t>(When You Gonna) Give It Up to Me (feat. Keyshia Cole) - Radio Version</t>
  </si>
  <si>
    <t>Buttons</t>
  </si>
  <si>
    <t>Get Up (feat. Chamillionaire)</t>
  </si>
  <si>
    <t>Shake That</t>
  </si>
  <si>
    <t>Do It To It</t>
  </si>
  <si>
    <t>Supermassive Black Hole</t>
  </si>
  <si>
    <t>Gimme That</t>
  </si>
  <si>
    <t>From Paris to Berlin</t>
  </si>
  <si>
    <t>Me &amp; U</t>
  </si>
  <si>
    <t>U and Dat (feat. T. Pain &amp; Kandi Girl)</t>
  </si>
  <si>
    <t>Beep</t>
  </si>
  <si>
    <t>Snap Yo Fingers</t>
  </si>
  <si>
    <t>My My My - Radio Edit</t>
  </si>
  <si>
    <t>Nasty Girl (feat. Diddy, Nelly, Jagged Edge &amp; Avery Storm) - 2005 Remaster</t>
  </si>
  <si>
    <t>It's Goin' Down (feat. Nitti)</t>
  </si>
  <si>
    <t>No Promises</t>
  </si>
  <si>
    <t>My Love (feat. T.I.)</t>
  </si>
  <si>
    <t>Savin' Me</t>
  </si>
  <si>
    <t>Grillz</t>
  </si>
  <si>
    <t>Patience</t>
  </si>
  <si>
    <t>London Bridge</t>
  </si>
  <si>
    <t>Everytime We Touch - Radio Edit</t>
  </si>
  <si>
    <t>hip hop, pop, Dance/Electronic</t>
  </si>
  <si>
    <t>Control Myself</t>
  </si>
  <si>
    <t>Deja Vu (feat. Jay-Z)</t>
  </si>
  <si>
    <t>Stupid Girls</t>
  </si>
  <si>
    <t>Bossy</t>
  </si>
  <si>
    <t>Love Generation - Radio Edit</t>
  </si>
  <si>
    <t>Thunder in My Heart Again (Radio Edit)</t>
  </si>
  <si>
    <t>Be Without You - Kendu Mix</t>
  </si>
  <si>
    <t>Something Kinda Ooooh</t>
  </si>
  <si>
    <t>Unfaithful</t>
  </si>
  <si>
    <t>Touch The Sky</t>
  </si>
  <si>
    <t>Lean Wit It, Rock Wit It</t>
  </si>
  <si>
    <t>Call Me When You're Sober</t>
  </si>
  <si>
    <t>Pullin' Me Back</t>
  </si>
  <si>
    <t>Far Away</t>
  </si>
  <si>
    <t>Dance, Dance</t>
  </si>
  <si>
    <t>A Moment Like This</t>
  </si>
  <si>
    <t>What You Know</t>
  </si>
  <si>
    <t>Money Maker</t>
  </si>
  <si>
    <t>What's Left Of Me</t>
  </si>
  <si>
    <t>Chain Hang Low</t>
  </si>
  <si>
    <t>When The Sun Goes Down</t>
  </si>
  <si>
    <t>Life is a Highway</t>
  </si>
  <si>
    <t>Check On It (feat. Slim Thug)</t>
  </si>
  <si>
    <t>Smile</t>
  </si>
  <si>
    <t>Sexy Love</t>
  </si>
  <si>
    <t>Too Little Too Late</t>
  </si>
  <si>
    <t>One</t>
  </si>
  <si>
    <t>Ms. New Booty</t>
  </si>
  <si>
    <t>hip hop, pop, country</t>
  </si>
  <si>
    <t>You Know I'm No Good</t>
  </si>
  <si>
    <t>What Hurts The Most</t>
  </si>
  <si>
    <t>Dani California</t>
  </si>
  <si>
    <t>I Don't Feel Like Dancin'</t>
  </si>
  <si>
    <t>So Sick</t>
  </si>
  <si>
    <t>Lips Of An Angel</t>
  </si>
  <si>
    <t>Steady, As She Goes</t>
  </si>
  <si>
    <t>Chelsea Dagger</t>
  </si>
  <si>
    <t>Where'd You Go (feat. Holly Brook &amp; Jonah Matranga)</t>
  </si>
  <si>
    <t>I Write Sins Not Tragedies</t>
  </si>
  <si>
    <t>Goodbye My Lover</t>
  </si>
  <si>
    <t>Ain't No Other Man</t>
  </si>
  <si>
    <t>The Rose</t>
  </si>
  <si>
    <t>Is It Any Wonder?</t>
  </si>
  <si>
    <t>No Tomorrow</t>
  </si>
  <si>
    <t>I'm N Luv (Wit a Stripper) (feat. Mike Jones)</t>
  </si>
  <si>
    <t>Black Horse And The Cherry Tree</t>
  </si>
  <si>
    <t>Unwritten</t>
  </si>
  <si>
    <t>America</t>
  </si>
  <si>
    <t>You Give Me Something</t>
  </si>
  <si>
    <t>You're All I Have</t>
  </si>
  <si>
    <t>World/Traditional, rock, pop</t>
  </si>
  <si>
    <t>How to Save a Life</t>
  </si>
  <si>
    <t>I Wish I Was a Punk Rocker (with Flowers in My Hair)</t>
  </si>
  <si>
    <t>World/Traditional, pop</t>
  </si>
  <si>
    <t>Welcome to the Black Parade</t>
  </si>
  <si>
    <t>In The Morning</t>
  </si>
  <si>
    <t>Wonderful World</t>
  </si>
  <si>
    <t>Yo (Excuse Me Miss)</t>
  </si>
  <si>
    <t>Who Knew</t>
  </si>
  <si>
    <t>Naive</t>
  </si>
  <si>
    <t>Bleeding Love</t>
  </si>
  <si>
    <t>Umbrella</t>
  </si>
  <si>
    <t>Gimme More</t>
  </si>
  <si>
    <t>Big Girls Don't Cry (Personal)</t>
  </si>
  <si>
    <t>Valerie (feat. Amy Winehouse) - Version Revisited</t>
  </si>
  <si>
    <t>Hey There Delilah</t>
  </si>
  <si>
    <t>What Goes Around.../...Comes Around (Interlude)</t>
  </si>
  <si>
    <t>The Sweet Escape</t>
  </si>
  <si>
    <t>The Way I Are</t>
  </si>
  <si>
    <t>Say It Right</t>
  </si>
  <si>
    <t>Let Me Think About It</t>
  </si>
  <si>
    <t>Destination Calabria - Radio Edit</t>
  </si>
  <si>
    <t>Cry for You</t>
  </si>
  <si>
    <t>Smack That</t>
  </si>
  <si>
    <t>Give It To Me</t>
  </si>
  <si>
    <t>Ayo Technology</t>
  </si>
  <si>
    <t>Proper Education - Radio Edit</t>
  </si>
  <si>
    <t>Put Your Hands Up For Detroit - Radio Edit</t>
  </si>
  <si>
    <t>Like a Boy</t>
  </si>
  <si>
    <t>Stronger</t>
  </si>
  <si>
    <t>Beautiful Liar</t>
  </si>
  <si>
    <t>Cupid's Chokehold / Breakfast in America - Radio Mix</t>
  </si>
  <si>
    <t>I Wanna Love You</t>
  </si>
  <si>
    <t>Crank That (Soulja Boy)</t>
  </si>
  <si>
    <t>Make It Rain</t>
  </si>
  <si>
    <t>U + Ur Hand</t>
  </si>
  <si>
    <t>Shut Up And Drive</t>
  </si>
  <si>
    <t>Get It Shawty</t>
  </si>
  <si>
    <t>Can't Tell Me Nothing</t>
  </si>
  <si>
    <t>The Creeps - Fedde Le Grand Radio Mix</t>
  </si>
  <si>
    <t>What I've Done</t>
  </si>
  <si>
    <t>Last Night</t>
  </si>
  <si>
    <t>Kiss Kiss (feat. T-Pain)</t>
  </si>
  <si>
    <t>Party Like A Rock Star</t>
  </si>
  <si>
    <t>Paralyzer</t>
  </si>
  <si>
    <t>Summer Love</t>
  </si>
  <si>
    <t>This Is Why I'm Hot</t>
  </si>
  <si>
    <t>Make Me Better</t>
  </si>
  <si>
    <t>Fake It</t>
  </si>
  <si>
    <t>Brianstorm</t>
  </si>
  <si>
    <t>Glamorous</t>
  </si>
  <si>
    <t>Bleed It Out</t>
  </si>
  <si>
    <t>Teenagers</t>
  </si>
  <si>
    <t>Acceptable in the 80's</t>
  </si>
  <si>
    <t>About You Now</t>
  </si>
  <si>
    <t>Because Of You</t>
  </si>
  <si>
    <t>It's Not Over</t>
  </si>
  <si>
    <t>Walk It Out</t>
  </si>
  <si>
    <t>You</t>
  </si>
  <si>
    <t>Golden Skans</t>
  </si>
  <si>
    <t>Bartender (feat. Akon)</t>
  </si>
  <si>
    <t>The Way I Live - Main Explicit</t>
  </si>
  <si>
    <t>Fergalicious</t>
  </si>
  <si>
    <t>Ice Box</t>
  </si>
  <si>
    <t>On the Hotline - Amended Version</t>
  </si>
  <si>
    <t>Rockstar</t>
  </si>
  <si>
    <t>Thnks fr th Mmrs</t>
  </si>
  <si>
    <t>LoveStoned / I Think She Knows (Interlude)</t>
  </si>
  <si>
    <t>Dear Maria, Count Me In</t>
  </si>
  <si>
    <t>Back To Black</t>
  </si>
  <si>
    <t>Let It Go</t>
  </si>
  <si>
    <t>Do You Know? (The Ping Pong Song)</t>
  </si>
  <si>
    <t>Heartbroken - Edit</t>
  </si>
  <si>
    <t>With Every Heartbeat</t>
  </si>
  <si>
    <t>Makes Me Wonder</t>
  </si>
  <si>
    <t>This Ain't A Scene, It's An Arms Race</t>
  </si>
  <si>
    <t>Misery Business</t>
  </si>
  <si>
    <t>Better Than Me</t>
  </si>
  <si>
    <t>Pop, Lock &amp; Drop It - Video Edit</t>
  </si>
  <si>
    <t>The Pretender</t>
  </si>
  <si>
    <t>Shawty (feat. T Pain)</t>
  </si>
  <si>
    <t>Ruby</t>
  </si>
  <si>
    <t>Stop Me (feat. Daniel Merriweather)</t>
  </si>
  <si>
    <t>Outta My System (feat. T-Pain &amp; JohntÃ¡ Austin)</t>
  </si>
  <si>
    <t>We Fly High</t>
  </si>
  <si>
    <t>Face Down</t>
  </si>
  <si>
    <t>Grace Kelly</t>
  </si>
  <si>
    <t>Candyman</t>
  </si>
  <si>
    <t>Beautiful Girls</t>
  </si>
  <si>
    <t>Don't Matter</t>
  </si>
  <si>
    <t>1973</t>
  </si>
  <si>
    <t>Before He Cheats</t>
  </si>
  <si>
    <t>Starz In Their Eyes</t>
  </si>
  <si>
    <t>Buy U a Drank (Shawty Snappin') (feat. Yung Joc)</t>
  </si>
  <si>
    <t>I Tried</t>
  </si>
  <si>
    <t>When You're Gone</t>
  </si>
  <si>
    <t>Throw Some D's</t>
  </si>
  <si>
    <t>Love Today</t>
  </si>
  <si>
    <t>Your Love Alone Is Not Enough (feat. Nina Persson)</t>
  </si>
  <si>
    <t>Wait for You</t>
  </si>
  <si>
    <t>Sweetest Girl (Dollar Bill) (feat. Akon, Lil' Wayne &amp; Niia)</t>
  </si>
  <si>
    <t>The Great Escape</t>
  </si>
  <si>
    <t>Rule The World - Radio Edit</t>
  </si>
  <si>
    <t>Bed</t>
  </si>
  <si>
    <t>hip hop, pop, R&amp;B, Dance/Electronic</t>
  </si>
  <si>
    <t>Snow (Hey Oh)</t>
  </si>
  <si>
    <t>Runaway Love</t>
  </si>
  <si>
    <t>Low (feat. T-Pain)</t>
  </si>
  <si>
    <t>I Kissed A Girl</t>
  </si>
  <si>
    <t>Take A Bow</t>
  </si>
  <si>
    <t>No One</t>
  </si>
  <si>
    <t>Apologize</t>
  </si>
  <si>
    <t>If I Were a Boy</t>
  </si>
  <si>
    <t>Dangerous</t>
  </si>
  <si>
    <t>Beggin (original version)</t>
  </si>
  <si>
    <t>Disturbia</t>
  </si>
  <si>
    <t>Infinity 2008</t>
  </si>
  <si>
    <t>Break the Ice</t>
  </si>
  <si>
    <t>Lollipop</t>
  </si>
  <si>
    <t>Now You're Gone - Video Edit</t>
  </si>
  <si>
    <t>Flashing Lights</t>
  </si>
  <si>
    <t>4 Minutes (feat. Justin Timberlake &amp; Timbaland)</t>
  </si>
  <si>
    <t>Hot N Cold</t>
  </si>
  <si>
    <t>Don't Stop The Music</t>
  </si>
  <si>
    <t>Sensual Seduction</t>
  </si>
  <si>
    <t>Right Now (Na Na Na)</t>
  </si>
  <si>
    <t>Womanizer</t>
  </si>
  <si>
    <t>Pjanoo - Radio Edit</t>
  </si>
  <si>
    <t>Work</t>
  </si>
  <si>
    <t>Put On</t>
  </si>
  <si>
    <t>Give It 2 Me</t>
  </si>
  <si>
    <t>When I Grow Up</t>
  </si>
  <si>
    <t>Heartbreaker</t>
  </si>
  <si>
    <t>Piece of Me</t>
  </si>
  <si>
    <t>Live Your Life</t>
  </si>
  <si>
    <t>Closer</t>
  </si>
  <si>
    <t>A Milli</t>
  </si>
  <si>
    <t>What You Got</t>
  </si>
  <si>
    <t>See You Again</t>
  </si>
  <si>
    <t>All I Ever Wanted - Radio Edit</t>
  </si>
  <si>
    <t>The Boy Does Nothing</t>
  </si>
  <si>
    <t>Dance Wiv Me - Radio Edit</t>
  </si>
  <si>
    <t>Sweet About Me</t>
  </si>
  <si>
    <t>Another Way to Die</t>
  </si>
  <si>
    <t>Hypnotized (feat. Akon)</t>
  </si>
  <si>
    <t>I Hate This Part</t>
  </si>
  <si>
    <t>Take You There</t>
  </si>
  <si>
    <t>Pocketful of Sunshine</t>
  </si>
  <si>
    <t>You're Gonna Go Far, Kid</t>
  </si>
  <si>
    <t>Homecoming</t>
  </si>
  <si>
    <t>American Boy</t>
  </si>
  <si>
    <t>Addicted</t>
  </si>
  <si>
    <t>Propane Nightmares</t>
  </si>
  <si>
    <t>My Life</t>
  </si>
  <si>
    <t>Damaged</t>
  </si>
  <si>
    <t>So What</t>
  </si>
  <si>
    <t>Love Lockdown</t>
  </si>
  <si>
    <t>Cookie Jar (feat. The-Dream)</t>
  </si>
  <si>
    <t>Paper Planes</t>
  </si>
  <si>
    <t>It's Not My Time</t>
  </si>
  <si>
    <t>Wow</t>
  </si>
  <si>
    <t>Touch My Body</t>
  </si>
  <si>
    <t>Kids</t>
  </si>
  <si>
    <t>Shut Up and Let Me Go</t>
  </si>
  <si>
    <t>Got Money</t>
  </si>
  <si>
    <t>Into the Night (feat. Chad Kroeger)</t>
  </si>
  <si>
    <t>I Luv Your Girl</t>
  </si>
  <si>
    <t>Wearing My Rolex - Radio Edit</t>
  </si>
  <si>
    <t>Love in This Club (feat. Young Jeezy)</t>
  </si>
  <si>
    <t>Black &amp; Gold - Radio Edit</t>
  </si>
  <si>
    <t>What's It Gonna Be (feat. Platnum)</t>
  </si>
  <si>
    <t>That's Not My Name</t>
  </si>
  <si>
    <t>Bust It Baby, Pt. 2 (feat. Ne-Yo)</t>
  </si>
  <si>
    <t>Broken Strings</t>
  </si>
  <si>
    <t>Run</t>
  </si>
  <si>
    <t>Shake It</t>
  </si>
  <si>
    <t>Whatever You Like</t>
  </si>
  <si>
    <t>Can't Help but Wait</t>
  </si>
  <si>
    <t>Stop And Stare</t>
  </si>
  <si>
    <t>Hallelujah</t>
  </si>
  <si>
    <t>Just Fine</t>
  </si>
  <si>
    <t>One Step At a Time</t>
  </si>
  <si>
    <t>Viva La Vida</t>
  </si>
  <si>
    <t>Sex on Fire</t>
  </si>
  <si>
    <t>Good Life</t>
  </si>
  <si>
    <t>Mercy</t>
  </si>
  <si>
    <t>Crush</t>
  </si>
  <si>
    <t>Suffocate - Superclean</t>
  </si>
  <si>
    <t>In Love With a Girl</t>
  </si>
  <si>
    <t>Tattoo</t>
  </si>
  <si>
    <t>Violet Hill</t>
  </si>
  <si>
    <t>Sexy Can I feat. Yung Berg</t>
  </si>
  <si>
    <t>Spotlight</t>
  </si>
  <si>
    <t>pop, R&amp;B, easy listening</t>
  </si>
  <si>
    <t>Green Light (feat. AndrÃ© 3000)</t>
  </si>
  <si>
    <t>Burnin' Up</t>
  </si>
  <si>
    <t>Superstar (feat. Matthew Santos)</t>
  </si>
  <si>
    <t>Forever</t>
  </si>
  <si>
    <t>Chasing Pavements</t>
  </si>
  <si>
    <t>Better in Time</t>
  </si>
  <si>
    <t>Clumsy</t>
  </si>
  <si>
    <t>Can't Believe It (feat. Lil' Wayne)</t>
  </si>
  <si>
    <t>I Gotta Feeling</t>
  </si>
  <si>
    <t>Poker Face</t>
  </si>
  <si>
    <t>Halo</t>
  </si>
  <si>
    <t>Sexy Bitch (feat. Akon)</t>
  </si>
  <si>
    <t>Right Round</t>
  </si>
  <si>
    <t>Love Story</t>
  </si>
  <si>
    <t>Hotel Room Service</t>
  </si>
  <si>
    <t>Circus</t>
  </si>
  <si>
    <t>LoveGame</t>
  </si>
  <si>
    <t>Monster</t>
  </si>
  <si>
    <t>Omen</t>
  </si>
  <si>
    <t>rock, pop, Dance/Electronic</t>
  </si>
  <si>
    <t>Meet Me Halfway</t>
  </si>
  <si>
    <t>Heartless</t>
  </si>
  <si>
    <t>Day 'N' Nite (Nightmare)</t>
  </si>
  <si>
    <t>Just Dance</t>
  </si>
  <si>
    <t>If U Seek Amy</t>
  </si>
  <si>
    <t>I Know You Want Me (Calle Ocho)</t>
  </si>
  <si>
    <t>Obsessed</t>
  </si>
  <si>
    <t>Sweet Dreams</t>
  </si>
  <si>
    <t>Release Me</t>
  </si>
  <si>
    <t>Boom Boom Pow</t>
  </si>
  <si>
    <t>She Wolf</t>
  </si>
  <si>
    <t>Paparazzi</t>
  </si>
  <si>
    <t>Empire State Of Mind</t>
  </si>
  <si>
    <t>All The Right Moves</t>
  </si>
  <si>
    <t>Birthday Sex</t>
  </si>
  <si>
    <t>Evacuate The Dancefloor</t>
  </si>
  <si>
    <t>New Divide</t>
  </si>
  <si>
    <t>Let It Rock</t>
  </si>
  <si>
    <t>Run This Town</t>
  </si>
  <si>
    <t>Bad Romance</t>
  </si>
  <si>
    <t>We Made You</t>
  </si>
  <si>
    <t>Bonkers</t>
  </si>
  <si>
    <t>Love Sex Magic (feat. Justin Timberlake)</t>
  </si>
  <si>
    <t>Russian Roulette</t>
  </si>
  <si>
    <t>Turn My Swag On</t>
  </si>
  <si>
    <t>Intro</t>
  </si>
  <si>
    <t>Down</t>
  </si>
  <si>
    <t>Turnin Me On - Original Dirty</t>
  </si>
  <si>
    <t>When Love Takes Over (feat. Kelly Rowland)</t>
  </si>
  <si>
    <t>Fight For This Love</t>
  </si>
  <si>
    <t>Kiss Me Thru The Phone</t>
  </si>
  <si>
    <t>Crack A Bottle</t>
  </si>
  <si>
    <t>Sober</t>
  </si>
  <si>
    <t>Number 1</t>
  </si>
  <si>
    <t>Mama Do (Uh Oh, Uh Oh)</t>
  </si>
  <si>
    <t>Beat Again - Radio Edit</t>
  </si>
  <si>
    <t>DONTTRUSTME</t>
  </si>
  <si>
    <t>Jai Ho! (You Are My Destiny)</t>
  </si>
  <si>
    <t>Bad Boys (feat. Flo Rida)</t>
  </si>
  <si>
    <t>Break Up</t>
  </si>
  <si>
    <t>Naturally</t>
  </si>
  <si>
    <t>Untouched</t>
  </si>
  <si>
    <t>Throw It In The Bag</t>
  </si>
  <si>
    <t>Whatcha Say</t>
  </si>
  <si>
    <t>Not Fair</t>
  </si>
  <si>
    <t>Dead And Gone</t>
  </si>
  <si>
    <t>Fire Burning</t>
  </si>
  <si>
    <t>Walking On A Dream</t>
  </si>
  <si>
    <t>Good Girls Go Bad (feat. Leighton Meester)</t>
  </si>
  <si>
    <t>If Today Was Your Last Day</t>
  </si>
  <si>
    <t>Bulletproof</t>
  </si>
  <si>
    <t>Fire</t>
  </si>
  <si>
    <t>I'm Not Alone - Radio Edit</t>
  </si>
  <si>
    <t>One Time</t>
  </si>
  <si>
    <t>Blame It</t>
  </si>
  <si>
    <t>In For The Kill</t>
  </si>
  <si>
    <t>Uprising</t>
  </si>
  <si>
    <t>Gotta Be Somebody</t>
  </si>
  <si>
    <t>Holiday</t>
  </si>
  <si>
    <t>Single Ladies (Put a Ring on It)</t>
  </si>
  <si>
    <t>Love Drunk</t>
  </si>
  <si>
    <t>Rockin' That Shit</t>
  </si>
  <si>
    <t>Secrets</t>
  </si>
  <si>
    <t>Everybody in Love</t>
  </si>
  <si>
    <t>Big Green Tractor</t>
  </si>
  <si>
    <t>Never Say Never</t>
  </si>
  <si>
    <t>The Fear</t>
  </si>
  <si>
    <t>Best I Ever Had</t>
  </si>
  <si>
    <t>Already Gone</t>
  </si>
  <si>
    <t>Party In The U.S.A.</t>
  </si>
  <si>
    <t>Battlefield</t>
  </si>
  <si>
    <t>Mad</t>
  </si>
  <si>
    <t>21 Guns</t>
  </si>
  <si>
    <t>Knock You Down</t>
  </si>
  <si>
    <t>You Belong With Me</t>
  </si>
  <si>
    <t>Second Chance</t>
  </si>
  <si>
    <t>I Love College</t>
  </si>
  <si>
    <t>Waking Up In Vegas</t>
  </si>
  <si>
    <t>My Life Would Suck Without You</t>
  </si>
  <si>
    <t>Little Lion Man</t>
  </si>
  <si>
    <t>Folk/Acoustic, rock, pop</t>
  </si>
  <si>
    <t>You Found Me</t>
  </si>
  <si>
    <t>Just the Way You Are</t>
  </si>
  <si>
    <t>Love The Way You Lie</t>
  </si>
  <si>
    <t>Alors on danse - Radio Edit</t>
  </si>
  <si>
    <t>TiK ToK</t>
  </si>
  <si>
    <t>Memories (feat. Kid Cudi)</t>
  </si>
  <si>
    <t>Dynamite</t>
  </si>
  <si>
    <t>Only Girl (In The World)</t>
  </si>
  <si>
    <t>California Gurls</t>
  </si>
  <si>
    <t>Take It Off</t>
  </si>
  <si>
    <t>Hot - Play &amp; Win Radio Version</t>
  </si>
  <si>
    <t>Like A G6</t>
  </si>
  <si>
    <t>Gettin' Over You (feat. Fergie &amp; LMFAO)</t>
  </si>
  <si>
    <t>Barbra Streisand - Radio Edit</t>
  </si>
  <si>
    <t>Danza Kuduro (feat. Don Omar)</t>
  </si>
  <si>
    <t>Te Amo</t>
  </si>
  <si>
    <t>Carry Out (Featuring Justin Timberlake)</t>
  </si>
  <si>
    <t>Gold Dust - Radio Edit</t>
  </si>
  <si>
    <t>Stereo Love - Radio Edit</t>
  </si>
  <si>
    <t>Break Your Heart</t>
  </si>
  <si>
    <t>Imma Be</t>
  </si>
  <si>
    <t>Riverside</t>
  </si>
  <si>
    <t>Not Afraid</t>
  </si>
  <si>
    <t>Alejandro</t>
  </si>
  <si>
    <t>Rude Boy</t>
  </si>
  <si>
    <t>Beautiful Monster</t>
  </si>
  <si>
    <t>Starstrukk</t>
  </si>
  <si>
    <t>The Time (Dirty Bit)</t>
  </si>
  <si>
    <t>Commander</t>
  </si>
  <si>
    <t>One (Your Name) - Radio Edit</t>
  </si>
  <si>
    <t>Deuces (feat. Tyga &amp; Kevin McCall)</t>
  </si>
  <si>
    <t>DJ Got Us Fallin' In Love (feat. Pitbull)</t>
  </si>
  <si>
    <t>Replay</t>
  </si>
  <si>
    <t>Club Can't Handle Me (feat. David Guetta)</t>
  </si>
  <si>
    <t>Eenie Meenie</t>
  </si>
  <si>
    <t>No Hands (feat. Roscoe Dash &amp; Wale)</t>
  </si>
  <si>
    <t>Written in the Stars (feat. Eric Turner)</t>
  </si>
  <si>
    <t>Talking to the Moon</t>
  </si>
  <si>
    <t>Can't Be Tamed</t>
  </si>
  <si>
    <t>Cooler Than Me - Single Mix</t>
  </si>
  <si>
    <t>Telephone</t>
  </si>
  <si>
    <t>We No Speak Americano (JT Radio Edit)</t>
  </si>
  <si>
    <t>Hard</t>
  </si>
  <si>
    <t>Pass Out</t>
  </si>
  <si>
    <t>Whataya Want from Me</t>
  </si>
  <si>
    <t>Bottoms Up (feat. Nicki Minaj)</t>
  </si>
  <si>
    <t>If We Ever Meet Again (Featuring Katy Perry)</t>
  </si>
  <si>
    <t>Seek Bromance - Aviciiâ€™s Vocal Edit</t>
  </si>
  <si>
    <t>OMG (feat. will.i.am)</t>
  </si>
  <si>
    <t>Misery</t>
  </si>
  <si>
    <t>Man Down</t>
  </si>
  <si>
    <t>My First Kiss (feat. Ke$ha)</t>
  </si>
  <si>
    <t>Teach Me How to Dougie</t>
  </si>
  <si>
    <t>Miami 2 Ibiza - Swedish House Mafia vs. Tinie Tempah</t>
  </si>
  <si>
    <t>Wavin' Flag</t>
  </si>
  <si>
    <t>How Low</t>
  </si>
  <si>
    <t>Blah Blah Blah (feat. 3OH!3)</t>
  </si>
  <si>
    <t>All I Do Is Win (feat. T-Pain, Ludacris, Snoop Dogg &amp; Rick Ross)</t>
  </si>
  <si>
    <t>In My Head</t>
  </si>
  <si>
    <t>I Need A Dollar</t>
  </si>
  <si>
    <t>Airplanes (feat. Hayley Williams of Paramore)</t>
  </si>
  <si>
    <t>My Chick Bad</t>
  </si>
  <si>
    <t>Just A Dream</t>
  </si>
  <si>
    <t>What's My Name?</t>
  </si>
  <si>
    <t>Impossible</t>
  </si>
  <si>
    <t>The Flood</t>
  </si>
  <si>
    <t>Say Aah (feat. Fabolous)</t>
  </si>
  <si>
    <t>Over</t>
  </si>
  <si>
    <t>Kickstarts</t>
  </si>
  <si>
    <t>She Said</t>
  </si>
  <si>
    <t>Do You Remember</t>
  </si>
  <si>
    <t>Hey Daddy (Daddy's Home)</t>
  </si>
  <si>
    <t>Right Above It</t>
  </si>
  <si>
    <t>All Time Low</t>
  </si>
  <si>
    <t>Your Love Is My Drug</t>
  </si>
  <si>
    <t>Starry Eyed</t>
  </si>
  <si>
    <t>Find Your Love</t>
  </si>
  <si>
    <t>Ridin' Solo</t>
  </si>
  <si>
    <t>Young Forever</t>
  </si>
  <si>
    <t>BedRock</t>
  </si>
  <si>
    <t>Nothin' on You (feat. Bruno Mars)</t>
  </si>
  <si>
    <t>Teenage Dream</t>
  </si>
  <si>
    <t>This Ain't a Love Song</t>
  </si>
  <si>
    <t>Billionaire (feat. Bruno Mars)</t>
  </si>
  <si>
    <t>Fireflies</t>
  </si>
  <si>
    <t>Empire State of Mind (Part II) Broken Down</t>
  </si>
  <si>
    <t>Need You Now</t>
  </si>
  <si>
    <t>Back To December</t>
  </si>
  <si>
    <t>Animal</t>
  </si>
  <si>
    <t>Live Like We're Dying</t>
  </si>
  <si>
    <t>When We Collide</t>
  </si>
  <si>
    <t>Dancing On My Own</t>
  </si>
  <si>
    <t>If I Die Young</t>
  </si>
  <si>
    <t>Magic (feat. Rivers Cuomo)</t>
  </si>
  <si>
    <t>Rolling in the Deep</t>
  </si>
  <si>
    <t>Moves Like Jagger - Studio Recording From "The Voice" Performance</t>
  </si>
  <si>
    <t>Party Rock Anthem</t>
  </si>
  <si>
    <t>Firework</t>
  </si>
  <si>
    <t>Grenade</t>
  </si>
  <si>
    <t>Hey Baby (Drop It to the Floor) (feat. T-Pain)</t>
  </si>
  <si>
    <t>Mr. Saxobeat</t>
  </si>
  <si>
    <t>Who's That Chick? (feat. Rihanna)</t>
  </si>
  <si>
    <t>On The Floor</t>
  </si>
  <si>
    <t>S&amp;M</t>
  </si>
  <si>
    <t>Blow</t>
  </si>
  <si>
    <t>Sweat - Remix</t>
  </si>
  <si>
    <t>More - RedOne Jimmy Joker Remix</t>
  </si>
  <si>
    <t>Changed the Way You Kiss Me - Radio Edit</t>
  </si>
  <si>
    <t>Just Canâ€™t Get Enough</t>
  </si>
  <si>
    <t>Where Them Girls At (feat. Nicki Minaj &amp; Flo Rida)</t>
  </si>
  <si>
    <t>I Follow Rivers - The Magician Remix</t>
  </si>
  <si>
    <t>Give Me Everything (feat. Ne-Yo, Afrojack &amp; Nayer)</t>
  </si>
  <si>
    <t>Love You Like A Love Song</t>
  </si>
  <si>
    <t>Black and Yellow</t>
  </si>
  <si>
    <t>E.T.</t>
  </si>
  <si>
    <t>I Wanna Go</t>
  </si>
  <si>
    <t>Stereo Hearts (feat. Adam Levine)</t>
  </si>
  <si>
    <t>Tonight (I'm Fuckin' You)</t>
  </si>
  <si>
    <t>Down On Me</t>
  </si>
  <si>
    <t>Loca People - Radio Edit</t>
  </si>
  <si>
    <t>Heart Skips a Beat (feat. Rizzle Kicks)</t>
  </si>
  <si>
    <t>Sexy And I Know It</t>
  </si>
  <si>
    <t>You Make Me Feel... (feat. Sabi)</t>
  </si>
  <si>
    <t>Do It Like A Dude</t>
  </si>
  <si>
    <t>Louder (feat. Sian Evans) - Radio Edit</t>
  </si>
  <si>
    <t>When We Stand Together</t>
  </si>
  <si>
    <t>Midnight City</t>
  </si>
  <si>
    <t>rock, pop, metal, Dance/Electronic</t>
  </si>
  <si>
    <t>Till the World Ends</t>
  </si>
  <si>
    <t>Earthquake (feat. Tinie Tempah)</t>
  </si>
  <si>
    <t>Don't Wanna Go Home</t>
  </si>
  <si>
    <t>Paradise</t>
  </si>
  <si>
    <t>Last Friday Night (T.G.I.F.)</t>
  </si>
  <si>
    <t>Set Fire to the Rain</t>
  </si>
  <si>
    <t>I Need A Doctor</t>
  </si>
  <si>
    <t>6 Foot 7 Foot</t>
  </si>
  <si>
    <t>I'm On One</t>
  </si>
  <si>
    <t>Look At Me Now (feat. Lil' Wayne &amp; Busta Rhymes)</t>
  </si>
  <si>
    <t>Rocketeer</t>
  </si>
  <si>
    <t>Glad You Came</t>
  </si>
  <si>
    <t>We R Who We R</t>
  </si>
  <si>
    <t>Motivation</t>
  </si>
  <si>
    <t>We Found Love</t>
  </si>
  <si>
    <t>Don't Hold Your Breath</t>
  </si>
  <si>
    <t>Buzzin Remix</t>
  </si>
  <si>
    <t>Yeah 3x</t>
  </si>
  <si>
    <t>Save The World</t>
  </si>
  <si>
    <t>All Of The Lights</t>
  </si>
  <si>
    <t>Sure Thing</t>
  </si>
  <si>
    <t>Coming Home</t>
  </si>
  <si>
    <t>Beautiful People</t>
  </si>
  <si>
    <t>What the Hell</t>
  </si>
  <si>
    <t>Read All About It</t>
  </si>
  <si>
    <t>Blind Faith</t>
  </si>
  <si>
    <t>Champion (feat. Chris Brown)</t>
  </si>
  <si>
    <t>Who Says</t>
  </si>
  <si>
    <t>Down With The Trumpets</t>
  </si>
  <si>
    <t>Born This Way</t>
  </si>
  <si>
    <t>Super Bass</t>
  </si>
  <si>
    <t>Donald Trump</t>
  </si>
  <si>
    <t>Bounce (feat. Kelis) - Radio Edit</t>
  </si>
  <si>
    <t>Without You (feat. Usher)</t>
  </si>
  <si>
    <t>Pumped Up Kicks</t>
  </si>
  <si>
    <t>Headlines</t>
  </si>
  <si>
    <t>Price Tag</t>
  </si>
  <si>
    <t>Dirt Road Anthem</t>
  </si>
  <si>
    <t>Roll Up</t>
  </si>
  <si>
    <t>Lighters</t>
  </si>
  <si>
    <t>The Lazy Song</t>
  </si>
  <si>
    <t>The Show Goes On</t>
  </si>
  <si>
    <t>I Won't Let You Go</t>
  </si>
  <si>
    <t>It Girl</t>
  </si>
  <si>
    <t>Someone Like You</t>
  </si>
  <si>
    <t>The Adventures of Rain Dance Maggie</t>
  </si>
  <si>
    <t>Pretty Girl Rock</t>
  </si>
  <si>
    <t>F**kin' Perfect</t>
  </si>
  <si>
    <t>Honey Bee</t>
  </si>
  <si>
    <t>The Edge Of Glory</t>
  </si>
  <si>
    <t>Just A Kiss</t>
  </si>
  <si>
    <t>Tonight Tonight</t>
  </si>
  <si>
    <t>Tongue Tied</t>
  </si>
  <si>
    <t>pop, rock, Folk/Acoustic</t>
  </si>
  <si>
    <t>Every Teardrop Is a Waterfall</t>
  </si>
  <si>
    <t>Best Thing I Never Had</t>
  </si>
  <si>
    <t>Raise Your Glass</t>
  </si>
  <si>
    <t>Jar of Hearts</t>
  </si>
  <si>
    <t>Marry You</t>
  </si>
  <si>
    <t>How To Love</t>
  </si>
  <si>
    <t>A Thousand Years</t>
  </si>
  <si>
    <t>Call Me Maybe</t>
  </si>
  <si>
    <t>We Are Young (feat. Janelle MonÃ¡e)</t>
  </si>
  <si>
    <t>She Doesn't Mind</t>
  </si>
  <si>
    <t>International Love (feat. Chris Brown)</t>
  </si>
  <si>
    <t>In The Dark</t>
  </si>
  <si>
    <t>Skyfall</t>
  </si>
  <si>
    <t>Turn Me On (feat. Nicki Minaj)</t>
  </si>
  <si>
    <t>Where Have You Been</t>
  </si>
  <si>
    <t>Ni**as In Paris</t>
  </si>
  <si>
    <t>One More Night</t>
  </si>
  <si>
    <t>Bangarang (feat. Sirah)</t>
  </si>
  <si>
    <t>Chasing The Sun</t>
  </si>
  <si>
    <t>Whistle</t>
  </si>
  <si>
    <t>This Is Love</t>
  </si>
  <si>
    <t>She Wolf (Falling to Pieces) [feat. Sia]</t>
  </si>
  <si>
    <t>Pound The Alarm</t>
  </si>
  <si>
    <t>Swimming Pools (Drank) - Extended Version</t>
  </si>
  <si>
    <t>Primadonna</t>
  </si>
  <si>
    <t>Hot Right Now (feat. RITA ORA) - Radio Edit</t>
  </si>
  <si>
    <t>Gangnam Style (ê°•ë‚¨ìŠ¤íƒ€ì¼)</t>
  </si>
  <si>
    <t>Die Young</t>
  </si>
  <si>
    <t>Scream</t>
  </si>
  <si>
    <t>Troublemaker (feat. Flo Rida)</t>
  </si>
  <si>
    <t>BURN IT DOWN</t>
  </si>
  <si>
    <t>Locked out of Heaven</t>
  </si>
  <si>
    <t>Levels - Radio Edit</t>
  </si>
  <si>
    <t>Good Feeling</t>
  </si>
  <si>
    <t>Diamonds</t>
  </si>
  <si>
    <t>Work Hard, Play Hard</t>
  </si>
  <si>
    <t>Part Of Me</t>
  </si>
  <si>
    <t>Starships</t>
  </si>
  <si>
    <t>m.A.A.d city</t>
  </si>
  <si>
    <t>One Day / Reckoning Song (Wankelmut Remix) [Radio Edit]</t>
  </si>
  <si>
    <t>Spectrum (Say My Name) - Calvin Harris Remix</t>
  </si>
  <si>
    <t>212</t>
  </si>
  <si>
    <t>Payphone</t>
  </si>
  <si>
    <t>Ai Se Eu Te Pego - Live</t>
  </si>
  <si>
    <t>country, latin</t>
  </si>
  <si>
    <t>Million Voices - Radio Edit</t>
  </si>
  <si>
    <t>I Love It</t>
  </si>
  <si>
    <t>Rack City</t>
  </si>
  <si>
    <t>Feel So Close - Radio Edit</t>
  </si>
  <si>
    <t>Dance Again</t>
  </si>
  <si>
    <t>Oblivion</t>
  </si>
  <si>
    <t>Rumour Has It</t>
  </si>
  <si>
    <t>Turn Up the Music</t>
  </si>
  <si>
    <t>Lost</t>
  </si>
  <si>
    <t>Let's Go (feat. Ne-Yo)</t>
  </si>
  <si>
    <t>Hall of Fame (feat. will.i.am)</t>
  </si>
  <si>
    <t>Don't You Worry Child - Radio Edit</t>
  </si>
  <si>
    <t>How to Be a Heartbreaker</t>
  </si>
  <si>
    <t>Boyfriend</t>
  </si>
  <si>
    <t>Titanium (feat. Sia)</t>
  </si>
  <si>
    <t>Domino</t>
  </si>
  <si>
    <t>I Knew You Were Trouble.</t>
  </si>
  <si>
    <t>Hands on the Wheel (feat. Asap Rocky)</t>
  </si>
  <si>
    <t>Try</t>
  </si>
  <si>
    <t>Candy</t>
  </si>
  <si>
    <t>Young, Wild &amp; Free (feat. Bruno Mars)</t>
  </si>
  <si>
    <t>As Long As You Love Me</t>
  </si>
  <si>
    <t>R.I.P. (feat. Tinie Tempah)</t>
  </si>
  <si>
    <t>Too Close</t>
  </si>
  <si>
    <t>Faded</t>
  </si>
  <si>
    <t>Years - ãƒ©ã‚¸ã‚ªãƒ»ã‚¨ãƒ‡ã‚£ãƒƒãƒˆ</t>
  </si>
  <si>
    <t>Battle Scars (feat. Lupe Fiasco)</t>
  </si>
  <si>
    <t>The One That Got Away</t>
  </si>
  <si>
    <t>Silhouettes - Original Radio Edit</t>
  </si>
  <si>
    <t>Somebody That I Used To Know</t>
  </si>
  <si>
    <t>Wild Ones (feat. Sia)</t>
  </si>
  <si>
    <t>What Makes You Beautiful</t>
  </si>
  <si>
    <t>Born To Die</t>
  </si>
  <si>
    <t>C'Mon</t>
  </si>
  <si>
    <t>Good Time</t>
  </si>
  <si>
    <t>We'll Be Coming Back (feat. Example)</t>
  </si>
  <si>
    <t>Read All About It, Pt. III</t>
  </si>
  <si>
    <t>Lights - Single Version</t>
  </si>
  <si>
    <t>Drive By</t>
  </si>
  <si>
    <t>Latch</t>
  </si>
  <si>
    <t>Princess of China</t>
  </si>
  <si>
    <t>Live While We're Young</t>
  </si>
  <si>
    <t>Ass Back Home (feat. Neon Hitch)</t>
  </si>
  <si>
    <t>Blown Away</t>
  </si>
  <si>
    <t>Breezeblocks</t>
  </si>
  <si>
    <t>Don't Wake Me Up</t>
  </si>
  <si>
    <t>Stronger (What Doesn't Kill You)</t>
  </si>
  <si>
    <t>The Motto</t>
  </si>
  <si>
    <t>Wide Awake</t>
  </si>
  <si>
    <t>How We Do (Party)</t>
  </si>
  <si>
    <t>Feel the Love (feat. John Newman)</t>
  </si>
  <si>
    <t>Ride</t>
  </si>
  <si>
    <t>Let Me Love You (Until You Learn To Love Yourself)</t>
  </si>
  <si>
    <t>Give Your Heart a Break</t>
  </si>
  <si>
    <t>Take Care</t>
  </si>
  <si>
    <t>Wings</t>
  </si>
  <si>
    <t>It Will Rain</t>
  </si>
  <si>
    <t>Want U Back</t>
  </si>
  <si>
    <t>Royals</t>
  </si>
  <si>
    <t>Blurred Lines</t>
  </si>
  <si>
    <t>Radioactive</t>
  </si>
  <si>
    <t>Wake Me Up</t>
  </si>
  <si>
    <t>Thrift Shop (feat. Wanz)</t>
  </si>
  <si>
    <t>Get Lucky (feat. Pharrell Williams &amp; Nile Rodgers) - Radio Edit</t>
  </si>
  <si>
    <t>Scream &amp; Shout</t>
  </si>
  <si>
    <t>Papaoutai</t>
  </si>
  <si>
    <t>Get Up (Rattle) - Vocal Edit</t>
  </si>
  <si>
    <t>La La La</t>
  </si>
  <si>
    <t>Another Love</t>
  </si>
  <si>
    <t>We Own It (Fast &amp; Furious)</t>
  </si>
  <si>
    <t>Play Hard (feat. Ne-Yo &amp; Akon)</t>
  </si>
  <si>
    <t>Feel This Moment (feat. Christina Aguilera)</t>
  </si>
  <si>
    <t>#thatPOWER</t>
  </si>
  <si>
    <t>Love Me</t>
  </si>
  <si>
    <t>Can't Hold Us (feat. Ray Dalton)</t>
  </si>
  <si>
    <t>Animals - Radio Edit</t>
  </si>
  <si>
    <t>Talk Dirty (feat. 2 Chainz)</t>
  </si>
  <si>
    <t>Love Me Again</t>
  </si>
  <si>
    <t>Work B**ch</t>
  </si>
  <si>
    <t>Sweater Weather</t>
  </si>
  <si>
    <t>Reload - Radio Edit</t>
  </si>
  <si>
    <t>Safe And Sound</t>
  </si>
  <si>
    <t>Heart Attack</t>
  </si>
  <si>
    <t>Why'd You Only Call Me When You're High?</t>
  </si>
  <si>
    <t>Beauty And A Beat</t>
  </si>
  <si>
    <t>The Monster</t>
  </si>
  <si>
    <t>Don't Stop the Party (feat. TJR)</t>
  </si>
  <si>
    <t>Come &amp; Get It</t>
  </si>
  <si>
    <t>True Love (feat. Lily Allen)</t>
  </si>
  <si>
    <t>White Noise</t>
  </si>
  <si>
    <t>I Cry</t>
  </si>
  <si>
    <t>Black Skinhead</t>
  </si>
  <si>
    <t>Summertime Sadness (Lana Del Rey Vs. Cedric Gervais) - Cedric Gervais Remix</t>
  </si>
  <si>
    <t>Berzerk</t>
  </si>
  <si>
    <t>I Love It (feat. Charli XCX)</t>
  </si>
  <si>
    <t>My Songs Know What You Did In The Dark (Light Em Up)</t>
  </si>
  <si>
    <t>Team</t>
  </si>
  <si>
    <t>I Could Be The One (Avicii Vs. Nicky Romero) - Radio Edit</t>
  </si>
  <si>
    <t>Demons</t>
  </si>
  <si>
    <t>One Way or Another (Teenage Kicks)</t>
  </si>
  <si>
    <t>Do I Wanna Know?</t>
  </si>
  <si>
    <t>Waiting All Night (feat. Ella Eyre)</t>
  </si>
  <si>
    <t>Sonnentanz - Sun Don't Shine</t>
  </si>
  <si>
    <t>Drinking from the Bottle (feat. Tinie Tempah)</t>
  </si>
  <si>
    <t>F**kin' Problems (feat. Drake, 2 Chainz &amp; Kendrick Lamar)</t>
  </si>
  <si>
    <t>The Fox (What Does the Fox Say?)</t>
  </si>
  <si>
    <t>Burn</t>
  </si>
  <si>
    <t>Harlem Shake</t>
  </si>
  <si>
    <t>I Need Your Love (feat. Ellie Goulding)</t>
  </si>
  <si>
    <t>This Is How We Do</t>
  </si>
  <si>
    <t>Sail</t>
  </si>
  <si>
    <t>Need U (100%) [feat. A*M*E] - Radio Edit</t>
  </si>
  <si>
    <t>The Other Side</t>
  </si>
  <si>
    <t>Look Right Through - MK Vocal Edit</t>
  </si>
  <si>
    <t>Sweet Nothing (feat. Florence Welch)</t>
  </si>
  <si>
    <t>Unconditionally</t>
  </si>
  <si>
    <t>Bad (feat. Rihanna) - Remix</t>
  </si>
  <si>
    <t>Body Party</t>
  </si>
  <si>
    <t>Started From the Bottom</t>
  </si>
  <si>
    <t>Of The Night</t>
  </si>
  <si>
    <t>Dear Darlin'</t>
  </si>
  <si>
    <t>Roar</t>
  </si>
  <si>
    <t>Sure Be Cool If You Did</t>
  </si>
  <si>
    <t>Thinking About You (feat. Ayah Marar)</t>
  </si>
  <si>
    <t>Holy Grail</t>
  </si>
  <si>
    <t>Ready or Not</t>
  </si>
  <si>
    <t>What About Us</t>
  </si>
  <si>
    <t>Pompeii</t>
  </si>
  <si>
    <t>Best Song Ever</t>
  </si>
  <si>
    <t>Hey Porsche</t>
  </si>
  <si>
    <t>Clarity</t>
  </si>
  <si>
    <t>Wrecking Ball</t>
  </si>
  <si>
    <t>Fine China</t>
  </si>
  <si>
    <t>Lose Yourself to Dance (feat. Pharrell Williams)</t>
  </si>
  <si>
    <t>This Is What It Feels Like</t>
  </si>
  <si>
    <t>Mirrors</t>
  </si>
  <si>
    <t>Treasure</t>
  </si>
  <si>
    <t>Little Talks</t>
  </si>
  <si>
    <t>We Can't Stop</t>
  </si>
  <si>
    <t>Power Trip (feat. Miguel)</t>
  </si>
  <si>
    <t>Still into You</t>
  </si>
  <si>
    <t>human</t>
  </si>
  <si>
    <t>Hold On, We're Going Home</t>
  </si>
  <si>
    <t>Bonfire Heart</t>
  </si>
  <si>
    <t>Daylight</t>
  </si>
  <si>
    <t>3005</t>
  </si>
  <si>
    <t>Here's to Never Growing Up</t>
  </si>
  <si>
    <t>22</t>
  </si>
  <si>
    <t>Let Her Go</t>
  </si>
  <si>
    <t>The Way</t>
  </si>
  <si>
    <t>Stay</t>
  </si>
  <si>
    <t>Suit &amp; Tie (feat. Jay-Z)</t>
  </si>
  <si>
    <t>When I Was Your Man</t>
  </si>
  <si>
    <t>Cruise</t>
  </si>
  <si>
    <t>Happy - From "Despicable Me 2"</t>
  </si>
  <si>
    <t>Dark Horse</t>
  </si>
  <si>
    <t>Collard Greens</t>
  </si>
  <si>
    <t>Fancy</t>
  </si>
  <si>
    <t>Animals</t>
  </si>
  <si>
    <t>Stay With Me</t>
  </si>
  <si>
    <t>Rude</t>
  </si>
  <si>
    <t>Chandelier</t>
  </si>
  <si>
    <t>All of Me</t>
  </si>
  <si>
    <t>All About That Bass</t>
  </si>
  <si>
    <t>Lovers on the Sun (feat. Sam Martin)</t>
  </si>
  <si>
    <t>Black Widow</t>
  </si>
  <si>
    <t>Habits (Stay High)</t>
  </si>
  <si>
    <t>Gecko (Overdrive) - Radio Edit</t>
  </si>
  <si>
    <t>You Know You Like It</t>
  </si>
  <si>
    <t>Maps</t>
  </si>
  <si>
    <t>Bad (feat. Vassy) - Radio Edit</t>
  </si>
  <si>
    <t>2 On (feat. ScHoolboy Q)</t>
  </si>
  <si>
    <t>My Love (feat. Jess Glynne)</t>
  </si>
  <si>
    <t>Bad Blood</t>
  </si>
  <si>
    <t>Na Na</t>
  </si>
  <si>
    <t>Under Control (feat. Hurts)</t>
  </si>
  <si>
    <t>CoCo</t>
  </si>
  <si>
    <t>Wiggle (feat. Snoop Dogg)</t>
  </si>
  <si>
    <t>Prayer in C - Robin Schulz Radio Edit</t>
  </si>
  <si>
    <t>Don't Tell 'Em</t>
  </si>
  <si>
    <t>Anaconda</t>
  </si>
  <si>
    <t>Blame (feat. John Newman)</t>
  </si>
  <si>
    <t>Turn Down for What</t>
  </si>
  <si>
    <t>Timber (feat. Ke$ha)</t>
  </si>
  <si>
    <t>Counting Stars</t>
  </si>
  <si>
    <t>Hot N*gga</t>
  </si>
  <si>
    <t>Summer</t>
  </si>
  <si>
    <t>Man Of The Year</t>
  </si>
  <si>
    <t>Am I Wrong</t>
  </si>
  <si>
    <t>Shower</t>
  </si>
  <si>
    <t>Nobody To Love - Radio Edit</t>
  </si>
  <si>
    <t>#SELFIE - Original Mix</t>
  </si>
  <si>
    <t>Me And My Broken Heart</t>
  </si>
  <si>
    <t>Jubel - Radio Edit</t>
  </si>
  <si>
    <t>Waves - Robin Schulz Radio Edit</t>
  </si>
  <si>
    <t>Only Love Can Hurt Like This</t>
  </si>
  <si>
    <t>Hideaway</t>
  </si>
  <si>
    <t>Break Free</t>
  </si>
  <si>
    <t>Show Me (feat. Chris Brown)</t>
  </si>
  <si>
    <t>Talking Body</t>
  </si>
  <si>
    <t>Loyal (feat. Lil Wayne &amp; Tyga)</t>
  </si>
  <si>
    <t>Love Runs Out</t>
  </si>
  <si>
    <t>Up (feat. Demi Lovato)</t>
  </si>
  <si>
    <t>High (feat. Nicole Millar)</t>
  </si>
  <si>
    <t>Stolen Dance</t>
  </si>
  <si>
    <t>Don't</t>
  </si>
  <si>
    <t>Love Me Harder</t>
  </si>
  <si>
    <t>Bailando - Spanish Version</t>
  </si>
  <si>
    <t>Hey Brother</t>
  </si>
  <si>
    <t>Bang Bang</t>
  </si>
  <si>
    <t>I Got U</t>
  </si>
  <si>
    <t>Ready For Your Love</t>
  </si>
  <si>
    <t>Style</t>
  </si>
  <si>
    <t>Classic</t>
  </si>
  <si>
    <t>Problem</t>
  </si>
  <si>
    <t>Boom Clap</t>
  </si>
  <si>
    <t>Steal My Girl</t>
  </si>
  <si>
    <t>Red Lights</t>
  </si>
  <si>
    <t>The Heart Wants What It Wants</t>
  </si>
  <si>
    <t>I Will Never Let You Down</t>
  </si>
  <si>
    <t>She Looks So Perfect</t>
  </si>
  <si>
    <t>Superheroes</t>
  </si>
  <si>
    <t>Shake It Off</t>
  </si>
  <si>
    <t>Night Changes</t>
  </si>
  <si>
    <t>Heroes (we could be)</t>
  </si>
  <si>
    <t>Wasted</t>
  </si>
  <si>
    <t>Ugly Heart</t>
  </si>
  <si>
    <t>A Sky Full of Stars</t>
  </si>
  <si>
    <t>Rather Be (feat. Jess Glynne)</t>
  </si>
  <si>
    <t>Stay The Night - Featuring Hayley Williams Of Paramore</t>
  </si>
  <si>
    <t>Elastic Heart</t>
  </si>
  <si>
    <t>Story of My Life</t>
  </si>
  <si>
    <t>Little Do You Know</t>
  </si>
  <si>
    <t>Post to Be (feat. Chris Brown &amp; Jhene Aiko)</t>
  </si>
  <si>
    <t>Cool Kids</t>
  </si>
  <si>
    <t>Somebody</t>
  </si>
  <si>
    <t>Riptide</t>
  </si>
  <si>
    <t>Drunk in Love (feat. Jay-Z)</t>
  </si>
  <si>
    <t>Sugar</t>
  </si>
  <si>
    <t>Ghost</t>
  </si>
  <si>
    <t>I See Fire - From "The Hobbit - The Desolation Of Smaug"</t>
  </si>
  <si>
    <t>New Flame (feat. Usher &amp; Rick Ross)</t>
  </si>
  <si>
    <t>Geronimo</t>
  </si>
  <si>
    <t>Wrapped Up (feat. Travie McCoy)</t>
  </si>
  <si>
    <t>Money On My Mind</t>
  </si>
  <si>
    <t>Trumpets</t>
  </si>
  <si>
    <t>Bed Of Lies</t>
  </si>
  <si>
    <t>Jealous - Remix</t>
  </si>
  <si>
    <t>Uptown Funk (feat. Bruno Mars)</t>
  </si>
  <si>
    <t>Thinking out Loud</t>
  </si>
  <si>
    <t>See You Again (feat. Charlie Puth)</t>
  </si>
  <si>
    <t>What Do You Mean?</t>
  </si>
  <si>
    <t>Lean On (feat. MÃ˜ &amp; DJ Snake)</t>
  </si>
  <si>
    <t>Earned It (Fifty Shades Of Grey) - From The "Fifty Shades Of Grey" Soundtrack</t>
  </si>
  <si>
    <t>Love Me Like You Do - From "Fifty Shades Of Grey"</t>
  </si>
  <si>
    <t>Outside (feat. Ellie Goulding)</t>
  </si>
  <si>
    <t>Hey Mama (feat. Nicki Minaj, Bebe Rexha &amp; Afrojack)</t>
  </si>
  <si>
    <t>Cool for the Summer</t>
  </si>
  <si>
    <t>Blank Space</t>
  </si>
  <si>
    <t>The Hills</t>
  </si>
  <si>
    <t>Daddy Issues</t>
  </si>
  <si>
    <t>Five More Hours</t>
  </si>
  <si>
    <t>The Nights</t>
  </si>
  <si>
    <t>Ghost Town</t>
  </si>
  <si>
    <t>No Type</t>
  </si>
  <si>
    <t>GDFR (feat. Sage the Gemini &amp; Lookas)</t>
  </si>
  <si>
    <t>Sugar (feat. Francesco Yates)</t>
  </si>
  <si>
    <t>How Deep Is Your Love</t>
  </si>
  <si>
    <t>Wish You Were Mine - Radio Edit</t>
  </si>
  <si>
    <t>Centuries</t>
  </si>
  <si>
    <t>Chill Bill (feat. J. Davi$ &amp; Spooks)</t>
  </si>
  <si>
    <t>Are You With Me - Radio Edit</t>
  </si>
  <si>
    <t>Stressed Out</t>
  </si>
  <si>
    <t>Worth It (feat. Kid Ink)</t>
  </si>
  <si>
    <t>Way down We Go</t>
  </si>
  <si>
    <t>rock, classical</t>
  </si>
  <si>
    <t>Like I Can</t>
  </si>
  <si>
    <t>Light It Up (feat. Nyla &amp; Fuse ODG) - Remix</t>
  </si>
  <si>
    <t>Intoxicated - New Radio Mix</t>
  </si>
  <si>
    <t>Waiting For Love</t>
  </si>
  <si>
    <t>Ain't Nobody (Loves Me Better) (feat. Jasmine Thompson)</t>
  </si>
  <si>
    <t>Wildest Dreams</t>
  </si>
  <si>
    <t>In The Night</t>
  </si>
  <si>
    <t>Time of Our Lives</t>
  </si>
  <si>
    <t>Runaway (U &amp; I)</t>
  </si>
  <si>
    <t>Bitch Better Have My Money</t>
  </si>
  <si>
    <t>Lush Life</t>
  </si>
  <si>
    <t>Drag Me Down</t>
  </si>
  <si>
    <t>Antidote</t>
  </si>
  <si>
    <t>King</t>
  </si>
  <si>
    <t>Confident</t>
  </si>
  <si>
    <t>Same Old Love</t>
  </si>
  <si>
    <t>Do It Again</t>
  </si>
  <si>
    <t>My House</t>
  </si>
  <si>
    <t>Watch Me (Whip / Nae Nae)</t>
  </si>
  <si>
    <t>Ayo</t>
  </si>
  <si>
    <t>Spirits</t>
  </si>
  <si>
    <t>rock, Folk/Acoustic, pop</t>
  </si>
  <si>
    <t>Trap Queen</t>
  </si>
  <si>
    <t>7/11</t>
  </si>
  <si>
    <t>High By The Beach</t>
  </si>
  <si>
    <t>Never Forget You</t>
  </si>
  <si>
    <t>oui</t>
  </si>
  <si>
    <t>Hotline Bling</t>
  </si>
  <si>
    <t>Kill Em With Kindness</t>
  </si>
  <si>
    <t>Let It All Go</t>
  </si>
  <si>
    <t>679 (feat. Remy Boyz)</t>
  </si>
  <si>
    <t>Can't Feel My Face</t>
  </si>
  <si>
    <t>You Don't Own Me (feat. G-Eazy)</t>
  </si>
  <si>
    <t>Renegades</t>
  </si>
  <si>
    <t>hip hop, rock, pop</t>
  </si>
  <si>
    <t>Locked Away (feat. Adam Levine)</t>
  </si>
  <si>
    <t>Stole the Show</t>
  </si>
  <si>
    <t>The Less I Know The Better</t>
  </si>
  <si>
    <t>Good For You</t>
  </si>
  <si>
    <t>My Way (feat. Monty)</t>
  </si>
  <si>
    <t>Take Me To Church</t>
  </si>
  <si>
    <t>Here</t>
  </si>
  <si>
    <t>Writing's On The Wall - From "Spectre" Soundtrack</t>
  </si>
  <si>
    <t>Bang My Head (feat. Sia &amp; Fetty Wap)</t>
  </si>
  <si>
    <t>All Eyes on You (feat. Chris Brown &amp; Nicki Minaj)</t>
  </si>
  <si>
    <t>I Don't Fuck With You</t>
  </si>
  <si>
    <t>Firestone</t>
  </si>
  <si>
    <t>Jumpman</t>
  </si>
  <si>
    <t>Sunset Lover</t>
  </si>
  <si>
    <t>Stitches</t>
  </si>
  <si>
    <t>I Don't Like It, I Love It (feat. Robin Thicke &amp; Verdine White)</t>
  </si>
  <si>
    <t>Where Are Ãœ Now (with Justin Bieber)</t>
  </si>
  <si>
    <t>On My Mind</t>
  </si>
  <si>
    <t>Flex (Ooh, Ooh, Ooh)</t>
  </si>
  <si>
    <t>Please Don't Go</t>
  </si>
  <si>
    <t>I Want You To Know</t>
  </si>
  <si>
    <t>Fast Car</t>
  </si>
  <si>
    <t>Electric Love</t>
  </si>
  <si>
    <t>Easy Love</t>
  </si>
  <si>
    <t>One Last Time</t>
  </si>
  <si>
    <t>Black Magic</t>
  </si>
  <si>
    <t>Perfect</t>
  </si>
  <si>
    <t>Shine</t>
  </si>
  <si>
    <t>Lips Are Movin</t>
  </si>
  <si>
    <t>El PerdÃ³n - Forgiveness</t>
  </si>
  <si>
    <t>Starboy</t>
  </si>
  <si>
    <t>One Dance</t>
  </si>
  <si>
    <t>Love Yourself</t>
  </si>
  <si>
    <t>Hello</t>
  </si>
  <si>
    <t>Panda</t>
  </si>
  <si>
    <t>Tuesday (feat. Danelle Sandoval)</t>
  </si>
  <si>
    <t>Cheap Thrills (feat. Sean Paul)</t>
  </si>
  <si>
    <t>Wherever I Go</t>
  </si>
  <si>
    <t>Hymn for the Weekend</t>
  </si>
  <si>
    <t>CAN'T STOP THE FEELING! (from DreamWorks Animation's "TROLLS")</t>
  </si>
  <si>
    <t>Wait a Minute!</t>
  </si>
  <si>
    <t>Tiimmy Turner</t>
  </si>
  <si>
    <t>Me, Myself &amp; I</t>
  </si>
  <si>
    <t>This One's for You (feat. Zara Larsson) (Official Song UEFA EURO 2016)</t>
  </si>
  <si>
    <t>Hurts So Good</t>
  </si>
  <si>
    <t>Sucker for Pain (with Wiz Khalifa, Imagine Dragons, Logic &amp; Ty Dolla $ign feat. X Ambassadors)</t>
  </si>
  <si>
    <t>Heathens</t>
  </si>
  <si>
    <t>Low Life (feat. The Weeknd)</t>
  </si>
  <si>
    <t>No Money</t>
  </si>
  <si>
    <t>Don't Let Me Down</t>
  </si>
  <si>
    <t>Girls Like (feat. Zara Larsson)</t>
  </si>
  <si>
    <t>Hear Me Now</t>
  </si>
  <si>
    <t>Sex</t>
  </si>
  <si>
    <t>NO</t>
  </si>
  <si>
    <t>Hotter Than Hell</t>
  </si>
  <si>
    <t>In the Name of Love</t>
  </si>
  <si>
    <t>Cool Girl</t>
  </si>
  <si>
    <t>This Is What You Came For (feat. Rihanna)</t>
  </si>
  <si>
    <t>I Took A Pill In Ibiza - Seeb Remix</t>
  </si>
  <si>
    <t>2 Phones</t>
  </si>
  <si>
    <t>Needed Me</t>
  </si>
  <si>
    <t>Side To Side</t>
  </si>
  <si>
    <t>Alone</t>
  </si>
  <si>
    <t>I Know What You Did Last Summer</t>
  </si>
  <si>
    <t>My Way</t>
  </si>
  <si>
    <t>HandClap</t>
  </si>
  <si>
    <t>Dangerous Woman</t>
  </si>
  <si>
    <t>Alarm</t>
  </si>
  <si>
    <t>We Don't Talk Anymore (feat. Selena Gomez)</t>
  </si>
  <si>
    <t>I'm In Control</t>
  </si>
  <si>
    <t>DUELE EL CORAZON (feat. Wisin)</t>
  </si>
  <si>
    <t>The Ocean (feat. Shy Martin)</t>
  </si>
  <si>
    <t>Into You</t>
  </si>
  <si>
    <t>Treat You Better</t>
  </si>
  <si>
    <t>Say It</t>
  </si>
  <si>
    <t>Adventure of a Lifetime</t>
  </si>
  <si>
    <t>This Girl - Kungs Vs. Cookin' On 3 Burners</t>
  </si>
  <si>
    <t>Cake By The Ocean</t>
  </si>
  <si>
    <t>The Girl Is Mine</t>
  </si>
  <si>
    <t>Papercuts (feat. Vera Blue)</t>
  </si>
  <si>
    <t>Gold</t>
  </si>
  <si>
    <t>Work from Home (feat. Ty Dolla $ign)</t>
  </si>
  <si>
    <t>Pop Style</t>
  </si>
  <si>
    <t>PILLOWTALK</t>
  </si>
  <si>
    <t>Middle</t>
  </si>
  <si>
    <t>Sweet Lovin' - Radio Edit</t>
  </si>
  <si>
    <t>Dangerously</t>
  </si>
  <si>
    <t>Close</t>
  </si>
  <si>
    <t>Perfect Strangers</t>
  </si>
  <si>
    <t>Cold Water (feat. Justin Bieber &amp; MÃ˜)</t>
  </si>
  <si>
    <t>Roses</t>
  </si>
  <si>
    <t>LUV</t>
  </si>
  <si>
    <t>Just Like Fire (From the Original Motion Picture "Alice Through The Looking Glass")</t>
  </si>
  <si>
    <t>Just Hold On</t>
  </si>
  <si>
    <t>Tears (feat. Louisa Johnson)</t>
  </si>
  <si>
    <t>Never Be Like You</t>
  </si>
  <si>
    <t>Good Grief</t>
  </si>
  <si>
    <t>The Greatest (feat. Kendrick Lamar)</t>
  </si>
  <si>
    <t>Not Nice</t>
  </si>
  <si>
    <t>i hate u, i love u (feat. olivia o'brien)</t>
  </si>
  <si>
    <t>1955</t>
  </si>
  <si>
    <t>All In My Head (Flex) (feat. Fetty Wap)</t>
  </si>
  <si>
    <t>Sit Still, Look Pretty</t>
  </si>
  <si>
    <t>Don't Mind</t>
  </si>
  <si>
    <t>Exchange</t>
  </si>
  <si>
    <t>Final Song</t>
  </si>
  <si>
    <t>Shout Out to My Ex</t>
  </si>
  <si>
    <t>Ophelia</t>
  </si>
  <si>
    <t>Pink + White</t>
  </si>
  <si>
    <t>Too Good</t>
  </si>
  <si>
    <t>Shape of You</t>
  </si>
  <si>
    <t>No Lie</t>
  </si>
  <si>
    <t>Despacito (Featuring Daddy Yankee)</t>
  </si>
  <si>
    <t>Too Good At Goodbyes</t>
  </si>
  <si>
    <t>Rockabye (feat. Sean Paul &amp; Anne-Marie)</t>
  </si>
  <si>
    <t>Havana (feat. Young Thug)</t>
  </si>
  <si>
    <t>Thunder</t>
  </si>
  <si>
    <t>Don't Wanna Know (feat. Kendrick Lamar)</t>
  </si>
  <si>
    <t>Something Just Like This</t>
  </si>
  <si>
    <t>Little Dark Age</t>
  </si>
  <si>
    <t>goosebumps</t>
  </si>
  <si>
    <t>Bored</t>
  </si>
  <si>
    <t>Mask Off</t>
  </si>
  <si>
    <t>Him &amp; I</t>
  </si>
  <si>
    <t>Cold (feat. Future)</t>
  </si>
  <si>
    <t>Swang</t>
  </si>
  <si>
    <t>Save That Shit</t>
  </si>
  <si>
    <t>Plain Jane</t>
  </si>
  <si>
    <t>Unforgettable</t>
  </si>
  <si>
    <t>Bank Account</t>
  </si>
  <si>
    <t>More Than You Know</t>
  </si>
  <si>
    <t>Dusk Till Dawn (feat. Sia) - Radio Edit</t>
  </si>
  <si>
    <t>Mi Gente</t>
  </si>
  <si>
    <t>You Don't Know Me - Radio Edit</t>
  </si>
  <si>
    <t>Black Beatles</t>
  </si>
  <si>
    <t>Ain't My Fault</t>
  </si>
  <si>
    <t>BUTTERFLY EFFECT</t>
  </si>
  <si>
    <t>Rolex</t>
  </si>
  <si>
    <t>XO Tour Llif3</t>
  </si>
  <si>
    <t>Whatever It Takes</t>
  </si>
  <si>
    <t>Swalla (feat. Nicki Minaj &amp; Ty Dolla $ign)</t>
  </si>
  <si>
    <t>No Limit</t>
  </si>
  <si>
    <t>Magnolia</t>
  </si>
  <si>
    <t>Hold On</t>
  </si>
  <si>
    <t>Believer</t>
  </si>
  <si>
    <t>Criminal</t>
  </si>
  <si>
    <t>HUMBLE.</t>
  </si>
  <si>
    <t>Fetish (feat. Gucci Mane)</t>
  </si>
  <si>
    <t>Attention</t>
  </si>
  <si>
    <t>Man's Not Hot</t>
  </si>
  <si>
    <t>Ciao Adios</t>
  </si>
  <si>
    <t>Human</t>
  </si>
  <si>
    <t>do re mi</t>
  </si>
  <si>
    <t>Gucci Gang</t>
  </si>
  <si>
    <t>Look What You Made Me Do</t>
  </si>
  <si>
    <t>SUBEME LA RADIO (feat. Descemer Bueno &amp; Zion &amp; Lennox)</t>
  </si>
  <si>
    <t>Tunnel Vision</t>
  </si>
  <si>
    <t>DNA.</t>
  </si>
  <si>
    <t>Drowning (feat. Kodak Black)</t>
  </si>
  <si>
    <t>Jocelyn Flores</t>
  </si>
  <si>
    <t>Bad and Boujee (feat. Lil Uzi Vert)</t>
  </si>
  <si>
    <t>Rake It Up (feat. Nicki Minaj)</t>
  </si>
  <si>
    <t>Scared to Be Lonely</t>
  </si>
  <si>
    <t>Mama</t>
  </si>
  <si>
    <t>Solo Dance</t>
  </si>
  <si>
    <t>...Ready For It?</t>
  </si>
  <si>
    <t>2U (feat. Justin Bieber)</t>
  </si>
  <si>
    <t>Slippery (feat. Gucci Mane)</t>
  </si>
  <si>
    <t>There's Nothing Holdin' Me Back</t>
  </si>
  <si>
    <t>Good Life (with G-Eazy &amp; Kehlani)</t>
  </si>
  <si>
    <t>All Night</t>
  </si>
  <si>
    <t>New Rules</t>
  </si>
  <si>
    <t>Bodak Yellow</t>
  </si>
  <si>
    <t>Skin</t>
  </si>
  <si>
    <t>I Would Like</t>
  </si>
  <si>
    <t>Wild Thoughts (feat. Rihanna &amp; Bryson Tiller)</t>
  </si>
  <si>
    <t>Congratulations</t>
  </si>
  <si>
    <t>Without You (feat. Sandro Cavazza)</t>
  </si>
  <si>
    <t>Symphony (feat. Zara Larsson)</t>
  </si>
  <si>
    <t>Chained To The Rhythm</t>
  </si>
  <si>
    <t>Juju on That Beat (TZ Anthem)</t>
  </si>
  <si>
    <t>Feels (feat. Pharrell Williams, Katy Perry &amp; Big Sean)</t>
  </si>
  <si>
    <t>T-Shirt</t>
  </si>
  <si>
    <t>Rich Love (with Seeb)</t>
  </si>
  <si>
    <t>Pretty Girl - Cheat Codes X CADE Remix</t>
  </si>
  <si>
    <t>Glorious (feat. Skylar Grey)</t>
  </si>
  <si>
    <t>NUMB</t>
  </si>
  <si>
    <t>Strip That Down</t>
  </si>
  <si>
    <t>Passionfruit</t>
  </si>
  <si>
    <t>Friends (with BloodPopÂ®)</t>
  </si>
  <si>
    <t>I Donâ€™t Wanna Live Forever (Fifty Shades Darker) - From "Fifty Shades Darker (Original Motion Picture Soundtrack)"</t>
  </si>
  <si>
    <t>Scars To Your Beautiful</t>
  </si>
  <si>
    <t>It's A Vibe</t>
  </si>
  <si>
    <t>Call on Me - Ryan Riback Remix</t>
  </si>
  <si>
    <t>Weak</t>
  </si>
  <si>
    <t>Lust for Life (with The Weeknd)</t>
  </si>
  <si>
    <t>ReggaetÃ³n Lento (Remix)</t>
  </si>
  <si>
    <t>Middle Of The Night</t>
  </si>
  <si>
    <t>I Feel It Coming</t>
  </si>
  <si>
    <t>Paris</t>
  </si>
  <si>
    <t>Bounce Back</t>
  </si>
  <si>
    <t>Lonely Together (feat. Rita Ora)</t>
  </si>
  <si>
    <t>No Promises (feat. Demi Lovato)</t>
  </si>
  <si>
    <t>24K Magic</t>
  </si>
  <si>
    <t>Homemade Dynamite - REMIX</t>
  </si>
  <si>
    <t>It Ain't Me (with Selena Gomez)</t>
  </si>
  <si>
    <t>God's Plan</t>
  </si>
  <si>
    <t>rockstar (feat. 21 Savage)</t>
  </si>
  <si>
    <t>Ric Flair Drip (with Metro Boomin)</t>
  </si>
  <si>
    <t>Him &amp; I (with Halsey)</t>
  </si>
  <si>
    <t>In My Mind</t>
  </si>
  <si>
    <t>Lucid Dreams</t>
  </si>
  <si>
    <t>FRIENDS</t>
  </si>
  <si>
    <t>Moonlight</t>
  </si>
  <si>
    <t>no tears left to cry</t>
  </si>
  <si>
    <t>Mo Bamba</t>
  </si>
  <si>
    <t>One Kiss (with Dua Lipa)</t>
  </si>
  <si>
    <t>Taste (feat. Offset)</t>
  </si>
  <si>
    <t>SICKO MODE</t>
  </si>
  <si>
    <t>Natural</t>
  </si>
  <si>
    <t>Taki Taki (with Selena Gomez, Ozuna &amp; Cardi B)</t>
  </si>
  <si>
    <t>Pray For Me (with Kendrick Lamar)</t>
  </si>
  <si>
    <t>lovely (with Khalid)</t>
  </si>
  <si>
    <t>Walk It Talk It</t>
  </si>
  <si>
    <t>Solo (feat. Demi Lovato)</t>
  </si>
  <si>
    <t>Nonstop</t>
  </si>
  <si>
    <t>FEFE</t>
  </si>
  <si>
    <t>Call Out My Name</t>
  </si>
  <si>
    <t>Te BotÃ© - Remix</t>
  </si>
  <si>
    <t>MotorSport</t>
  </si>
  <si>
    <t>X</t>
  </si>
  <si>
    <t>SAD!</t>
  </si>
  <si>
    <t>Sin Pijama</t>
  </si>
  <si>
    <t>Home (with Machine Gun Kelly, X Ambassadors &amp; Bebe Rexha)</t>
  </si>
  <si>
    <t>GUMMO</t>
  </si>
  <si>
    <t>Sick Boy</t>
  </si>
  <si>
    <t>King's Dead (with Kendrick Lamar, Future &amp; James Blake)</t>
  </si>
  <si>
    <t>Plug Walk</t>
  </si>
  <si>
    <t>All The Stars (with SZA)</t>
  </si>
  <si>
    <t>Everyday</t>
  </si>
  <si>
    <t>Tip Toe (feat. French Montana)</t>
  </si>
  <si>
    <t>God is a woman</t>
  </si>
  <si>
    <t>Powerglide (feat. Juicy J) - From SR3MM</t>
  </si>
  <si>
    <t>German</t>
  </si>
  <si>
    <t>Nevermind</t>
  </si>
  <si>
    <t>we fell in love in october</t>
  </si>
  <si>
    <t>Wolves</t>
  </si>
  <si>
    <t>Jackie Chan</t>
  </si>
  <si>
    <t>Leave a Light On</t>
  </si>
  <si>
    <t>1, 2, 3 (feat. Jason Derulo &amp; De La Ghetto)</t>
  </si>
  <si>
    <t>Silence</t>
  </si>
  <si>
    <t>Youngblood</t>
  </si>
  <si>
    <t>Body (feat. brando)</t>
  </si>
  <si>
    <t>For You (Fifty Shades Freed) (&amp; Rita Ora)</t>
  </si>
  <si>
    <t>Let You Down</t>
  </si>
  <si>
    <t>changes</t>
  </si>
  <si>
    <t>CorazÃ³n (feat. Nego do Borel)</t>
  </si>
  <si>
    <t>Yes Indeed</t>
  </si>
  <si>
    <t>Flames</t>
  </si>
  <si>
    <t>Vaina Loca</t>
  </si>
  <si>
    <t>How Long</t>
  </si>
  <si>
    <t>Better Now</t>
  </si>
  <si>
    <t>Look Alive (feat. Drake)</t>
  </si>
  <si>
    <t>River (feat. Ed Sheeran)</t>
  </si>
  <si>
    <t>Happier</t>
  </si>
  <si>
    <t>Be Alright</t>
  </si>
  <si>
    <t>Done for Me (feat. Kehlani)</t>
  </si>
  <si>
    <t>Stir Fry</t>
  </si>
  <si>
    <t>BIG BANK (feat. 2 Chainz, Big Sean, Nicki Minaj)</t>
  </si>
  <si>
    <t>In My Feelings</t>
  </si>
  <si>
    <t>Jumanji</t>
  </si>
  <si>
    <t>The Way I Am</t>
  </si>
  <si>
    <t>Me Niego (feat. Ozuna &amp; Wisin)</t>
  </si>
  <si>
    <t>Eastside (with Halsey &amp; Khalid)</t>
  </si>
  <si>
    <t>Ã‰chame La Culpa</t>
  </si>
  <si>
    <t>17</t>
  </si>
  <si>
    <t>Anywhere</t>
  </si>
  <si>
    <t>Answerphone (feat. Yxng Bane)</t>
  </si>
  <si>
    <t>Trip</t>
  </si>
  <si>
    <t>Dura</t>
  </si>
  <si>
    <t>No Brainer</t>
  </si>
  <si>
    <t>2002</t>
  </si>
  <si>
    <t>Finesse - Remix; feat. Cardi B</t>
  </si>
  <si>
    <t>Let's Fall in Love for the Night</t>
  </si>
  <si>
    <t>The Greatest Show</t>
  </si>
  <si>
    <t>easy listening</t>
  </si>
  <si>
    <t>Bad At Love</t>
  </si>
  <si>
    <t>I'm Upset</t>
  </si>
  <si>
    <t>Never Be the Same</t>
  </si>
  <si>
    <t>Bad Vibe</t>
  </si>
  <si>
    <t>IDGAF</t>
  </si>
  <si>
    <t>Miss You (with Major Lazer &amp; Tory Lanez)</t>
  </si>
  <si>
    <t>Mine</t>
  </si>
  <si>
    <t>Freaky Friday (feat. Chris Brown)</t>
  </si>
  <si>
    <t>I Like Me Better</t>
  </si>
  <si>
    <t>This Feeling</t>
  </si>
  <si>
    <t>Girls Like You (feat. Cardi B) - Cardi B Version</t>
  </si>
  <si>
    <t>Love Lies (with Normani)</t>
  </si>
  <si>
    <t>Nice For What</t>
  </si>
  <si>
    <t>LOVE. FEAT. ZACARI.</t>
  </si>
  <si>
    <t>Psycho (feat. Ty Dolla $ign)</t>
  </si>
  <si>
    <t>Old Town Road - Remix</t>
  </si>
  <si>
    <t>bad guy</t>
  </si>
  <si>
    <t>SeÃ±orita</t>
  </si>
  <si>
    <t>7 rings</t>
  </si>
  <si>
    <t>Sunflower - Spider-Man: Into the Spider-Verse</t>
  </si>
  <si>
    <t>Lost in the Fire (feat. The Weeknd)</t>
  </si>
  <si>
    <t>Ride It</t>
  </si>
  <si>
    <t>Shallow</t>
  </si>
  <si>
    <t>Nothing Breaks Like a Heart (feat. Miley Cyrus)</t>
  </si>
  <si>
    <t>Someone You Loved</t>
  </si>
  <si>
    <t>All Day And Night</t>
  </si>
  <si>
    <t>Pure Water (with Migos)</t>
  </si>
  <si>
    <t>Shotta Flow (feat. Blueface) [Remix]</t>
  </si>
  <si>
    <t>ZEZE (feat. Travis Scott &amp; Offset)</t>
  </si>
  <si>
    <t>Con Calma</t>
  </si>
  <si>
    <t>Let Me Down Slowly</t>
  </si>
  <si>
    <t>Kill This Love</t>
  </si>
  <si>
    <t>Clout (feat. Cardi B)</t>
  </si>
  <si>
    <t>Piece Of Your Heart</t>
  </si>
  <si>
    <t>Antisocial (with Travis Scott)</t>
  </si>
  <si>
    <t>Mad Love</t>
  </si>
  <si>
    <t>Doin' Time</t>
  </si>
  <si>
    <t>Taki Taki (feat. Selena Gomez, Ozuna &amp; Cardi B)</t>
  </si>
  <si>
    <t>Look Back at It</t>
  </si>
  <si>
    <t>My Type</t>
  </si>
  <si>
    <t>Ransom</t>
  </si>
  <si>
    <t>Keisha &amp; Becky - Remix</t>
  </si>
  <si>
    <t>Don't Call Me Up</t>
  </si>
  <si>
    <t>Old Town Road</t>
  </si>
  <si>
    <t>Going Bad (feat. Drake)</t>
  </si>
  <si>
    <t>Wow.</t>
  </si>
  <si>
    <t>Juicy</t>
  </si>
  <si>
    <t>Swervin (feat. 6ix9ine)</t>
  </si>
  <si>
    <t>emotions</t>
  </si>
  <si>
    <t>Adan y Eva</t>
  </si>
  <si>
    <t>hip hop, latin, Dance/Electronic</t>
  </si>
  <si>
    <t>Money In The Grave (Drake ft. Rick Ross)</t>
  </si>
  <si>
    <t>Panini</t>
  </si>
  <si>
    <t>MIA (feat. Drake)</t>
  </si>
  <si>
    <t>Pop Out (feat. Lil Tjay)</t>
  </si>
  <si>
    <t>Robbery</t>
  </si>
  <si>
    <t>a lot</t>
  </si>
  <si>
    <t>The London (feat. J. Cole &amp; Travis Scott)</t>
  </si>
  <si>
    <t>China</t>
  </si>
  <si>
    <t>Liar</t>
  </si>
  <si>
    <t>Leave Me Alone</t>
  </si>
  <si>
    <t>Money</t>
  </si>
  <si>
    <t>break up with your girlfriend, i'm bored</t>
  </si>
  <si>
    <t>Location (feat. Burna Boy)</t>
  </si>
  <si>
    <t>Sweet but Psycho</t>
  </si>
  <si>
    <t>Don't Start Now</t>
  </si>
  <si>
    <t>Strike a Pose (feat. Aitch)</t>
  </si>
  <si>
    <t>Giant (with Rag'n'Bone Man)</t>
  </si>
  <si>
    <t>Take Me Back to London (feat. Stormzy)</t>
  </si>
  <si>
    <t>Please Me</t>
  </si>
  <si>
    <t>Vossi Bop</t>
  </si>
  <si>
    <t>Dance Monkey</t>
  </si>
  <si>
    <t>boyfriend (with Social House)</t>
  </si>
  <si>
    <t>Callaita</t>
  </si>
  <si>
    <t>So Am I</t>
  </si>
  <si>
    <t>Calma - Remix</t>
  </si>
  <si>
    <t>MIDDLE CHILD</t>
  </si>
  <si>
    <t>Soltera - Remix</t>
  </si>
  <si>
    <t>Better</t>
  </si>
  <si>
    <t>Thotiana</t>
  </si>
  <si>
    <t>Suge</t>
  </si>
  <si>
    <t>Ladbroke Grove</t>
  </si>
  <si>
    <t>bury a friend</t>
  </si>
  <si>
    <t>Boy With Luv (feat. Halsey)</t>
  </si>
  <si>
    <t>Boasty (feat. Idris Elba)</t>
  </si>
  <si>
    <t>Only Human</t>
  </si>
  <si>
    <t>Easier</t>
  </si>
  <si>
    <t>SOS (feat. Aloe Blacc)</t>
  </si>
  <si>
    <t>EARFQUAKE</t>
  </si>
  <si>
    <t>On A Roll</t>
  </si>
  <si>
    <t>3 Nights</t>
  </si>
  <si>
    <t>Wish You Well</t>
  </si>
  <si>
    <t>Hot Girl Summer (feat. Nicki Minaj &amp; Ty Dolla $ign)</t>
  </si>
  <si>
    <t>Secreto</t>
  </si>
  <si>
    <t>Post Malone (feat. RANI)</t>
  </si>
  <si>
    <t>Nights Like This (feat. Ty Dolla $ign)</t>
  </si>
  <si>
    <t>Otro Trago</t>
  </si>
  <si>
    <t>Cross Me (feat. Chance the Rapper &amp; PnB Rock)</t>
  </si>
  <si>
    <t>i'm so tired...</t>
  </si>
  <si>
    <t>gone girl</t>
  </si>
  <si>
    <t>High Hopes</t>
  </si>
  <si>
    <t>One Thing Right</t>
  </si>
  <si>
    <t>How Do You Sleep?</t>
  </si>
  <si>
    <t>Options</t>
  </si>
  <si>
    <t>Goodbyes (Feat. Young Thug)</t>
  </si>
  <si>
    <t>Sucker</t>
  </si>
  <si>
    <t>Cruel Summer</t>
  </si>
  <si>
    <t>The Git Up</t>
  </si>
  <si>
    <t>hip hop, country</t>
  </si>
  <si>
    <t>Dancing With A Stranger (with Normani)</t>
  </si>
  <si>
    <t>Circles</t>
  </si>
  <si>
    <t>year</t>
  </si>
  <si>
    <t>artist_name</t>
  </si>
  <si>
    <t>Britney Spears</t>
  </si>
  <si>
    <t>blink-182</t>
  </si>
  <si>
    <t>Faith Hill</t>
  </si>
  <si>
    <t>Bon Jovi</t>
  </si>
  <si>
    <t>*NSYNC</t>
  </si>
  <si>
    <t>Sisqo</t>
  </si>
  <si>
    <t>Eminem</t>
  </si>
  <si>
    <t>Robbie Williams</t>
  </si>
  <si>
    <t>Destiny's Child</t>
  </si>
  <si>
    <t>Modjo</t>
  </si>
  <si>
    <t>Gigi D'Agostino</t>
  </si>
  <si>
    <t>Eiffel 65</t>
  </si>
  <si>
    <t>Bomfunk MC's</t>
  </si>
  <si>
    <t>Sting</t>
  </si>
  <si>
    <t>Melanie C</t>
  </si>
  <si>
    <t>Aaliyah</t>
  </si>
  <si>
    <t>Anastacia</t>
  </si>
  <si>
    <t>Alice Deejay</t>
  </si>
  <si>
    <t>Dr. Dre</t>
  </si>
  <si>
    <t>Linkin Park</t>
  </si>
  <si>
    <t>Tom Jones</t>
  </si>
  <si>
    <t>Sonique</t>
  </si>
  <si>
    <t>M.O.P.</t>
  </si>
  <si>
    <t>Limp Bizkit</t>
  </si>
  <si>
    <t>Darude</t>
  </si>
  <si>
    <t>Da Brat</t>
  </si>
  <si>
    <t>Moloko</t>
  </si>
  <si>
    <t>Chicane</t>
  </si>
  <si>
    <t>DMX</t>
  </si>
  <si>
    <t>Debelah Morgan</t>
  </si>
  <si>
    <t>Madonna</t>
  </si>
  <si>
    <t>Ruff Endz</t>
  </si>
  <si>
    <t>Montell Jordan</t>
  </si>
  <si>
    <t>Kylie Minogue</t>
  </si>
  <si>
    <t>JAY-Z</t>
  </si>
  <si>
    <t>LeAnn Rimes</t>
  </si>
  <si>
    <t>Avant</t>
  </si>
  <si>
    <t>Enrique Iglesias</t>
  </si>
  <si>
    <t>Toni Braxton</t>
  </si>
  <si>
    <t>Bow Wow</t>
  </si>
  <si>
    <t>Missy Elliott</t>
  </si>
  <si>
    <t>Backstreet Boys</t>
  </si>
  <si>
    <t>Samantha Mumba</t>
  </si>
  <si>
    <t>Mýa</t>
  </si>
  <si>
    <t>Mary Mary</t>
  </si>
  <si>
    <t>Next</t>
  </si>
  <si>
    <t>Janet Jackson</t>
  </si>
  <si>
    <t>Ricky Martin</t>
  </si>
  <si>
    <t>Jagged Edge</t>
  </si>
  <si>
    <t>Mariah Carey</t>
  </si>
  <si>
    <t>Baha Men</t>
  </si>
  <si>
    <t>Donell Jones</t>
  </si>
  <si>
    <t>Oasis</t>
  </si>
  <si>
    <t>DJ Ötzi</t>
  </si>
  <si>
    <t>P!nk</t>
  </si>
  <si>
    <t>Craig David</t>
  </si>
  <si>
    <t>Christina Aguilera</t>
  </si>
  <si>
    <t>Red Hot Chili Peppers</t>
  </si>
  <si>
    <t>Sammie</t>
  </si>
  <si>
    <t>Santana</t>
  </si>
  <si>
    <t>Kandi</t>
  </si>
  <si>
    <t>Vengaboys</t>
  </si>
  <si>
    <t>Ronan Keating</t>
  </si>
  <si>
    <t>Madison Avenue</t>
  </si>
  <si>
    <t>Céline Dion</t>
  </si>
  <si>
    <t>3 Doors Down</t>
  </si>
  <si>
    <t>Carl Thomas</t>
  </si>
  <si>
    <t>Mystikal</t>
  </si>
  <si>
    <t>Fuel</t>
  </si>
  <si>
    <t>Savage Garden</t>
  </si>
  <si>
    <t>Westlife</t>
  </si>
  <si>
    <t>All Saints</t>
  </si>
  <si>
    <t>Erykah Badu</t>
  </si>
  <si>
    <t>Marc Anthony</t>
  </si>
  <si>
    <t>Matchbox Twenty</t>
  </si>
  <si>
    <t>Gabrielle</t>
  </si>
  <si>
    <t>Creed</t>
  </si>
  <si>
    <t>The Corrs</t>
  </si>
  <si>
    <t>Joe</t>
  </si>
  <si>
    <t>Wheatus</t>
  </si>
  <si>
    <t>Nelly</t>
  </si>
  <si>
    <t>Shaggy</t>
  </si>
  <si>
    <t>Nelly Furtado</t>
  </si>
  <si>
    <t>Shakira</t>
  </si>
  <si>
    <t>Jimmy Eat World</t>
  </si>
  <si>
    <t>Train</t>
  </si>
  <si>
    <t>Geri Halliwell</t>
  </si>
  <si>
    <t>Blu Cantrell</t>
  </si>
  <si>
    <t>Mary J. Blige</t>
  </si>
  <si>
    <t>Faithless</t>
  </si>
  <si>
    <t>Lasgo</t>
  </si>
  <si>
    <t>iio</t>
  </si>
  <si>
    <t>Emma Bunton</t>
  </si>
  <si>
    <t>112</t>
  </si>
  <si>
    <t>Blue</t>
  </si>
  <si>
    <t>Jessica Simpson</t>
  </si>
  <si>
    <t>Crazy Town</t>
  </si>
  <si>
    <t>Michael Jackson</t>
  </si>
  <si>
    <t>Eve</t>
  </si>
  <si>
    <t>Jennifer Lopez</t>
  </si>
  <si>
    <t>Brandy</t>
  </si>
  <si>
    <t>Nickelback</t>
  </si>
  <si>
    <t>Daft Punk</t>
  </si>
  <si>
    <t>Outkast</t>
  </si>
  <si>
    <t>Fragma</t>
  </si>
  <si>
    <t>Dido</t>
  </si>
  <si>
    <t>P.O.D.</t>
  </si>
  <si>
    <t>Christina Milian</t>
  </si>
  <si>
    <t>Roger Sanchez</t>
  </si>
  <si>
    <t>Gorillaz</t>
  </si>
  <si>
    <t>2Pac</t>
  </si>
  <si>
    <t>Tamia</t>
  </si>
  <si>
    <t>Jamiroquai</t>
  </si>
  <si>
    <t>Case</t>
  </si>
  <si>
    <t>Five</t>
  </si>
  <si>
    <t>Rui Da Silva</t>
  </si>
  <si>
    <t>Alien Ant Farm</t>
  </si>
  <si>
    <t>Erick Sermon</t>
  </si>
  <si>
    <t>D12</t>
  </si>
  <si>
    <t>Usher</t>
  </si>
  <si>
    <t>Atomic Kitten</t>
  </si>
  <si>
    <t>Afroman</t>
  </si>
  <si>
    <t>S Club 7</t>
  </si>
  <si>
    <t>The Supermen Lovers</t>
  </si>
  <si>
    <t>Mis-Teeq</t>
  </si>
  <si>
    <t>Enya</t>
  </si>
  <si>
    <t>Steps</t>
  </si>
  <si>
    <t>Sunshine Anderson</t>
  </si>
  <si>
    <t>Lenny Kravitz</t>
  </si>
  <si>
    <t>Daniel Bedingfield</t>
  </si>
  <si>
    <t>DB Boulevard</t>
  </si>
  <si>
    <t>Ja Rule</t>
  </si>
  <si>
    <t>DJ Pied Piper &amp; The Masters Of Ceremonies</t>
  </si>
  <si>
    <t>Musiq Soulchild</t>
  </si>
  <si>
    <t>So Solid Crew</t>
  </si>
  <si>
    <t>Basement Jaxx</t>
  </si>
  <si>
    <t>Ludacris</t>
  </si>
  <si>
    <t>Trick Daddy</t>
  </si>
  <si>
    <t>Travis</t>
  </si>
  <si>
    <t>OPM</t>
  </si>
  <si>
    <t>K-Ci &amp; JoJo</t>
  </si>
  <si>
    <t>Staind</t>
  </si>
  <si>
    <t>3LW</t>
  </si>
  <si>
    <t>Ginuwine</t>
  </si>
  <si>
    <t>Lifehouse</t>
  </si>
  <si>
    <t>Avril Lavigne</t>
  </si>
  <si>
    <t>Vanessa Carlton</t>
  </si>
  <si>
    <t>The Calling</t>
  </si>
  <si>
    <t>No Doubt</t>
  </si>
  <si>
    <t>Truth Hurts</t>
  </si>
  <si>
    <t>Busta Rhymes</t>
  </si>
  <si>
    <t>Diddy</t>
  </si>
  <si>
    <t>Angie Martinez</t>
  </si>
  <si>
    <t>Las Ketchup</t>
  </si>
  <si>
    <t>Holly Valance</t>
  </si>
  <si>
    <t>Sugababes</t>
  </si>
  <si>
    <t>Marilyn Manson</t>
  </si>
  <si>
    <t>Chad Kroeger</t>
  </si>
  <si>
    <t>Scooter</t>
  </si>
  <si>
    <t>Disturbing Tha Peace</t>
  </si>
  <si>
    <t>Khia</t>
  </si>
  <si>
    <t>Tweet</t>
  </si>
  <si>
    <t>Gareth Gates</t>
  </si>
  <si>
    <t>B2K</t>
  </si>
  <si>
    <t>Dirty Vegas</t>
  </si>
  <si>
    <t>Fat Joe</t>
  </si>
  <si>
    <t>Liberty X</t>
  </si>
  <si>
    <t>LL Cool J</t>
  </si>
  <si>
    <t>Sean Paul</t>
  </si>
  <si>
    <t>Faith Evans</t>
  </si>
  <si>
    <t>Charli Baltimore</t>
  </si>
  <si>
    <t>N.O.R.E.</t>
  </si>
  <si>
    <t>Big Brovaz</t>
  </si>
  <si>
    <t>Ashanti</t>
  </si>
  <si>
    <t>Sophie Ellis-Bextor</t>
  </si>
  <si>
    <t>Justin Timberlake</t>
  </si>
  <si>
    <t>A1</t>
  </si>
  <si>
    <t>Delta Goodrem</t>
  </si>
  <si>
    <t>Alicia Keys</t>
  </si>
  <si>
    <t>Coldplay</t>
  </si>
  <si>
    <t>Big Tymers</t>
  </si>
  <si>
    <t>DJ Sammy</t>
  </si>
  <si>
    <t>Cam’ron</t>
  </si>
  <si>
    <t>Elvis Presley</t>
  </si>
  <si>
    <t>Alanis Morissette</t>
  </si>
  <si>
    <t>The Goo Goo Dolls</t>
  </si>
  <si>
    <t>Puddle Of Mudd</t>
  </si>
  <si>
    <t>Blazin' Squad</t>
  </si>
  <si>
    <t>Default</t>
  </si>
  <si>
    <t>Michelle Branch</t>
  </si>
  <si>
    <t>50 Cent</t>
  </si>
  <si>
    <t>Beyoncé</t>
  </si>
  <si>
    <t>Counting Crows</t>
  </si>
  <si>
    <t>Black Eyed Peas</t>
  </si>
  <si>
    <t>t.A.T.u.</t>
  </si>
  <si>
    <t>Benny Benassi</t>
  </si>
  <si>
    <t>Panjabi MC</t>
  </si>
  <si>
    <t>Jamelia</t>
  </si>
  <si>
    <t>Evanescence</t>
  </si>
  <si>
    <t>Three Days Grace</t>
  </si>
  <si>
    <t>Lil Jon &amp; The East Side Boyz</t>
  </si>
  <si>
    <t>Baby Bash</t>
  </si>
  <si>
    <t>The White Stripes</t>
  </si>
  <si>
    <t>Youngbloodz</t>
  </si>
  <si>
    <t>Lil' Kim</t>
  </si>
  <si>
    <t>Trapt</t>
  </si>
  <si>
    <t>Simply Red</t>
  </si>
  <si>
    <t>Lumidee</t>
  </si>
  <si>
    <t>Girls Aloud</t>
  </si>
  <si>
    <t>Room 5</t>
  </si>
  <si>
    <t>Fatman Scoop</t>
  </si>
  <si>
    <t>Pharrell Williams</t>
  </si>
  <si>
    <t>Chingy</t>
  </si>
  <si>
    <t>Ultrabeat</t>
  </si>
  <si>
    <t>Frankie J</t>
  </si>
  <si>
    <t>Snoop Dogg</t>
  </si>
  <si>
    <t>Floetry</t>
  </si>
  <si>
    <t>Electric Six</t>
  </si>
  <si>
    <t>Rachel Stevens</t>
  </si>
  <si>
    <t>Nas</t>
  </si>
  <si>
    <t>Tyrese</t>
  </si>
  <si>
    <t>Amanda Perez</t>
  </si>
  <si>
    <t>Kelly Rowland</t>
  </si>
  <si>
    <t>Junior Senior</t>
  </si>
  <si>
    <t>Audioslave</t>
  </si>
  <si>
    <t>Jaheim</t>
  </si>
  <si>
    <t>Monica</t>
  </si>
  <si>
    <t>The Roots</t>
  </si>
  <si>
    <t>Fabolous</t>
  </si>
  <si>
    <t>Kelly Clarkson</t>
  </si>
  <si>
    <t>Switchfoot</t>
  </si>
  <si>
    <t>Good Charlotte</t>
  </si>
  <si>
    <t>Wayne Wonder</t>
  </si>
  <si>
    <t>The Strokes</t>
  </si>
  <si>
    <t>Will Young</t>
  </si>
  <si>
    <t>Maroon 5</t>
  </si>
  <si>
    <t>Hoobastank</t>
  </si>
  <si>
    <t>Daddy Yankee</t>
  </si>
  <si>
    <t>O-Zone</t>
  </si>
  <si>
    <t>Terror Squad</t>
  </si>
  <si>
    <t>Gwen Stefani</t>
  </si>
  <si>
    <t>The Rasmus</t>
  </si>
  <si>
    <t>Houston</t>
  </si>
  <si>
    <t>Lloyd Banks</t>
  </si>
  <si>
    <t>Akon</t>
  </si>
  <si>
    <t>Jay Sean</t>
  </si>
  <si>
    <t>Mario Winans</t>
  </si>
  <si>
    <t>Eric Prydz</t>
  </si>
  <si>
    <t>Ciara</t>
  </si>
  <si>
    <t>Kelis</t>
  </si>
  <si>
    <t>Spiderbait</t>
  </si>
  <si>
    <t>George Michael</t>
  </si>
  <si>
    <t>Nina Sky</t>
  </si>
  <si>
    <t>Petey Pablo</t>
  </si>
  <si>
    <t>Juanes</t>
  </si>
  <si>
    <t>Ying Yang Twins</t>
  </si>
  <si>
    <t>JoJo</t>
  </si>
  <si>
    <t>The Shapeshifters</t>
  </si>
  <si>
    <t>Kevin Lyttle</t>
  </si>
  <si>
    <t>T.I.</t>
  </si>
  <si>
    <t>DJ Casper</t>
  </si>
  <si>
    <t>Twista</t>
  </si>
  <si>
    <t>N.E.R.D</t>
  </si>
  <si>
    <t>U2</t>
  </si>
  <si>
    <t>Franz Ferdinand</t>
  </si>
  <si>
    <t>J-Kwon</t>
  </si>
  <si>
    <t>G-Unit</t>
  </si>
  <si>
    <t>Lil' Flip</t>
  </si>
  <si>
    <t>Kanye West</t>
  </si>
  <si>
    <t>Lemar</t>
  </si>
  <si>
    <t>Green Day</t>
  </si>
  <si>
    <t>Scissor Sisters</t>
  </si>
  <si>
    <t>Special D.</t>
  </si>
  <si>
    <t>Eamon</t>
  </si>
  <si>
    <t>Katie Melua</t>
  </si>
  <si>
    <t>Lloyd</t>
  </si>
  <si>
    <t>LMC</t>
  </si>
  <si>
    <t>The Streets</t>
  </si>
  <si>
    <t>JUVENILE</t>
  </si>
  <si>
    <t>Gary Jules</t>
  </si>
  <si>
    <t>Ashlee Simpson</t>
  </si>
  <si>
    <t>Mario</t>
  </si>
  <si>
    <t>Rihanna</t>
  </si>
  <si>
    <t>James Blunt</t>
  </si>
  <si>
    <t>The Pussycat Dolls</t>
  </si>
  <si>
    <t>Daniel Powter</t>
  </si>
  <si>
    <t>Crazy Frog</t>
  </si>
  <si>
    <t>The Chemical Brothers</t>
  </si>
  <si>
    <t>Fort Minor</t>
  </si>
  <si>
    <t>The Game</t>
  </si>
  <si>
    <t>Chris Brown</t>
  </si>
  <si>
    <t>Bodyrockers</t>
  </si>
  <si>
    <t>Jeezy</t>
  </si>
  <si>
    <t>David Banner</t>
  </si>
  <si>
    <t>Trillville</t>
  </si>
  <si>
    <t>D4L</t>
  </si>
  <si>
    <t>Rob Thomas</t>
  </si>
  <si>
    <t>Brian McFadden</t>
  </si>
  <si>
    <t>Bobby V.</t>
  </si>
  <si>
    <t>Pretty Ricky</t>
  </si>
  <si>
    <t>Amerie</t>
  </si>
  <si>
    <t>Natalie Imbruglia</t>
  </si>
  <si>
    <t>Thirty Seconds To Mars</t>
  </si>
  <si>
    <t>Will Smith</t>
  </si>
  <si>
    <t>Kaiser Chiefs</t>
  </si>
  <si>
    <t>Ray J</t>
  </si>
  <si>
    <t>Papa Roach</t>
  </si>
  <si>
    <t>Arctic Monkeys</t>
  </si>
  <si>
    <t>Shayne Ward</t>
  </si>
  <si>
    <t>T-Pain</t>
  </si>
  <si>
    <t>Ryan Cabrera</t>
  </si>
  <si>
    <t>Stereophonics</t>
  </si>
  <si>
    <t>KT Tunstall</t>
  </si>
  <si>
    <t>The All-American Rejects</t>
  </si>
  <si>
    <t>Toby Keith</t>
  </si>
  <si>
    <t>Foo Fighters</t>
  </si>
  <si>
    <t>Amy Winehouse</t>
  </si>
  <si>
    <t>Gnarls Barkley</t>
  </si>
  <si>
    <t>Bob Sinclar</t>
  </si>
  <si>
    <t>Chamillionaire</t>
  </si>
  <si>
    <t>Fedde Le Grand</t>
  </si>
  <si>
    <t>Cherish</t>
  </si>
  <si>
    <t>Muse</t>
  </si>
  <si>
    <t>Infernal</t>
  </si>
  <si>
    <t>Cassie</t>
  </si>
  <si>
    <t>E-40</t>
  </si>
  <si>
    <t>Lil Jon</t>
  </si>
  <si>
    <t>Armand Van Helden</t>
  </si>
  <si>
    <t>The Notorious B.I.G.</t>
  </si>
  <si>
    <t>Yung Joc</t>
  </si>
  <si>
    <t>Take That</t>
  </si>
  <si>
    <t>Fergie</t>
  </si>
  <si>
    <t>Cascada</t>
  </si>
  <si>
    <t>Meck</t>
  </si>
  <si>
    <t>Dem Franchize Boyz</t>
  </si>
  <si>
    <t>Fall Out Boy</t>
  </si>
  <si>
    <t>Leona Lewis</t>
  </si>
  <si>
    <t>Nick Lachey</t>
  </si>
  <si>
    <t>Jibbs</t>
  </si>
  <si>
    <t>Rascal Flatts</t>
  </si>
  <si>
    <t>Keyshia Cole</t>
  </si>
  <si>
    <t>Lily Allen</t>
  </si>
  <si>
    <t>Ne-Yo</t>
  </si>
  <si>
    <t>Bubba Sparxxx</t>
  </si>
  <si>
    <t>Hinder</t>
  </si>
  <si>
    <t>The Raconteurs</t>
  </si>
  <si>
    <t>The Fratellis</t>
  </si>
  <si>
    <t>Panic! At The Disco</t>
  </si>
  <si>
    <t>Keane</t>
  </si>
  <si>
    <t>Orson</t>
  </si>
  <si>
    <t>Natasha Bedingfield</t>
  </si>
  <si>
    <t>Razorlight</t>
  </si>
  <si>
    <t>James Morrison</t>
  </si>
  <si>
    <t>Snow Patrol</t>
  </si>
  <si>
    <t>The Fray</t>
  </si>
  <si>
    <t>Sandi Thom</t>
  </si>
  <si>
    <t>My Chemical Romance</t>
  </si>
  <si>
    <t>The Kooks</t>
  </si>
  <si>
    <t>Mark Ronson</t>
  </si>
  <si>
    <t>Plain White T's</t>
  </si>
  <si>
    <t>Timbaland</t>
  </si>
  <si>
    <t>Ida Corr</t>
  </si>
  <si>
    <t>Alex Gaudino</t>
  </si>
  <si>
    <t>September</t>
  </si>
  <si>
    <t>Gym Class Heroes</t>
  </si>
  <si>
    <t>Soulja Boy</t>
  </si>
  <si>
    <t>Camille Jones</t>
  </si>
  <si>
    <t>Shop Boyz</t>
  </si>
  <si>
    <t>Finger Eleven</t>
  </si>
  <si>
    <t>MiMS</t>
  </si>
  <si>
    <t>Seether</t>
  </si>
  <si>
    <t>Calvin Harris</t>
  </si>
  <si>
    <t>Daughtry</t>
  </si>
  <si>
    <t>Unk</t>
  </si>
  <si>
    <t>Klaxons</t>
  </si>
  <si>
    <t>Baby Boy Da Prince</t>
  </si>
  <si>
    <t>Omarion</t>
  </si>
  <si>
    <t>T2</t>
  </si>
  <si>
    <t>Robyn</t>
  </si>
  <si>
    <t>Paramore</t>
  </si>
  <si>
    <t>Huey</t>
  </si>
  <si>
    <t>Plies</t>
  </si>
  <si>
    <t>Jim Jones</t>
  </si>
  <si>
    <t>The Red Jumpsuit Apparatus</t>
  </si>
  <si>
    <t>MIKA</t>
  </si>
  <si>
    <t>Sean Kingston</t>
  </si>
  <si>
    <t>Carrie Underwood</t>
  </si>
  <si>
    <t>Just Jack</t>
  </si>
  <si>
    <t>Bone Thugs-N-Harmony</t>
  </si>
  <si>
    <t>Rich Boy</t>
  </si>
  <si>
    <t>Manic Street Preachers</t>
  </si>
  <si>
    <t>Elliott Yamin</t>
  </si>
  <si>
    <t>Wyclef Jean</t>
  </si>
  <si>
    <t>Boys Like Girls</t>
  </si>
  <si>
    <t>J. Holiday</t>
  </si>
  <si>
    <t>Flo Rida</t>
  </si>
  <si>
    <t>Katy Perry</t>
  </si>
  <si>
    <t>Kardinal Offishall</t>
  </si>
  <si>
    <t>Madcon</t>
  </si>
  <si>
    <t>Guru Josh Project</t>
  </si>
  <si>
    <t>Lil Wayne</t>
  </si>
  <si>
    <t>Basshunter</t>
  </si>
  <si>
    <t>will.i.am</t>
  </si>
  <si>
    <t>Colby O'Donis</t>
  </si>
  <si>
    <t>Miley Cyrus</t>
  </si>
  <si>
    <t>Alesha Dixon</t>
  </si>
  <si>
    <t>Dizzee Rascal</t>
  </si>
  <si>
    <t>Gabriella Cilmi</t>
  </si>
  <si>
    <t>Jack White</t>
  </si>
  <si>
    <t>The Offspring</t>
  </si>
  <si>
    <t>Estelle</t>
  </si>
  <si>
    <t>Saving Abel</t>
  </si>
  <si>
    <t>Pendulum</t>
  </si>
  <si>
    <t>Danity Kane</t>
  </si>
  <si>
    <t>M.I.A.</t>
  </si>
  <si>
    <t>MGMT</t>
  </si>
  <si>
    <t>The Ting Tings</t>
  </si>
  <si>
    <t>The-Dream</t>
  </si>
  <si>
    <t>Wiley</t>
  </si>
  <si>
    <t>Sam Sparro</t>
  </si>
  <si>
    <t>H "two" O</t>
  </si>
  <si>
    <t>Metro Station</t>
  </si>
  <si>
    <t>Trey Songz</t>
  </si>
  <si>
    <t>OneRepublic</t>
  </si>
  <si>
    <t>Alexandra Burke</t>
  </si>
  <si>
    <t>Jordin Sparks</t>
  </si>
  <si>
    <t>Kings of Leon</t>
  </si>
  <si>
    <t>Duffy</t>
  </si>
  <si>
    <t>David Archuleta</t>
  </si>
  <si>
    <t>Gavin DeGraw</t>
  </si>
  <si>
    <t>Jennifer Hudson</t>
  </si>
  <si>
    <t>John Legend</t>
  </si>
  <si>
    <t>Jonas Brothers</t>
  </si>
  <si>
    <t>Lupe Fiasco</t>
  </si>
  <si>
    <t>Adele</t>
  </si>
  <si>
    <t>Lady Gaga</t>
  </si>
  <si>
    <t>David Guetta</t>
  </si>
  <si>
    <t>Taylor Swift</t>
  </si>
  <si>
    <t>Pitbull</t>
  </si>
  <si>
    <t>Skillet</t>
  </si>
  <si>
    <t>The Prodigy</t>
  </si>
  <si>
    <t>Kid Cudi</t>
  </si>
  <si>
    <t>Agnes</t>
  </si>
  <si>
    <t>Jeremih</t>
  </si>
  <si>
    <t>Kevin Rudolf</t>
  </si>
  <si>
    <t>The xx</t>
  </si>
  <si>
    <t>Keri Hilson</t>
  </si>
  <si>
    <t>Cheryl</t>
  </si>
  <si>
    <t>Tinchy Stryder</t>
  </si>
  <si>
    <t>Pixie Lott</t>
  </si>
  <si>
    <t>JLS</t>
  </si>
  <si>
    <t>3OH!3</t>
  </si>
  <si>
    <t>A.R. Rahman</t>
  </si>
  <si>
    <t>Drake</t>
  </si>
  <si>
    <t>Selena Gomez &amp; The Scene</t>
  </si>
  <si>
    <t>The Veronicas</t>
  </si>
  <si>
    <t>Jason Derulo</t>
  </si>
  <si>
    <t>Empire of the Sun</t>
  </si>
  <si>
    <t>Cobra Starship</t>
  </si>
  <si>
    <t>La Roux</t>
  </si>
  <si>
    <t>Kasabian</t>
  </si>
  <si>
    <t>Justin Bieber</t>
  </si>
  <si>
    <t>Jamie Foxx</t>
  </si>
  <si>
    <t>Jason Aldean</t>
  </si>
  <si>
    <t>Shinedown</t>
  </si>
  <si>
    <t>Asher Roth</t>
  </si>
  <si>
    <t>Mumford &amp; Sons</t>
  </si>
  <si>
    <t>Bruno Mars</t>
  </si>
  <si>
    <t>Stromae</t>
  </si>
  <si>
    <t>Kesha</t>
  </si>
  <si>
    <t>Taio Cruz</t>
  </si>
  <si>
    <t>INNA</t>
  </si>
  <si>
    <t>Far East Movement</t>
  </si>
  <si>
    <t>Duck Sauce</t>
  </si>
  <si>
    <t>Lucenzo</t>
  </si>
  <si>
    <t>DJ Fresh</t>
  </si>
  <si>
    <t>Edward Maya</t>
  </si>
  <si>
    <t>Sidney Samson</t>
  </si>
  <si>
    <t>Swedish House Mafia</t>
  </si>
  <si>
    <t>Iyaz</t>
  </si>
  <si>
    <t>Waka Flocka Flame</t>
  </si>
  <si>
    <t>Tinie Tempah</t>
  </si>
  <si>
    <t>Mike Posner</t>
  </si>
  <si>
    <t>Yolanda Be Cool</t>
  </si>
  <si>
    <t>Adam Lambert</t>
  </si>
  <si>
    <t>Tim Berg</t>
  </si>
  <si>
    <t>Cali Swag District</t>
  </si>
  <si>
    <t>K'NAAN</t>
  </si>
  <si>
    <t>DJ Khaled</t>
  </si>
  <si>
    <t>Aloe Blacc</t>
  </si>
  <si>
    <t>B.o.B</t>
  </si>
  <si>
    <t>Shontelle</t>
  </si>
  <si>
    <t>Example</t>
  </si>
  <si>
    <t>Plan B</t>
  </si>
  <si>
    <t>The Saturdays</t>
  </si>
  <si>
    <t>The Wanted</t>
  </si>
  <si>
    <t>Ellie Goulding</t>
  </si>
  <si>
    <t>Two Door Cinema Club</t>
  </si>
  <si>
    <t>Young Money</t>
  </si>
  <si>
    <t>Scouting For Girls</t>
  </si>
  <si>
    <t>Travie McCoy</t>
  </si>
  <si>
    <t>Owl City</t>
  </si>
  <si>
    <t>Lady A</t>
  </si>
  <si>
    <t>Neon Trees</t>
  </si>
  <si>
    <t>Kris Allen</t>
  </si>
  <si>
    <t>Matt Cardle</t>
  </si>
  <si>
    <t>The Band Perry</t>
  </si>
  <si>
    <t>LMFAO</t>
  </si>
  <si>
    <t>Alexandra Stan</t>
  </si>
  <si>
    <t>Lykke Li</t>
  </si>
  <si>
    <t>Wiz Khalifa</t>
  </si>
  <si>
    <t>Sak Noel</t>
  </si>
  <si>
    <t>Olly Murs</t>
  </si>
  <si>
    <t>Jessie J</t>
  </si>
  <si>
    <t>M83</t>
  </si>
  <si>
    <t>Labrinth</t>
  </si>
  <si>
    <t>Nicole Scherzinger</t>
  </si>
  <si>
    <t>Mann</t>
  </si>
  <si>
    <t>Miguel</t>
  </si>
  <si>
    <t>Diddy - Dirty Money</t>
  </si>
  <si>
    <t>Professor Green</t>
  </si>
  <si>
    <t>Chase &amp; Status</t>
  </si>
  <si>
    <t>Chip</t>
  </si>
  <si>
    <t>Rizzle Kicks</t>
  </si>
  <si>
    <t>Nicki Minaj</t>
  </si>
  <si>
    <t>Mac Miller</t>
  </si>
  <si>
    <t>Foster The People</t>
  </si>
  <si>
    <t>Bad Meets Evil</t>
  </si>
  <si>
    <t>Blake Shelton</t>
  </si>
  <si>
    <t>Hot Chelle Rae</t>
  </si>
  <si>
    <t>Grouplove</t>
  </si>
  <si>
    <t>Christina Perri</t>
  </si>
  <si>
    <t>Charlene Soraia</t>
  </si>
  <si>
    <t>Carly Rae Jepsen</t>
  </si>
  <si>
    <t>fun.</t>
  </si>
  <si>
    <t>DEV</t>
  </si>
  <si>
    <t>Skrillex</t>
  </si>
  <si>
    <t>Kendrick Lamar</t>
  </si>
  <si>
    <t>MARINA</t>
  </si>
  <si>
    <t>PSY</t>
  </si>
  <si>
    <t>Avicii</t>
  </si>
  <si>
    <t>Asaf Avidan &amp; the Mojos</t>
  </si>
  <si>
    <t>Florence + The Machine</t>
  </si>
  <si>
    <t>Azealia Banks</t>
  </si>
  <si>
    <t>James Arthur</t>
  </si>
  <si>
    <t>Michel Teló</t>
  </si>
  <si>
    <t>Otto Knows</t>
  </si>
  <si>
    <t>Icona Pop</t>
  </si>
  <si>
    <t>Tyga</t>
  </si>
  <si>
    <t>Grimes</t>
  </si>
  <si>
    <t>Frank Ocean</t>
  </si>
  <si>
    <t>The Script</t>
  </si>
  <si>
    <t>ScHoolboy Q</t>
  </si>
  <si>
    <t>Rita Ora</t>
  </si>
  <si>
    <t>Alex Clare</t>
  </si>
  <si>
    <t>Alesso</t>
  </si>
  <si>
    <t>Guy Sebastian</t>
  </si>
  <si>
    <t>Gotye</t>
  </si>
  <si>
    <t>One Direction</t>
  </si>
  <si>
    <t>Lana Del Rey</t>
  </si>
  <si>
    <t>Emeli Sandé</t>
  </si>
  <si>
    <t>Disclosure</t>
  </si>
  <si>
    <t>alt-J</t>
  </si>
  <si>
    <t>Rudimental</t>
  </si>
  <si>
    <t>Demi Lovato</t>
  </si>
  <si>
    <t>Little Mix</t>
  </si>
  <si>
    <t>Cher Lloyd</t>
  </si>
  <si>
    <t>Lorde</t>
  </si>
  <si>
    <t>Robin Thicke</t>
  </si>
  <si>
    <t>Imagine Dragons</t>
  </si>
  <si>
    <t>Macklemore &amp; Ryan Lewis</t>
  </si>
  <si>
    <t>Bingo Players</t>
  </si>
  <si>
    <t>Naughty Boy</t>
  </si>
  <si>
    <t>Tom Odell</t>
  </si>
  <si>
    <t>2 Chainz</t>
  </si>
  <si>
    <t>Martin Garrix</t>
  </si>
  <si>
    <t>John Newman</t>
  </si>
  <si>
    <t>The Neighbourhood</t>
  </si>
  <si>
    <t>Sebastian Ingrosso</t>
  </si>
  <si>
    <t>Capital Cities</t>
  </si>
  <si>
    <t>Selena Gomez</t>
  </si>
  <si>
    <t>Klangkarussell</t>
  </si>
  <si>
    <t>A$AP Rocky</t>
  </si>
  <si>
    <t>Ylvis</t>
  </si>
  <si>
    <t>Baauer</t>
  </si>
  <si>
    <t>AWOLNATION</t>
  </si>
  <si>
    <t>Duke Dumont</t>
  </si>
  <si>
    <t>Storm Queen</t>
  </si>
  <si>
    <t>Wale</t>
  </si>
  <si>
    <t>Birdy</t>
  </si>
  <si>
    <t>Bastille</t>
  </si>
  <si>
    <t>Bridgit Mendler</t>
  </si>
  <si>
    <t>Zedd</t>
  </si>
  <si>
    <t>Armin van Buuren</t>
  </si>
  <si>
    <t>Of Monsters and Men</t>
  </si>
  <si>
    <t>J. Cole</t>
  </si>
  <si>
    <t>Childish Gambino</t>
  </si>
  <si>
    <t>Passenger</t>
  </si>
  <si>
    <t>Ariana Grande</t>
  </si>
  <si>
    <t>Florida Georgia Line</t>
  </si>
  <si>
    <t>Iggy Azalea</t>
  </si>
  <si>
    <t>Sam Smith</t>
  </si>
  <si>
    <t>MAGIC!</t>
  </si>
  <si>
    <t>Sia</t>
  </si>
  <si>
    <t>ZHU</t>
  </si>
  <si>
    <t>Meghan Trainor</t>
  </si>
  <si>
    <t>Tove Lo</t>
  </si>
  <si>
    <t>Oliver Heldens</t>
  </si>
  <si>
    <t>DJ Snake</t>
  </si>
  <si>
    <t>Tinashe</t>
  </si>
  <si>
    <t>Route 94</t>
  </si>
  <si>
    <t>O.T. Genasis</t>
  </si>
  <si>
    <t>Lilly Wood and The Prick</t>
  </si>
  <si>
    <t>Bobby Shmurda</t>
  </si>
  <si>
    <t>Nico &amp; Vinz</t>
  </si>
  <si>
    <t>Becky G</t>
  </si>
  <si>
    <t>Sigma</t>
  </si>
  <si>
    <t>The Chainsmokers</t>
  </si>
  <si>
    <t>Rixton</t>
  </si>
  <si>
    <t>Klingande</t>
  </si>
  <si>
    <t>Mr. Probz</t>
  </si>
  <si>
    <t>Paloma Faith</t>
  </si>
  <si>
    <t>Kiesza</t>
  </si>
  <si>
    <t>Kid Ink</t>
  </si>
  <si>
    <t>Peking Duk</t>
  </si>
  <si>
    <t>Milky Chance</t>
  </si>
  <si>
    <t>Ed Sheeran</t>
  </si>
  <si>
    <t>Gorgon City</t>
  </si>
  <si>
    <t>MKTO</t>
  </si>
  <si>
    <t>Charli XCX</t>
  </si>
  <si>
    <t>Tiësto</t>
  </si>
  <si>
    <t>5 Seconds of Summer</t>
  </si>
  <si>
    <t>G.R.L.</t>
  </si>
  <si>
    <t>Clean Bandit</t>
  </si>
  <si>
    <t>Alex &amp; Sierra</t>
  </si>
  <si>
    <t>Echosmith</t>
  </si>
  <si>
    <t>Natalie La Rose</t>
  </si>
  <si>
    <t>Vance Joy</t>
  </si>
  <si>
    <t>Ella Henderson</t>
  </si>
  <si>
    <t>Sheppard</t>
  </si>
  <si>
    <t>Nick Jonas</t>
  </si>
  <si>
    <t>Major Lazer</t>
  </si>
  <si>
    <t>The Weeknd</t>
  </si>
  <si>
    <t>Deorro</t>
  </si>
  <si>
    <t>Rae Sremmurd</t>
  </si>
  <si>
    <t>Robin Schulz</t>
  </si>
  <si>
    <t>Philip George</t>
  </si>
  <si>
    <t>Rob $tone</t>
  </si>
  <si>
    <t>Lost Frequencies</t>
  </si>
  <si>
    <t>Twenty One Pilots</t>
  </si>
  <si>
    <t>Fifth Harmony</t>
  </si>
  <si>
    <t>KALEO</t>
  </si>
  <si>
    <t>Martin Solveig</t>
  </si>
  <si>
    <t>Felix Jaehn</t>
  </si>
  <si>
    <t>Galantis</t>
  </si>
  <si>
    <t>Zara Larsson</t>
  </si>
  <si>
    <t>Travis Scott</t>
  </si>
  <si>
    <t>Years &amp; Years</t>
  </si>
  <si>
    <t>Lemaitre</t>
  </si>
  <si>
    <t>Pia Mia</t>
  </si>
  <si>
    <t>Silentó</t>
  </si>
  <si>
    <t>The Strumbellas</t>
  </si>
  <si>
    <t>Fetty Wap</t>
  </si>
  <si>
    <t>SAYGRACE</t>
  </si>
  <si>
    <t>X Ambassadors</t>
  </si>
  <si>
    <t>R. City</t>
  </si>
  <si>
    <t>Kygo</t>
  </si>
  <si>
    <t>Tame Impala</t>
  </si>
  <si>
    <t>Hozier</t>
  </si>
  <si>
    <t>Alessia Cara</t>
  </si>
  <si>
    <t>Meek Mill</t>
  </si>
  <si>
    <t>Big Sean</t>
  </si>
  <si>
    <t>Petit Biscuit</t>
  </si>
  <si>
    <t>Shawn Mendes</t>
  </si>
  <si>
    <t>Jack Ü</t>
  </si>
  <si>
    <t>Bryson Tiller</t>
  </si>
  <si>
    <t>Rich Homie Quan</t>
  </si>
  <si>
    <t>Joel Adams</t>
  </si>
  <si>
    <t>Jonas Blue</t>
  </si>
  <si>
    <t>BØRNS</t>
  </si>
  <si>
    <t>Sigala</t>
  </si>
  <si>
    <t>Nicky Jam</t>
  </si>
  <si>
    <t>Desiigner</t>
  </si>
  <si>
    <t>Burak Yeter</t>
  </si>
  <si>
    <t>WILLOW</t>
  </si>
  <si>
    <t>G-Eazy</t>
  </si>
  <si>
    <t>Astrid S</t>
  </si>
  <si>
    <t>Future</t>
  </si>
  <si>
    <t>Alok</t>
  </si>
  <si>
    <t>Jon Bellion</t>
  </si>
  <si>
    <t>Cheat Codes</t>
  </si>
  <si>
    <t>Dua Lipa</t>
  </si>
  <si>
    <t>Alan Walker</t>
  </si>
  <si>
    <t>Kevin Gates</t>
  </si>
  <si>
    <t>Marshmello</t>
  </si>
  <si>
    <t>Fitz and The Tantrums</t>
  </si>
  <si>
    <t>Anne-Marie</t>
  </si>
  <si>
    <t>Charlie Puth</t>
  </si>
  <si>
    <t>AlunaGeorge</t>
  </si>
  <si>
    <t>MNEK</t>
  </si>
  <si>
    <t>Mike Perry</t>
  </si>
  <si>
    <t>Tory Lanez</t>
  </si>
  <si>
    <t>Kungs</t>
  </si>
  <si>
    <t>DNCE</t>
  </si>
  <si>
    <t>99 Souls</t>
  </si>
  <si>
    <t>Illy</t>
  </si>
  <si>
    <t>Kiiara</t>
  </si>
  <si>
    <t>ZAYN</t>
  </si>
  <si>
    <t>Steve Aoki</t>
  </si>
  <si>
    <t>Flume</t>
  </si>
  <si>
    <t>PARTYNEXTDOOR</t>
  </si>
  <si>
    <t>Garrett Nash</t>
  </si>
  <si>
    <t>Hilltop Hoods</t>
  </si>
  <si>
    <t>Daya</t>
  </si>
  <si>
    <t>Kent Jones</t>
  </si>
  <si>
    <t>MØ</t>
  </si>
  <si>
    <t>The Lumineers</t>
  </si>
  <si>
    <t>Luis Fonsi</t>
  </si>
  <si>
    <t>Camila Cabello</t>
  </si>
  <si>
    <t>Billie Eilish</t>
  </si>
  <si>
    <t>Lil Peep</t>
  </si>
  <si>
    <t>A$AP Ferg</t>
  </si>
  <si>
    <t>French Montana</t>
  </si>
  <si>
    <t>21 Savage</t>
  </si>
  <si>
    <t>Axwell /\ Ingrosso</t>
  </si>
  <si>
    <t>J Balvin</t>
  </si>
  <si>
    <t>Jax Jones</t>
  </si>
  <si>
    <t>Ayo &amp; Teo</t>
  </si>
  <si>
    <t>Lil Uzi Vert</t>
  </si>
  <si>
    <t>Playboi Carti</t>
  </si>
  <si>
    <t>Chord Overstreet</t>
  </si>
  <si>
    <t>Natti Natasha</t>
  </si>
  <si>
    <t>Big Shaq</t>
  </si>
  <si>
    <t>Rag'n'Bone Man</t>
  </si>
  <si>
    <t>blackbear</t>
  </si>
  <si>
    <t>Lil Pump</t>
  </si>
  <si>
    <t>Kodak Black</t>
  </si>
  <si>
    <t>A Boogie Wit da Hoodie</t>
  </si>
  <si>
    <t>XXXTENTACION</t>
  </si>
  <si>
    <t>Migos</t>
  </si>
  <si>
    <t>Yo Gotti</t>
  </si>
  <si>
    <t>Martin Jensen</t>
  </si>
  <si>
    <t>The Vamps</t>
  </si>
  <si>
    <t>Cardi B</t>
  </si>
  <si>
    <t>Post Malone</t>
  </si>
  <si>
    <t>Zay Hilfigerrr</t>
  </si>
  <si>
    <t>Maggie Lindemann</t>
  </si>
  <si>
    <t>Macklemore</t>
  </si>
  <si>
    <t>Hayden James</t>
  </si>
  <si>
    <t>Liam Payne</t>
  </si>
  <si>
    <t>Starley</t>
  </si>
  <si>
    <t>AJR</t>
  </si>
  <si>
    <t>CNCO</t>
  </si>
  <si>
    <t>Offset</t>
  </si>
  <si>
    <t>Dynoro</t>
  </si>
  <si>
    <t>Juice WRLD</t>
  </si>
  <si>
    <t>Sheck Wes</t>
  </si>
  <si>
    <t>6ix9ine</t>
  </si>
  <si>
    <t>Nio Garcia</t>
  </si>
  <si>
    <t>Machine Gun Kelly</t>
  </si>
  <si>
    <t>Jay Rock</t>
  </si>
  <si>
    <t>Rich The Kid</t>
  </si>
  <si>
    <t>Logic</t>
  </si>
  <si>
    <t>EO</t>
  </si>
  <si>
    <t>Dennis Lloyd</t>
  </si>
  <si>
    <t>girl in red</t>
  </si>
  <si>
    <t>Tom Walker</t>
  </si>
  <si>
    <t>Sofía Reyes</t>
  </si>
  <si>
    <t>Loud Luxury</t>
  </si>
  <si>
    <t>NF</t>
  </si>
  <si>
    <t>Maluma</t>
  </si>
  <si>
    <t>Lil Baby</t>
  </si>
  <si>
    <t>Ozuna</t>
  </si>
  <si>
    <t>BlocBoy JB</t>
  </si>
  <si>
    <t>Dean Lewis</t>
  </si>
  <si>
    <t>YG</t>
  </si>
  <si>
    <t>B Young</t>
  </si>
  <si>
    <t>Reik</t>
  </si>
  <si>
    <t>benny blanco</t>
  </si>
  <si>
    <t>MK</t>
  </si>
  <si>
    <t>Banx &amp; Ranx</t>
  </si>
  <si>
    <t>Ella Mai</t>
  </si>
  <si>
    <t>FINNEAS</t>
  </si>
  <si>
    <t>Hugh Jackman</t>
  </si>
  <si>
    <t>Halsey</t>
  </si>
  <si>
    <t>M.O</t>
  </si>
  <si>
    <t>Cashmere Cat</t>
  </si>
  <si>
    <t>Bazzi</t>
  </si>
  <si>
    <t>Lil Dicky</t>
  </si>
  <si>
    <t>Lauv</t>
  </si>
  <si>
    <t>Khalid</t>
  </si>
  <si>
    <t>Lil Nas X</t>
  </si>
  <si>
    <t>Gesaffelstein</t>
  </si>
  <si>
    <t>Regard</t>
  </si>
  <si>
    <t>Lewis Capaldi</t>
  </si>
  <si>
    <t>Mustard</t>
  </si>
  <si>
    <t>NLE Choppa</t>
  </si>
  <si>
    <t>Alec Benjamin</t>
  </si>
  <si>
    <t>BLACKPINK</t>
  </si>
  <si>
    <t>MEDUZA</t>
  </si>
  <si>
    <t>Mabel</t>
  </si>
  <si>
    <t>Saweetie</t>
  </si>
  <si>
    <t>Lil Tecca</t>
  </si>
  <si>
    <t>Russ Millions</t>
  </si>
  <si>
    <t>Doja Cat</t>
  </si>
  <si>
    <t>iann dior</t>
  </si>
  <si>
    <t>Paulo Londra</t>
  </si>
  <si>
    <t>Bad Bunny</t>
  </si>
  <si>
    <t>Polo G</t>
  </si>
  <si>
    <t>Young Thug</t>
  </si>
  <si>
    <t>Anuel AA</t>
  </si>
  <si>
    <t>Flipp Dinero</t>
  </si>
  <si>
    <t>Dave</t>
  </si>
  <si>
    <t>Ava Max</t>
  </si>
  <si>
    <t>Young T &amp; Bugsey</t>
  </si>
  <si>
    <t>Stormzy</t>
  </si>
  <si>
    <t>Tones And I</t>
  </si>
  <si>
    <t>Pedro Capó</t>
  </si>
  <si>
    <t>Lunay</t>
  </si>
  <si>
    <t>Blueface</t>
  </si>
  <si>
    <t>DaBaby</t>
  </si>
  <si>
    <t>AJ Tracey</t>
  </si>
  <si>
    <t>BTS</t>
  </si>
  <si>
    <t>Tyler, The Creator</t>
  </si>
  <si>
    <t>Ashley O</t>
  </si>
  <si>
    <t>Dominic Fike</t>
  </si>
  <si>
    <t>Megan Thee Stallion</t>
  </si>
  <si>
    <t>Sam Feldt</t>
  </si>
  <si>
    <t>Kehlani</t>
  </si>
  <si>
    <t>Sech</t>
  </si>
  <si>
    <t>NSG</t>
  </si>
  <si>
    <t>Normani</t>
  </si>
  <si>
    <t>Joel Corry</t>
  </si>
  <si>
    <t>Blanco Brown</t>
  </si>
  <si>
    <t>Number of null values</t>
  </si>
  <si>
    <t>duration_seconds</t>
  </si>
  <si>
    <t>energy_category</t>
  </si>
  <si>
    <t>song_mood</t>
  </si>
  <si>
    <t>STATISTICS</t>
  </si>
  <si>
    <t>Average</t>
  </si>
  <si>
    <t>Median</t>
  </si>
  <si>
    <t>Count (number of records)</t>
  </si>
  <si>
    <t>First quartile</t>
  </si>
  <si>
    <t>Minimum</t>
  </si>
  <si>
    <t>Number of unique values</t>
  </si>
  <si>
    <t># OF UNIQUE VALUES</t>
  </si>
  <si>
    <t>Row Labels</t>
  </si>
  <si>
    <t>Grand Total</t>
  </si>
  <si>
    <t>ARTIST WITH THE HIGHEST NUMBER OF SONGS</t>
  </si>
  <si>
    <t>Artist</t>
  </si>
  <si>
    <t>% of negative songs</t>
  </si>
  <si>
    <t>% of positive songs</t>
  </si>
  <si>
    <t>Year</t>
  </si>
  <si>
    <t>Average tempo (BPM)</t>
  </si>
  <si>
    <t>AVERAGE TEMPO BY RELEASE YEAR OF SONG</t>
  </si>
  <si>
    <t>Count of song</t>
  </si>
  <si>
    <t>NUMBER OF SONGS PER GENRE</t>
  </si>
  <si>
    <t>NUMBER OF SONGS PER RELEASE 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</si>
  <si>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</si>
  <si>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</si>
  <si>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</si>
  <si>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</si>
  <si>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</si>
  <si>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</si>
  <si>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</si>
  <si>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</si>
  <si>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</si>
  <si>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</si>
  <si>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</si>
  <si>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</si>
  <si>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</si>
  <si>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</si>
  <si>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</si>
  <si>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</si>
  <si>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</si>
  <si>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</si>
  <si>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</si>
  <si>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</si>
  <si>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</si>
  <si>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</si>
  <si>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</si>
  <si>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</si>
  <si>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</si>
  <si>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</si>
  <si>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</si>
  <si>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</si>
  <si>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</si>
  <si>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Pearson correlation for pair: danceability, loudness</t>
  </si>
  <si>
    <t>Pearson correlation energy/tempo</t>
  </si>
  <si>
    <t>Pearson correlaiton popularity/valence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</si>
</sst>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49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0" xfId="0" applyNumberFormat="1"/>
    <xf numFmtId="2" fontId="1" fillId="0" borderId="0" xfId="0" applyNumberFormat="1" applyFont="1" applyAlignment="1">
      <alignment horizontal="center" vertical="top"/>
    </xf>
    <xf numFmtId="2" fontId="0" fillId="0" borderId="0" xfId="0" applyNumberFormat="1"/>
    <xf numFmtId="164" fontId="1" fillId="0" borderId="0" xfId="0" applyNumberFormat="1" applyFont="1" applyAlignment="1">
      <alignment horizontal="center" vertical="top"/>
    </xf>
    <xf numFmtId="164" fontId="0" fillId="0" borderId="0" xfId="0" applyNumberFormat="1"/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0" fontId="0" fillId="0" borderId="0" xfId="0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8"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alignment horizontal="center" vertical="top" textRotation="0" wrapText="0" indent="0" justifyLastLine="0" shrinkToFit="0" readingOrder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64" formatCode="0.0000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30" formatCode="@"/>
    </dxf>
    <dxf>
      <numFmt numFmtId="0" formatCode="General"/>
    </dxf>
  </dxfs>
  <tableStyles count="1" defaultTableStyle="Table Style 1" defaultPivotStyle="PivotStyleLight16">
    <tableStyle name="Table Style 1" pivot="0" count="0" xr9:uid="{8DF43AFE-080F-4434-8AEF-9BF1DAFFD0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songs!$J$2:$J$1943</c:f>
              <c:numCache>
                <c:formatCode>General</c:formatCode>
                <c:ptCount val="1942"/>
                <c:pt idx="0">
                  <c:v>0.78900000000000003</c:v>
                </c:pt>
                <c:pt idx="1">
                  <c:v>0.79700000000000004</c:v>
                </c:pt>
                <c:pt idx="2">
                  <c:v>0.71099999999999997</c:v>
                </c:pt>
                <c:pt idx="3">
                  <c:v>0.64</c:v>
                </c:pt>
                <c:pt idx="4">
                  <c:v>0.75900000000000001</c:v>
                </c:pt>
                <c:pt idx="5">
                  <c:v>0.63600000000000001</c:v>
                </c:pt>
                <c:pt idx="6">
                  <c:v>0.93899999999999995</c:v>
                </c:pt>
                <c:pt idx="7">
                  <c:v>0.49099999999999999</c:v>
                </c:pt>
                <c:pt idx="8">
                  <c:v>0.70299999999999996</c:v>
                </c:pt>
                <c:pt idx="9">
                  <c:v>0.76600000000000001</c:v>
                </c:pt>
                <c:pt idx="10">
                  <c:v>0.72</c:v>
                </c:pt>
                <c:pt idx="11">
                  <c:v>0.74199999999999999</c:v>
                </c:pt>
                <c:pt idx="12">
                  <c:v>0.39300000000000002</c:v>
                </c:pt>
                <c:pt idx="13">
                  <c:v>0.69699999999999995</c:v>
                </c:pt>
                <c:pt idx="14">
                  <c:v>0.26800000000000002</c:v>
                </c:pt>
                <c:pt idx="15">
                  <c:v>0.64600000000000002</c:v>
                </c:pt>
                <c:pt idx="16">
                  <c:v>0.60699999999999998</c:v>
                </c:pt>
                <c:pt idx="17">
                  <c:v>0.84699999999999998</c:v>
                </c:pt>
                <c:pt idx="18">
                  <c:v>0.66100000000000003</c:v>
                </c:pt>
                <c:pt idx="19">
                  <c:v>0.64500000000000002</c:v>
                </c:pt>
                <c:pt idx="20">
                  <c:v>0.54800000000000004</c:v>
                </c:pt>
                <c:pt idx="21">
                  <c:v>0.81499999999999995</c:v>
                </c:pt>
                <c:pt idx="22">
                  <c:v>0.68100000000000005</c:v>
                </c:pt>
                <c:pt idx="23">
                  <c:v>0.753</c:v>
                </c:pt>
                <c:pt idx="24">
                  <c:v>0.96899999999999997</c:v>
                </c:pt>
                <c:pt idx="25">
                  <c:v>0.36399999999999999</c:v>
                </c:pt>
                <c:pt idx="26">
                  <c:v>0.61799999999999999</c:v>
                </c:pt>
                <c:pt idx="27">
                  <c:v>0.65900000000000003</c:v>
                </c:pt>
                <c:pt idx="28">
                  <c:v>0.77800000000000002</c:v>
                </c:pt>
                <c:pt idx="29">
                  <c:v>0.70099999999999996</c:v>
                </c:pt>
                <c:pt idx="30">
                  <c:v>0.59699999999999998</c:v>
                </c:pt>
                <c:pt idx="31">
                  <c:v>0.83699999999999997</c:v>
                </c:pt>
                <c:pt idx="32">
                  <c:v>0.67400000000000004</c:v>
                </c:pt>
                <c:pt idx="33">
                  <c:v>0.26100000000000001</c:v>
                </c:pt>
                <c:pt idx="34">
                  <c:v>0.57399999999999995</c:v>
                </c:pt>
                <c:pt idx="35">
                  <c:v>0.54500000000000004</c:v>
                </c:pt>
                <c:pt idx="36">
                  <c:v>0.56000000000000005</c:v>
                </c:pt>
                <c:pt idx="37">
                  <c:v>0.42099999999999999</c:v>
                </c:pt>
                <c:pt idx="38">
                  <c:v>0.65200000000000002</c:v>
                </c:pt>
                <c:pt idx="39">
                  <c:v>0.73299999999999998</c:v>
                </c:pt>
                <c:pt idx="40">
                  <c:v>0.58399999999999996</c:v>
                </c:pt>
                <c:pt idx="41">
                  <c:v>0.78700000000000003</c:v>
                </c:pt>
                <c:pt idx="42">
                  <c:v>0.76700000000000002</c:v>
                </c:pt>
                <c:pt idx="43">
                  <c:v>0.51200000000000001</c:v>
                </c:pt>
                <c:pt idx="44">
                  <c:v>0.70099999999999996</c:v>
                </c:pt>
                <c:pt idx="45">
                  <c:v>0.65400000000000003</c:v>
                </c:pt>
                <c:pt idx="46">
                  <c:v>0.55000000000000004</c:v>
                </c:pt>
                <c:pt idx="47">
                  <c:v>0.47099999999999997</c:v>
                </c:pt>
                <c:pt idx="48">
                  <c:v>0.67600000000000005</c:v>
                </c:pt>
                <c:pt idx="49">
                  <c:v>0.70699999999999996</c:v>
                </c:pt>
                <c:pt idx="50">
                  <c:v>0.70499999999999996</c:v>
                </c:pt>
                <c:pt idx="51">
                  <c:v>0.86199999999999999</c:v>
                </c:pt>
                <c:pt idx="52">
                  <c:v>0.77800000000000002</c:v>
                </c:pt>
                <c:pt idx="53">
                  <c:v>0.78400000000000003</c:v>
                </c:pt>
                <c:pt idx="54">
                  <c:v>0.66</c:v>
                </c:pt>
                <c:pt idx="55">
                  <c:v>0.75600000000000001</c:v>
                </c:pt>
                <c:pt idx="56">
                  <c:v>0.623</c:v>
                </c:pt>
                <c:pt idx="57">
                  <c:v>0.80700000000000005</c:v>
                </c:pt>
                <c:pt idx="58">
                  <c:v>0.58499999999999996</c:v>
                </c:pt>
                <c:pt idx="59">
                  <c:v>0.58899999999999997</c:v>
                </c:pt>
                <c:pt idx="60">
                  <c:v>0.65700000000000003</c:v>
                </c:pt>
                <c:pt idx="61">
                  <c:v>0.753</c:v>
                </c:pt>
                <c:pt idx="62">
                  <c:v>0.54400000000000004</c:v>
                </c:pt>
                <c:pt idx="63">
                  <c:v>0.65500000000000003</c:v>
                </c:pt>
                <c:pt idx="64">
                  <c:v>0.70099999999999996</c:v>
                </c:pt>
                <c:pt idx="65">
                  <c:v>0.79500000000000004</c:v>
                </c:pt>
                <c:pt idx="66">
                  <c:v>0.57899999999999996</c:v>
                </c:pt>
                <c:pt idx="67">
                  <c:v>0.53800000000000003</c:v>
                </c:pt>
                <c:pt idx="68">
                  <c:v>0.42199999999999999</c:v>
                </c:pt>
                <c:pt idx="69">
                  <c:v>0.53100000000000003</c:v>
                </c:pt>
                <c:pt idx="70">
                  <c:v>0.75</c:v>
                </c:pt>
                <c:pt idx="71">
                  <c:v>0.52900000000000003</c:v>
                </c:pt>
                <c:pt idx="72">
                  <c:v>0.78300000000000003</c:v>
                </c:pt>
                <c:pt idx="73">
                  <c:v>0.69799999999999995</c:v>
                </c:pt>
                <c:pt idx="74">
                  <c:v>0.52700000000000002</c:v>
                </c:pt>
                <c:pt idx="75">
                  <c:v>0.68899999999999995</c:v>
                </c:pt>
                <c:pt idx="76">
                  <c:v>0.61699999999999999</c:v>
                </c:pt>
                <c:pt idx="77">
                  <c:v>0.499</c:v>
                </c:pt>
                <c:pt idx="78">
                  <c:v>0.56100000000000005</c:v>
                </c:pt>
                <c:pt idx="79">
                  <c:v>0.746</c:v>
                </c:pt>
                <c:pt idx="80">
                  <c:v>0.79100000000000004</c:v>
                </c:pt>
                <c:pt idx="81">
                  <c:v>0.20899999999999999</c:v>
                </c:pt>
                <c:pt idx="82">
                  <c:v>0.83899999999999997</c:v>
                </c:pt>
                <c:pt idx="83">
                  <c:v>0.72899999999999998</c:v>
                </c:pt>
                <c:pt idx="84">
                  <c:v>0.872</c:v>
                </c:pt>
                <c:pt idx="85">
                  <c:v>0.80500000000000005</c:v>
                </c:pt>
                <c:pt idx="86">
                  <c:v>0.44700000000000001</c:v>
                </c:pt>
                <c:pt idx="87">
                  <c:v>0.72699999999999998</c:v>
                </c:pt>
                <c:pt idx="88">
                  <c:v>0.38</c:v>
                </c:pt>
                <c:pt idx="89">
                  <c:v>0.63100000000000001</c:v>
                </c:pt>
                <c:pt idx="90">
                  <c:v>0.96399999999999997</c:v>
                </c:pt>
                <c:pt idx="91">
                  <c:v>0.63800000000000001</c:v>
                </c:pt>
                <c:pt idx="92">
                  <c:v>0.48199999999999998</c:v>
                </c:pt>
                <c:pt idx="93">
                  <c:v>0.27900000000000003</c:v>
                </c:pt>
                <c:pt idx="94">
                  <c:v>0.59299999999999997</c:v>
                </c:pt>
                <c:pt idx="95">
                  <c:v>0.61</c:v>
                </c:pt>
                <c:pt idx="96">
                  <c:v>0.73499999999999999</c:v>
                </c:pt>
                <c:pt idx="97">
                  <c:v>0.44500000000000001</c:v>
                </c:pt>
                <c:pt idx="98">
                  <c:v>0.48599999999999999</c:v>
                </c:pt>
                <c:pt idx="99">
                  <c:v>0.67100000000000004</c:v>
                </c:pt>
                <c:pt idx="100">
                  <c:v>0.71299999999999997</c:v>
                </c:pt>
                <c:pt idx="101">
                  <c:v>0.71599999999999997</c:v>
                </c:pt>
                <c:pt idx="102">
                  <c:v>0.7</c:v>
                </c:pt>
                <c:pt idx="103">
                  <c:v>0.50900000000000001</c:v>
                </c:pt>
                <c:pt idx="104">
                  <c:v>0.65300000000000002</c:v>
                </c:pt>
                <c:pt idx="105">
                  <c:v>0.77600000000000002</c:v>
                </c:pt>
                <c:pt idx="106">
                  <c:v>0.68</c:v>
                </c:pt>
                <c:pt idx="107">
                  <c:v>0.57099999999999995</c:v>
                </c:pt>
                <c:pt idx="108">
                  <c:v>0.71599999999999997</c:v>
                </c:pt>
                <c:pt idx="109">
                  <c:v>0.64600000000000002</c:v>
                </c:pt>
                <c:pt idx="110">
                  <c:v>0.77400000000000002</c:v>
                </c:pt>
                <c:pt idx="111">
                  <c:v>0.86</c:v>
                </c:pt>
                <c:pt idx="112">
                  <c:v>0.82299999999999995</c:v>
                </c:pt>
                <c:pt idx="113">
                  <c:v>0.63</c:v>
                </c:pt>
                <c:pt idx="114">
                  <c:v>0.56699999999999995</c:v>
                </c:pt>
                <c:pt idx="115">
                  <c:v>0.72799999999999998</c:v>
                </c:pt>
                <c:pt idx="116">
                  <c:v>0.71399999999999997</c:v>
                </c:pt>
                <c:pt idx="117">
                  <c:v>0.81499999999999995</c:v>
                </c:pt>
                <c:pt idx="118">
                  <c:v>0.40300000000000002</c:v>
                </c:pt>
                <c:pt idx="119">
                  <c:v>0.52900000000000003</c:v>
                </c:pt>
                <c:pt idx="120">
                  <c:v>0.80700000000000005</c:v>
                </c:pt>
                <c:pt idx="121">
                  <c:v>0.61399999999999999</c:v>
                </c:pt>
                <c:pt idx="122">
                  <c:v>0.75600000000000001</c:v>
                </c:pt>
                <c:pt idx="123">
                  <c:v>0.67500000000000004</c:v>
                </c:pt>
                <c:pt idx="124">
                  <c:v>0.64600000000000002</c:v>
                </c:pt>
                <c:pt idx="125">
                  <c:v>0.65400000000000003</c:v>
                </c:pt>
                <c:pt idx="126">
                  <c:v>0.67</c:v>
                </c:pt>
                <c:pt idx="127">
                  <c:v>0.59899999999999998</c:v>
                </c:pt>
                <c:pt idx="128">
                  <c:v>0.88</c:v>
                </c:pt>
                <c:pt idx="129">
                  <c:v>0.69599999999999995</c:v>
                </c:pt>
                <c:pt idx="130">
                  <c:v>0.41799999999999998</c:v>
                </c:pt>
                <c:pt idx="131">
                  <c:v>0.72399999999999998</c:v>
                </c:pt>
                <c:pt idx="132">
                  <c:v>0.71799999999999997</c:v>
                </c:pt>
                <c:pt idx="133">
                  <c:v>0.878</c:v>
                </c:pt>
                <c:pt idx="134">
                  <c:v>0.70599999999999996</c:v>
                </c:pt>
                <c:pt idx="135">
                  <c:v>0.59899999999999998</c:v>
                </c:pt>
                <c:pt idx="136">
                  <c:v>0.71599999999999997</c:v>
                </c:pt>
                <c:pt idx="137">
                  <c:v>0.88400000000000001</c:v>
                </c:pt>
                <c:pt idx="138">
                  <c:v>0.76900000000000002</c:v>
                </c:pt>
                <c:pt idx="139">
                  <c:v>0.67500000000000004</c:v>
                </c:pt>
                <c:pt idx="140">
                  <c:v>0.61</c:v>
                </c:pt>
                <c:pt idx="141">
                  <c:v>0.61299999999999999</c:v>
                </c:pt>
                <c:pt idx="142">
                  <c:v>0.55300000000000005</c:v>
                </c:pt>
                <c:pt idx="143">
                  <c:v>0.64900000000000002</c:v>
                </c:pt>
                <c:pt idx="144">
                  <c:v>0.68300000000000005</c:v>
                </c:pt>
                <c:pt idx="145">
                  <c:v>0.72599999999999998</c:v>
                </c:pt>
                <c:pt idx="146">
                  <c:v>0.89400000000000002</c:v>
                </c:pt>
                <c:pt idx="147">
                  <c:v>0.89300000000000002</c:v>
                </c:pt>
                <c:pt idx="148">
                  <c:v>0.74</c:v>
                </c:pt>
                <c:pt idx="149">
                  <c:v>0.76200000000000001</c:v>
                </c:pt>
                <c:pt idx="150">
                  <c:v>0.76400000000000001</c:v>
                </c:pt>
                <c:pt idx="151">
                  <c:v>0.70799999999999996</c:v>
                </c:pt>
                <c:pt idx="152">
                  <c:v>0.41499999999999998</c:v>
                </c:pt>
                <c:pt idx="153">
                  <c:v>0.60199999999999998</c:v>
                </c:pt>
                <c:pt idx="154">
                  <c:v>0.80200000000000005</c:v>
                </c:pt>
                <c:pt idx="155">
                  <c:v>0.58699999999999997</c:v>
                </c:pt>
                <c:pt idx="156">
                  <c:v>0.81</c:v>
                </c:pt>
                <c:pt idx="157">
                  <c:v>0.68400000000000005</c:v>
                </c:pt>
                <c:pt idx="158">
                  <c:v>0.71599999999999997</c:v>
                </c:pt>
                <c:pt idx="159">
                  <c:v>0.73299999999999998</c:v>
                </c:pt>
                <c:pt idx="160">
                  <c:v>0.93799999999999994</c:v>
                </c:pt>
                <c:pt idx="161">
                  <c:v>0.51900000000000002</c:v>
                </c:pt>
                <c:pt idx="162">
                  <c:v>0.71499999999999997</c:v>
                </c:pt>
                <c:pt idx="163">
                  <c:v>0.59499999999999997</c:v>
                </c:pt>
                <c:pt idx="164">
                  <c:v>0.54800000000000004</c:v>
                </c:pt>
                <c:pt idx="165">
                  <c:v>0.64700000000000002</c:v>
                </c:pt>
                <c:pt idx="166">
                  <c:v>0.51800000000000002</c:v>
                </c:pt>
                <c:pt idx="167">
                  <c:v>0.73899999999999999</c:v>
                </c:pt>
                <c:pt idx="168">
                  <c:v>0.43099999999999999</c:v>
                </c:pt>
                <c:pt idx="169">
                  <c:v>0.36599999999999999</c:v>
                </c:pt>
                <c:pt idx="170">
                  <c:v>0.65200000000000002</c:v>
                </c:pt>
                <c:pt idx="171">
                  <c:v>0.54500000000000004</c:v>
                </c:pt>
                <c:pt idx="172">
                  <c:v>0.442</c:v>
                </c:pt>
                <c:pt idx="173">
                  <c:v>0.58399999999999996</c:v>
                </c:pt>
                <c:pt idx="174">
                  <c:v>0.68</c:v>
                </c:pt>
                <c:pt idx="175">
                  <c:v>0.67100000000000004</c:v>
                </c:pt>
                <c:pt idx="176">
                  <c:v>0.45100000000000001</c:v>
                </c:pt>
                <c:pt idx="177">
                  <c:v>0.745</c:v>
                </c:pt>
                <c:pt idx="178">
                  <c:v>0.70799999999999996</c:v>
                </c:pt>
                <c:pt idx="179">
                  <c:v>0.61599999999999999</c:v>
                </c:pt>
                <c:pt idx="180">
                  <c:v>0.88</c:v>
                </c:pt>
                <c:pt idx="181">
                  <c:v>0.66900000000000004</c:v>
                </c:pt>
                <c:pt idx="182">
                  <c:v>0.63300000000000001</c:v>
                </c:pt>
                <c:pt idx="183">
                  <c:v>0.67700000000000005</c:v>
                </c:pt>
                <c:pt idx="184">
                  <c:v>0.63800000000000001</c:v>
                </c:pt>
                <c:pt idx="185">
                  <c:v>0.38300000000000001</c:v>
                </c:pt>
                <c:pt idx="186">
                  <c:v>0.68400000000000005</c:v>
                </c:pt>
                <c:pt idx="187">
                  <c:v>0.79400000000000004</c:v>
                </c:pt>
                <c:pt idx="188">
                  <c:v>0.56200000000000006</c:v>
                </c:pt>
                <c:pt idx="189">
                  <c:v>0.748</c:v>
                </c:pt>
                <c:pt idx="190">
                  <c:v>0.73799999999999999</c:v>
                </c:pt>
                <c:pt idx="191">
                  <c:v>0.57799999999999996</c:v>
                </c:pt>
                <c:pt idx="192">
                  <c:v>0.74299999999999999</c:v>
                </c:pt>
                <c:pt idx="193">
                  <c:v>0.752</c:v>
                </c:pt>
                <c:pt idx="194">
                  <c:v>0.41399999999999998</c:v>
                </c:pt>
                <c:pt idx="195">
                  <c:v>0.67300000000000004</c:v>
                </c:pt>
                <c:pt idx="196">
                  <c:v>0.76</c:v>
                </c:pt>
                <c:pt idx="197">
                  <c:v>0.52900000000000003</c:v>
                </c:pt>
                <c:pt idx="198">
                  <c:v>0.63800000000000001</c:v>
                </c:pt>
                <c:pt idx="199">
                  <c:v>0.45</c:v>
                </c:pt>
                <c:pt idx="200">
                  <c:v>0.753</c:v>
                </c:pt>
                <c:pt idx="201">
                  <c:v>0.53100000000000003</c:v>
                </c:pt>
                <c:pt idx="202">
                  <c:v>0.86099999999999999</c:v>
                </c:pt>
                <c:pt idx="203">
                  <c:v>0.432</c:v>
                </c:pt>
                <c:pt idx="204">
                  <c:v>0.88700000000000001</c:v>
                </c:pt>
                <c:pt idx="205">
                  <c:v>0.63600000000000001</c:v>
                </c:pt>
                <c:pt idx="206">
                  <c:v>0.82399999999999995</c:v>
                </c:pt>
                <c:pt idx="207">
                  <c:v>0.752</c:v>
                </c:pt>
                <c:pt idx="208">
                  <c:v>0.57699999999999996</c:v>
                </c:pt>
                <c:pt idx="209">
                  <c:v>0.57499999999999996</c:v>
                </c:pt>
                <c:pt idx="210">
                  <c:v>0.624</c:v>
                </c:pt>
                <c:pt idx="211">
                  <c:v>0.86699999999999999</c:v>
                </c:pt>
                <c:pt idx="212">
                  <c:v>0.65900000000000003</c:v>
                </c:pt>
                <c:pt idx="213">
                  <c:v>0.84</c:v>
                </c:pt>
                <c:pt idx="214">
                  <c:v>0.61399999999999999</c:v>
                </c:pt>
                <c:pt idx="215">
                  <c:v>0.58699999999999997</c:v>
                </c:pt>
                <c:pt idx="216">
                  <c:v>0.18</c:v>
                </c:pt>
                <c:pt idx="217">
                  <c:v>0.92200000000000004</c:v>
                </c:pt>
                <c:pt idx="218">
                  <c:v>0.54200000000000004</c:v>
                </c:pt>
                <c:pt idx="219">
                  <c:v>0.90600000000000003</c:v>
                </c:pt>
                <c:pt idx="220">
                  <c:v>0.84499999999999997</c:v>
                </c:pt>
                <c:pt idx="221">
                  <c:v>0.49</c:v>
                </c:pt>
                <c:pt idx="222">
                  <c:v>0.77900000000000003</c:v>
                </c:pt>
                <c:pt idx="223">
                  <c:v>0.78</c:v>
                </c:pt>
                <c:pt idx="224">
                  <c:v>0.71699999999999997</c:v>
                </c:pt>
                <c:pt idx="225">
                  <c:v>0.64500000000000002</c:v>
                </c:pt>
                <c:pt idx="226">
                  <c:v>0.71699999999999997</c:v>
                </c:pt>
                <c:pt idx="227">
                  <c:v>0.4</c:v>
                </c:pt>
                <c:pt idx="228">
                  <c:v>0.68700000000000006</c:v>
                </c:pt>
                <c:pt idx="229">
                  <c:v>0.77200000000000002</c:v>
                </c:pt>
                <c:pt idx="230">
                  <c:v>0.44</c:v>
                </c:pt>
                <c:pt idx="231">
                  <c:v>0.72599999999999998</c:v>
                </c:pt>
                <c:pt idx="232">
                  <c:v>0.60699999999999998</c:v>
                </c:pt>
                <c:pt idx="233">
                  <c:v>0.57899999999999996</c:v>
                </c:pt>
                <c:pt idx="234">
                  <c:v>0.52900000000000003</c:v>
                </c:pt>
                <c:pt idx="235">
                  <c:v>0.50600000000000001</c:v>
                </c:pt>
                <c:pt idx="236">
                  <c:v>0.60699999999999998</c:v>
                </c:pt>
                <c:pt idx="237">
                  <c:v>0.61599999999999999</c:v>
                </c:pt>
                <c:pt idx="238">
                  <c:v>0.42</c:v>
                </c:pt>
                <c:pt idx="239">
                  <c:v>0.75900000000000001</c:v>
                </c:pt>
                <c:pt idx="240">
                  <c:v>0.33100000000000002</c:v>
                </c:pt>
                <c:pt idx="241">
                  <c:v>0.56999999999999995</c:v>
                </c:pt>
                <c:pt idx="242">
                  <c:v>0.67400000000000004</c:v>
                </c:pt>
                <c:pt idx="243">
                  <c:v>0.80400000000000005</c:v>
                </c:pt>
                <c:pt idx="244">
                  <c:v>0.55900000000000005</c:v>
                </c:pt>
                <c:pt idx="245">
                  <c:v>0.58499999999999996</c:v>
                </c:pt>
                <c:pt idx="246">
                  <c:v>0.66700000000000004</c:v>
                </c:pt>
                <c:pt idx="247">
                  <c:v>0.90500000000000003</c:v>
                </c:pt>
                <c:pt idx="248">
                  <c:v>0.64800000000000002</c:v>
                </c:pt>
                <c:pt idx="249">
                  <c:v>0.73599999999999999</c:v>
                </c:pt>
                <c:pt idx="250">
                  <c:v>0.76300000000000001</c:v>
                </c:pt>
                <c:pt idx="251">
                  <c:v>0.56499999999999995</c:v>
                </c:pt>
                <c:pt idx="252">
                  <c:v>0.45100000000000001</c:v>
                </c:pt>
                <c:pt idx="253">
                  <c:v>0.68700000000000006</c:v>
                </c:pt>
                <c:pt idx="254">
                  <c:v>0.45100000000000001</c:v>
                </c:pt>
                <c:pt idx="255">
                  <c:v>0.61399999999999999</c:v>
                </c:pt>
                <c:pt idx="256">
                  <c:v>0.432</c:v>
                </c:pt>
                <c:pt idx="257">
                  <c:v>0.79100000000000004</c:v>
                </c:pt>
                <c:pt idx="258">
                  <c:v>0.78300000000000003</c:v>
                </c:pt>
                <c:pt idx="259">
                  <c:v>0.45</c:v>
                </c:pt>
                <c:pt idx="260">
                  <c:v>0.59699999999999998</c:v>
                </c:pt>
                <c:pt idx="261">
                  <c:v>0.78100000000000003</c:v>
                </c:pt>
                <c:pt idx="262">
                  <c:v>0.46100000000000002</c:v>
                </c:pt>
                <c:pt idx="263">
                  <c:v>0.61</c:v>
                </c:pt>
                <c:pt idx="264">
                  <c:v>0.68700000000000006</c:v>
                </c:pt>
                <c:pt idx="265">
                  <c:v>0.71499999999999997</c:v>
                </c:pt>
                <c:pt idx="266">
                  <c:v>0.61399999999999999</c:v>
                </c:pt>
                <c:pt idx="267">
                  <c:v>0.68600000000000005</c:v>
                </c:pt>
                <c:pt idx="268">
                  <c:v>0.63</c:v>
                </c:pt>
                <c:pt idx="269">
                  <c:v>0.64800000000000002</c:v>
                </c:pt>
                <c:pt idx="270">
                  <c:v>0.71299999999999997</c:v>
                </c:pt>
                <c:pt idx="271">
                  <c:v>0.628</c:v>
                </c:pt>
                <c:pt idx="272">
                  <c:v>0.76600000000000001</c:v>
                </c:pt>
                <c:pt idx="273">
                  <c:v>0.69899999999999995</c:v>
                </c:pt>
                <c:pt idx="274">
                  <c:v>0.64100000000000001</c:v>
                </c:pt>
                <c:pt idx="275">
                  <c:v>0.85899999999999999</c:v>
                </c:pt>
                <c:pt idx="276">
                  <c:v>0.64600000000000002</c:v>
                </c:pt>
                <c:pt idx="277">
                  <c:v>0.61799999999999999</c:v>
                </c:pt>
                <c:pt idx="278">
                  <c:v>0.88400000000000001</c:v>
                </c:pt>
                <c:pt idx="279">
                  <c:v>0.59599999999999997</c:v>
                </c:pt>
                <c:pt idx="280">
                  <c:v>0.53100000000000003</c:v>
                </c:pt>
                <c:pt idx="281">
                  <c:v>0.77200000000000002</c:v>
                </c:pt>
                <c:pt idx="282">
                  <c:v>0.60499999999999998</c:v>
                </c:pt>
                <c:pt idx="283">
                  <c:v>0.51900000000000002</c:v>
                </c:pt>
                <c:pt idx="284">
                  <c:v>0.81699999999999995</c:v>
                </c:pt>
                <c:pt idx="285">
                  <c:v>0.51300000000000001</c:v>
                </c:pt>
                <c:pt idx="286">
                  <c:v>0.85299999999999998</c:v>
                </c:pt>
                <c:pt idx="287">
                  <c:v>0.79200000000000004</c:v>
                </c:pt>
                <c:pt idx="288">
                  <c:v>0.746</c:v>
                </c:pt>
                <c:pt idx="289">
                  <c:v>0.41499999999999998</c:v>
                </c:pt>
                <c:pt idx="290">
                  <c:v>0.39900000000000002</c:v>
                </c:pt>
                <c:pt idx="291">
                  <c:v>0.57799999999999996</c:v>
                </c:pt>
                <c:pt idx="292">
                  <c:v>0.66900000000000004</c:v>
                </c:pt>
                <c:pt idx="293">
                  <c:v>0.61399999999999999</c:v>
                </c:pt>
                <c:pt idx="294">
                  <c:v>0.63700000000000001</c:v>
                </c:pt>
                <c:pt idx="295">
                  <c:v>0.85399999999999998</c:v>
                </c:pt>
                <c:pt idx="296">
                  <c:v>0.64600000000000002</c:v>
                </c:pt>
                <c:pt idx="297">
                  <c:v>0.51100000000000001</c:v>
                </c:pt>
                <c:pt idx="298">
                  <c:v>0.88600000000000001</c:v>
                </c:pt>
                <c:pt idx="299">
                  <c:v>0.78600000000000003</c:v>
                </c:pt>
                <c:pt idx="300">
                  <c:v>0.69899999999999995</c:v>
                </c:pt>
                <c:pt idx="301">
                  <c:v>0.69499999999999995</c:v>
                </c:pt>
                <c:pt idx="302">
                  <c:v>0.69599999999999995</c:v>
                </c:pt>
                <c:pt idx="303">
                  <c:v>0.52300000000000002</c:v>
                </c:pt>
                <c:pt idx="304">
                  <c:v>0.72</c:v>
                </c:pt>
                <c:pt idx="305">
                  <c:v>0.90800000000000003</c:v>
                </c:pt>
                <c:pt idx="306">
                  <c:v>0.66300000000000003</c:v>
                </c:pt>
                <c:pt idx="307">
                  <c:v>0.57699999999999996</c:v>
                </c:pt>
                <c:pt idx="308">
                  <c:v>0.65400000000000003</c:v>
                </c:pt>
                <c:pt idx="309">
                  <c:v>0.70899999999999996</c:v>
                </c:pt>
                <c:pt idx="310">
                  <c:v>0.59399999999999997</c:v>
                </c:pt>
                <c:pt idx="311">
                  <c:v>0.748</c:v>
                </c:pt>
                <c:pt idx="312">
                  <c:v>0.91900000000000004</c:v>
                </c:pt>
                <c:pt idx="313">
                  <c:v>0.61599999999999999</c:v>
                </c:pt>
                <c:pt idx="314">
                  <c:v>0.73099999999999998</c:v>
                </c:pt>
                <c:pt idx="315">
                  <c:v>0.55800000000000005</c:v>
                </c:pt>
                <c:pt idx="316">
                  <c:v>0.88600000000000001</c:v>
                </c:pt>
                <c:pt idx="317">
                  <c:v>0.75700000000000001</c:v>
                </c:pt>
                <c:pt idx="318">
                  <c:v>0.65600000000000003</c:v>
                </c:pt>
                <c:pt idx="319">
                  <c:v>0.60799999999999998</c:v>
                </c:pt>
                <c:pt idx="320">
                  <c:v>0.82599999999999996</c:v>
                </c:pt>
                <c:pt idx="321">
                  <c:v>0.54600000000000004</c:v>
                </c:pt>
                <c:pt idx="322">
                  <c:v>0.82899999999999996</c:v>
                </c:pt>
                <c:pt idx="323">
                  <c:v>0.81899999999999995</c:v>
                </c:pt>
                <c:pt idx="324">
                  <c:v>0.73899999999999999</c:v>
                </c:pt>
                <c:pt idx="325">
                  <c:v>0.80300000000000005</c:v>
                </c:pt>
                <c:pt idx="326">
                  <c:v>0.39200000000000002</c:v>
                </c:pt>
                <c:pt idx="327">
                  <c:v>0.39500000000000002</c:v>
                </c:pt>
                <c:pt idx="328">
                  <c:v>0.58499999999999996</c:v>
                </c:pt>
                <c:pt idx="329">
                  <c:v>0.73699999999999999</c:v>
                </c:pt>
                <c:pt idx="330">
                  <c:v>0.748</c:v>
                </c:pt>
                <c:pt idx="331">
                  <c:v>0.66700000000000004</c:v>
                </c:pt>
                <c:pt idx="332">
                  <c:v>0.82499999999999996</c:v>
                </c:pt>
                <c:pt idx="333">
                  <c:v>0.68700000000000006</c:v>
                </c:pt>
                <c:pt idx="334">
                  <c:v>0.70899999999999996</c:v>
                </c:pt>
                <c:pt idx="335">
                  <c:v>0.58599999999999997</c:v>
                </c:pt>
                <c:pt idx="336">
                  <c:v>0.67400000000000004</c:v>
                </c:pt>
                <c:pt idx="337">
                  <c:v>0.71899999999999997</c:v>
                </c:pt>
                <c:pt idx="338">
                  <c:v>0.76800000000000002</c:v>
                </c:pt>
                <c:pt idx="339">
                  <c:v>0.72199999999999998</c:v>
                </c:pt>
                <c:pt idx="340">
                  <c:v>0.66300000000000003</c:v>
                </c:pt>
                <c:pt idx="341">
                  <c:v>0.86499999999999999</c:v>
                </c:pt>
                <c:pt idx="342">
                  <c:v>0.51600000000000001</c:v>
                </c:pt>
                <c:pt idx="343">
                  <c:v>0.73599999999999999</c:v>
                </c:pt>
                <c:pt idx="344">
                  <c:v>0.58099999999999996</c:v>
                </c:pt>
                <c:pt idx="345">
                  <c:v>0.68</c:v>
                </c:pt>
                <c:pt idx="346">
                  <c:v>0.85499999999999998</c:v>
                </c:pt>
                <c:pt idx="347">
                  <c:v>0.373</c:v>
                </c:pt>
                <c:pt idx="348">
                  <c:v>0.64500000000000002</c:v>
                </c:pt>
                <c:pt idx="349">
                  <c:v>0.746</c:v>
                </c:pt>
                <c:pt idx="350">
                  <c:v>0.66100000000000003</c:v>
                </c:pt>
                <c:pt idx="351">
                  <c:v>0.55200000000000005</c:v>
                </c:pt>
                <c:pt idx="352">
                  <c:v>0.45700000000000002</c:v>
                </c:pt>
                <c:pt idx="353">
                  <c:v>0.56999999999999995</c:v>
                </c:pt>
                <c:pt idx="354">
                  <c:v>0.76700000000000002</c:v>
                </c:pt>
                <c:pt idx="355">
                  <c:v>0.624</c:v>
                </c:pt>
                <c:pt idx="356">
                  <c:v>0.58399999999999996</c:v>
                </c:pt>
                <c:pt idx="357">
                  <c:v>0.58799999999999997</c:v>
                </c:pt>
                <c:pt idx="358">
                  <c:v>0.50600000000000001</c:v>
                </c:pt>
                <c:pt idx="359">
                  <c:v>0.77400000000000002</c:v>
                </c:pt>
                <c:pt idx="360">
                  <c:v>0.77200000000000002</c:v>
                </c:pt>
                <c:pt idx="361">
                  <c:v>0.79700000000000004</c:v>
                </c:pt>
                <c:pt idx="362">
                  <c:v>0.82399999999999995</c:v>
                </c:pt>
                <c:pt idx="363">
                  <c:v>0.85</c:v>
                </c:pt>
                <c:pt idx="364">
                  <c:v>0.878</c:v>
                </c:pt>
                <c:pt idx="365">
                  <c:v>0.622</c:v>
                </c:pt>
                <c:pt idx="366">
                  <c:v>0.68700000000000006</c:v>
                </c:pt>
                <c:pt idx="367">
                  <c:v>0.74099999999999999</c:v>
                </c:pt>
                <c:pt idx="368">
                  <c:v>0.66</c:v>
                </c:pt>
                <c:pt idx="369">
                  <c:v>0.94899999999999995</c:v>
                </c:pt>
                <c:pt idx="370">
                  <c:v>0.67700000000000005</c:v>
                </c:pt>
                <c:pt idx="371">
                  <c:v>0.69599999999999995</c:v>
                </c:pt>
                <c:pt idx="372">
                  <c:v>0.55600000000000005</c:v>
                </c:pt>
                <c:pt idx="373">
                  <c:v>0.622</c:v>
                </c:pt>
                <c:pt idx="374">
                  <c:v>0.76</c:v>
                </c:pt>
                <c:pt idx="375">
                  <c:v>0.64700000000000002</c:v>
                </c:pt>
                <c:pt idx="376">
                  <c:v>0.88</c:v>
                </c:pt>
                <c:pt idx="377">
                  <c:v>0.65600000000000003</c:v>
                </c:pt>
                <c:pt idx="378">
                  <c:v>0.78600000000000003</c:v>
                </c:pt>
                <c:pt idx="379">
                  <c:v>0.71299999999999997</c:v>
                </c:pt>
                <c:pt idx="380">
                  <c:v>0.51200000000000001</c:v>
                </c:pt>
                <c:pt idx="381">
                  <c:v>0.45900000000000002</c:v>
                </c:pt>
                <c:pt idx="382">
                  <c:v>0.64400000000000002</c:v>
                </c:pt>
                <c:pt idx="383">
                  <c:v>0.505</c:v>
                </c:pt>
                <c:pt idx="384">
                  <c:v>0.58599999999999997</c:v>
                </c:pt>
                <c:pt idx="385">
                  <c:v>0.38</c:v>
                </c:pt>
                <c:pt idx="386">
                  <c:v>0.627</c:v>
                </c:pt>
                <c:pt idx="387">
                  <c:v>0.69199999999999995</c:v>
                </c:pt>
                <c:pt idx="388">
                  <c:v>0.56399999999999995</c:v>
                </c:pt>
                <c:pt idx="389">
                  <c:v>0.67200000000000004</c:v>
                </c:pt>
                <c:pt idx="390">
                  <c:v>0.66300000000000003</c:v>
                </c:pt>
                <c:pt idx="391">
                  <c:v>0.79200000000000004</c:v>
                </c:pt>
                <c:pt idx="392">
                  <c:v>0.71099999999999997</c:v>
                </c:pt>
                <c:pt idx="393">
                  <c:v>0.56200000000000006</c:v>
                </c:pt>
                <c:pt idx="394">
                  <c:v>0.72699999999999998</c:v>
                </c:pt>
                <c:pt idx="395">
                  <c:v>0.752</c:v>
                </c:pt>
                <c:pt idx="396">
                  <c:v>0.64</c:v>
                </c:pt>
                <c:pt idx="397">
                  <c:v>0.77900000000000003</c:v>
                </c:pt>
                <c:pt idx="398">
                  <c:v>0.67800000000000005</c:v>
                </c:pt>
                <c:pt idx="399">
                  <c:v>0.46899999999999997</c:v>
                </c:pt>
                <c:pt idx="400">
                  <c:v>0.92500000000000004</c:v>
                </c:pt>
                <c:pt idx="401">
                  <c:v>0.70699999999999996</c:v>
                </c:pt>
                <c:pt idx="402">
                  <c:v>0.66300000000000003</c:v>
                </c:pt>
                <c:pt idx="403">
                  <c:v>0.63600000000000001</c:v>
                </c:pt>
                <c:pt idx="404">
                  <c:v>0.54800000000000004</c:v>
                </c:pt>
                <c:pt idx="405">
                  <c:v>0.71199999999999997</c:v>
                </c:pt>
                <c:pt idx="406">
                  <c:v>0.66300000000000003</c:v>
                </c:pt>
                <c:pt idx="407">
                  <c:v>0.82599999999999996</c:v>
                </c:pt>
                <c:pt idx="408">
                  <c:v>0.745</c:v>
                </c:pt>
                <c:pt idx="409">
                  <c:v>0.753</c:v>
                </c:pt>
                <c:pt idx="410">
                  <c:v>0.84699999999999998</c:v>
                </c:pt>
                <c:pt idx="411">
                  <c:v>0.85499999999999998</c:v>
                </c:pt>
                <c:pt idx="412">
                  <c:v>0.41199999999999998</c:v>
                </c:pt>
                <c:pt idx="413">
                  <c:v>0.77100000000000002</c:v>
                </c:pt>
                <c:pt idx="414">
                  <c:v>0.64100000000000001</c:v>
                </c:pt>
                <c:pt idx="415">
                  <c:v>0.75800000000000001</c:v>
                </c:pt>
                <c:pt idx="416">
                  <c:v>0.63600000000000001</c:v>
                </c:pt>
                <c:pt idx="417">
                  <c:v>0.85599999999999998</c:v>
                </c:pt>
                <c:pt idx="418">
                  <c:v>0.80600000000000005</c:v>
                </c:pt>
                <c:pt idx="419">
                  <c:v>0.76500000000000001</c:v>
                </c:pt>
                <c:pt idx="420">
                  <c:v>0.80800000000000005</c:v>
                </c:pt>
                <c:pt idx="421">
                  <c:v>0.67400000000000004</c:v>
                </c:pt>
                <c:pt idx="422">
                  <c:v>0.875</c:v>
                </c:pt>
                <c:pt idx="423">
                  <c:v>0.7</c:v>
                </c:pt>
                <c:pt idx="424">
                  <c:v>0.70299999999999996</c:v>
                </c:pt>
                <c:pt idx="425">
                  <c:v>0.66</c:v>
                </c:pt>
                <c:pt idx="426">
                  <c:v>0.68300000000000005</c:v>
                </c:pt>
                <c:pt idx="427">
                  <c:v>0.624</c:v>
                </c:pt>
                <c:pt idx="428">
                  <c:v>0.63</c:v>
                </c:pt>
                <c:pt idx="429">
                  <c:v>0.63600000000000001</c:v>
                </c:pt>
                <c:pt idx="430">
                  <c:v>0.80100000000000005</c:v>
                </c:pt>
                <c:pt idx="431">
                  <c:v>0.46400000000000002</c:v>
                </c:pt>
                <c:pt idx="432">
                  <c:v>0.67900000000000005</c:v>
                </c:pt>
                <c:pt idx="433">
                  <c:v>0.79400000000000004</c:v>
                </c:pt>
                <c:pt idx="434">
                  <c:v>0.82199999999999995</c:v>
                </c:pt>
                <c:pt idx="435">
                  <c:v>0.83499999999999996</c:v>
                </c:pt>
                <c:pt idx="436">
                  <c:v>0.72199999999999998</c:v>
                </c:pt>
                <c:pt idx="437">
                  <c:v>0.85599999999999998</c:v>
                </c:pt>
                <c:pt idx="438">
                  <c:v>0.69899999999999995</c:v>
                </c:pt>
                <c:pt idx="439">
                  <c:v>0.52300000000000002</c:v>
                </c:pt>
                <c:pt idx="440">
                  <c:v>0.85899999999999999</c:v>
                </c:pt>
                <c:pt idx="441">
                  <c:v>0.60199999999999998</c:v>
                </c:pt>
                <c:pt idx="442">
                  <c:v>0.67100000000000004</c:v>
                </c:pt>
                <c:pt idx="443">
                  <c:v>0.78300000000000003</c:v>
                </c:pt>
                <c:pt idx="444">
                  <c:v>0.65500000000000003</c:v>
                </c:pt>
                <c:pt idx="445">
                  <c:v>0.61199999999999999</c:v>
                </c:pt>
                <c:pt idx="446">
                  <c:v>0.79100000000000004</c:v>
                </c:pt>
                <c:pt idx="447">
                  <c:v>0.65700000000000003</c:v>
                </c:pt>
                <c:pt idx="448">
                  <c:v>0.64</c:v>
                </c:pt>
                <c:pt idx="449">
                  <c:v>0.7</c:v>
                </c:pt>
                <c:pt idx="450">
                  <c:v>0.753</c:v>
                </c:pt>
                <c:pt idx="451">
                  <c:v>0.73</c:v>
                </c:pt>
                <c:pt idx="452">
                  <c:v>0.80900000000000005</c:v>
                </c:pt>
                <c:pt idx="453">
                  <c:v>0.66500000000000004</c:v>
                </c:pt>
                <c:pt idx="454">
                  <c:v>0.76500000000000001</c:v>
                </c:pt>
                <c:pt idx="455">
                  <c:v>0.89200000000000002</c:v>
                </c:pt>
                <c:pt idx="456">
                  <c:v>0.48099999999999998</c:v>
                </c:pt>
                <c:pt idx="457">
                  <c:v>0.58299999999999996</c:v>
                </c:pt>
                <c:pt idx="458">
                  <c:v>0.58899999999999997</c:v>
                </c:pt>
                <c:pt idx="459">
                  <c:v>0.71599999999999997</c:v>
                </c:pt>
                <c:pt idx="460">
                  <c:v>0.77700000000000002</c:v>
                </c:pt>
                <c:pt idx="461">
                  <c:v>0.25900000000000001</c:v>
                </c:pt>
                <c:pt idx="462">
                  <c:v>0.751</c:v>
                </c:pt>
                <c:pt idx="463">
                  <c:v>0.62</c:v>
                </c:pt>
                <c:pt idx="464">
                  <c:v>0.55400000000000005</c:v>
                </c:pt>
                <c:pt idx="465">
                  <c:v>0.65900000000000003</c:v>
                </c:pt>
                <c:pt idx="466">
                  <c:v>0.54</c:v>
                </c:pt>
                <c:pt idx="467">
                  <c:v>0.505</c:v>
                </c:pt>
                <c:pt idx="468">
                  <c:v>0.56000000000000005</c:v>
                </c:pt>
                <c:pt idx="469">
                  <c:v>0.74299999999999999</c:v>
                </c:pt>
                <c:pt idx="470">
                  <c:v>0.72</c:v>
                </c:pt>
                <c:pt idx="471">
                  <c:v>0.6</c:v>
                </c:pt>
                <c:pt idx="472">
                  <c:v>0.42099999999999999</c:v>
                </c:pt>
                <c:pt idx="473">
                  <c:v>0.56100000000000005</c:v>
                </c:pt>
                <c:pt idx="474">
                  <c:v>0.63</c:v>
                </c:pt>
                <c:pt idx="475">
                  <c:v>0.49099999999999999</c:v>
                </c:pt>
                <c:pt idx="476">
                  <c:v>0.48399999999999999</c:v>
                </c:pt>
                <c:pt idx="477">
                  <c:v>0.77600000000000002</c:v>
                </c:pt>
                <c:pt idx="478">
                  <c:v>0.57799999999999996</c:v>
                </c:pt>
                <c:pt idx="479">
                  <c:v>0.46899999999999997</c:v>
                </c:pt>
                <c:pt idx="480">
                  <c:v>0.76200000000000001</c:v>
                </c:pt>
                <c:pt idx="481">
                  <c:v>0.42499999999999999</c:v>
                </c:pt>
                <c:pt idx="482">
                  <c:v>0.70499999999999996</c:v>
                </c:pt>
                <c:pt idx="483">
                  <c:v>0.48</c:v>
                </c:pt>
                <c:pt idx="484">
                  <c:v>0.49</c:v>
                </c:pt>
                <c:pt idx="485">
                  <c:v>0.39800000000000002</c:v>
                </c:pt>
                <c:pt idx="486">
                  <c:v>0.64</c:v>
                </c:pt>
                <c:pt idx="487">
                  <c:v>0.68200000000000005</c:v>
                </c:pt>
                <c:pt idx="488">
                  <c:v>0.52500000000000002</c:v>
                </c:pt>
                <c:pt idx="489">
                  <c:v>0.71399999999999997</c:v>
                </c:pt>
                <c:pt idx="490">
                  <c:v>0.80200000000000005</c:v>
                </c:pt>
                <c:pt idx="491">
                  <c:v>0.56299999999999994</c:v>
                </c:pt>
                <c:pt idx="492">
                  <c:v>0.85299999999999998</c:v>
                </c:pt>
                <c:pt idx="493">
                  <c:v>0.54500000000000004</c:v>
                </c:pt>
                <c:pt idx="494">
                  <c:v>0.83099999999999996</c:v>
                </c:pt>
                <c:pt idx="495">
                  <c:v>0.86099999999999999</c:v>
                </c:pt>
                <c:pt idx="496">
                  <c:v>0.46800000000000003</c:v>
                </c:pt>
                <c:pt idx="497">
                  <c:v>0.55400000000000005</c:v>
                </c:pt>
                <c:pt idx="498">
                  <c:v>0.61099999999999999</c:v>
                </c:pt>
                <c:pt idx="499">
                  <c:v>0.91100000000000003</c:v>
                </c:pt>
                <c:pt idx="500">
                  <c:v>0.91200000000000003</c:v>
                </c:pt>
                <c:pt idx="501">
                  <c:v>0.51800000000000002</c:v>
                </c:pt>
                <c:pt idx="502">
                  <c:v>0.64400000000000002</c:v>
                </c:pt>
                <c:pt idx="503">
                  <c:v>0.45900000000000002</c:v>
                </c:pt>
                <c:pt idx="504">
                  <c:v>0.81799999999999995</c:v>
                </c:pt>
                <c:pt idx="505">
                  <c:v>0.70699999999999996</c:v>
                </c:pt>
                <c:pt idx="506">
                  <c:v>0.38900000000000001</c:v>
                </c:pt>
                <c:pt idx="507">
                  <c:v>0.67300000000000004</c:v>
                </c:pt>
                <c:pt idx="508">
                  <c:v>0.55900000000000005</c:v>
                </c:pt>
                <c:pt idx="509">
                  <c:v>0.93100000000000005</c:v>
                </c:pt>
                <c:pt idx="510">
                  <c:v>0.90600000000000003</c:v>
                </c:pt>
                <c:pt idx="511">
                  <c:v>0.70799999999999996</c:v>
                </c:pt>
                <c:pt idx="512">
                  <c:v>0.73899999999999999</c:v>
                </c:pt>
                <c:pt idx="513">
                  <c:v>0.435</c:v>
                </c:pt>
                <c:pt idx="514">
                  <c:v>0.68200000000000005</c:v>
                </c:pt>
                <c:pt idx="515">
                  <c:v>0.65800000000000003</c:v>
                </c:pt>
                <c:pt idx="516">
                  <c:v>0.625</c:v>
                </c:pt>
                <c:pt idx="517">
                  <c:v>0.65900000000000003</c:v>
                </c:pt>
                <c:pt idx="518">
                  <c:v>0.69899999999999995</c:v>
                </c:pt>
                <c:pt idx="519">
                  <c:v>0.52500000000000002</c:v>
                </c:pt>
                <c:pt idx="520">
                  <c:v>0.83899999999999997</c:v>
                </c:pt>
                <c:pt idx="521">
                  <c:v>0.51200000000000001</c:v>
                </c:pt>
                <c:pt idx="522">
                  <c:v>0.70399999999999996</c:v>
                </c:pt>
                <c:pt idx="523">
                  <c:v>0.63800000000000001</c:v>
                </c:pt>
                <c:pt idx="524">
                  <c:v>0.68</c:v>
                </c:pt>
                <c:pt idx="525">
                  <c:v>0.84099999999999997</c:v>
                </c:pt>
                <c:pt idx="526">
                  <c:v>0.63100000000000001</c:v>
                </c:pt>
                <c:pt idx="527">
                  <c:v>0.63900000000000001</c:v>
                </c:pt>
                <c:pt idx="528">
                  <c:v>0.67600000000000005</c:v>
                </c:pt>
                <c:pt idx="529">
                  <c:v>0.66500000000000004</c:v>
                </c:pt>
                <c:pt idx="530">
                  <c:v>0.63</c:v>
                </c:pt>
                <c:pt idx="531">
                  <c:v>0.67200000000000004</c:v>
                </c:pt>
                <c:pt idx="532">
                  <c:v>0.45700000000000002</c:v>
                </c:pt>
                <c:pt idx="533">
                  <c:v>0.92400000000000004</c:v>
                </c:pt>
                <c:pt idx="534">
                  <c:v>0.51700000000000002</c:v>
                </c:pt>
                <c:pt idx="535">
                  <c:v>0.755</c:v>
                </c:pt>
                <c:pt idx="536">
                  <c:v>0.73699999999999999</c:v>
                </c:pt>
                <c:pt idx="537">
                  <c:v>0.86</c:v>
                </c:pt>
                <c:pt idx="538">
                  <c:v>0.64900000000000002</c:v>
                </c:pt>
                <c:pt idx="539">
                  <c:v>0.74399999999999999</c:v>
                </c:pt>
                <c:pt idx="540">
                  <c:v>0.74099999999999999</c:v>
                </c:pt>
                <c:pt idx="541">
                  <c:v>0.89400000000000002</c:v>
                </c:pt>
                <c:pt idx="542">
                  <c:v>0.82799999999999996</c:v>
                </c:pt>
                <c:pt idx="543">
                  <c:v>0.6</c:v>
                </c:pt>
                <c:pt idx="544">
                  <c:v>0.745</c:v>
                </c:pt>
                <c:pt idx="545">
                  <c:v>0.72699999999999998</c:v>
                </c:pt>
                <c:pt idx="546">
                  <c:v>0.72299999999999998</c:v>
                </c:pt>
                <c:pt idx="547">
                  <c:v>0.85699999999999998</c:v>
                </c:pt>
                <c:pt idx="548">
                  <c:v>0.65700000000000003</c:v>
                </c:pt>
                <c:pt idx="549">
                  <c:v>0.60899999999999999</c:v>
                </c:pt>
                <c:pt idx="550">
                  <c:v>0.86199999999999999</c:v>
                </c:pt>
                <c:pt idx="551">
                  <c:v>0.70699999999999996</c:v>
                </c:pt>
                <c:pt idx="552">
                  <c:v>0.55500000000000005</c:v>
                </c:pt>
                <c:pt idx="553">
                  <c:v>0.73499999999999999</c:v>
                </c:pt>
                <c:pt idx="554">
                  <c:v>0.81299999999999994</c:v>
                </c:pt>
                <c:pt idx="555">
                  <c:v>0.90500000000000003</c:v>
                </c:pt>
                <c:pt idx="556">
                  <c:v>0.82199999999999995</c:v>
                </c:pt>
                <c:pt idx="557">
                  <c:v>0.78</c:v>
                </c:pt>
                <c:pt idx="558">
                  <c:v>0.79400000000000004</c:v>
                </c:pt>
                <c:pt idx="559">
                  <c:v>0.74099999999999999</c:v>
                </c:pt>
                <c:pt idx="560">
                  <c:v>0.80200000000000005</c:v>
                </c:pt>
                <c:pt idx="561">
                  <c:v>0.96399999999999997</c:v>
                </c:pt>
                <c:pt idx="562">
                  <c:v>0.83499999999999996</c:v>
                </c:pt>
                <c:pt idx="563">
                  <c:v>0.79700000000000004</c:v>
                </c:pt>
                <c:pt idx="564">
                  <c:v>0.61499999999999999</c:v>
                </c:pt>
                <c:pt idx="565">
                  <c:v>0.79400000000000004</c:v>
                </c:pt>
                <c:pt idx="566">
                  <c:v>0.68</c:v>
                </c:pt>
                <c:pt idx="567">
                  <c:v>0.77400000000000002</c:v>
                </c:pt>
                <c:pt idx="568">
                  <c:v>0.80700000000000005</c:v>
                </c:pt>
                <c:pt idx="569">
                  <c:v>0.78800000000000003</c:v>
                </c:pt>
                <c:pt idx="570">
                  <c:v>0.67800000000000005</c:v>
                </c:pt>
                <c:pt idx="571">
                  <c:v>0.77800000000000002</c:v>
                </c:pt>
                <c:pt idx="572">
                  <c:v>0.56699999999999995</c:v>
                </c:pt>
                <c:pt idx="573">
                  <c:v>0.745</c:v>
                </c:pt>
                <c:pt idx="574">
                  <c:v>0.56000000000000005</c:v>
                </c:pt>
                <c:pt idx="575">
                  <c:v>0.91600000000000004</c:v>
                </c:pt>
                <c:pt idx="576">
                  <c:v>0.85099999999999998</c:v>
                </c:pt>
                <c:pt idx="577">
                  <c:v>0.83699999999999997</c:v>
                </c:pt>
                <c:pt idx="578">
                  <c:v>0.97499999999999998</c:v>
                </c:pt>
                <c:pt idx="579">
                  <c:v>0.67100000000000004</c:v>
                </c:pt>
                <c:pt idx="580">
                  <c:v>0.65100000000000002</c:v>
                </c:pt>
                <c:pt idx="581">
                  <c:v>0.72199999999999998</c:v>
                </c:pt>
                <c:pt idx="582">
                  <c:v>0.81100000000000005</c:v>
                </c:pt>
                <c:pt idx="583">
                  <c:v>0.53200000000000003</c:v>
                </c:pt>
                <c:pt idx="584">
                  <c:v>0.40799999999999997</c:v>
                </c:pt>
                <c:pt idx="585">
                  <c:v>0.60199999999999998</c:v>
                </c:pt>
                <c:pt idx="586">
                  <c:v>0.754</c:v>
                </c:pt>
                <c:pt idx="587">
                  <c:v>0.88900000000000001</c:v>
                </c:pt>
                <c:pt idx="588">
                  <c:v>0.6</c:v>
                </c:pt>
                <c:pt idx="589">
                  <c:v>0.629</c:v>
                </c:pt>
                <c:pt idx="590">
                  <c:v>0.45100000000000001</c:v>
                </c:pt>
                <c:pt idx="591">
                  <c:v>0.46300000000000002</c:v>
                </c:pt>
                <c:pt idx="592">
                  <c:v>0.69899999999999995</c:v>
                </c:pt>
                <c:pt idx="593">
                  <c:v>0.67700000000000005</c:v>
                </c:pt>
                <c:pt idx="594">
                  <c:v>0.70599999999999996</c:v>
                </c:pt>
                <c:pt idx="595">
                  <c:v>0.63100000000000001</c:v>
                </c:pt>
                <c:pt idx="596">
                  <c:v>0.59399999999999997</c:v>
                </c:pt>
                <c:pt idx="597">
                  <c:v>0.69399999999999995</c:v>
                </c:pt>
                <c:pt idx="598">
                  <c:v>0.439</c:v>
                </c:pt>
                <c:pt idx="599">
                  <c:v>0.63400000000000001</c:v>
                </c:pt>
                <c:pt idx="600">
                  <c:v>0.77300000000000002</c:v>
                </c:pt>
                <c:pt idx="601">
                  <c:v>0.57099999999999995</c:v>
                </c:pt>
                <c:pt idx="602">
                  <c:v>0.56000000000000005</c:v>
                </c:pt>
                <c:pt idx="603">
                  <c:v>0.432</c:v>
                </c:pt>
                <c:pt idx="604">
                  <c:v>0.57999999999999996</c:v>
                </c:pt>
                <c:pt idx="605">
                  <c:v>0.82599999999999996</c:v>
                </c:pt>
                <c:pt idx="606">
                  <c:v>0.66600000000000004</c:v>
                </c:pt>
                <c:pt idx="607">
                  <c:v>0.70699999999999996</c:v>
                </c:pt>
                <c:pt idx="608">
                  <c:v>0.69399999999999995</c:v>
                </c:pt>
                <c:pt idx="609">
                  <c:v>0.53600000000000003</c:v>
                </c:pt>
                <c:pt idx="610">
                  <c:v>0.83599999999999997</c:v>
                </c:pt>
                <c:pt idx="611">
                  <c:v>0.83799999999999997</c:v>
                </c:pt>
                <c:pt idx="612">
                  <c:v>0.72899999999999998</c:v>
                </c:pt>
                <c:pt idx="613">
                  <c:v>0.67500000000000004</c:v>
                </c:pt>
                <c:pt idx="614">
                  <c:v>0.622</c:v>
                </c:pt>
                <c:pt idx="615">
                  <c:v>0.70399999999999996</c:v>
                </c:pt>
                <c:pt idx="616">
                  <c:v>0.86699999999999999</c:v>
                </c:pt>
                <c:pt idx="617">
                  <c:v>0.7</c:v>
                </c:pt>
                <c:pt idx="618">
                  <c:v>0.93600000000000005</c:v>
                </c:pt>
                <c:pt idx="619">
                  <c:v>0.66</c:v>
                </c:pt>
                <c:pt idx="620">
                  <c:v>0.73299999999999998</c:v>
                </c:pt>
                <c:pt idx="621">
                  <c:v>0.41199999999999998</c:v>
                </c:pt>
                <c:pt idx="622">
                  <c:v>0.42099999999999999</c:v>
                </c:pt>
                <c:pt idx="623">
                  <c:v>0.17699999999999999</c:v>
                </c:pt>
                <c:pt idx="624">
                  <c:v>0.50800000000000001</c:v>
                </c:pt>
                <c:pt idx="625">
                  <c:v>0.63600000000000001</c:v>
                </c:pt>
                <c:pt idx="626">
                  <c:v>0.51300000000000001</c:v>
                </c:pt>
                <c:pt idx="627">
                  <c:v>0.64600000000000002</c:v>
                </c:pt>
                <c:pt idx="628">
                  <c:v>0.53700000000000003</c:v>
                </c:pt>
                <c:pt idx="629">
                  <c:v>0.31900000000000001</c:v>
                </c:pt>
                <c:pt idx="630">
                  <c:v>0.72699999999999998</c:v>
                </c:pt>
                <c:pt idx="631">
                  <c:v>0.64700000000000002</c:v>
                </c:pt>
                <c:pt idx="632">
                  <c:v>0.31</c:v>
                </c:pt>
                <c:pt idx="633">
                  <c:v>0.45200000000000001</c:v>
                </c:pt>
                <c:pt idx="634">
                  <c:v>0.80200000000000005</c:v>
                </c:pt>
                <c:pt idx="635">
                  <c:v>0.76800000000000002</c:v>
                </c:pt>
                <c:pt idx="636">
                  <c:v>0.58499999999999996</c:v>
                </c:pt>
                <c:pt idx="637">
                  <c:v>0.72099999999999997</c:v>
                </c:pt>
                <c:pt idx="638">
                  <c:v>0.73899999999999999</c:v>
                </c:pt>
                <c:pt idx="639">
                  <c:v>0.63600000000000001</c:v>
                </c:pt>
                <c:pt idx="640">
                  <c:v>0.71799999999999997</c:v>
                </c:pt>
                <c:pt idx="641">
                  <c:v>0.49199999999999999</c:v>
                </c:pt>
                <c:pt idx="642">
                  <c:v>0.78800000000000003</c:v>
                </c:pt>
                <c:pt idx="643">
                  <c:v>0.69699999999999995</c:v>
                </c:pt>
                <c:pt idx="644">
                  <c:v>0.504</c:v>
                </c:pt>
                <c:pt idx="645">
                  <c:v>0.84299999999999997</c:v>
                </c:pt>
                <c:pt idx="646">
                  <c:v>0.78800000000000003</c:v>
                </c:pt>
                <c:pt idx="647">
                  <c:v>0.71599999999999997</c:v>
                </c:pt>
                <c:pt idx="648">
                  <c:v>0.79</c:v>
                </c:pt>
                <c:pt idx="649">
                  <c:v>0.73199999999999998</c:v>
                </c:pt>
                <c:pt idx="650">
                  <c:v>0.57099999999999995</c:v>
                </c:pt>
                <c:pt idx="651">
                  <c:v>0.74299999999999999</c:v>
                </c:pt>
                <c:pt idx="652">
                  <c:v>0.77100000000000002</c:v>
                </c:pt>
                <c:pt idx="653">
                  <c:v>0.47099999999999997</c:v>
                </c:pt>
                <c:pt idx="654">
                  <c:v>0.313</c:v>
                </c:pt>
                <c:pt idx="655">
                  <c:v>0.379</c:v>
                </c:pt>
                <c:pt idx="656">
                  <c:v>0.376</c:v>
                </c:pt>
                <c:pt idx="657">
                  <c:v>0.33800000000000002</c:v>
                </c:pt>
                <c:pt idx="658">
                  <c:v>0.55700000000000005</c:v>
                </c:pt>
                <c:pt idx="659">
                  <c:v>0.48299999999999998</c:v>
                </c:pt>
                <c:pt idx="660">
                  <c:v>0.42699999999999999</c:v>
                </c:pt>
                <c:pt idx="661">
                  <c:v>0.52100000000000002</c:v>
                </c:pt>
                <c:pt idx="662">
                  <c:v>0.70499999999999996</c:v>
                </c:pt>
                <c:pt idx="663">
                  <c:v>0.59499999999999997</c:v>
                </c:pt>
                <c:pt idx="664">
                  <c:v>0.66600000000000004</c:v>
                </c:pt>
                <c:pt idx="665">
                  <c:v>0.54500000000000004</c:v>
                </c:pt>
                <c:pt idx="666">
                  <c:v>0.59</c:v>
                </c:pt>
                <c:pt idx="667">
                  <c:v>0.64</c:v>
                </c:pt>
                <c:pt idx="668">
                  <c:v>0.59599999999999997</c:v>
                </c:pt>
                <c:pt idx="669">
                  <c:v>0.72599999999999998</c:v>
                </c:pt>
                <c:pt idx="670">
                  <c:v>0.65600000000000003</c:v>
                </c:pt>
                <c:pt idx="671">
                  <c:v>0.72699999999999998</c:v>
                </c:pt>
                <c:pt idx="672">
                  <c:v>0.83799999999999997</c:v>
                </c:pt>
                <c:pt idx="673">
                  <c:v>0.52500000000000002</c:v>
                </c:pt>
                <c:pt idx="674">
                  <c:v>0.53600000000000003</c:v>
                </c:pt>
                <c:pt idx="675">
                  <c:v>0.57899999999999996</c:v>
                </c:pt>
                <c:pt idx="676">
                  <c:v>0.45900000000000002</c:v>
                </c:pt>
                <c:pt idx="677">
                  <c:v>0.63900000000000001</c:v>
                </c:pt>
                <c:pt idx="678">
                  <c:v>0.67200000000000004</c:v>
                </c:pt>
                <c:pt idx="679">
                  <c:v>0.72</c:v>
                </c:pt>
                <c:pt idx="680">
                  <c:v>0.502</c:v>
                </c:pt>
                <c:pt idx="681">
                  <c:v>0.77800000000000002</c:v>
                </c:pt>
                <c:pt idx="682">
                  <c:v>0.80200000000000005</c:v>
                </c:pt>
                <c:pt idx="683">
                  <c:v>0.61799999999999999</c:v>
                </c:pt>
                <c:pt idx="684">
                  <c:v>0.77300000000000002</c:v>
                </c:pt>
                <c:pt idx="685">
                  <c:v>0.78500000000000003</c:v>
                </c:pt>
                <c:pt idx="686">
                  <c:v>0.81</c:v>
                </c:pt>
                <c:pt idx="687">
                  <c:v>0.54500000000000004</c:v>
                </c:pt>
                <c:pt idx="688">
                  <c:v>0.92600000000000005</c:v>
                </c:pt>
                <c:pt idx="689">
                  <c:v>0.67600000000000005</c:v>
                </c:pt>
                <c:pt idx="690">
                  <c:v>0.81799999999999995</c:v>
                </c:pt>
                <c:pt idx="691">
                  <c:v>0.66700000000000004</c:v>
                </c:pt>
                <c:pt idx="692">
                  <c:v>0.78100000000000003</c:v>
                </c:pt>
                <c:pt idx="693">
                  <c:v>0.48099999999999998</c:v>
                </c:pt>
                <c:pt idx="694">
                  <c:v>0.81699999999999995</c:v>
                </c:pt>
                <c:pt idx="695">
                  <c:v>0.72699999999999998</c:v>
                </c:pt>
                <c:pt idx="696">
                  <c:v>0.872</c:v>
                </c:pt>
                <c:pt idx="697">
                  <c:v>0.95599999999999996</c:v>
                </c:pt>
                <c:pt idx="698">
                  <c:v>0.70599999999999996</c:v>
                </c:pt>
                <c:pt idx="699">
                  <c:v>0.79400000000000004</c:v>
                </c:pt>
                <c:pt idx="700">
                  <c:v>0.52400000000000002</c:v>
                </c:pt>
                <c:pt idx="701">
                  <c:v>0.84899999999999998</c:v>
                </c:pt>
                <c:pt idx="702">
                  <c:v>0.89100000000000001</c:v>
                </c:pt>
                <c:pt idx="703">
                  <c:v>0.90300000000000002</c:v>
                </c:pt>
                <c:pt idx="704">
                  <c:v>0.53200000000000003</c:v>
                </c:pt>
                <c:pt idx="705">
                  <c:v>0.745</c:v>
                </c:pt>
                <c:pt idx="706">
                  <c:v>0.63100000000000001</c:v>
                </c:pt>
                <c:pt idx="707">
                  <c:v>0.47699999999999998</c:v>
                </c:pt>
                <c:pt idx="708">
                  <c:v>0.84499999999999997</c:v>
                </c:pt>
                <c:pt idx="709">
                  <c:v>0.78500000000000003</c:v>
                </c:pt>
                <c:pt idx="710">
                  <c:v>0.69</c:v>
                </c:pt>
                <c:pt idx="711">
                  <c:v>0.64400000000000002</c:v>
                </c:pt>
                <c:pt idx="712">
                  <c:v>0.64</c:v>
                </c:pt>
                <c:pt idx="713">
                  <c:v>0.86199999999999999</c:v>
                </c:pt>
                <c:pt idx="714">
                  <c:v>0.73799999999999999</c:v>
                </c:pt>
                <c:pt idx="715">
                  <c:v>0.73299999999999998</c:v>
                </c:pt>
                <c:pt idx="716">
                  <c:v>0.44600000000000001</c:v>
                </c:pt>
                <c:pt idx="717">
                  <c:v>0.439</c:v>
                </c:pt>
                <c:pt idx="718">
                  <c:v>0.57599999999999996</c:v>
                </c:pt>
                <c:pt idx="719">
                  <c:v>0.90600000000000003</c:v>
                </c:pt>
                <c:pt idx="720">
                  <c:v>0.64900000000000002</c:v>
                </c:pt>
                <c:pt idx="721">
                  <c:v>0.67200000000000004</c:v>
                </c:pt>
                <c:pt idx="722">
                  <c:v>0.89500000000000002</c:v>
                </c:pt>
                <c:pt idx="723">
                  <c:v>0.84</c:v>
                </c:pt>
                <c:pt idx="724">
                  <c:v>0.54800000000000004</c:v>
                </c:pt>
                <c:pt idx="725">
                  <c:v>0.53500000000000003</c:v>
                </c:pt>
                <c:pt idx="726">
                  <c:v>0.83699999999999997</c:v>
                </c:pt>
                <c:pt idx="727">
                  <c:v>0.50900000000000001</c:v>
                </c:pt>
                <c:pt idx="728">
                  <c:v>0.69299999999999995</c:v>
                </c:pt>
                <c:pt idx="729">
                  <c:v>0.73499999999999999</c:v>
                </c:pt>
                <c:pt idx="730">
                  <c:v>0.70699999999999996</c:v>
                </c:pt>
                <c:pt idx="731">
                  <c:v>0.63200000000000001</c:v>
                </c:pt>
                <c:pt idx="732">
                  <c:v>0.66800000000000004</c:v>
                </c:pt>
                <c:pt idx="733">
                  <c:v>0.83299999999999996</c:v>
                </c:pt>
                <c:pt idx="734">
                  <c:v>0.36699999999999999</c:v>
                </c:pt>
                <c:pt idx="735">
                  <c:v>0.78600000000000003</c:v>
                </c:pt>
                <c:pt idx="736">
                  <c:v>0.63600000000000001</c:v>
                </c:pt>
                <c:pt idx="737">
                  <c:v>0.68799999999999994</c:v>
                </c:pt>
                <c:pt idx="738">
                  <c:v>0.498</c:v>
                </c:pt>
                <c:pt idx="739">
                  <c:v>0.75600000000000001</c:v>
                </c:pt>
                <c:pt idx="740">
                  <c:v>0.49199999999999999</c:v>
                </c:pt>
                <c:pt idx="741">
                  <c:v>0.8</c:v>
                </c:pt>
                <c:pt idx="742">
                  <c:v>0.69899999999999995</c:v>
                </c:pt>
                <c:pt idx="743">
                  <c:v>0.622</c:v>
                </c:pt>
                <c:pt idx="744">
                  <c:v>0.622</c:v>
                </c:pt>
                <c:pt idx="745">
                  <c:v>0.59199999999999997</c:v>
                </c:pt>
                <c:pt idx="746">
                  <c:v>0.82199999999999995</c:v>
                </c:pt>
                <c:pt idx="747">
                  <c:v>0.71499999999999997</c:v>
                </c:pt>
                <c:pt idx="748">
                  <c:v>0.82499999999999996</c:v>
                </c:pt>
                <c:pt idx="749">
                  <c:v>0.82599999999999996</c:v>
                </c:pt>
                <c:pt idx="750">
                  <c:v>0.64800000000000002</c:v>
                </c:pt>
                <c:pt idx="751">
                  <c:v>0.60299999999999998</c:v>
                </c:pt>
                <c:pt idx="752">
                  <c:v>0.752</c:v>
                </c:pt>
                <c:pt idx="753">
                  <c:v>0.79700000000000004</c:v>
                </c:pt>
                <c:pt idx="754">
                  <c:v>0.64200000000000002</c:v>
                </c:pt>
                <c:pt idx="755">
                  <c:v>0.71299999999999997</c:v>
                </c:pt>
                <c:pt idx="756">
                  <c:v>0.71</c:v>
                </c:pt>
                <c:pt idx="757">
                  <c:v>0.71099999999999997</c:v>
                </c:pt>
                <c:pt idx="758">
                  <c:v>0.48899999999999999</c:v>
                </c:pt>
                <c:pt idx="759">
                  <c:v>0.72299999999999998</c:v>
                </c:pt>
                <c:pt idx="760">
                  <c:v>0.59399999999999997</c:v>
                </c:pt>
                <c:pt idx="761">
                  <c:v>0.84</c:v>
                </c:pt>
                <c:pt idx="762">
                  <c:v>0.66</c:v>
                </c:pt>
                <c:pt idx="763">
                  <c:v>0.71299999999999997</c:v>
                </c:pt>
                <c:pt idx="764">
                  <c:v>0.47799999999999998</c:v>
                </c:pt>
                <c:pt idx="765">
                  <c:v>0.69499999999999995</c:v>
                </c:pt>
                <c:pt idx="766">
                  <c:v>0.39500000000000002</c:v>
                </c:pt>
                <c:pt idx="767">
                  <c:v>0.58099999999999996</c:v>
                </c:pt>
                <c:pt idx="768">
                  <c:v>0.66400000000000003</c:v>
                </c:pt>
                <c:pt idx="769">
                  <c:v>0.72699999999999998</c:v>
                </c:pt>
                <c:pt idx="770">
                  <c:v>0.52200000000000002</c:v>
                </c:pt>
                <c:pt idx="771">
                  <c:v>0.59899999999999998</c:v>
                </c:pt>
                <c:pt idx="772">
                  <c:v>0.76500000000000001</c:v>
                </c:pt>
                <c:pt idx="773">
                  <c:v>0.72499999999999998</c:v>
                </c:pt>
                <c:pt idx="774">
                  <c:v>0.86499999999999999</c:v>
                </c:pt>
                <c:pt idx="775">
                  <c:v>0.69499999999999995</c:v>
                </c:pt>
                <c:pt idx="776">
                  <c:v>0.753</c:v>
                </c:pt>
                <c:pt idx="777">
                  <c:v>0.73599999999999999</c:v>
                </c:pt>
                <c:pt idx="778">
                  <c:v>0.7</c:v>
                </c:pt>
                <c:pt idx="779">
                  <c:v>0.53700000000000003</c:v>
                </c:pt>
                <c:pt idx="780">
                  <c:v>0.89900000000000002</c:v>
                </c:pt>
                <c:pt idx="781">
                  <c:v>0.56599999999999995</c:v>
                </c:pt>
                <c:pt idx="782">
                  <c:v>0.77500000000000002</c:v>
                </c:pt>
                <c:pt idx="783">
                  <c:v>0.83599999999999997</c:v>
                </c:pt>
                <c:pt idx="784">
                  <c:v>0.58299999999999996</c:v>
                </c:pt>
                <c:pt idx="785">
                  <c:v>0.60599999999999998</c:v>
                </c:pt>
                <c:pt idx="786">
                  <c:v>0.63200000000000001</c:v>
                </c:pt>
                <c:pt idx="787">
                  <c:v>0.70599999999999996</c:v>
                </c:pt>
                <c:pt idx="788">
                  <c:v>0.48499999999999999</c:v>
                </c:pt>
                <c:pt idx="789">
                  <c:v>0.55500000000000005</c:v>
                </c:pt>
                <c:pt idx="790">
                  <c:v>0.751</c:v>
                </c:pt>
                <c:pt idx="791">
                  <c:v>0.65200000000000002</c:v>
                </c:pt>
                <c:pt idx="792">
                  <c:v>0.66200000000000003</c:v>
                </c:pt>
                <c:pt idx="793">
                  <c:v>0.68799999999999994</c:v>
                </c:pt>
                <c:pt idx="794">
                  <c:v>0.874</c:v>
                </c:pt>
                <c:pt idx="795">
                  <c:v>0.93300000000000005</c:v>
                </c:pt>
                <c:pt idx="796">
                  <c:v>0.71799999999999997</c:v>
                </c:pt>
                <c:pt idx="797">
                  <c:v>0.68899999999999995</c:v>
                </c:pt>
                <c:pt idx="798">
                  <c:v>0.622</c:v>
                </c:pt>
                <c:pt idx="799">
                  <c:v>0.73099999999999998</c:v>
                </c:pt>
                <c:pt idx="800">
                  <c:v>0.53400000000000003</c:v>
                </c:pt>
                <c:pt idx="801">
                  <c:v>0.59699999999999998</c:v>
                </c:pt>
                <c:pt idx="802">
                  <c:v>0.41299999999999998</c:v>
                </c:pt>
                <c:pt idx="803">
                  <c:v>0.76100000000000001</c:v>
                </c:pt>
                <c:pt idx="804">
                  <c:v>0.70799999999999996</c:v>
                </c:pt>
                <c:pt idx="805">
                  <c:v>0.59899999999999998</c:v>
                </c:pt>
                <c:pt idx="806">
                  <c:v>0.72199999999999998</c:v>
                </c:pt>
                <c:pt idx="807">
                  <c:v>0.76500000000000001</c:v>
                </c:pt>
                <c:pt idx="808">
                  <c:v>0.89900000000000002</c:v>
                </c:pt>
                <c:pt idx="809">
                  <c:v>0.45700000000000002</c:v>
                </c:pt>
                <c:pt idx="810">
                  <c:v>0.59699999999999998</c:v>
                </c:pt>
                <c:pt idx="811">
                  <c:v>0.59899999999999998</c:v>
                </c:pt>
                <c:pt idx="812">
                  <c:v>0.376</c:v>
                </c:pt>
                <c:pt idx="813">
                  <c:v>0.89900000000000002</c:v>
                </c:pt>
                <c:pt idx="814">
                  <c:v>0.629</c:v>
                </c:pt>
                <c:pt idx="815">
                  <c:v>0.438</c:v>
                </c:pt>
                <c:pt idx="816">
                  <c:v>0.83499999999999996</c:v>
                </c:pt>
                <c:pt idx="817">
                  <c:v>0.76200000000000001</c:v>
                </c:pt>
                <c:pt idx="818">
                  <c:v>0.69399999999999995</c:v>
                </c:pt>
                <c:pt idx="819">
                  <c:v>0.42399999999999999</c:v>
                </c:pt>
                <c:pt idx="820">
                  <c:v>0.73599999999999999</c:v>
                </c:pt>
                <c:pt idx="821">
                  <c:v>0.55600000000000005</c:v>
                </c:pt>
                <c:pt idx="822">
                  <c:v>0.61599999999999999</c:v>
                </c:pt>
                <c:pt idx="823">
                  <c:v>0.501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0.69099999999999995</c:v>
                </c:pt>
                <c:pt idx="827">
                  <c:v>0.68899999999999995</c:v>
                </c:pt>
                <c:pt idx="828">
                  <c:v>0.746</c:v>
                </c:pt>
                <c:pt idx="829">
                  <c:v>0.437</c:v>
                </c:pt>
                <c:pt idx="830">
                  <c:v>0.73</c:v>
                </c:pt>
                <c:pt idx="831">
                  <c:v>0.49299999999999999</c:v>
                </c:pt>
                <c:pt idx="832">
                  <c:v>0.67</c:v>
                </c:pt>
                <c:pt idx="833">
                  <c:v>0.59499999999999997</c:v>
                </c:pt>
                <c:pt idx="834">
                  <c:v>0.58799999999999997</c:v>
                </c:pt>
                <c:pt idx="835">
                  <c:v>0.54600000000000004</c:v>
                </c:pt>
                <c:pt idx="836">
                  <c:v>0.8</c:v>
                </c:pt>
                <c:pt idx="837">
                  <c:v>0.61699999999999999</c:v>
                </c:pt>
                <c:pt idx="838">
                  <c:v>0.79100000000000004</c:v>
                </c:pt>
                <c:pt idx="839">
                  <c:v>0.65700000000000003</c:v>
                </c:pt>
                <c:pt idx="840">
                  <c:v>0.48899999999999999</c:v>
                </c:pt>
                <c:pt idx="841">
                  <c:v>0.64</c:v>
                </c:pt>
                <c:pt idx="842">
                  <c:v>0.63400000000000001</c:v>
                </c:pt>
                <c:pt idx="843">
                  <c:v>0.66800000000000004</c:v>
                </c:pt>
                <c:pt idx="844">
                  <c:v>0.85299999999999998</c:v>
                </c:pt>
                <c:pt idx="845">
                  <c:v>0.57599999999999996</c:v>
                </c:pt>
                <c:pt idx="846">
                  <c:v>0.82199999999999995</c:v>
                </c:pt>
                <c:pt idx="847">
                  <c:v>0.50900000000000001</c:v>
                </c:pt>
                <c:pt idx="848">
                  <c:v>0.88800000000000001</c:v>
                </c:pt>
                <c:pt idx="849">
                  <c:v>0.64400000000000002</c:v>
                </c:pt>
                <c:pt idx="850">
                  <c:v>0.8</c:v>
                </c:pt>
                <c:pt idx="851">
                  <c:v>0.55100000000000005</c:v>
                </c:pt>
                <c:pt idx="852">
                  <c:v>0.61199999999999999</c:v>
                </c:pt>
                <c:pt idx="853">
                  <c:v>0.52900000000000003</c:v>
                </c:pt>
                <c:pt idx="854">
                  <c:v>0.68300000000000005</c:v>
                </c:pt>
                <c:pt idx="855">
                  <c:v>0.66</c:v>
                </c:pt>
                <c:pt idx="856">
                  <c:v>0.63700000000000001</c:v>
                </c:pt>
                <c:pt idx="857">
                  <c:v>0.57299999999999995</c:v>
                </c:pt>
                <c:pt idx="858">
                  <c:v>0.61799999999999999</c:v>
                </c:pt>
                <c:pt idx="859">
                  <c:v>0.52700000000000002</c:v>
                </c:pt>
                <c:pt idx="860">
                  <c:v>0.65700000000000003</c:v>
                </c:pt>
                <c:pt idx="861">
                  <c:v>0.34899999999999998</c:v>
                </c:pt>
                <c:pt idx="862">
                  <c:v>0.68500000000000005</c:v>
                </c:pt>
                <c:pt idx="863">
                  <c:v>0.84499999999999997</c:v>
                </c:pt>
                <c:pt idx="864">
                  <c:v>0.63700000000000001</c:v>
                </c:pt>
                <c:pt idx="865">
                  <c:v>0.872</c:v>
                </c:pt>
                <c:pt idx="866">
                  <c:v>0.68600000000000005</c:v>
                </c:pt>
                <c:pt idx="867">
                  <c:v>0.78600000000000003</c:v>
                </c:pt>
                <c:pt idx="868">
                  <c:v>0.80700000000000005</c:v>
                </c:pt>
                <c:pt idx="869">
                  <c:v>0.79100000000000004</c:v>
                </c:pt>
                <c:pt idx="870">
                  <c:v>0.65800000000000003</c:v>
                </c:pt>
                <c:pt idx="871">
                  <c:v>0.77100000000000002</c:v>
                </c:pt>
                <c:pt idx="872">
                  <c:v>0.85299999999999998</c:v>
                </c:pt>
                <c:pt idx="873">
                  <c:v>0.85199999999999998</c:v>
                </c:pt>
                <c:pt idx="874">
                  <c:v>0.53100000000000003</c:v>
                </c:pt>
                <c:pt idx="875">
                  <c:v>0.59299999999999997</c:v>
                </c:pt>
                <c:pt idx="876">
                  <c:v>0.48899999999999999</c:v>
                </c:pt>
                <c:pt idx="877">
                  <c:v>0.78600000000000003</c:v>
                </c:pt>
                <c:pt idx="878">
                  <c:v>0.65900000000000003</c:v>
                </c:pt>
                <c:pt idx="879">
                  <c:v>0.82199999999999995</c:v>
                </c:pt>
                <c:pt idx="880">
                  <c:v>0.92300000000000004</c:v>
                </c:pt>
                <c:pt idx="881">
                  <c:v>0.64700000000000002</c:v>
                </c:pt>
                <c:pt idx="882">
                  <c:v>0.67</c:v>
                </c:pt>
                <c:pt idx="883">
                  <c:v>0.94</c:v>
                </c:pt>
                <c:pt idx="884">
                  <c:v>0.63500000000000001</c:v>
                </c:pt>
                <c:pt idx="885">
                  <c:v>0.72699999999999998</c:v>
                </c:pt>
                <c:pt idx="886">
                  <c:v>0.86299999999999999</c:v>
                </c:pt>
                <c:pt idx="887">
                  <c:v>0.61</c:v>
                </c:pt>
                <c:pt idx="888">
                  <c:v>0.45100000000000001</c:v>
                </c:pt>
                <c:pt idx="889">
                  <c:v>0.64400000000000002</c:v>
                </c:pt>
                <c:pt idx="890">
                  <c:v>0.7</c:v>
                </c:pt>
                <c:pt idx="891">
                  <c:v>0.45</c:v>
                </c:pt>
                <c:pt idx="892">
                  <c:v>0.88800000000000001</c:v>
                </c:pt>
                <c:pt idx="893">
                  <c:v>0.70499999999999996</c:v>
                </c:pt>
                <c:pt idx="894">
                  <c:v>0.72899999999999998</c:v>
                </c:pt>
                <c:pt idx="895">
                  <c:v>0.75800000000000001</c:v>
                </c:pt>
                <c:pt idx="896">
                  <c:v>0.58799999999999997</c:v>
                </c:pt>
                <c:pt idx="897">
                  <c:v>0.54500000000000004</c:v>
                </c:pt>
                <c:pt idx="898">
                  <c:v>0.751</c:v>
                </c:pt>
                <c:pt idx="899">
                  <c:v>0.754</c:v>
                </c:pt>
                <c:pt idx="900">
                  <c:v>0.74</c:v>
                </c:pt>
                <c:pt idx="901">
                  <c:v>0.90300000000000002</c:v>
                </c:pt>
                <c:pt idx="902">
                  <c:v>0.72</c:v>
                </c:pt>
                <c:pt idx="903">
                  <c:v>0.76</c:v>
                </c:pt>
                <c:pt idx="904">
                  <c:v>0.89100000000000001</c:v>
                </c:pt>
                <c:pt idx="905">
                  <c:v>0.61699999999999999</c:v>
                </c:pt>
                <c:pt idx="906">
                  <c:v>0.64900000000000002</c:v>
                </c:pt>
                <c:pt idx="907">
                  <c:v>0.91800000000000004</c:v>
                </c:pt>
                <c:pt idx="908">
                  <c:v>0.503</c:v>
                </c:pt>
                <c:pt idx="909">
                  <c:v>0.78300000000000003</c:v>
                </c:pt>
                <c:pt idx="910">
                  <c:v>0.72299999999999998</c:v>
                </c:pt>
                <c:pt idx="911">
                  <c:v>0.88600000000000001</c:v>
                </c:pt>
                <c:pt idx="912">
                  <c:v>0.65600000000000003</c:v>
                </c:pt>
                <c:pt idx="913">
                  <c:v>0.58599999999999997</c:v>
                </c:pt>
                <c:pt idx="914">
                  <c:v>0.79200000000000004</c:v>
                </c:pt>
                <c:pt idx="915">
                  <c:v>0.64100000000000001</c:v>
                </c:pt>
                <c:pt idx="916">
                  <c:v>0.66300000000000003</c:v>
                </c:pt>
                <c:pt idx="917">
                  <c:v>0.50900000000000001</c:v>
                </c:pt>
                <c:pt idx="918">
                  <c:v>0.38300000000000001</c:v>
                </c:pt>
                <c:pt idx="919">
                  <c:v>0.80800000000000005</c:v>
                </c:pt>
                <c:pt idx="920">
                  <c:v>0.60699999999999998</c:v>
                </c:pt>
                <c:pt idx="921">
                  <c:v>0.90800000000000003</c:v>
                </c:pt>
                <c:pt idx="922">
                  <c:v>0.65200000000000002</c:v>
                </c:pt>
                <c:pt idx="923">
                  <c:v>0.47799999999999998</c:v>
                </c:pt>
                <c:pt idx="924">
                  <c:v>0.85199999999999998</c:v>
                </c:pt>
                <c:pt idx="925">
                  <c:v>0.65600000000000003</c:v>
                </c:pt>
                <c:pt idx="926">
                  <c:v>0.623</c:v>
                </c:pt>
                <c:pt idx="927">
                  <c:v>0.65800000000000003</c:v>
                </c:pt>
                <c:pt idx="928">
                  <c:v>0.76200000000000001</c:v>
                </c:pt>
                <c:pt idx="929">
                  <c:v>0.65700000000000003</c:v>
                </c:pt>
                <c:pt idx="930">
                  <c:v>0.63100000000000001</c:v>
                </c:pt>
                <c:pt idx="931">
                  <c:v>0.73699999999999999</c:v>
                </c:pt>
                <c:pt idx="932">
                  <c:v>0.747</c:v>
                </c:pt>
                <c:pt idx="933">
                  <c:v>0.71</c:v>
                </c:pt>
                <c:pt idx="934">
                  <c:v>0.58399999999999996</c:v>
                </c:pt>
                <c:pt idx="935">
                  <c:v>0.74</c:v>
                </c:pt>
                <c:pt idx="936">
                  <c:v>0.56100000000000005</c:v>
                </c:pt>
                <c:pt idx="937">
                  <c:v>0.65500000000000003</c:v>
                </c:pt>
                <c:pt idx="938">
                  <c:v>0.62</c:v>
                </c:pt>
                <c:pt idx="939">
                  <c:v>0.746</c:v>
                </c:pt>
                <c:pt idx="940">
                  <c:v>0.67600000000000005</c:v>
                </c:pt>
                <c:pt idx="941">
                  <c:v>0.68200000000000005</c:v>
                </c:pt>
                <c:pt idx="942">
                  <c:v>0.70099999999999996</c:v>
                </c:pt>
                <c:pt idx="943">
                  <c:v>0.435</c:v>
                </c:pt>
                <c:pt idx="944">
                  <c:v>0.61399999999999999</c:v>
                </c:pt>
                <c:pt idx="945">
                  <c:v>0.75700000000000001</c:v>
                </c:pt>
                <c:pt idx="946">
                  <c:v>0.65600000000000003</c:v>
                </c:pt>
                <c:pt idx="947">
                  <c:v>0.85299999999999998</c:v>
                </c:pt>
                <c:pt idx="948">
                  <c:v>0.52</c:v>
                </c:pt>
                <c:pt idx="949">
                  <c:v>0.52</c:v>
                </c:pt>
                <c:pt idx="950">
                  <c:v>0.79400000000000004</c:v>
                </c:pt>
                <c:pt idx="951">
                  <c:v>0.77500000000000002</c:v>
                </c:pt>
                <c:pt idx="952">
                  <c:v>0.47399999999999998</c:v>
                </c:pt>
                <c:pt idx="953">
                  <c:v>0.876</c:v>
                </c:pt>
                <c:pt idx="954">
                  <c:v>0.5</c:v>
                </c:pt>
                <c:pt idx="955">
                  <c:v>0.878</c:v>
                </c:pt>
                <c:pt idx="956">
                  <c:v>0.51700000000000002</c:v>
                </c:pt>
                <c:pt idx="957">
                  <c:v>0.45700000000000002</c:v>
                </c:pt>
                <c:pt idx="958">
                  <c:v>0.58899999999999997</c:v>
                </c:pt>
                <c:pt idx="959">
                  <c:v>0.65800000000000003</c:v>
                </c:pt>
                <c:pt idx="960">
                  <c:v>0.375</c:v>
                </c:pt>
                <c:pt idx="961">
                  <c:v>0.874</c:v>
                </c:pt>
                <c:pt idx="962">
                  <c:v>0.92600000000000005</c:v>
                </c:pt>
                <c:pt idx="963">
                  <c:v>0.81200000000000006</c:v>
                </c:pt>
                <c:pt idx="964">
                  <c:v>0.73399999999999999</c:v>
                </c:pt>
                <c:pt idx="965">
                  <c:v>0.63</c:v>
                </c:pt>
                <c:pt idx="966">
                  <c:v>0.81799999999999995</c:v>
                </c:pt>
                <c:pt idx="967">
                  <c:v>0.748</c:v>
                </c:pt>
                <c:pt idx="968">
                  <c:v>0.82899999999999996</c:v>
                </c:pt>
                <c:pt idx="969">
                  <c:v>0.76900000000000002</c:v>
                </c:pt>
                <c:pt idx="970">
                  <c:v>0.629</c:v>
                </c:pt>
                <c:pt idx="971">
                  <c:v>0.55100000000000005</c:v>
                </c:pt>
                <c:pt idx="972">
                  <c:v>0.65500000000000003</c:v>
                </c:pt>
                <c:pt idx="973">
                  <c:v>0.76900000000000002</c:v>
                </c:pt>
                <c:pt idx="974">
                  <c:v>0.76700000000000002</c:v>
                </c:pt>
                <c:pt idx="975">
                  <c:v>0.79100000000000004</c:v>
                </c:pt>
                <c:pt idx="976">
                  <c:v>0.83199999999999996</c:v>
                </c:pt>
                <c:pt idx="977">
                  <c:v>0.61099999999999999</c:v>
                </c:pt>
                <c:pt idx="978">
                  <c:v>0.90400000000000003</c:v>
                </c:pt>
                <c:pt idx="979">
                  <c:v>0.81399999999999995</c:v>
                </c:pt>
                <c:pt idx="980">
                  <c:v>0.68600000000000005</c:v>
                </c:pt>
                <c:pt idx="981">
                  <c:v>0.83199999999999996</c:v>
                </c:pt>
                <c:pt idx="982">
                  <c:v>0.91300000000000003</c:v>
                </c:pt>
                <c:pt idx="983">
                  <c:v>0.65800000000000003</c:v>
                </c:pt>
                <c:pt idx="984">
                  <c:v>0.58099999999999996</c:v>
                </c:pt>
                <c:pt idx="985">
                  <c:v>0.31</c:v>
                </c:pt>
                <c:pt idx="986">
                  <c:v>0.56899999999999995</c:v>
                </c:pt>
                <c:pt idx="987">
                  <c:v>0.68799999999999994</c:v>
                </c:pt>
                <c:pt idx="988">
                  <c:v>0.60299999999999998</c:v>
                </c:pt>
                <c:pt idx="989">
                  <c:v>0.78600000000000003</c:v>
                </c:pt>
                <c:pt idx="990">
                  <c:v>0.44</c:v>
                </c:pt>
                <c:pt idx="991">
                  <c:v>0.66700000000000004</c:v>
                </c:pt>
                <c:pt idx="992">
                  <c:v>0.57299999999999995</c:v>
                </c:pt>
                <c:pt idx="993">
                  <c:v>0.70799999999999996</c:v>
                </c:pt>
                <c:pt idx="994">
                  <c:v>0.76</c:v>
                </c:pt>
                <c:pt idx="995">
                  <c:v>0.66300000000000003</c:v>
                </c:pt>
                <c:pt idx="996">
                  <c:v>0.66900000000000004</c:v>
                </c:pt>
                <c:pt idx="997">
                  <c:v>0.495</c:v>
                </c:pt>
                <c:pt idx="998">
                  <c:v>0.47199999999999998</c:v>
                </c:pt>
                <c:pt idx="999">
                  <c:v>0.26200000000000001</c:v>
                </c:pt>
                <c:pt idx="1000">
                  <c:v>0.71899999999999997</c:v>
                </c:pt>
                <c:pt idx="1001">
                  <c:v>0.89300000000000002</c:v>
                </c:pt>
                <c:pt idx="1002">
                  <c:v>0.61699999999999999</c:v>
                </c:pt>
                <c:pt idx="1003">
                  <c:v>0.749</c:v>
                </c:pt>
                <c:pt idx="1004">
                  <c:v>0.67300000000000004</c:v>
                </c:pt>
                <c:pt idx="1005">
                  <c:v>0.85799999999999998</c:v>
                </c:pt>
                <c:pt idx="1006">
                  <c:v>0.60899999999999999</c:v>
                </c:pt>
                <c:pt idx="1007">
                  <c:v>0.8</c:v>
                </c:pt>
                <c:pt idx="1008">
                  <c:v>0.89400000000000002</c:v>
                </c:pt>
                <c:pt idx="1009">
                  <c:v>0.35099999999999998</c:v>
                </c:pt>
                <c:pt idx="1010">
                  <c:v>0.72099999999999997</c:v>
                </c:pt>
                <c:pt idx="1011">
                  <c:v>0.67500000000000004</c:v>
                </c:pt>
                <c:pt idx="1012">
                  <c:v>0.64500000000000002</c:v>
                </c:pt>
                <c:pt idx="1013">
                  <c:v>0.85899999999999999</c:v>
                </c:pt>
                <c:pt idx="1014">
                  <c:v>0.54100000000000004</c:v>
                </c:pt>
                <c:pt idx="1015">
                  <c:v>0.91800000000000004</c:v>
                </c:pt>
                <c:pt idx="1016">
                  <c:v>0.72199999999999998</c:v>
                </c:pt>
                <c:pt idx="1017">
                  <c:v>0.84099999999999997</c:v>
                </c:pt>
                <c:pt idx="1018">
                  <c:v>0.51100000000000001</c:v>
                </c:pt>
                <c:pt idx="1019">
                  <c:v>0.85499999999999998</c:v>
                </c:pt>
                <c:pt idx="1020">
                  <c:v>0.51</c:v>
                </c:pt>
                <c:pt idx="1021">
                  <c:v>0.64800000000000002</c:v>
                </c:pt>
                <c:pt idx="1022">
                  <c:v>0.68799999999999994</c:v>
                </c:pt>
                <c:pt idx="1023">
                  <c:v>0.66800000000000004</c:v>
                </c:pt>
                <c:pt idx="1024">
                  <c:v>0.48699999999999999</c:v>
                </c:pt>
                <c:pt idx="1025">
                  <c:v>0.73099999999999998</c:v>
                </c:pt>
                <c:pt idx="1026">
                  <c:v>0.63100000000000001</c:v>
                </c:pt>
                <c:pt idx="1027">
                  <c:v>0.34499999999999997</c:v>
                </c:pt>
                <c:pt idx="1028">
                  <c:v>0.434</c:v>
                </c:pt>
                <c:pt idx="1029">
                  <c:v>0.84899999999999998</c:v>
                </c:pt>
                <c:pt idx="1030">
                  <c:v>0.79100000000000004</c:v>
                </c:pt>
                <c:pt idx="1031">
                  <c:v>0.74399999999999999</c:v>
                </c:pt>
                <c:pt idx="1032">
                  <c:v>0.88300000000000001</c:v>
                </c:pt>
                <c:pt idx="1033">
                  <c:v>0.60699999999999998</c:v>
                </c:pt>
                <c:pt idx="1034">
                  <c:v>0.80300000000000005</c:v>
                </c:pt>
                <c:pt idx="1035">
                  <c:v>0.73899999999999999</c:v>
                </c:pt>
                <c:pt idx="1036">
                  <c:v>0.45100000000000001</c:v>
                </c:pt>
                <c:pt idx="1037">
                  <c:v>0.47</c:v>
                </c:pt>
                <c:pt idx="1038">
                  <c:v>0.74299999999999999</c:v>
                </c:pt>
                <c:pt idx="1039">
                  <c:v>0.44700000000000001</c:v>
                </c:pt>
                <c:pt idx="1040">
                  <c:v>0.79600000000000004</c:v>
                </c:pt>
                <c:pt idx="1041">
                  <c:v>0.56799999999999995</c:v>
                </c:pt>
                <c:pt idx="1042">
                  <c:v>0.73699999999999999</c:v>
                </c:pt>
                <c:pt idx="1043">
                  <c:v>0.77700000000000002</c:v>
                </c:pt>
                <c:pt idx="1044">
                  <c:v>0.621</c:v>
                </c:pt>
                <c:pt idx="1045">
                  <c:v>0.83299999999999996</c:v>
                </c:pt>
                <c:pt idx="1046">
                  <c:v>0.80300000000000005</c:v>
                </c:pt>
                <c:pt idx="1047">
                  <c:v>0.73</c:v>
                </c:pt>
                <c:pt idx="1048">
                  <c:v>0.54500000000000004</c:v>
                </c:pt>
                <c:pt idx="1049">
                  <c:v>0.72599999999999998</c:v>
                </c:pt>
                <c:pt idx="1050">
                  <c:v>0.89300000000000002</c:v>
                </c:pt>
                <c:pt idx="1051">
                  <c:v>0.70399999999999996</c:v>
                </c:pt>
                <c:pt idx="1052">
                  <c:v>0.39700000000000002</c:v>
                </c:pt>
                <c:pt idx="1053">
                  <c:v>0.79800000000000004</c:v>
                </c:pt>
                <c:pt idx="1054">
                  <c:v>0.54600000000000004</c:v>
                </c:pt>
                <c:pt idx="1055">
                  <c:v>0.79300000000000004</c:v>
                </c:pt>
                <c:pt idx="1056">
                  <c:v>0.56299999999999994</c:v>
                </c:pt>
                <c:pt idx="1057">
                  <c:v>0.66200000000000003</c:v>
                </c:pt>
                <c:pt idx="1058">
                  <c:v>0.76900000000000002</c:v>
                </c:pt>
                <c:pt idx="1059">
                  <c:v>0.54800000000000004</c:v>
                </c:pt>
                <c:pt idx="1060">
                  <c:v>0.81699999999999995</c:v>
                </c:pt>
                <c:pt idx="1061">
                  <c:v>0.73599999999999999</c:v>
                </c:pt>
                <c:pt idx="1062">
                  <c:v>0.60199999999999998</c:v>
                </c:pt>
                <c:pt idx="1063">
                  <c:v>0.83699999999999997</c:v>
                </c:pt>
                <c:pt idx="1064">
                  <c:v>0.58799999999999997</c:v>
                </c:pt>
                <c:pt idx="1065">
                  <c:v>0.50700000000000001</c:v>
                </c:pt>
                <c:pt idx="1066">
                  <c:v>0.88100000000000001</c:v>
                </c:pt>
                <c:pt idx="1067">
                  <c:v>0.58199999999999996</c:v>
                </c:pt>
                <c:pt idx="1068">
                  <c:v>0.68</c:v>
                </c:pt>
                <c:pt idx="1069">
                  <c:v>0.63300000000000001</c:v>
                </c:pt>
                <c:pt idx="1070">
                  <c:v>0.57399999999999995</c:v>
                </c:pt>
                <c:pt idx="1071">
                  <c:v>0.70299999999999996</c:v>
                </c:pt>
                <c:pt idx="1072">
                  <c:v>0.51700000000000002</c:v>
                </c:pt>
                <c:pt idx="1073">
                  <c:v>0.65600000000000003</c:v>
                </c:pt>
                <c:pt idx="1074">
                  <c:v>0.66800000000000004</c:v>
                </c:pt>
                <c:pt idx="1075">
                  <c:v>0.60199999999999998</c:v>
                </c:pt>
                <c:pt idx="1076">
                  <c:v>0.747</c:v>
                </c:pt>
                <c:pt idx="1077">
                  <c:v>0.61199999999999999</c:v>
                </c:pt>
                <c:pt idx="1078">
                  <c:v>0.72899999999999998</c:v>
                </c:pt>
                <c:pt idx="1079">
                  <c:v>0.63700000000000001</c:v>
                </c:pt>
                <c:pt idx="1080">
                  <c:v>0.95</c:v>
                </c:pt>
                <c:pt idx="1081">
                  <c:v>0.83099999999999996</c:v>
                </c:pt>
                <c:pt idx="1082">
                  <c:v>0.55100000000000005</c:v>
                </c:pt>
                <c:pt idx="1083">
                  <c:v>0.68799999999999994</c:v>
                </c:pt>
                <c:pt idx="1084">
                  <c:v>0.64</c:v>
                </c:pt>
                <c:pt idx="1085">
                  <c:v>0.92100000000000004</c:v>
                </c:pt>
                <c:pt idx="1086">
                  <c:v>0.55100000000000005</c:v>
                </c:pt>
                <c:pt idx="1087">
                  <c:v>0.64600000000000002</c:v>
                </c:pt>
                <c:pt idx="1088">
                  <c:v>0.76600000000000001</c:v>
                </c:pt>
                <c:pt idx="1089">
                  <c:v>0.74199999999999999</c:v>
                </c:pt>
                <c:pt idx="1090">
                  <c:v>0.74399999999999999</c:v>
                </c:pt>
                <c:pt idx="1091">
                  <c:v>0.59899999999999998</c:v>
                </c:pt>
                <c:pt idx="1092">
                  <c:v>0.90400000000000003</c:v>
                </c:pt>
                <c:pt idx="1093">
                  <c:v>0.77700000000000002</c:v>
                </c:pt>
                <c:pt idx="1094">
                  <c:v>0.87</c:v>
                </c:pt>
                <c:pt idx="1095">
                  <c:v>0.745</c:v>
                </c:pt>
                <c:pt idx="1096">
                  <c:v>0.747</c:v>
                </c:pt>
                <c:pt idx="1097">
                  <c:v>0.72199999999999998</c:v>
                </c:pt>
                <c:pt idx="1098">
                  <c:v>0.72599999999999998</c:v>
                </c:pt>
                <c:pt idx="1099">
                  <c:v>0.84299999999999997</c:v>
                </c:pt>
                <c:pt idx="1100">
                  <c:v>0.61099999999999999</c:v>
                </c:pt>
                <c:pt idx="1101">
                  <c:v>0.77800000000000002</c:v>
                </c:pt>
                <c:pt idx="1102">
                  <c:v>0.73399999999999999</c:v>
                </c:pt>
                <c:pt idx="1103">
                  <c:v>0.73599999999999999</c:v>
                </c:pt>
                <c:pt idx="1104">
                  <c:v>0.89700000000000002</c:v>
                </c:pt>
                <c:pt idx="1105">
                  <c:v>0.85099999999999998</c:v>
                </c:pt>
                <c:pt idx="1106">
                  <c:v>0.66200000000000003</c:v>
                </c:pt>
                <c:pt idx="1107">
                  <c:v>0.624</c:v>
                </c:pt>
                <c:pt idx="1108">
                  <c:v>0.68200000000000005</c:v>
                </c:pt>
                <c:pt idx="1109">
                  <c:v>0.41399999999999998</c:v>
                </c:pt>
                <c:pt idx="1110">
                  <c:v>0.68799999999999994</c:v>
                </c:pt>
                <c:pt idx="1111">
                  <c:v>0.64500000000000002</c:v>
                </c:pt>
                <c:pt idx="1112">
                  <c:v>0.19</c:v>
                </c:pt>
                <c:pt idx="1113">
                  <c:v>0.67300000000000004</c:v>
                </c:pt>
                <c:pt idx="1114">
                  <c:v>0.52600000000000002</c:v>
                </c:pt>
                <c:pt idx="1115">
                  <c:v>0.49099999999999999</c:v>
                </c:pt>
                <c:pt idx="1116">
                  <c:v>0.81399999999999995</c:v>
                </c:pt>
                <c:pt idx="1117">
                  <c:v>0.77100000000000002</c:v>
                </c:pt>
                <c:pt idx="1118">
                  <c:v>0.83099999999999996</c:v>
                </c:pt>
                <c:pt idx="1119">
                  <c:v>0.67800000000000005</c:v>
                </c:pt>
                <c:pt idx="1120">
                  <c:v>0.85899999999999999</c:v>
                </c:pt>
                <c:pt idx="1121">
                  <c:v>0.6</c:v>
                </c:pt>
                <c:pt idx="1122">
                  <c:v>0.69699999999999995</c:v>
                </c:pt>
                <c:pt idx="1123">
                  <c:v>0.32</c:v>
                </c:pt>
                <c:pt idx="1124">
                  <c:v>0.55800000000000005</c:v>
                </c:pt>
                <c:pt idx="1125">
                  <c:v>0.89900000000000002</c:v>
                </c:pt>
                <c:pt idx="1126">
                  <c:v>0.58899999999999997</c:v>
                </c:pt>
                <c:pt idx="1127">
                  <c:v>0.69599999999999995</c:v>
                </c:pt>
                <c:pt idx="1128">
                  <c:v>0.67</c:v>
                </c:pt>
                <c:pt idx="1129">
                  <c:v>0.39100000000000001</c:v>
                </c:pt>
                <c:pt idx="1130">
                  <c:v>0.83299999999999996</c:v>
                </c:pt>
                <c:pt idx="1131">
                  <c:v>0.70399999999999996</c:v>
                </c:pt>
                <c:pt idx="1132">
                  <c:v>0.60499999999999998</c:v>
                </c:pt>
                <c:pt idx="1133">
                  <c:v>0.44700000000000001</c:v>
                </c:pt>
                <c:pt idx="1134">
                  <c:v>0.68100000000000005</c:v>
                </c:pt>
                <c:pt idx="1135">
                  <c:v>0.58099999999999996</c:v>
                </c:pt>
                <c:pt idx="1136">
                  <c:v>0.67100000000000004</c:v>
                </c:pt>
                <c:pt idx="1137">
                  <c:v>0.48599999999999999</c:v>
                </c:pt>
                <c:pt idx="1138">
                  <c:v>0.443</c:v>
                </c:pt>
                <c:pt idx="1139">
                  <c:v>0.81399999999999995</c:v>
                </c:pt>
                <c:pt idx="1140">
                  <c:v>0.68899999999999995</c:v>
                </c:pt>
                <c:pt idx="1141">
                  <c:v>0.58199999999999996</c:v>
                </c:pt>
                <c:pt idx="1142">
                  <c:v>0.73099999999999998</c:v>
                </c:pt>
                <c:pt idx="1143">
                  <c:v>0.81100000000000005</c:v>
                </c:pt>
                <c:pt idx="1144">
                  <c:v>0.23</c:v>
                </c:pt>
                <c:pt idx="1145">
                  <c:v>0.6</c:v>
                </c:pt>
                <c:pt idx="1146">
                  <c:v>0.49299999999999999</c:v>
                </c:pt>
                <c:pt idx="1147">
                  <c:v>0.70199999999999996</c:v>
                </c:pt>
                <c:pt idx="1148">
                  <c:v>0.61299999999999999</c:v>
                </c:pt>
                <c:pt idx="1149">
                  <c:v>0.78900000000000003</c:v>
                </c:pt>
                <c:pt idx="1150">
                  <c:v>0.58299999999999996</c:v>
                </c:pt>
                <c:pt idx="1151">
                  <c:v>0.67200000000000004</c:v>
                </c:pt>
                <c:pt idx="1152">
                  <c:v>0.61</c:v>
                </c:pt>
                <c:pt idx="1153">
                  <c:v>0.53400000000000003</c:v>
                </c:pt>
                <c:pt idx="1154">
                  <c:v>0.92600000000000005</c:v>
                </c:pt>
                <c:pt idx="1155">
                  <c:v>0.748</c:v>
                </c:pt>
                <c:pt idx="1156">
                  <c:v>0.76</c:v>
                </c:pt>
                <c:pt idx="1157">
                  <c:v>0.76</c:v>
                </c:pt>
                <c:pt idx="1158">
                  <c:v>0.496</c:v>
                </c:pt>
                <c:pt idx="1159">
                  <c:v>0.41699999999999998</c:v>
                </c:pt>
                <c:pt idx="1160">
                  <c:v>0.67100000000000004</c:v>
                </c:pt>
                <c:pt idx="1161">
                  <c:v>0.67100000000000004</c:v>
                </c:pt>
                <c:pt idx="1162">
                  <c:v>0.83899999999999997</c:v>
                </c:pt>
                <c:pt idx="1163">
                  <c:v>0.72099999999999997</c:v>
                </c:pt>
                <c:pt idx="1164">
                  <c:v>0.65300000000000002</c:v>
                </c:pt>
                <c:pt idx="1165">
                  <c:v>0.64400000000000002</c:v>
                </c:pt>
                <c:pt idx="1166">
                  <c:v>0.5</c:v>
                </c:pt>
                <c:pt idx="1167">
                  <c:v>0.65300000000000002</c:v>
                </c:pt>
                <c:pt idx="1168">
                  <c:v>0.68799999999999994</c:v>
                </c:pt>
                <c:pt idx="1169">
                  <c:v>0.65600000000000003</c:v>
                </c:pt>
                <c:pt idx="1170">
                  <c:v>0.89100000000000001</c:v>
                </c:pt>
                <c:pt idx="1171">
                  <c:v>0.441</c:v>
                </c:pt>
                <c:pt idx="1172">
                  <c:v>0.63500000000000001</c:v>
                </c:pt>
                <c:pt idx="1173">
                  <c:v>0.34799999999999998</c:v>
                </c:pt>
                <c:pt idx="1174">
                  <c:v>0.91200000000000003</c:v>
                </c:pt>
                <c:pt idx="1175">
                  <c:v>0.85499999999999998</c:v>
                </c:pt>
                <c:pt idx="1176">
                  <c:v>0.71899999999999997</c:v>
                </c:pt>
                <c:pt idx="1177">
                  <c:v>0.76200000000000001</c:v>
                </c:pt>
                <c:pt idx="1178">
                  <c:v>0.59799999999999998</c:v>
                </c:pt>
                <c:pt idx="1179">
                  <c:v>0.79100000000000004</c:v>
                </c:pt>
                <c:pt idx="1180">
                  <c:v>0.749</c:v>
                </c:pt>
                <c:pt idx="1181">
                  <c:v>0.56200000000000006</c:v>
                </c:pt>
                <c:pt idx="1182">
                  <c:v>0.63900000000000001</c:v>
                </c:pt>
                <c:pt idx="1183">
                  <c:v>0.57499999999999996</c:v>
                </c:pt>
                <c:pt idx="1184">
                  <c:v>0.496</c:v>
                </c:pt>
                <c:pt idx="1185">
                  <c:v>0.61699999999999999</c:v>
                </c:pt>
                <c:pt idx="1186">
                  <c:v>0.68700000000000006</c:v>
                </c:pt>
                <c:pt idx="1187">
                  <c:v>0.58099999999999996</c:v>
                </c:pt>
                <c:pt idx="1188">
                  <c:v>0.69699999999999995</c:v>
                </c:pt>
                <c:pt idx="1189">
                  <c:v>0.74199999999999999</c:v>
                </c:pt>
                <c:pt idx="1190">
                  <c:v>0.67</c:v>
                </c:pt>
                <c:pt idx="1191">
                  <c:v>0.8</c:v>
                </c:pt>
                <c:pt idx="1192">
                  <c:v>0.754</c:v>
                </c:pt>
                <c:pt idx="1193">
                  <c:v>0.90700000000000003</c:v>
                </c:pt>
                <c:pt idx="1194">
                  <c:v>0.878</c:v>
                </c:pt>
                <c:pt idx="1195">
                  <c:v>0.54500000000000004</c:v>
                </c:pt>
                <c:pt idx="1196">
                  <c:v>0.78100000000000003</c:v>
                </c:pt>
                <c:pt idx="1197">
                  <c:v>0.73599999999999999</c:v>
                </c:pt>
                <c:pt idx="1198">
                  <c:v>0.75900000000000001</c:v>
                </c:pt>
                <c:pt idx="1199">
                  <c:v>0.55700000000000005</c:v>
                </c:pt>
                <c:pt idx="1200">
                  <c:v>0.73</c:v>
                </c:pt>
                <c:pt idx="1201">
                  <c:v>0.70399999999999996</c:v>
                </c:pt>
                <c:pt idx="1202">
                  <c:v>0.34399999999999997</c:v>
                </c:pt>
                <c:pt idx="1203">
                  <c:v>0.73299999999999998</c:v>
                </c:pt>
                <c:pt idx="1204">
                  <c:v>0.76500000000000001</c:v>
                </c:pt>
                <c:pt idx="1205">
                  <c:v>0.79200000000000004</c:v>
                </c:pt>
                <c:pt idx="1206">
                  <c:v>0.82099999999999995</c:v>
                </c:pt>
                <c:pt idx="1207">
                  <c:v>0.80400000000000005</c:v>
                </c:pt>
                <c:pt idx="1208">
                  <c:v>0.74099999999999999</c:v>
                </c:pt>
                <c:pt idx="1209">
                  <c:v>0.628</c:v>
                </c:pt>
                <c:pt idx="1210">
                  <c:v>0.64800000000000002</c:v>
                </c:pt>
                <c:pt idx="1211">
                  <c:v>0.622</c:v>
                </c:pt>
                <c:pt idx="1212">
                  <c:v>0.71599999999999997</c:v>
                </c:pt>
                <c:pt idx="1213">
                  <c:v>0.61299999999999999</c:v>
                </c:pt>
                <c:pt idx="1214">
                  <c:v>0.76600000000000001</c:v>
                </c:pt>
                <c:pt idx="1215">
                  <c:v>0.65900000000000003</c:v>
                </c:pt>
                <c:pt idx="1216">
                  <c:v>0.69099999999999995</c:v>
                </c:pt>
                <c:pt idx="1217">
                  <c:v>0.48899999999999999</c:v>
                </c:pt>
                <c:pt idx="1218">
                  <c:v>0.52500000000000002</c:v>
                </c:pt>
                <c:pt idx="1219">
                  <c:v>0.78900000000000003</c:v>
                </c:pt>
                <c:pt idx="1220">
                  <c:v>0.79500000000000004</c:v>
                </c:pt>
                <c:pt idx="1221">
                  <c:v>0.56599999999999995</c:v>
                </c:pt>
                <c:pt idx="1222">
                  <c:v>0.41799999999999998</c:v>
                </c:pt>
                <c:pt idx="1223">
                  <c:v>0.60099999999999998</c:v>
                </c:pt>
                <c:pt idx="1224">
                  <c:v>0.66</c:v>
                </c:pt>
                <c:pt idx="1225">
                  <c:v>0.64800000000000002</c:v>
                </c:pt>
                <c:pt idx="1226">
                  <c:v>0.66400000000000003</c:v>
                </c:pt>
                <c:pt idx="1227">
                  <c:v>0.83599999999999997</c:v>
                </c:pt>
                <c:pt idx="1228">
                  <c:v>0.45800000000000002</c:v>
                </c:pt>
                <c:pt idx="1229">
                  <c:v>0.746</c:v>
                </c:pt>
                <c:pt idx="1230">
                  <c:v>0.92</c:v>
                </c:pt>
                <c:pt idx="1231">
                  <c:v>0.51</c:v>
                </c:pt>
                <c:pt idx="1232">
                  <c:v>0.64600000000000002</c:v>
                </c:pt>
                <c:pt idx="1233">
                  <c:v>0.77200000000000002</c:v>
                </c:pt>
                <c:pt idx="1234">
                  <c:v>0.81799999999999995</c:v>
                </c:pt>
                <c:pt idx="1235">
                  <c:v>0.32500000000000001</c:v>
                </c:pt>
                <c:pt idx="1236">
                  <c:v>0.64400000000000002</c:v>
                </c:pt>
                <c:pt idx="1237">
                  <c:v>0.82799999999999996</c:v>
                </c:pt>
                <c:pt idx="1238">
                  <c:v>0.71299999999999997</c:v>
                </c:pt>
                <c:pt idx="1239">
                  <c:v>0.71199999999999997</c:v>
                </c:pt>
                <c:pt idx="1240">
                  <c:v>0.57599999999999996</c:v>
                </c:pt>
                <c:pt idx="1241">
                  <c:v>0.70299999999999996</c:v>
                </c:pt>
                <c:pt idx="1242">
                  <c:v>0.73299999999999998</c:v>
                </c:pt>
                <c:pt idx="1243">
                  <c:v>0.76200000000000001</c:v>
                </c:pt>
                <c:pt idx="1244">
                  <c:v>0.44700000000000001</c:v>
                </c:pt>
                <c:pt idx="1245">
                  <c:v>0.36899999999999999</c:v>
                </c:pt>
                <c:pt idx="1246">
                  <c:v>0.44900000000000001</c:v>
                </c:pt>
                <c:pt idx="1247">
                  <c:v>0.64400000000000002</c:v>
                </c:pt>
                <c:pt idx="1248">
                  <c:v>0.65300000000000002</c:v>
                </c:pt>
                <c:pt idx="1249">
                  <c:v>0.67800000000000005</c:v>
                </c:pt>
                <c:pt idx="1250">
                  <c:v>0.65200000000000002</c:v>
                </c:pt>
                <c:pt idx="1251">
                  <c:v>0.61899999999999999</c:v>
                </c:pt>
                <c:pt idx="1252">
                  <c:v>0.751</c:v>
                </c:pt>
                <c:pt idx="1253">
                  <c:v>0.51</c:v>
                </c:pt>
                <c:pt idx="1254">
                  <c:v>0.69299999999999995</c:v>
                </c:pt>
                <c:pt idx="1255">
                  <c:v>0.72599999999999998</c:v>
                </c:pt>
                <c:pt idx="1256">
                  <c:v>0.80900000000000005</c:v>
                </c:pt>
                <c:pt idx="1257">
                  <c:v>0.309</c:v>
                </c:pt>
                <c:pt idx="1258">
                  <c:v>0.74299999999999999</c:v>
                </c:pt>
                <c:pt idx="1259">
                  <c:v>0.67700000000000005</c:v>
                </c:pt>
                <c:pt idx="1260">
                  <c:v>0.56399999999999995</c:v>
                </c:pt>
                <c:pt idx="1261">
                  <c:v>0.59899999999999998</c:v>
                </c:pt>
                <c:pt idx="1262">
                  <c:v>0.74199999999999999</c:v>
                </c:pt>
                <c:pt idx="1263">
                  <c:v>0.51500000000000001</c:v>
                </c:pt>
                <c:pt idx="1264">
                  <c:v>0.73799999999999999</c:v>
                </c:pt>
                <c:pt idx="1265">
                  <c:v>0.67700000000000005</c:v>
                </c:pt>
                <c:pt idx="1266">
                  <c:v>0.505</c:v>
                </c:pt>
                <c:pt idx="1267">
                  <c:v>0.40100000000000002</c:v>
                </c:pt>
                <c:pt idx="1268">
                  <c:v>0.54400000000000004</c:v>
                </c:pt>
                <c:pt idx="1269">
                  <c:v>0.60499999999999998</c:v>
                </c:pt>
                <c:pt idx="1270">
                  <c:v>0.79700000000000004</c:v>
                </c:pt>
                <c:pt idx="1271">
                  <c:v>0.77500000000000002</c:v>
                </c:pt>
                <c:pt idx="1272">
                  <c:v>0.83699999999999997</c:v>
                </c:pt>
                <c:pt idx="1273">
                  <c:v>0.69099999999999995</c:v>
                </c:pt>
                <c:pt idx="1274">
                  <c:v>0.86499999999999999</c:v>
                </c:pt>
                <c:pt idx="1275">
                  <c:v>0.747</c:v>
                </c:pt>
                <c:pt idx="1276">
                  <c:v>0.876</c:v>
                </c:pt>
                <c:pt idx="1277">
                  <c:v>0.72599999999999998</c:v>
                </c:pt>
                <c:pt idx="1278">
                  <c:v>0.628</c:v>
                </c:pt>
                <c:pt idx="1279">
                  <c:v>0.85099999999999998</c:v>
                </c:pt>
                <c:pt idx="1280">
                  <c:v>0.54900000000000004</c:v>
                </c:pt>
                <c:pt idx="1281">
                  <c:v>0.77900000000000003</c:v>
                </c:pt>
                <c:pt idx="1282">
                  <c:v>0.77200000000000002</c:v>
                </c:pt>
                <c:pt idx="1283">
                  <c:v>0.71299999999999997</c:v>
                </c:pt>
                <c:pt idx="1284">
                  <c:v>0.57199999999999995</c:v>
                </c:pt>
                <c:pt idx="1285">
                  <c:v>0.72299999999999998</c:v>
                </c:pt>
                <c:pt idx="1286">
                  <c:v>0.59</c:v>
                </c:pt>
                <c:pt idx="1287">
                  <c:v>0.73299999999999998</c:v>
                </c:pt>
                <c:pt idx="1288">
                  <c:v>0.72799999999999998</c:v>
                </c:pt>
                <c:pt idx="1289">
                  <c:v>0.66700000000000004</c:v>
                </c:pt>
                <c:pt idx="1290">
                  <c:v>0.76300000000000001</c:v>
                </c:pt>
                <c:pt idx="1291">
                  <c:v>0.92900000000000005</c:v>
                </c:pt>
                <c:pt idx="1292">
                  <c:v>0.76</c:v>
                </c:pt>
                <c:pt idx="1293">
                  <c:v>0.70299999999999996</c:v>
                </c:pt>
                <c:pt idx="1294">
                  <c:v>0.66600000000000004</c:v>
                </c:pt>
                <c:pt idx="1295">
                  <c:v>0.55300000000000005</c:v>
                </c:pt>
                <c:pt idx="1296">
                  <c:v>0.63600000000000001</c:v>
                </c:pt>
                <c:pt idx="1297">
                  <c:v>0.66</c:v>
                </c:pt>
                <c:pt idx="1298">
                  <c:v>0.42</c:v>
                </c:pt>
                <c:pt idx="1299">
                  <c:v>0.66</c:v>
                </c:pt>
                <c:pt idx="1300">
                  <c:v>0.80800000000000005</c:v>
                </c:pt>
                <c:pt idx="1301">
                  <c:v>0.751</c:v>
                </c:pt>
                <c:pt idx="1302">
                  <c:v>0.69699999999999995</c:v>
                </c:pt>
                <c:pt idx="1303">
                  <c:v>0.35599999999999998</c:v>
                </c:pt>
                <c:pt idx="1304">
                  <c:v>0.53700000000000003</c:v>
                </c:pt>
                <c:pt idx="1305">
                  <c:v>0.75</c:v>
                </c:pt>
                <c:pt idx="1306">
                  <c:v>0.78600000000000003</c:v>
                </c:pt>
                <c:pt idx="1307">
                  <c:v>0.90500000000000003</c:v>
                </c:pt>
                <c:pt idx="1308">
                  <c:v>0.73299999999999998</c:v>
                </c:pt>
                <c:pt idx="1309">
                  <c:v>0.63100000000000001</c:v>
                </c:pt>
                <c:pt idx="1310">
                  <c:v>0.68200000000000005</c:v>
                </c:pt>
                <c:pt idx="1311">
                  <c:v>0.78</c:v>
                </c:pt>
                <c:pt idx="1312">
                  <c:v>0.96199999999999997</c:v>
                </c:pt>
                <c:pt idx="1313">
                  <c:v>0.65400000000000003</c:v>
                </c:pt>
                <c:pt idx="1314">
                  <c:v>0.64900000000000002</c:v>
                </c:pt>
                <c:pt idx="1315">
                  <c:v>0.81399999999999995</c:v>
                </c:pt>
                <c:pt idx="1316">
                  <c:v>0.82699999999999996</c:v>
                </c:pt>
                <c:pt idx="1317">
                  <c:v>0.60299999999999998</c:v>
                </c:pt>
                <c:pt idx="1318">
                  <c:v>0.92900000000000005</c:v>
                </c:pt>
                <c:pt idx="1319">
                  <c:v>0.60699999999999998</c:v>
                </c:pt>
                <c:pt idx="1320">
                  <c:v>0.44800000000000001</c:v>
                </c:pt>
                <c:pt idx="1321">
                  <c:v>0.60599999999999998</c:v>
                </c:pt>
                <c:pt idx="1322">
                  <c:v>0.41199999999999998</c:v>
                </c:pt>
                <c:pt idx="1323">
                  <c:v>0.7</c:v>
                </c:pt>
                <c:pt idx="1324">
                  <c:v>0.91</c:v>
                </c:pt>
                <c:pt idx="1325">
                  <c:v>0.745</c:v>
                </c:pt>
                <c:pt idx="1326">
                  <c:v>0.66100000000000003</c:v>
                </c:pt>
                <c:pt idx="1327">
                  <c:v>0.79900000000000004</c:v>
                </c:pt>
                <c:pt idx="1328">
                  <c:v>0.65600000000000003</c:v>
                </c:pt>
                <c:pt idx="1329">
                  <c:v>0.63</c:v>
                </c:pt>
                <c:pt idx="1330">
                  <c:v>0.755</c:v>
                </c:pt>
                <c:pt idx="1331">
                  <c:v>0.67700000000000005</c:v>
                </c:pt>
                <c:pt idx="1332">
                  <c:v>0.68300000000000005</c:v>
                </c:pt>
                <c:pt idx="1333">
                  <c:v>0.65300000000000002</c:v>
                </c:pt>
                <c:pt idx="1334">
                  <c:v>0.623</c:v>
                </c:pt>
                <c:pt idx="1335">
                  <c:v>0.40699999999999997</c:v>
                </c:pt>
                <c:pt idx="1336">
                  <c:v>0.621</c:v>
                </c:pt>
                <c:pt idx="1337">
                  <c:v>0.48499999999999999</c:v>
                </c:pt>
                <c:pt idx="1338">
                  <c:v>0.68799999999999994</c:v>
                </c:pt>
                <c:pt idx="1339">
                  <c:v>0.52600000000000002</c:v>
                </c:pt>
                <c:pt idx="1340">
                  <c:v>0.70599999999999996</c:v>
                </c:pt>
                <c:pt idx="1341">
                  <c:v>0.48899999999999999</c:v>
                </c:pt>
                <c:pt idx="1342">
                  <c:v>0.88</c:v>
                </c:pt>
                <c:pt idx="1343">
                  <c:v>0.85599999999999998</c:v>
                </c:pt>
                <c:pt idx="1344">
                  <c:v>0.58299999999999996</c:v>
                </c:pt>
                <c:pt idx="1345">
                  <c:v>0.373</c:v>
                </c:pt>
                <c:pt idx="1346">
                  <c:v>0.72199999999999998</c:v>
                </c:pt>
                <c:pt idx="1347">
                  <c:v>0.88</c:v>
                </c:pt>
                <c:pt idx="1348">
                  <c:v>0.85</c:v>
                </c:pt>
                <c:pt idx="1349">
                  <c:v>0.78700000000000003</c:v>
                </c:pt>
                <c:pt idx="1350">
                  <c:v>0.442</c:v>
                </c:pt>
                <c:pt idx="1351">
                  <c:v>0.376</c:v>
                </c:pt>
                <c:pt idx="1352">
                  <c:v>0.83</c:v>
                </c:pt>
                <c:pt idx="1353">
                  <c:v>0.72</c:v>
                </c:pt>
                <c:pt idx="1354">
                  <c:v>0.86599999999999999</c:v>
                </c:pt>
                <c:pt idx="1355">
                  <c:v>0.48399999999999999</c:v>
                </c:pt>
                <c:pt idx="1356">
                  <c:v>0.55800000000000005</c:v>
                </c:pt>
                <c:pt idx="1357">
                  <c:v>0.68700000000000006</c:v>
                </c:pt>
                <c:pt idx="1358">
                  <c:v>0.40500000000000003</c:v>
                </c:pt>
                <c:pt idx="1359">
                  <c:v>0.69799999999999995</c:v>
                </c:pt>
                <c:pt idx="1360">
                  <c:v>0.80400000000000005</c:v>
                </c:pt>
                <c:pt idx="1361">
                  <c:v>0.55400000000000005</c:v>
                </c:pt>
                <c:pt idx="1362">
                  <c:v>0.68500000000000005</c:v>
                </c:pt>
                <c:pt idx="1363">
                  <c:v>0.70799999999999996</c:v>
                </c:pt>
                <c:pt idx="1364">
                  <c:v>0.64100000000000001</c:v>
                </c:pt>
                <c:pt idx="1365">
                  <c:v>0.42299999999999999</c:v>
                </c:pt>
                <c:pt idx="1366">
                  <c:v>0.71</c:v>
                </c:pt>
                <c:pt idx="1367">
                  <c:v>0.89200000000000002</c:v>
                </c:pt>
                <c:pt idx="1368">
                  <c:v>0.48599999999999999</c:v>
                </c:pt>
                <c:pt idx="1369">
                  <c:v>0.66400000000000003</c:v>
                </c:pt>
                <c:pt idx="1370">
                  <c:v>0.67200000000000004</c:v>
                </c:pt>
                <c:pt idx="1371">
                  <c:v>0.61599999999999999</c:v>
                </c:pt>
                <c:pt idx="1372">
                  <c:v>0.58499999999999996</c:v>
                </c:pt>
                <c:pt idx="1373">
                  <c:v>0.45800000000000002</c:v>
                </c:pt>
                <c:pt idx="1374">
                  <c:v>0.52300000000000002</c:v>
                </c:pt>
                <c:pt idx="1375">
                  <c:v>0.60299999999999998</c:v>
                </c:pt>
                <c:pt idx="1376">
                  <c:v>0.73</c:v>
                </c:pt>
                <c:pt idx="1377">
                  <c:v>0.92100000000000004</c:v>
                </c:pt>
                <c:pt idx="1378">
                  <c:v>0.81</c:v>
                </c:pt>
                <c:pt idx="1379">
                  <c:v>0.73599999999999999</c:v>
                </c:pt>
                <c:pt idx="1380">
                  <c:v>0.74</c:v>
                </c:pt>
                <c:pt idx="1381">
                  <c:v>0.67400000000000004</c:v>
                </c:pt>
                <c:pt idx="1382">
                  <c:v>0.45100000000000001</c:v>
                </c:pt>
                <c:pt idx="1383">
                  <c:v>0.77300000000000002</c:v>
                </c:pt>
                <c:pt idx="1384">
                  <c:v>0.56299999999999994</c:v>
                </c:pt>
                <c:pt idx="1385">
                  <c:v>0.35699999999999998</c:v>
                </c:pt>
                <c:pt idx="1386">
                  <c:v>0.61199999999999999</c:v>
                </c:pt>
                <c:pt idx="1387">
                  <c:v>0.28499999999999998</c:v>
                </c:pt>
                <c:pt idx="1388">
                  <c:v>0.84599999999999997</c:v>
                </c:pt>
                <c:pt idx="1389">
                  <c:v>0.63200000000000001</c:v>
                </c:pt>
                <c:pt idx="1390">
                  <c:v>0.77900000000000003</c:v>
                </c:pt>
                <c:pt idx="1391">
                  <c:v>0.40500000000000003</c:v>
                </c:pt>
                <c:pt idx="1392">
                  <c:v>0.48</c:v>
                </c:pt>
                <c:pt idx="1393">
                  <c:v>0.76700000000000002</c:v>
                </c:pt>
                <c:pt idx="1394">
                  <c:v>0.74</c:v>
                </c:pt>
                <c:pt idx="1395">
                  <c:v>0.65200000000000002</c:v>
                </c:pt>
                <c:pt idx="1396">
                  <c:v>0.82499999999999996</c:v>
                </c:pt>
                <c:pt idx="1397">
                  <c:v>0.88400000000000001</c:v>
                </c:pt>
                <c:pt idx="1398">
                  <c:v>0.67200000000000004</c:v>
                </c:pt>
                <c:pt idx="1399">
                  <c:v>0.52800000000000002</c:v>
                </c:pt>
                <c:pt idx="1400">
                  <c:v>0.79300000000000004</c:v>
                </c:pt>
                <c:pt idx="1401">
                  <c:v>0.53400000000000003</c:v>
                </c:pt>
                <c:pt idx="1402">
                  <c:v>0.50700000000000001</c:v>
                </c:pt>
                <c:pt idx="1403">
                  <c:v>0.441</c:v>
                </c:pt>
                <c:pt idx="1404">
                  <c:v>0.72399999999999998</c:v>
                </c:pt>
                <c:pt idx="1405">
                  <c:v>0.54600000000000004</c:v>
                </c:pt>
                <c:pt idx="1406">
                  <c:v>0.58099999999999996</c:v>
                </c:pt>
                <c:pt idx="1407">
                  <c:v>0.872</c:v>
                </c:pt>
                <c:pt idx="1408">
                  <c:v>0.71299999999999997</c:v>
                </c:pt>
                <c:pt idx="1409">
                  <c:v>0.747</c:v>
                </c:pt>
                <c:pt idx="1410">
                  <c:v>0.73399999999999999</c:v>
                </c:pt>
                <c:pt idx="1411">
                  <c:v>0.58399999999999996</c:v>
                </c:pt>
                <c:pt idx="1412">
                  <c:v>0.45500000000000002</c:v>
                </c:pt>
                <c:pt idx="1413">
                  <c:v>0.77300000000000002</c:v>
                </c:pt>
                <c:pt idx="1414">
                  <c:v>0.61599999999999999</c:v>
                </c:pt>
                <c:pt idx="1415">
                  <c:v>0.77200000000000002</c:v>
                </c:pt>
                <c:pt idx="1416">
                  <c:v>0.75900000000000001</c:v>
                </c:pt>
                <c:pt idx="1417">
                  <c:v>0.46</c:v>
                </c:pt>
                <c:pt idx="1418">
                  <c:v>0.80700000000000005</c:v>
                </c:pt>
                <c:pt idx="1419">
                  <c:v>0.51600000000000001</c:v>
                </c:pt>
                <c:pt idx="1420">
                  <c:v>0.69199999999999995</c:v>
                </c:pt>
                <c:pt idx="1421">
                  <c:v>0.68899999999999995</c:v>
                </c:pt>
                <c:pt idx="1422">
                  <c:v>0.51500000000000001</c:v>
                </c:pt>
                <c:pt idx="1423">
                  <c:v>0.75600000000000001</c:v>
                </c:pt>
                <c:pt idx="1424">
                  <c:v>0.79800000000000004</c:v>
                </c:pt>
                <c:pt idx="1425">
                  <c:v>0.60299999999999998</c:v>
                </c:pt>
                <c:pt idx="1426">
                  <c:v>0.74099999999999999</c:v>
                </c:pt>
                <c:pt idx="1427">
                  <c:v>0.69699999999999995</c:v>
                </c:pt>
                <c:pt idx="1428">
                  <c:v>0.54200000000000004</c:v>
                </c:pt>
                <c:pt idx="1429">
                  <c:v>0.80100000000000005</c:v>
                </c:pt>
                <c:pt idx="1430">
                  <c:v>0.70699999999999996</c:v>
                </c:pt>
                <c:pt idx="1431">
                  <c:v>0.81299999999999994</c:v>
                </c:pt>
                <c:pt idx="1432">
                  <c:v>0.57499999999999996</c:v>
                </c:pt>
                <c:pt idx="1433">
                  <c:v>0.69299999999999995</c:v>
                </c:pt>
                <c:pt idx="1434">
                  <c:v>0.96699999999999997</c:v>
                </c:pt>
                <c:pt idx="1435">
                  <c:v>0.77900000000000003</c:v>
                </c:pt>
                <c:pt idx="1436">
                  <c:v>0.61799999999999999</c:v>
                </c:pt>
                <c:pt idx="1437">
                  <c:v>0.64700000000000002</c:v>
                </c:pt>
                <c:pt idx="1438">
                  <c:v>0.96299999999999997</c:v>
                </c:pt>
                <c:pt idx="1439">
                  <c:v>0.91400000000000003</c:v>
                </c:pt>
                <c:pt idx="1440">
                  <c:v>0.66</c:v>
                </c:pt>
                <c:pt idx="1441">
                  <c:v>0.751</c:v>
                </c:pt>
                <c:pt idx="1442">
                  <c:v>0.57199999999999995</c:v>
                </c:pt>
                <c:pt idx="1443">
                  <c:v>0.77400000000000002</c:v>
                </c:pt>
                <c:pt idx="1444">
                  <c:v>0.82499999999999996</c:v>
                </c:pt>
                <c:pt idx="1445">
                  <c:v>0.44400000000000001</c:v>
                </c:pt>
                <c:pt idx="1446">
                  <c:v>0.63</c:v>
                </c:pt>
                <c:pt idx="1447">
                  <c:v>0.71799999999999997</c:v>
                </c:pt>
                <c:pt idx="1448">
                  <c:v>0.57999999999999996</c:v>
                </c:pt>
                <c:pt idx="1449">
                  <c:v>0.49399999999999999</c:v>
                </c:pt>
                <c:pt idx="1450">
                  <c:v>0.72</c:v>
                </c:pt>
                <c:pt idx="1451">
                  <c:v>0.76600000000000001</c:v>
                </c:pt>
                <c:pt idx="1452">
                  <c:v>0.86499999999999999</c:v>
                </c:pt>
                <c:pt idx="1453">
                  <c:v>0.49199999999999999</c:v>
                </c:pt>
                <c:pt idx="1454">
                  <c:v>0.83899999999999997</c:v>
                </c:pt>
                <c:pt idx="1455">
                  <c:v>0.48899999999999999</c:v>
                </c:pt>
                <c:pt idx="1456">
                  <c:v>0.89400000000000002</c:v>
                </c:pt>
                <c:pt idx="1457">
                  <c:v>0.58899999999999997</c:v>
                </c:pt>
                <c:pt idx="1458">
                  <c:v>0.71099999999999997</c:v>
                </c:pt>
                <c:pt idx="1459">
                  <c:v>0.7</c:v>
                </c:pt>
                <c:pt idx="1460">
                  <c:v>0.69899999999999995</c:v>
                </c:pt>
                <c:pt idx="1461">
                  <c:v>0.71</c:v>
                </c:pt>
                <c:pt idx="1462">
                  <c:v>0.73499999999999999</c:v>
                </c:pt>
                <c:pt idx="1463">
                  <c:v>0.85199999999999998</c:v>
                </c:pt>
                <c:pt idx="1464">
                  <c:v>0.59799999999999998</c:v>
                </c:pt>
                <c:pt idx="1465">
                  <c:v>0.66300000000000003</c:v>
                </c:pt>
                <c:pt idx="1466">
                  <c:v>0.499</c:v>
                </c:pt>
                <c:pt idx="1467">
                  <c:v>0.56100000000000005</c:v>
                </c:pt>
                <c:pt idx="1468">
                  <c:v>0.94</c:v>
                </c:pt>
                <c:pt idx="1469">
                  <c:v>0.52</c:v>
                </c:pt>
                <c:pt idx="1470">
                  <c:v>0.60499999999999998</c:v>
                </c:pt>
                <c:pt idx="1471">
                  <c:v>0.71199999999999997</c:v>
                </c:pt>
                <c:pt idx="1472">
                  <c:v>0.66200000000000003</c:v>
                </c:pt>
                <c:pt idx="1473">
                  <c:v>0.33</c:v>
                </c:pt>
                <c:pt idx="1474">
                  <c:v>0.81799999999999995</c:v>
                </c:pt>
                <c:pt idx="1475">
                  <c:v>0.66800000000000004</c:v>
                </c:pt>
                <c:pt idx="1476">
                  <c:v>0.42599999999999999</c:v>
                </c:pt>
                <c:pt idx="1477">
                  <c:v>0.64500000000000002</c:v>
                </c:pt>
                <c:pt idx="1478">
                  <c:v>0.48699999999999999</c:v>
                </c:pt>
                <c:pt idx="1479">
                  <c:v>0.83799999999999997</c:v>
                </c:pt>
                <c:pt idx="1480">
                  <c:v>0.34599999999999997</c:v>
                </c:pt>
                <c:pt idx="1481">
                  <c:v>0.74199999999999999</c:v>
                </c:pt>
                <c:pt idx="1482">
                  <c:v>0.71499999999999997</c:v>
                </c:pt>
                <c:pt idx="1483">
                  <c:v>0.55900000000000005</c:v>
                </c:pt>
                <c:pt idx="1484">
                  <c:v>0.71299999999999997</c:v>
                </c:pt>
                <c:pt idx="1485">
                  <c:v>0.94</c:v>
                </c:pt>
                <c:pt idx="1486">
                  <c:v>0.63200000000000001</c:v>
                </c:pt>
                <c:pt idx="1487">
                  <c:v>0.65300000000000002</c:v>
                </c:pt>
                <c:pt idx="1488">
                  <c:v>0.83499999999999996</c:v>
                </c:pt>
                <c:pt idx="1489">
                  <c:v>0.42699999999999999</c:v>
                </c:pt>
                <c:pt idx="1490">
                  <c:v>0.68200000000000005</c:v>
                </c:pt>
                <c:pt idx="1491">
                  <c:v>0.61799999999999999</c:v>
                </c:pt>
                <c:pt idx="1492">
                  <c:v>0.45200000000000001</c:v>
                </c:pt>
                <c:pt idx="1493">
                  <c:v>0.53400000000000003</c:v>
                </c:pt>
                <c:pt idx="1494">
                  <c:v>0.61399999999999999</c:v>
                </c:pt>
                <c:pt idx="1495">
                  <c:v>0.878</c:v>
                </c:pt>
                <c:pt idx="1496">
                  <c:v>0.73699999999999999</c:v>
                </c:pt>
                <c:pt idx="1497">
                  <c:v>0.74399999999999999</c:v>
                </c:pt>
                <c:pt idx="1498">
                  <c:v>0.79500000000000004</c:v>
                </c:pt>
                <c:pt idx="1499">
                  <c:v>0.9</c:v>
                </c:pt>
                <c:pt idx="1500">
                  <c:v>0.83</c:v>
                </c:pt>
                <c:pt idx="1501">
                  <c:v>0.86299999999999999</c:v>
                </c:pt>
                <c:pt idx="1502">
                  <c:v>0.45500000000000002</c:v>
                </c:pt>
                <c:pt idx="1503">
                  <c:v>0.55400000000000005</c:v>
                </c:pt>
                <c:pt idx="1504">
                  <c:v>0.501</c:v>
                </c:pt>
                <c:pt idx="1505">
                  <c:v>0.65400000000000003</c:v>
                </c:pt>
                <c:pt idx="1506">
                  <c:v>0.64300000000000002</c:v>
                </c:pt>
                <c:pt idx="1507">
                  <c:v>0.61699999999999999</c:v>
                </c:pt>
                <c:pt idx="1508">
                  <c:v>0.68100000000000005</c:v>
                </c:pt>
                <c:pt idx="1509">
                  <c:v>0.53</c:v>
                </c:pt>
                <c:pt idx="1510">
                  <c:v>0.57899999999999996</c:v>
                </c:pt>
                <c:pt idx="1511">
                  <c:v>0.58899999999999997</c:v>
                </c:pt>
                <c:pt idx="1512">
                  <c:v>0.68700000000000006</c:v>
                </c:pt>
                <c:pt idx="1513">
                  <c:v>0.77500000000000002</c:v>
                </c:pt>
                <c:pt idx="1514">
                  <c:v>0.74399999999999999</c:v>
                </c:pt>
                <c:pt idx="1515">
                  <c:v>0.56399999999999995</c:v>
                </c:pt>
                <c:pt idx="1516">
                  <c:v>0.67700000000000005</c:v>
                </c:pt>
                <c:pt idx="1517">
                  <c:v>0.80200000000000005</c:v>
                </c:pt>
                <c:pt idx="1518">
                  <c:v>0.68400000000000005</c:v>
                </c:pt>
                <c:pt idx="1519">
                  <c:v>0.56799999999999995</c:v>
                </c:pt>
                <c:pt idx="1520">
                  <c:v>0.623</c:v>
                </c:pt>
                <c:pt idx="1521">
                  <c:v>0.68799999999999994</c:v>
                </c:pt>
                <c:pt idx="1522">
                  <c:v>0.57799999999999996</c:v>
                </c:pt>
                <c:pt idx="1523">
                  <c:v>0.51400000000000001</c:v>
                </c:pt>
                <c:pt idx="1524">
                  <c:v>0.76100000000000001</c:v>
                </c:pt>
                <c:pt idx="1525">
                  <c:v>0.55600000000000005</c:v>
                </c:pt>
                <c:pt idx="1526">
                  <c:v>0.73399999999999999</c:v>
                </c:pt>
                <c:pt idx="1527">
                  <c:v>0.70699999999999996</c:v>
                </c:pt>
                <c:pt idx="1528">
                  <c:v>0.54600000000000004</c:v>
                </c:pt>
                <c:pt idx="1529">
                  <c:v>0.78</c:v>
                </c:pt>
                <c:pt idx="1530">
                  <c:v>0.751</c:v>
                </c:pt>
                <c:pt idx="1531">
                  <c:v>0.68100000000000005</c:v>
                </c:pt>
                <c:pt idx="1532">
                  <c:v>0.73899999999999999</c:v>
                </c:pt>
                <c:pt idx="1533">
                  <c:v>0.504</c:v>
                </c:pt>
                <c:pt idx="1534">
                  <c:v>0.747</c:v>
                </c:pt>
                <c:pt idx="1535">
                  <c:v>0.60499999999999998</c:v>
                </c:pt>
                <c:pt idx="1536">
                  <c:v>0.79400000000000004</c:v>
                </c:pt>
                <c:pt idx="1537">
                  <c:v>0.67</c:v>
                </c:pt>
                <c:pt idx="1538">
                  <c:v>0.621</c:v>
                </c:pt>
                <c:pt idx="1539">
                  <c:v>0.59599999999999997</c:v>
                </c:pt>
                <c:pt idx="1540">
                  <c:v>0.41799999999999998</c:v>
                </c:pt>
                <c:pt idx="1541">
                  <c:v>0.52500000000000002</c:v>
                </c:pt>
                <c:pt idx="1542">
                  <c:v>0.53600000000000003</c:v>
                </c:pt>
                <c:pt idx="1543">
                  <c:v>0.64600000000000002</c:v>
                </c:pt>
                <c:pt idx="1544">
                  <c:v>0.79900000000000004</c:v>
                </c:pt>
                <c:pt idx="1545">
                  <c:v>0.54800000000000004</c:v>
                </c:pt>
                <c:pt idx="1546">
                  <c:v>0.89300000000000002</c:v>
                </c:pt>
                <c:pt idx="1547">
                  <c:v>0.60199999999999998</c:v>
                </c:pt>
                <c:pt idx="1548">
                  <c:v>0.81699999999999995</c:v>
                </c:pt>
                <c:pt idx="1549">
                  <c:v>0.70499999999999996</c:v>
                </c:pt>
                <c:pt idx="1550">
                  <c:v>0.64900000000000002</c:v>
                </c:pt>
                <c:pt idx="1551">
                  <c:v>0.64</c:v>
                </c:pt>
                <c:pt idx="1552">
                  <c:v>0.67800000000000005</c:v>
                </c:pt>
                <c:pt idx="1553">
                  <c:v>0.88500000000000001</c:v>
                </c:pt>
                <c:pt idx="1554">
                  <c:v>0.49199999999999999</c:v>
                </c:pt>
                <c:pt idx="1555">
                  <c:v>0.626</c:v>
                </c:pt>
                <c:pt idx="1556">
                  <c:v>0.6</c:v>
                </c:pt>
                <c:pt idx="1557">
                  <c:v>0.67600000000000005</c:v>
                </c:pt>
                <c:pt idx="1558">
                  <c:v>0.73399999999999999</c:v>
                </c:pt>
                <c:pt idx="1559">
                  <c:v>0.53100000000000003</c:v>
                </c:pt>
                <c:pt idx="1560">
                  <c:v>0.86899999999999999</c:v>
                </c:pt>
                <c:pt idx="1561">
                  <c:v>0.61699999999999999</c:v>
                </c:pt>
                <c:pt idx="1562">
                  <c:v>0.56200000000000006</c:v>
                </c:pt>
                <c:pt idx="1563">
                  <c:v>0.68300000000000005</c:v>
                </c:pt>
                <c:pt idx="1564">
                  <c:v>0.76700000000000002</c:v>
                </c:pt>
                <c:pt idx="1565">
                  <c:v>0.58799999999999997</c:v>
                </c:pt>
                <c:pt idx="1566">
                  <c:v>0.58799999999999997</c:v>
                </c:pt>
                <c:pt idx="1567">
                  <c:v>0.79100000000000004</c:v>
                </c:pt>
                <c:pt idx="1568">
                  <c:v>0.84199999999999997</c:v>
                </c:pt>
                <c:pt idx="1569">
                  <c:v>0.83399999999999996</c:v>
                </c:pt>
                <c:pt idx="1570">
                  <c:v>0.58699999999999997</c:v>
                </c:pt>
                <c:pt idx="1571">
                  <c:v>0.45800000000000002</c:v>
                </c:pt>
                <c:pt idx="1572">
                  <c:v>0.79100000000000004</c:v>
                </c:pt>
                <c:pt idx="1573">
                  <c:v>0.74399999999999999</c:v>
                </c:pt>
                <c:pt idx="1574">
                  <c:v>0.81599999999999995</c:v>
                </c:pt>
                <c:pt idx="1575">
                  <c:v>0.876</c:v>
                </c:pt>
                <c:pt idx="1576">
                  <c:v>0.79500000000000004</c:v>
                </c:pt>
                <c:pt idx="1577">
                  <c:v>0.60299999999999998</c:v>
                </c:pt>
                <c:pt idx="1578">
                  <c:v>0.60599999999999998</c:v>
                </c:pt>
                <c:pt idx="1579">
                  <c:v>0.57199999999999995</c:v>
                </c:pt>
                <c:pt idx="1580">
                  <c:v>0.755</c:v>
                </c:pt>
                <c:pt idx="1581">
                  <c:v>0.79100000000000004</c:v>
                </c:pt>
                <c:pt idx="1582">
                  <c:v>0.78300000000000003</c:v>
                </c:pt>
                <c:pt idx="1583">
                  <c:v>0.92600000000000005</c:v>
                </c:pt>
                <c:pt idx="1584">
                  <c:v>0.81399999999999995</c:v>
                </c:pt>
                <c:pt idx="1585">
                  <c:v>0.72</c:v>
                </c:pt>
                <c:pt idx="1586">
                  <c:v>0.49</c:v>
                </c:pt>
                <c:pt idx="1587">
                  <c:v>0.66800000000000004</c:v>
                </c:pt>
                <c:pt idx="1588">
                  <c:v>0.80100000000000005</c:v>
                </c:pt>
                <c:pt idx="1589">
                  <c:v>0.57199999999999995</c:v>
                </c:pt>
                <c:pt idx="1590">
                  <c:v>0.57599999999999996</c:v>
                </c:pt>
                <c:pt idx="1591">
                  <c:v>0.68400000000000005</c:v>
                </c:pt>
                <c:pt idx="1592">
                  <c:v>0.51400000000000001</c:v>
                </c:pt>
                <c:pt idx="1593">
                  <c:v>0.60099999999999998</c:v>
                </c:pt>
                <c:pt idx="1594">
                  <c:v>0.68100000000000005</c:v>
                </c:pt>
                <c:pt idx="1595">
                  <c:v>0.81299999999999994</c:v>
                </c:pt>
                <c:pt idx="1596">
                  <c:v>0.61199999999999999</c:v>
                </c:pt>
                <c:pt idx="1597">
                  <c:v>0.67100000000000004</c:v>
                </c:pt>
                <c:pt idx="1598">
                  <c:v>0.71899999999999997</c:v>
                </c:pt>
                <c:pt idx="1599">
                  <c:v>0.84699999999999998</c:v>
                </c:pt>
                <c:pt idx="1600">
                  <c:v>0.85</c:v>
                </c:pt>
                <c:pt idx="1601">
                  <c:v>0.626</c:v>
                </c:pt>
                <c:pt idx="1602">
                  <c:v>0.57299999999999995</c:v>
                </c:pt>
                <c:pt idx="1603">
                  <c:v>0.73299999999999998</c:v>
                </c:pt>
                <c:pt idx="1604">
                  <c:v>0.58099999999999996</c:v>
                </c:pt>
                <c:pt idx="1605">
                  <c:v>0.71599999999999997</c:v>
                </c:pt>
                <c:pt idx="1606">
                  <c:v>0.873</c:v>
                </c:pt>
                <c:pt idx="1607">
                  <c:v>0.71799999999999997</c:v>
                </c:pt>
                <c:pt idx="1608">
                  <c:v>0.622</c:v>
                </c:pt>
                <c:pt idx="1609">
                  <c:v>0.69699999999999995</c:v>
                </c:pt>
                <c:pt idx="1610">
                  <c:v>0.42499999999999999</c:v>
                </c:pt>
                <c:pt idx="1611">
                  <c:v>0.629</c:v>
                </c:pt>
                <c:pt idx="1612">
                  <c:v>0.72899999999999998</c:v>
                </c:pt>
                <c:pt idx="1613">
                  <c:v>0.88500000000000001</c:v>
                </c:pt>
                <c:pt idx="1614">
                  <c:v>0.27700000000000002</c:v>
                </c:pt>
                <c:pt idx="1615">
                  <c:v>0.56599999999999995</c:v>
                </c:pt>
                <c:pt idx="1616">
                  <c:v>0.66800000000000004</c:v>
                </c:pt>
                <c:pt idx="1617">
                  <c:v>0.752</c:v>
                </c:pt>
                <c:pt idx="1618">
                  <c:v>0.84199999999999997</c:v>
                </c:pt>
                <c:pt idx="1619">
                  <c:v>0.58499999999999996</c:v>
                </c:pt>
                <c:pt idx="1620">
                  <c:v>0.76</c:v>
                </c:pt>
                <c:pt idx="1621">
                  <c:v>0.73599999999999999</c:v>
                </c:pt>
                <c:pt idx="1622">
                  <c:v>0.498</c:v>
                </c:pt>
                <c:pt idx="1623">
                  <c:v>0.88400000000000001</c:v>
                </c:pt>
                <c:pt idx="1624">
                  <c:v>0.56599999999999995</c:v>
                </c:pt>
                <c:pt idx="1625">
                  <c:v>0.56699999999999995</c:v>
                </c:pt>
                <c:pt idx="1626">
                  <c:v>0.69899999999999995</c:v>
                </c:pt>
                <c:pt idx="1627">
                  <c:v>0.84599999999999997</c:v>
                </c:pt>
                <c:pt idx="1628">
                  <c:v>0.69099999999999995</c:v>
                </c:pt>
                <c:pt idx="1629">
                  <c:v>0.69</c:v>
                </c:pt>
                <c:pt idx="1630">
                  <c:v>0.84199999999999997</c:v>
                </c:pt>
                <c:pt idx="1631">
                  <c:v>0.625</c:v>
                </c:pt>
                <c:pt idx="1632">
                  <c:v>0.71899999999999997</c:v>
                </c:pt>
                <c:pt idx="1633">
                  <c:v>0.46300000000000002</c:v>
                </c:pt>
                <c:pt idx="1634">
                  <c:v>0.82399999999999995</c:v>
                </c:pt>
                <c:pt idx="1635">
                  <c:v>0.95099999999999996</c:v>
                </c:pt>
                <c:pt idx="1636">
                  <c:v>0.34799999999999998</c:v>
                </c:pt>
                <c:pt idx="1637">
                  <c:v>0.72499999999999998</c:v>
                </c:pt>
                <c:pt idx="1638">
                  <c:v>0.28599999999999998</c:v>
                </c:pt>
                <c:pt idx="1639">
                  <c:v>0.755</c:v>
                </c:pt>
                <c:pt idx="1640">
                  <c:v>0.63400000000000001</c:v>
                </c:pt>
                <c:pt idx="1641">
                  <c:v>0.68300000000000005</c:v>
                </c:pt>
                <c:pt idx="1642">
                  <c:v>0.63200000000000001</c:v>
                </c:pt>
                <c:pt idx="1643">
                  <c:v>0.56200000000000006</c:v>
                </c:pt>
                <c:pt idx="1644">
                  <c:v>0.84699999999999998</c:v>
                </c:pt>
                <c:pt idx="1645">
                  <c:v>0.58299999999999996</c:v>
                </c:pt>
                <c:pt idx="1646">
                  <c:v>0.66100000000000003</c:v>
                </c:pt>
                <c:pt idx="1647">
                  <c:v>0.51400000000000001</c:v>
                </c:pt>
                <c:pt idx="1648">
                  <c:v>0.70299999999999996</c:v>
                </c:pt>
                <c:pt idx="1649">
                  <c:v>0.90300000000000002</c:v>
                </c:pt>
                <c:pt idx="1650">
                  <c:v>0.84699999999999998</c:v>
                </c:pt>
                <c:pt idx="1651">
                  <c:v>0.67500000000000004</c:v>
                </c:pt>
                <c:pt idx="1652">
                  <c:v>0.82599999999999996</c:v>
                </c:pt>
                <c:pt idx="1653">
                  <c:v>0.63700000000000001</c:v>
                </c:pt>
                <c:pt idx="1654">
                  <c:v>0.61599999999999999</c:v>
                </c:pt>
                <c:pt idx="1655">
                  <c:v>0.61599999999999999</c:v>
                </c:pt>
                <c:pt idx="1656">
                  <c:v>0.58499999999999996</c:v>
                </c:pt>
                <c:pt idx="1657">
                  <c:v>0.85299999999999998</c:v>
                </c:pt>
                <c:pt idx="1658">
                  <c:v>0.60699999999999998</c:v>
                </c:pt>
                <c:pt idx="1659">
                  <c:v>0.17899999999999999</c:v>
                </c:pt>
                <c:pt idx="1660">
                  <c:v>0.83499999999999996</c:v>
                </c:pt>
                <c:pt idx="1661">
                  <c:v>0.92600000000000005</c:v>
                </c:pt>
                <c:pt idx="1662">
                  <c:v>0.52700000000000002</c:v>
                </c:pt>
                <c:pt idx="1663">
                  <c:v>0.79600000000000004</c:v>
                </c:pt>
                <c:pt idx="1664">
                  <c:v>0.64300000000000002</c:v>
                </c:pt>
                <c:pt idx="1665">
                  <c:v>0.753</c:v>
                </c:pt>
                <c:pt idx="1666">
                  <c:v>0.78100000000000003</c:v>
                </c:pt>
                <c:pt idx="1667">
                  <c:v>0.76600000000000001</c:v>
                </c:pt>
                <c:pt idx="1668">
                  <c:v>0.92200000000000004</c:v>
                </c:pt>
                <c:pt idx="1669">
                  <c:v>0.52700000000000002</c:v>
                </c:pt>
                <c:pt idx="1670">
                  <c:v>0.63200000000000001</c:v>
                </c:pt>
                <c:pt idx="1671">
                  <c:v>0.68700000000000006</c:v>
                </c:pt>
                <c:pt idx="1672">
                  <c:v>0.56100000000000005</c:v>
                </c:pt>
                <c:pt idx="1673">
                  <c:v>0.433</c:v>
                </c:pt>
                <c:pt idx="1674">
                  <c:v>0.94899999999999995</c:v>
                </c:pt>
                <c:pt idx="1675">
                  <c:v>0.47199999999999998</c:v>
                </c:pt>
                <c:pt idx="1676">
                  <c:v>0.74</c:v>
                </c:pt>
                <c:pt idx="1677">
                  <c:v>0.27200000000000002</c:v>
                </c:pt>
                <c:pt idx="1678">
                  <c:v>0.75800000000000001</c:v>
                </c:pt>
                <c:pt idx="1679">
                  <c:v>0.59099999999999997</c:v>
                </c:pt>
                <c:pt idx="1680">
                  <c:v>0.75600000000000001</c:v>
                </c:pt>
                <c:pt idx="1681">
                  <c:v>0.78300000000000003</c:v>
                </c:pt>
                <c:pt idx="1682">
                  <c:v>0.81599999999999995</c:v>
                </c:pt>
                <c:pt idx="1683">
                  <c:v>0.68200000000000005</c:v>
                </c:pt>
                <c:pt idx="1684">
                  <c:v>0.64500000000000002</c:v>
                </c:pt>
                <c:pt idx="1685">
                  <c:v>0.755</c:v>
                </c:pt>
                <c:pt idx="1686">
                  <c:v>0.73099999999999998</c:v>
                </c:pt>
                <c:pt idx="1687">
                  <c:v>0.64800000000000002</c:v>
                </c:pt>
                <c:pt idx="1688">
                  <c:v>0.871</c:v>
                </c:pt>
                <c:pt idx="1689">
                  <c:v>0.81399999999999995</c:v>
                </c:pt>
                <c:pt idx="1690">
                  <c:v>0.82199999999999995</c:v>
                </c:pt>
                <c:pt idx="1691">
                  <c:v>0.32100000000000001</c:v>
                </c:pt>
                <c:pt idx="1692">
                  <c:v>0.85699999999999998</c:v>
                </c:pt>
                <c:pt idx="1693">
                  <c:v>0.72499999999999998</c:v>
                </c:pt>
                <c:pt idx="1694">
                  <c:v>0.78100000000000003</c:v>
                </c:pt>
                <c:pt idx="1695">
                  <c:v>0.747</c:v>
                </c:pt>
                <c:pt idx="1696">
                  <c:v>0.435</c:v>
                </c:pt>
                <c:pt idx="1697">
                  <c:v>0.57499999999999996</c:v>
                </c:pt>
                <c:pt idx="1698">
                  <c:v>0.79</c:v>
                </c:pt>
                <c:pt idx="1699">
                  <c:v>0.69</c:v>
                </c:pt>
                <c:pt idx="1700">
                  <c:v>0.53500000000000003</c:v>
                </c:pt>
                <c:pt idx="1701">
                  <c:v>0.55100000000000005</c:v>
                </c:pt>
                <c:pt idx="1702">
                  <c:v>0.78300000000000003</c:v>
                </c:pt>
                <c:pt idx="1703">
                  <c:v>0.621</c:v>
                </c:pt>
                <c:pt idx="1704">
                  <c:v>0.71199999999999997</c:v>
                </c:pt>
                <c:pt idx="1705">
                  <c:v>0.64500000000000002</c:v>
                </c:pt>
                <c:pt idx="1706">
                  <c:v>0.45900000000000002</c:v>
                </c:pt>
                <c:pt idx="1707">
                  <c:v>0.70599999999999996</c:v>
                </c:pt>
                <c:pt idx="1708">
                  <c:v>0.90600000000000003</c:v>
                </c:pt>
                <c:pt idx="1709">
                  <c:v>0.78100000000000003</c:v>
                </c:pt>
                <c:pt idx="1710">
                  <c:v>0.57099999999999995</c:v>
                </c:pt>
                <c:pt idx="1711">
                  <c:v>0.78900000000000003</c:v>
                </c:pt>
                <c:pt idx="1712">
                  <c:v>0.69699999999999995</c:v>
                </c:pt>
                <c:pt idx="1713">
                  <c:v>0.6</c:v>
                </c:pt>
                <c:pt idx="1714">
                  <c:v>0.67900000000000005</c:v>
                </c:pt>
                <c:pt idx="1715">
                  <c:v>0.66700000000000004</c:v>
                </c:pt>
                <c:pt idx="1716">
                  <c:v>0.755</c:v>
                </c:pt>
                <c:pt idx="1717">
                  <c:v>0.54800000000000004</c:v>
                </c:pt>
                <c:pt idx="1718">
                  <c:v>0.69299999999999995</c:v>
                </c:pt>
                <c:pt idx="1719">
                  <c:v>0.58099999999999996</c:v>
                </c:pt>
                <c:pt idx="1720">
                  <c:v>0.72099999999999997</c:v>
                </c:pt>
                <c:pt idx="1721">
                  <c:v>0.84499999999999997</c:v>
                </c:pt>
                <c:pt idx="1722">
                  <c:v>0.92500000000000004</c:v>
                </c:pt>
                <c:pt idx="1723">
                  <c:v>0.60399999999999998</c:v>
                </c:pt>
                <c:pt idx="1724">
                  <c:v>0.56000000000000005</c:v>
                </c:pt>
                <c:pt idx="1725">
                  <c:v>0.64800000000000002</c:v>
                </c:pt>
                <c:pt idx="1726">
                  <c:v>0.68600000000000005</c:v>
                </c:pt>
                <c:pt idx="1727">
                  <c:v>0.58799999999999997</c:v>
                </c:pt>
                <c:pt idx="1728">
                  <c:v>0.79400000000000004</c:v>
                </c:pt>
                <c:pt idx="1729">
                  <c:v>0.68100000000000005</c:v>
                </c:pt>
                <c:pt idx="1730">
                  <c:v>0.53500000000000003</c:v>
                </c:pt>
                <c:pt idx="1731">
                  <c:v>0.58599999999999997</c:v>
                </c:pt>
                <c:pt idx="1732">
                  <c:v>0.65800000000000003</c:v>
                </c:pt>
                <c:pt idx="1733">
                  <c:v>0.46400000000000002</c:v>
                </c:pt>
                <c:pt idx="1734">
                  <c:v>0.71499999999999997</c:v>
                </c:pt>
                <c:pt idx="1735">
                  <c:v>0.55200000000000005</c:v>
                </c:pt>
                <c:pt idx="1736">
                  <c:v>0.66200000000000003</c:v>
                </c:pt>
                <c:pt idx="1737">
                  <c:v>0.73499999999999999</c:v>
                </c:pt>
                <c:pt idx="1738">
                  <c:v>0.68600000000000005</c:v>
                </c:pt>
                <c:pt idx="1739">
                  <c:v>0.44400000000000001</c:v>
                </c:pt>
                <c:pt idx="1740">
                  <c:v>0.97</c:v>
                </c:pt>
                <c:pt idx="1741">
                  <c:v>0.47699999999999998</c:v>
                </c:pt>
                <c:pt idx="1742">
                  <c:v>0.66600000000000004</c:v>
                </c:pt>
                <c:pt idx="1743">
                  <c:v>0.76200000000000001</c:v>
                </c:pt>
                <c:pt idx="1744">
                  <c:v>0.59799999999999998</c:v>
                </c:pt>
                <c:pt idx="1745">
                  <c:v>0.45700000000000002</c:v>
                </c:pt>
                <c:pt idx="1746">
                  <c:v>0.627</c:v>
                </c:pt>
                <c:pt idx="1747">
                  <c:v>0.67400000000000004</c:v>
                </c:pt>
                <c:pt idx="1748">
                  <c:v>0.79700000000000004</c:v>
                </c:pt>
                <c:pt idx="1749">
                  <c:v>0.59599999999999997</c:v>
                </c:pt>
                <c:pt idx="1750">
                  <c:v>0.84099999999999997</c:v>
                </c:pt>
                <c:pt idx="1751">
                  <c:v>0.497</c:v>
                </c:pt>
                <c:pt idx="1752">
                  <c:v>0.81799999999999995</c:v>
                </c:pt>
                <c:pt idx="1753">
                  <c:v>0.67700000000000005</c:v>
                </c:pt>
                <c:pt idx="1754">
                  <c:v>0.70399999999999996</c:v>
                </c:pt>
                <c:pt idx="1755">
                  <c:v>0.54600000000000004</c:v>
                </c:pt>
                <c:pt idx="1756">
                  <c:v>0.58699999999999997</c:v>
                </c:pt>
                <c:pt idx="1757">
                  <c:v>0.59399999999999997</c:v>
                </c:pt>
                <c:pt idx="1758">
                  <c:v>0.66100000000000003</c:v>
                </c:pt>
                <c:pt idx="1759">
                  <c:v>0.70899999999999996</c:v>
                </c:pt>
                <c:pt idx="1760">
                  <c:v>0.85799999999999998</c:v>
                </c:pt>
                <c:pt idx="1761">
                  <c:v>0.79300000000000004</c:v>
                </c:pt>
                <c:pt idx="1762">
                  <c:v>0.85399999999999998</c:v>
                </c:pt>
                <c:pt idx="1763">
                  <c:v>0.69</c:v>
                </c:pt>
                <c:pt idx="1764">
                  <c:v>0.65</c:v>
                </c:pt>
                <c:pt idx="1765">
                  <c:v>0.72099999999999997</c:v>
                </c:pt>
                <c:pt idx="1766">
                  <c:v>0.58299999999999996</c:v>
                </c:pt>
                <c:pt idx="1767">
                  <c:v>0.36799999999999999</c:v>
                </c:pt>
                <c:pt idx="1768">
                  <c:v>0.55500000000000005</c:v>
                </c:pt>
                <c:pt idx="1769">
                  <c:v>0.54400000000000004</c:v>
                </c:pt>
                <c:pt idx="1770">
                  <c:v>0.72899999999999998</c:v>
                </c:pt>
                <c:pt idx="1771">
                  <c:v>0.61599999999999999</c:v>
                </c:pt>
                <c:pt idx="1772">
                  <c:v>0.58799999999999997</c:v>
                </c:pt>
                <c:pt idx="1773">
                  <c:v>0.55200000000000005</c:v>
                </c:pt>
                <c:pt idx="1774">
                  <c:v>0.75700000000000001</c:v>
                </c:pt>
                <c:pt idx="1775">
                  <c:v>0.55700000000000005</c:v>
                </c:pt>
                <c:pt idx="1776">
                  <c:v>0.25600000000000001</c:v>
                </c:pt>
                <c:pt idx="1777">
                  <c:v>0.70599999999999996</c:v>
                </c:pt>
                <c:pt idx="1778">
                  <c:v>0.69</c:v>
                </c:pt>
                <c:pt idx="1779">
                  <c:v>0.60199999999999998</c:v>
                </c:pt>
                <c:pt idx="1780">
                  <c:v>0.85599999999999998</c:v>
                </c:pt>
                <c:pt idx="1781">
                  <c:v>0.754</c:v>
                </c:pt>
                <c:pt idx="1782">
                  <c:v>0.69799999999999995</c:v>
                </c:pt>
                <c:pt idx="1783">
                  <c:v>0.41599999999999998</c:v>
                </c:pt>
                <c:pt idx="1784">
                  <c:v>0.33</c:v>
                </c:pt>
                <c:pt idx="1785">
                  <c:v>0.48599999999999999</c:v>
                </c:pt>
                <c:pt idx="1786">
                  <c:v>0.68200000000000005</c:v>
                </c:pt>
                <c:pt idx="1787">
                  <c:v>0.93300000000000005</c:v>
                </c:pt>
                <c:pt idx="1788">
                  <c:v>0.76400000000000001</c:v>
                </c:pt>
                <c:pt idx="1789">
                  <c:v>0.76400000000000001</c:v>
                </c:pt>
                <c:pt idx="1790">
                  <c:v>0.54400000000000004</c:v>
                </c:pt>
                <c:pt idx="1791">
                  <c:v>0.68</c:v>
                </c:pt>
                <c:pt idx="1792">
                  <c:v>0.53200000000000003</c:v>
                </c:pt>
                <c:pt idx="1793">
                  <c:v>0.52400000000000002</c:v>
                </c:pt>
                <c:pt idx="1794">
                  <c:v>0.79400000000000004</c:v>
                </c:pt>
                <c:pt idx="1795">
                  <c:v>0.90700000000000003</c:v>
                </c:pt>
                <c:pt idx="1796">
                  <c:v>0.871</c:v>
                </c:pt>
                <c:pt idx="1797">
                  <c:v>0.80200000000000005</c:v>
                </c:pt>
                <c:pt idx="1798">
                  <c:v>0.51300000000000001</c:v>
                </c:pt>
                <c:pt idx="1799">
                  <c:v>0.69599999999999995</c:v>
                </c:pt>
                <c:pt idx="1800">
                  <c:v>0.64500000000000002</c:v>
                </c:pt>
                <c:pt idx="1801">
                  <c:v>0.443</c:v>
                </c:pt>
                <c:pt idx="1802">
                  <c:v>0.81899999999999995</c:v>
                </c:pt>
                <c:pt idx="1803">
                  <c:v>0.82899999999999996</c:v>
                </c:pt>
                <c:pt idx="1804">
                  <c:v>0.625</c:v>
                </c:pt>
                <c:pt idx="1805">
                  <c:v>0.59</c:v>
                </c:pt>
                <c:pt idx="1806">
                  <c:v>0.378</c:v>
                </c:pt>
                <c:pt idx="1807">
                  <c:v>0.95</c:v>
                </c:pt>
                <c:pt idx="1808">
                  <c:v>0.84</c:v>
                </c:pt>
                <c:pt idx="1809">
                  <c:v>0.61299999999999999</c:v>
                </c:pt>
                <c:pt idx="1810">
                  <c:v>0.71299999999999997</c:v>
                </c:pt>
                <c:pt idx="1811">
                  <c:v>0.72799999999999998</c:v>
                </c:pt>
                <c:pt idx="1812">
                  <c:v>0.56599999999999995</c:v>
                </c:pt>
                <c:pt idx="1813">
                  <c:v>0.68500000000000005</c:v>
                </c:pt>
                <c:pt idx="1814">
                  <c:v>0.73499999999999999</c:v>
                </c:pt>
                <c:pt idx="1815">
                  <c:v>0.92400000000000004</c:v>
                </c:pt>
                <c:pt idx="1816">
                  <c:v>0.90100000000000002</c:v>
                </c:pt>
                <c:pt idx="1817">
                  <c:v>0.56299999999999994</c:v>
                </c:pt>
                <c:pt idx="1818">
                  <c:v>0.73599999999999999</c:v>
                </c:pt>
                <c:pt idx="1819">
                  <c:v>0.67300000000000004</c:v>
                </c:pt>
                <c:pt idx="1820">
                  <c:v>0.876</c:v>
                </c:pt>
                <c:pt idx="1821">
                  <c:v>0.217</c:v>
                </c:pt>
                <c:pt idx="1822">
                  <c:v>0.59599999999999997</c:v>
                </c:pt>
                <c:pt idx="1823">
                  <c:v>0.70399999999999996</c:v>
                </c:pt>
                <c:pt idx="1824">
                  <c:v>0.80100000000000005</c:v>
                </c:pt>
                <c:pt idx="1825">
                  <c:v>0.84499999999999997</c:v>
                </c:pt>
                <c:pt idx="1826">
                  <c:v>0.68700000000000006</c:v>
                </c:pt>
                <c:pt idx="1827">
                  <c:v>0.53700000000000003</c:v>
                </c:pt>
                <c:pt idx="1828">
                  <c:v>0.623</c:v>
                </c:pt>
                <c:pt idx="1829">
                  <c:v>0.72599999999999998</c:v>
                </c:pt>
                <c:pt idx="1830">
                  <c:v>0.57799999999999996</c:v>
                </c:pt>
                <c:pt idx="1831">
                  <c:v>0.66800000000000004</c:v>
                </c:pt>
                <c:pt idx="1832">
                  <c:v>0.77500000000000002</c:v>
                </c:pt>
                <c:pt idx="1833">
                  <c:v>0.55100000000000005</c:v>
                </c:pt>
                <c:pt idx="1834">
                  <c:v>0.55000000000000004</c:v>
                </c:pt>
                <c:pt idx="1835">
                  <c:v>0.67600000000000005</c:v>
                </c:pt>
                <c:pt idx="1836">
                  <c:v>0.438</c:v>
                </c:pt>
                <c:pt idx="1837">
                  <c:v>0.61499999999999999</c:v>
                </c:pt>
                <c:pt idx="1838">
                  <c:v>0.879</c:v>
                </c:pt>
                <c:pt idx="1839">
                  <c:v>0.67200000000000004</c:v>
                </c:pt>
                <c:pt idx="1840">
                  <c:v>0.68</c:v>
                </c:pt>
                <c:pt idx="1841">
                  <c:v>0.73299999999999998</c:v>
                </c:pt>
                <c:pt idx="1842">
                  <c:v>0.42</c:v>
                </c:pt>
                <c:pt idx="1843">
                  <c:v>0.83499999999999996</c:v>
                </c:pt>
                <c:pt idx="1844">
                  <c:v>0.69199999999999995</c:v>
                </c:pt>
                <c:pt idx="1845">
                  <c:v>0.67100000000000004</c:v>
                </c:pt>
                <c:pt idx="1846">
                  <c:v>0.61199999999999999</c:v>
                </c:pt>
                <c:pt idx="1847">
                  <c:v>0.53</c:v>
                </c:pt>
                <c:pt idx="1848">
                  <c:v>0.61799999999999999</c:v>
                </c:pt>
                <c:pt idx="1849">
                  <c:v>0.67500000000000004</c:v>
                </c:pt>
                <c:pt idx="1850">
                  <c:v>0.34799999999999998</c:v>
                </c:pt>
                <c:pt idx="1851">
                  <c:v>0.443</c:v>
                </c:pt>
                <c:pt idx="1852">
                  <c:v>0.44600000000000001</c:v>
                </c:pt>
                <c:pt idx="1853">
                  <c:v>0.95499999999999996</c:v>
                </c:pt>
                <c:pt idx="1854">
                  <c:v>0.45700000000000002</c:v>
                </c:pt>
                <c:pt idx="1855">
                  <c:v>0.79400000000000004</c:v>
                </c:pt>
                <c:pt idx="1856">
                  <c:v>0.79200000000000004</c:v>
                </c:pt>
                <c:pt idx="1857">
                  <c:v>0.71899999999999997</c:v>
                </c:pt>
                <c:pt idx="1858">
                  <c:v>0.66400000000000003</c:v>
                </c:pt>
                <c:pt idx="1859">
                  <c:v>0.78500000000000003</c:v>
                </c:pt>
                <c:pt idx="1860">
                  <c:v>0.59599999999999997</c:v>
                </c:pt>
                <c:pt idx="1861">
                  <c:v>0.66600000000000004</c:v>
                </c:pt>
                <c:pt idx="1862">
                  <c:v>0.68400000000000005</c:v>
                </c:pt>
                <c:pt idx="1863">
                  <c:v>0.55200000000000005</c:v>
                </c:pt>
                <c:pt idx="1864">
                  <c:v>0.55800000000000005</c:v>
                </c:pt>
                <c:pt idx="1865">
                  <c:v>0.59699999999999998</c:v>
                </c:pt>
                <c:pt idx="1866">
                  <c:v>0.747</c:v>
                </c:pt>
                <c:pt idx="1867">
                  <c:v>0.51200000000000001</c:v>
                </c:pt>
                <c:pt idx="1868">
                  <c:v>0.66500000000000004</c:v>
                </c:pt>
                <c:pt idx="1869">
                  <c:v>0.68799999999999994</c:v>
                </c:pt>
                <c:pt idx="1870">
                  <c:v>0.86899999999999999</c:v>
                </c:pt>
                <c:pt idx="1871">
                  <c:v>0.68200000000000005</c:v>
                </c:pt>
                <c:pt idx="1872">
                  <c:v>0.747</c:v>
                </c:pt>
                <c:pt idx="1873">
                  <c:v>0.67500000000000004</c:v>
                </c:pt>
                <c:pt idx="1874">
                  <c:v>0.69099999999999995</c:v>
                </c:pt>
                <c:pt idx="1875">
                  <c:v>0.51400000000000001</c:v>
                </c:pt>
                <c:pt idx="1876">
                  <c:v>0.82899999999999996</c:v>
                </c:pt>
                <c:pt idx="1877">
                  <c:v>0.69699999999999995</c:v>
                </c:pt>
                <c:pt idx="1878">
                  <c:v>0.60799999999999998</c:v>
                </c:pt>
                <c:pt idx="1879">
                  <c:v>0.54100000000000004</c:v>
                </c:pt>
                <c:pt idx="1880">
                  <c:v>0.55300000000000005</c:v>
                </c:pt>
                <c:pt idx="1881">
                  <c:v>0.73799999999999999</c:v>
                </c:pt>
                <c:pt idx="1882">
                  <c:v>0.47399999999999998</c:v>
                </c:pt>
                <c:pt idx="1883">
                  <c:v>0.66900000000000004</c:v>
                </c:pt>
                <c:pt idx="1884">
                  <c:v>0.65400000000000003</c:v>
                </c:pt>
                <c:pt idx="1885">
                  <c:v>0.41</c:v>
                </c:pt>
                <c:pt idx="1886">
                  <c:v>0.47699999999999998</c:v>
                </c:pt>
                <c:pt idx="1887">
                  <c:v>0.55300000000000005</c:v>
                </c:pt>
                <c:pt idx="1888">
                  <c:v>0.66200000000000003</c:v>
                </c:pt>
                <c:pt idx="1889">
                  <c:v>0.90800000000000003</c:v>
                </c:pt>
                <c:pt idx="1890">
                  <c:v>0.752</c:v>
                </c:pt>
                <c:pt idx="1891">
                  <c:v>0.66200000000000003</c:v>
                </c:pt>
                <c:pt idx="1892">
                  <c:v>0.60799999999999998</c:v>
                </c:pt>
                <c:pt idx="1893">
                  <c:v>0.72399999999999998</c:v>
                </c:pt>
                <c:pt idx="1894">
                  <c:v>0.72399999999999998</c:v>
                </c:pt>
                <c:pt idx="1895">
                  <c:v>0.47399999999999998</c:v>
                </c:pt>
                <c:pt idx="1896">
                  <c:v>0.88800000000000001</c:v>
                </c:pt>
                <c:pt idx="1897">
                  <c:v>0.72499999999999998</c:v>
                </c:pt>
                <c:pt idx="1898">
                  <c:v>0.68200000000000005</c:v>
                </c:pt>
                <c:pt idx="1899">
                  <c:v>0.80300000000000005</c:v>
                </c:pt>
                <c:pt idx="1900">
                  <c:v>0.78700000000000003</c:v>
                </c:pt>
                <c:pt idx="1901">
                  <c:v>0.88400000000000001</c:v>
                </c:pt>
                <c:pt idx="1902">
                  <c:v>0.81299999999999994</c:v>
                </c:pt>
                <c:pt idx="1903">
                  <c:v>0.65400000000000003</c:v>
                </c:pt>
                <c:pt idx="1904">
                  <c:v>0.82899999999999996</c:v>
                </c:pt>
                <c:pt idx="1905">
                  <c:v>0.78700000000000003</c:v>
                </c:pt>
                <c:pt idx="1906">
                  <c:v>0.53</c:v>
                </c:pt>
                <c:pt idx="1907">
                  <c:v>0.26100000000000001</c:v>
                </c:pt>
                <c:pt idx="1908">
                  <c:v>0.65600000000000003</c:v>
                </c:pt>
                <c:pt idx="1909">
                  <c:v>0.59399999999999997</c:v>
                </c:pt>
                <c:pt idx="1910">
                  <c:v>0.76100000000000001</c:v>
                </c:pt>
                <c:pt idx="1911">
                  <c:v>0.73199999999999998</c:v>
                </c:pt>
                <c:pt idx="1912">
                  <c:v>0.70499999999999996</c:v>
                </c:pt>
                <c:pt idx="1913">
                  <c:v>0.89400000000000002</c:v>
                </c:pt>
                <c:pt idx="1914">
                  <c:v>0.37</c:v>
                </c:pt>
                <c:pt idx="1915">
                  <c:v>0.96299999999999997</c:v>
                </c:pt>
                <c:pt idx="1916">
                  <c:v>0.53600000000000003</c:v>
                </c:pt>
                <c:pt idx="1917">
                  <c:v>0.41199999999999998</c:v>
                </c:pt>
                <c:pt idx="1918">
                  <c:v>0.68700000000000006</c:v>
                </c:pt>
                <c:pt idx="1919">
                  <c:v>0.77700000000000002</c:v>
                </c:pt>
                <c:pt idx="1920">
                  <c:v>0.26400000000000001</c:v>
                </c:pt>
                <c:pt idx="1921">
                  <c:v>0.33600000000000002</c:v>
                </c:pt>
                <c:pt idx="1922">
                  <c:v>0.33200000000000002</c:v>
                </c:pt>
                <c:pt idx="1923">
                  <c:v>0.33800000000000002</c:v>
                </c:pt>
                <c:pt idx="1924">
                  <c:v>0.55900000000000005</c:v>
                </c:pt>
                <c:pt idx="1925">
                  <c:v>0.70499999999999996</c:v>
                </c:pt>
                <c:pt idx="1926">
                  <c:v>0.40699999999999997</c:v>
                </c:pt>
                <c:pt idx="1927">
                  <c:v>0.66800000000000004</c:v>
                </c:pt>
                <c:pt idx="1928">
                  <c:v>0.129</c:v>
                </c:pt>
                <c:pt idx="1929">
                  <c:v>0.85399999999999998</c:v>
                </c:pt>
                <c:pt idx="1930">
                  <c:v>0.57799999999999996</c:v>
                </c:pt>
                <c:pt idx="1931">
                  <c:v>0.63700000000000001</c:v>
                </c:pt>
                <c:pt idx="1932">
                  <c:v>0.71499999999999997</c:v>
                </c:pt>
                <c:pt idx="1933">
                  <c:v>0.67600000000000005</c:v>
                </c:pt>
                <c:pt idx="1934">
                  <c:v>0.83799999999999997</c:v>
                </c:pt>
                <c:pt idx="1935">
                  <c:v>0.34399999999999997</c:v>
                </c:pt>
                <c:pt idx="1936">
                  <c:v>0.82599999999999996</c:v>
                </c:pt>
                <c:pt idx="1937">
                  <c:v>0.46700000000000003</c:v>
                </c:pt>
                <c:pt idx="1938">
                  <c:v>0.67500000000000004</c:v>
                </c:pt>
                <c:pt idx="1939">
                  <c:v>0.55000000000000004</c:v>
                </c:pt>
                <c:pt idx="1940">
                  <c:v>0.56299999999999994</c:v>
                </c:pt>
                <c:pt idx="1941">
                  <c:v>0.86099999999999999</c:v>
                </c:pt>
              </c:numCache>
            </c:numRef>
          </c:xVal>
          <c:yVal>
            <c:numRef>
              <c:f>songs!$T$2:$T$1943</c:f>
              <c:numCache>
                <c:formatCode>0</c:formatCode>
                <c:ptCount val="1942"/>
                <c:pt idx="0">
                  <c:v>127.955</c:v>
                </c:pt>
                <c:pt idx="1">
                  <c:v>127.999</c:v>
                </c:pt>
                <c:pt idx="2">
                  <c:v>95.823999999999998</c:v>
                </c:pt>
                <c:pt idx="3">
                  <c:v>116.879</c:v>
                </c:pt>
                <c:pt idx="4">
                  <c:v>89.64</c:v>
                </c:pt>
                <c:pt idx="5">
                  <c:v>125.08499999999999</c:v>
                </c:pt>
                <c:pt idx="6">
                  <c:v>113.053</c:v>
                </c:pt>
                <c:pt idx="7">
                  <c:v>90.027000000000001</c:v>
                </c:pt>
                <c:pt idx="8">
                  <c:v>122.029</c:v>
                </c:pt>
                <c:pt idx="9">
                  <c:v>84.043999999999997</c:v>
                </c:pt>
                <c:pt idx="10">
                  <c:v>123.00700000000001</c:v>
                </c:pt>
                <c:pt idx="11">
                  <c:v>101.01300000000001</c:v>
                </c:pt>
                <c:pt idx="12">
                  <c:v>176.042</c:v>
                </c:pt>
                <c:pt idx="13">
                  <c:v>96.132999999999996</c:v>
                </c:pt>
                <c:pt idx="14">
                  <c:v>159.779</c:v>
                </c:pt>
                <c:pt idx="15">
                  <c:v>92.728999999999999</c:v>
                </c:pt>
                <c:pt idx="16">
                  <c:v>137.03</c:v>
                </c:pt>
                <c:pt idx="17">
                  <c:v>126.017</c:v>
                </c:pt>
                <c:pt idx="18">
                  <c:v>103.98699999999999</c:v>
                </c:pt>
                <c:pt idx="19">
                  <c:v>74.989000000000004</c:v>
                </c:pt>
                <c:pt idx="20">
                  <c:v>144.93700000000001</c:v>
                </c:pt>
                <c:pt idx="21">
                  <c:v>151.89099999999999</c:v>
                </c:pt>
                <c:pt idx="22">
                  <c:v>82.92</c:v>
                </c:pt>
                <c:pt idx="23">
                  <c:v>113.029</c:v>
                </c:pt>
                <c:pt idx="24">
                  <c:v>121.392</c:v>
                </c:pt>
                <c:pt idx="25">
                  <c:v>79.119</c:v>
                </c:pt>
                <c:pt idx="26">
                  <c:v>190.05</c:v>
                </c:pt>
                <c:pt idx="27">
                  <c:v>83.013999999999996</c:v>
                </c:pt>
                <c:pt idx="28">
                  <c:v>140.048</c:v>
                </c:pt>
                <c:pt idx="29">
                  <c:v>135.12799999999999</c:v>
                </c:pt>
                <c:pt idx="30">
                  <c:v>114.999</c:v>
                </c:pt>
                <c:pt idx="31">
                  <c:v>145.97200000000001</c:v>
                </c:pt>
                <c:pt idx="32">
                  <c:v>151.48599999999999</c:v>
                </c:pt>
                <c:pt idx="33">
                  <c:v>70.543000000000006</c:v>
                </c:pt>
                <c:pt idx="34">
                  <c:v>91.968999999999994</c:v>
                </c:pt>
                <c:pt idx="35">
                  <c:v>124.97</c:v>
                </c:pt>
                <c:pt idx="36">
                  <c:v>94.930999999999997</c:v>
                </c:pt>
                <c:pt idx="37">
                  <c:v>139.02799999999999</c:v>
                </c:pt>
                <c:pt idx="38">
                  <c:v>75.09</c:v>
                </c:pt>
                <c:pt idx="39">
                  <c:v>95.989000000000004</c:v>
                </c:pt>
                <c:pt idx="40">
                  <c:v>82.498999999999995</c:v>
                </c:pt>
                <c:pt idx="41">
                  <c:v>127.99</c:v>
                </c:pt>
                <c:pt idx="42">
                  <c:v>171.99299999999999</c:v>
                </c:pt>
                <c:pt idx="43">
                  <c:v>138.018</c:v>
                </c:pt>
                <c:pt idx="44">
                  <c:v>99.271000000000001</c:v>
                </c:pt>
                <c:pt idx="45">
                  <c:v>99.944999999999993</c:v>
                </c:pt>
                <c:pt idx="46">
                  <c:v>79.165999999999997</c:v>
                </c:pt>
                <c:pt idx="47">
                  <c:v>117.33799999999999</c:v>
                </c:pt>
                <c:pt idx="48">
                  <c:v>96.055000000000007</c:v>
                </c:pt>
                <c:pt idx="49">
                  <c:v>99.825000000000003</c:v>
                </c:pt>
                <c:pt idx="50">
                  <c:v>107.949</c:v>
                </c:pt>
                <c:pt idx="51">
                  <c:v>127.91</c:v>
                </c:pt>
                <c:pt idx="52">
                  <c:v>117.971</c:v>
                </c:pt>
                <c:pt idx="53">
                  <c:v>164.06200000000001</c:v>
                </c:pt>
                <c:pt idx="54">
                  <c:v>93.033000000000001</c:v>
                </c:pt>
                <c:pt idx="55">
                  <c:v>146.928</c:v>
                </c:pt>
                <c:pt idx="56">
                  <c:v>98.998000000000005</c:v>
                </c:pt>
                <c:pt idx="57">
                  <c:v>134.05199999999999</c:v>
                </c:pt>
                <c:pt idx="58">
                  <c:v>121.908</c:v>
                </c:pt>
                <c:pt idx="59">
                  <c:v>77.521000000000001</c:v>
                </c:pt>
                <c:pt idx="60">
                  <c:v>91.03</c:v>
                </c:pt>
                <c:pt idx="61">
                  <c:v>113.52500000000001</c:v>
                </c:pt>
                <c:pt idx="62">
                  <c:v>150.1</c:v>
                </c:pt>
                <c:pt idx="63">
                  <c:v>91.025000000000006</c:v>
                </c:pt>
                <c:pt idx="64">
                  <c:v>83.066000000000003</c:v>
                </c:pt>
                <c:pt idx="65">
                  <c:v>134.07900000000001</c:v>
                </c:pt>
                <c:pt idx="66">
                  <c:v>127.999</c:v>
                </c:pt>
                <c:pt idx="67">
                  <c:v>144.99199999999999</c:v>
                </c:pt>
                <c:pt idx="68">
                  <c:v>119.93</c:v>
                </c:pt>
                <c:pt idx="69">
                  <c:v>142.113</c:v>
                </c:pt>
                <c:pt idx="70">
                  <c:v>83.61</c:v>
                </c:pt>
                <c:pt idx="71">
                  <c:v>146.024</c:v>
                </c:pt>
                <c:pt idx="72">
                  <c:v>148.06200000000001</c:v>
                </c:pt>
                <c:pt idx="73">
                  <c:v>96.924000000000007</c:v>
                </c:pt>
                <c:pt idx="74">
                  <c:v>179.92</c:v>
                </c:pt>
                <c:pt idx="75">
                  <c:v>134.036</c:v>
                </c:pt>
                <c:pt idx="76">
                  <c:v>90.245999999999995</c:v>
                </c:pt>
                <c:pt idx="77">
                  <c:v>96.102999999999994</c:v>
                </c:pt>
                <c:pt idx="78">
                  <c:v>77.983999999999995</c:v>
                </c:pt>
                <c:pt idx="79">
                  <c:v>149.88200000000001</c:v>
                </c:pt>
                <c:pt idx="80">
                  <c:v>119.95099999999999</c:v>
                </c:pt>
                <c:pt idx="81">
                  <c:v>78.138999999999996</c:v>
                </c:pt>
                <c:pt idx="82">
                  <c:v>96.673000000000002</c:v>
                </c:pt>
                <c:pt idx="83">
                  <c:v>119.968</c:v>
                </c:pt>
                <c:pt idx="84">
                  <c:v>105.005</c:v>
                </c:pt>
                <c:pt idx="85">
                  <c:v>128.429</c:v>
                </c:pt>
                <c:pt idx="86">
                  <c:v>90.933000000000007</c:v>
                </c:pt>
                <c:pt idx="87">
                  <c:v>117.932</c:v>
                </c:pt>
                <c:pt idx="88">
                  <c:v>186.113</c:v>
                </c:pt>
                <c:pt idx="89">
                  <c:v>124.036</c:v>
                </c:pt>
                <c:pt idx="90">
                  <c:v>129.994</c:v>
                </c:pt>
                <c:pt idx="91">
                  <c:v>143.77199999999999</c:v>
                </c:pt>
                <c:pt idx="92">
                  <c:v>147.99</c:v>
                </c:pt>
                <c:pt idx="93">
                  <c:v>189.86799999999999</c:v>
                </c:pt>
                <c:pt idx="94">
                  <c:v>128.01499999999999</c:v>
                </c:pt>
                <c:pt idx="95">
                  <c:v>127.99299999999999</c:v>
                </c:pt>
                <c:pt idx="96">
                  <c:v>99.972999999999999</c:v>
                </c:pt>
                <c:pt idx="97">
                  <c:v>122.76900000000001</c:v>
                </c:pt>
                <c:pt idx="98">
                  <c:v>141.93299999999999</c:v>
                </c:pt>
                <c:pt idx="99">
                  <c:v>113.021</c:v>
                </c:pt>
                <c:pt idx="100">
                  <c:v>131.05000000000001</c:v>
                </c:pt>
                <c:pt idx="101">
                  <c:v>151.95699999999999</c:v>
                </c:pt>
                <c:pt idx="102">
                  <c:v>106.986</c:v>
                </c:pt>
                <c:pt idx="103">
                  <c:v>118.413</c:v>
                </c:pt>
                <c:pt idx="104">
                  <c:v>118.01600000000001</c:v>
                </c:pt>
                <c:pt idx="105">
                  <c:v>121.03</c:v>
                </c:pt>
                <c:pt idx="106">
                  <c:v>119.075</c:v>
                </c:pt>
                <c:pt idx="107">
                  <c:v>139.691</c:v>
                </c:pt>
                <c:pt idx="108">
                  <c:v>130.03399999999999</c:v>
                </c:pt>
                <c:pt idx="109">
                  <c:v>83.093000000000004</c:v>
                </c:pt>
                <c:pt idx="110">
                  <c:v>100.041</c:v>
                </c:pt>
                <c:pt idx="111">
                  <c:v>138.04499999999999</c:v>
                </c:pt>
                <c:pt idx="112">
                  <c:v>98.031000000000006</c:v>
                </c:pt>
                <c:pt idx="113">
                  <c:v>140.14400000000001</c:v>
                </c:pt>
                <c:pt idx="114">
                  <c:v>157.596</c:v>
                </c:pt>
                <c:pt idx="115">
                  <c:v>65.043000000000006</c:v>
                </c:pt>
                <c:pt idx="116">
                  <c:v>82.016999999999996</c:v>
                </c:pt>
                <c:pt idx="117">
                  <c:v>151.518</c:v>
                </c:pt>
                <c:pt idx="118">
                  <c:v>122.72799999999999</c:v>
                </c:pt>
                <c:pt idx="119">
                  <c:v>141.893</c:v>
                </c:pt>
                <c:pt idx="120">
                  <c:v>114.038</c:v>
                </c:pt>
                <c:pt idx="121">
                  <c:v>127.96599999999999</c:v>
                </c:pt>
                <c:pt idx="122">
                  <c:v>111.995</c:v>
                </c:pt>
                <c:pt idx="123">
                  <c:v>118.384</c:v>
                </c:pt>
                <c:pt idx="124">
                  <c:v>170.21600000000001</c:v>
                </c:pt>
                <c:pt idx="125">
                  <c:v>170.16</c:v>
                </c:pt>
                <c:pt idx="126">
                  <c:v>140.029</c:v>
                </c:pt>
                <c:pt idx="127">
                  <c:v>140.04599999999999</c:v>
                </c:pt>
                <c:pt idx="128">
                  <c:v>90.02</c:v>
                </c:pt>
                <c:pt idx="129">
                  <c:v>119.001</c:v>
                </c:pt>
                <c:pt idx="130">
                  <c:v>78.521000000000001</c:v>
                </c:pt>
                <c:pt idx="131">
                  <c:v>151.18100000000001</c:v>
                </c:pt>
                <c:pt idx="132">
                  <c:v>90.948999999999998</c:v>
                </c:pt>
                <c:pt idx="133">
                  <c:v>104.83799999999999</c:v>
                </c:pt>
                <c:pt idx="134">
                  <c:v>150.02799999999999</c:v>
                </c:pt>
                <c:pt idx="135">
                  <c:v>108.06100000000001</c:v>
                </c:pt>
                <c:pt idx="136">
                  <c:v>110.026</c:v>
                </c:pt>
                <c:pt idx="137">
                  <c:v>75.016000000000005</c:v>
                </c:pt>
                <c:pt idx="138">
                  <c:v>127.965</c:v>
                </c:pt>
                <c:pt idx="139">
                  <c:v>104.98699999999999</c:v>
                </c:pt>
                <c:pt idx="140">
                  <c:v>83.992999999999995</c:v>
                </c:pt>
                <c:pt idx="141">
                  <c:v>144.953</c:v>
                </c:pt>
                <c:pt idx="142">
                  <c:v>126.684</c:v>
                </c:pt>
                <c:pt idx="143">
                  <c:v>101.129</c:v>
                </c:pt>
                <c:pt idx="144">
                  <c:v>121.996</c:v>
                </c:pt>
                <c:pt idx="145">
                  <c:v>146.559</c:v>
                </c:pt>
                <c:pt idx="146">
                  <c:v>120.02</c:v>
                </c:pt>
                <c:pt idx="147">
                  <c:v>101.02500000000001</c:v>
                </c:pt>
                <c:pt idx="148">
                  <c:v>130.01499999999999</c:v>
                </c:pt>
                <c:pt idx="149">
                  <c:v>130.00899999999999</c:v>
                </c:pt>
                <c:pt idx="150">
                  <c:v>91.977000000000004</c:v>
                </c:pt>
                <c:pt idx="151">
                  <c:v>128.01300000000001</c:v>
                </c:pt>
                <c:pt idx="152">
                  <c:v>127.898</c:v>
                </c:pt>
                <c:pt idx="153">
                  <c:v>128.00299999999999</c:v>
                </c:pt>
                <c:pt idx="154">
                  <c:v>166.01</c:v>
                </c:pt>
                <c:pt idx="155">
                  <c:v>139.91999999999999</c:v>
                </c:pt>
                <c:pt idx="156">
                  <c:v>109.97</c:v>
                </c:pt>
                <c:pt idx="157">
                  <c:v>127.901</c:v>
                </c:pt>
                <c:pt idx="158">
                  <c:v>86.01</c:v>
                </c:pt>
                <c:pt idx="159">
                  <c:v>148.005</c:v>
                </c:pt>
                <c:pt idx="160">
                  <c:v>103.7</c:v>
                </c:pt>
                <c:pt idx="161">
                  <c:v>147.905</c:v>
                </c:pt>
                <c:pt idx="162">
                  <c:v>129.023</c:v>
                </c:pt>
                <c:pt idx="163">
                  <c:v>120.315</c:v>
                </c:pt>
                <c:pt idx="164">
                  <c:v>90.048000000000002</c:v>
                </c:pt>
                <c:pt idx="165">
                  <c:v>99.933000000000007</c:v>
                </c:pt>
                <c:pt idx="166">
                  <c:v>95.468000000000004</c:v>
                </c:pt>
                <c:pt idx="167">
                  <c:v>95.084000000000003</c:v>
                </c:pt>
                <c:pt idx="168">
                  <c:v>162.161</c:v>
                </c:pt>
                <c:pt idx="169">
                  <c:v>130.19800000000001</c:v>
                </c:pt>
                <c:pt idx="170">
                  <c:v>118.491</c:v>
                </c:pt>
                <c:pt idx="171">
                  <c:v>99.099000000000004</c:v>
                </c:pt>
                <c:pt idx="172">
                  <c:v>97.564999999999998</c:v>
                </c:pt>
                <c:pt idx="173">
                  <c:v>163.953</c:v>
                </c:pt>
                <c:pt idx="174">
                  <c:v>145.03800000000001</c:v>
                </c:pt>
                <c:pt idx="175">
                  <c:v>136.953</c:v>
                </c:pt>
                <c:pt idx="176">
                  <c:v>139.91300000000001</c:v>
                </c:pt>
                <c:pt idx="177">
                  <c:v>203.911</c:v>
                </c:pt>
                <c:pt idx="178">
                  <c:v>113.08199999999999</c:v>
                </c:pt>
                <c:pt idx="179">
                  <c:v>137.077</c:v>
                </c:pt>
                <c:pt idx="180">
                  <c:v>138.083</c:v>
                </c:pt>
                <c:pt idx="181">
                  <c:v>88.028999999999996</c:v>
                </c:pt>
                <c:pt idx="182">
                  <c:v>86.775999999999996</c:v>
                </c:pt>
                <c:pt idx="183">
                  <c:v>60.018999999999998</c:v>
                </c:pt>
                <c:pt idx="184">
                  <c:v>111.995</c:v>
                </c:pt>
                <c:pt idx="185">
                  <c:v>135.96799999999999</c:v>
                </c:pt>
                <c:pt idx="186">
                  <c:v>164.02</c:v>
                </c:pt>
                <c:pt idx="187">
                  <c:v>145.92599999999999</c:v>
                </c:pt>
                <c:pt idx="188">
                  <c:v>124.047</c:v>
                </c:pt>
                <c:pt idx="189">
                  <c:v>104.833</c:v>
                </c:pt>
                <c:pt idx="190">
                  <c:v>122.003</c:v>
                </c:pt>
                <c:pt idx="191">
                  <c:v>130.089</c:v>
                </c:pt>
                <c:pt idx="192">
                  <c:v>163.99</c:v>
                </c:pt>
                <c:pt idx="193">
                  <c:v>120.003</c:v>
                </c:pt>
                <c:pt idx="194">
                  <c:v>128.024</c:v>
                </c:pt>
                <c:pt idx="195">
                  <c:v>176.05199999999999</c:v>
                </c:pt>
                <c:pt idx="196">
                  <c:v>95.997</c:v>
                </c:pt>
                <c:pt idx="197">
                  <c:v>140.12700000000001</c:v>
                </c:pt>
                <c:pt idx="198">
                  <c:v>104.036</c:v>
                </c:pt>
                <c:pt idx="199">
                  <c:v>140.042</c:v>
                </c:pt>
                <c:pt idx="200">
                  <c:v>120.01300000000001</c:v>
                </c:pt>
                <c:pt idx="201">
                  <c:v>136.99100000000001</c:v>
                </c:pt>
                <c:pt idx="202">
                  <c:v>120</c:v>
                </c:pt>
                <c:pt idx="203">
                  <c:v>157.46899999999999</c:v>
                </c:pt>
                <c:pt idx="204">
                  <c:v>102.958</c:v>
                </c:pt>
                <c:pt idx="205">
                  <c:v>123.063</c:v>
                </c:pt>
                <c:pt idx="206">
                  <c:v>97.971999999999994</c:v>
                </c:pt>
                <c:pt idx="207">
                  <c:v>121.958</c:v>
                </c:pt>
                <c:pt idx="208">
                  <c:v>133.97300000000001</c:v>
                </c:pt>
                <c:pt idx="209">
                  <c:v>118.021</c:v>
                </c:pt>
                <c:pt idx="210">
                  <c:v>126.127</c:v>
                </c:pt>
                <c:pt idx="211">
                  <c:v>130.048</c:v>
                </c:pt>
                <c:pt idx="212">
                  <c:v>91.998999999999995</c:v>
                </c:pt>
                <c:pt idx="213">
                  <c:v>103.376</c:v>
                </c:pt>
                <c:pt idx="214">
                  <c:v>119.959</c:v>
                </c:pt>
                <c:pt idx="215">
                  <c:v>123.907</c:v>
                </c:pt>
                <c:pt idx="216">
                  <c:v>75.222999999999999</c:v>
                </c:pt>
                <c:pt idx="217">
                  <c:v>140.02199999999999</c:v>
                </c:pt>
                <c:pt idx="218">
                  <c:v>133.83799999999999</c:v>
                </c:pt>
                <c:pt idx="219">
                  <c:v>84.021000000000001</c:v>
                </c:pt>
                <c:pt idx="220">
                  <c:v>74.007999999999996</c:v>
                </c:pt>
                <c:pt idx="221">
                  <c:v>167.04599999999999</c:v>
                </c:pt>
                <c:pt idx="222">
                  <c:v>127.941</c:v>
                </c:pt>
                <c:pt idx="223">
                  <c:v>81.501999999999995</c:v>
                </c:pt>
                <c:pt idx="224">
                  <c:v>129.95400000000001</c:v>
                </c:pt>
                <c:pt idx="225">
                  <c:v>144.95400000000001</c:v>
                </c:pt>
                <c:pt idx="226">
                  <c:v>96.978999999999999</c:v>
                </c:pt>
                <c:pt idx="227">
                  <c:v>190.09700000000001</c:v>
                </c:pt>
                <c:pt idx="228">
                  <c:v>129.95599999999999</c:v>
                </c:pt>
                <c:pt idx="229">
                  <c:v>83.998000000000005</c:v>
                </c:pt>
                <c:pt idx="230">
                  <c:v>73.881</c:v>
                </c:pt>
                <c:pt idx="231">
                  <c:v>169.999</c:v>
                </c:pt>
                <c:pt idx="232">
                  <c:v>122.01</c:v>
                </c:pt>
                <c:pt idx="233">
                  <c:v>100.021</c:v>
                </c:pt>
                <c:pt idx="234">
                  <c:v>136.85900000000001</c:v>
                </c:pt>
                <c:pt idx="235">
                  <c:v>126.008</c:v>
                </c:pt>
                <c:pt idx="236">
                  <c:v>126.988</c:v>
                </c:pt>
                <c:pt idx="237">
                  <c:v>150.071</c:v>
                </c:pt>
                <c:pt idx="238">
                  <c:v>165.18199999999999</c:v>
                </c:pt>
                <c:pt idx="239">
                  <c:v>98.578999999999994</c:v>
                </c:pt>
                <c:pt idx="240">
                  <c:v>94.611999999999995</c:v>
                </c:pt>
                <c:pt idx="241">
                  <c:v>111.91</c:v>
                </c:pt>
                <c:pt idx="242">
                  <c:v>123.01600000000001</c:v>
                </c:pt>
                <c:pt idx="243">
                  <c:v>120.04600000000001</c:v>
                </c:pt>
                <c:pt idx="244">
                  <c:v>87.016000000000005</c:v>
                </c:pt>
                <c:pt idx="245">
                  <c:v>110.006</c:v>
                </c:pt>
                <c:pt idx="246">
                  <c:v>114.03</c:v>
                </c:pt>
                <c:pt idx="247">
                  <c:v>120.04600000000001</c:v>
                </c:pt>
                <c:pt idx="248">
                  <c:v>78.945999999999998</c:v>
                </c:pt>
                <c:pt idx="249">
                  <c:v>103.502</c:v>
                </c:pt>
                <c:pt idx="250">
                  <c:v>140.98699999999999</c:v>
                </c:pt>
                <c:pt idx="251">
                  <c:v>210.851</c:v>
                </c:pt>
                <c:pt idx="252">
                  <c:v>80.001000000000005</c:v>
                </c:pt>
                <c:pt idx="253">
                  <c:v>104.029</c:v>
                </c:pt>
                <c:pt idx="254">
                  <c:v>122.444</c:v>
                </c:pt>
                <c:pt idx="255">
                  <c:v>172.65600000000001</c:v>
                </c:pt>
                <c:pt idx="256">
                  <c:v>139.43199999999999</c:v>
                </c:pt>
                <c:pt idx="257">
                  <c:v>125.014</c:v>
                </c:pt>
                <c:pt idx="258">
                  <c:v>120.021</c:v>
                </c:pt>
                <c:pt idx="259">
                  <c:v>93.41</c:v>
                </c:pt>
                <c:pt idx="260">
                  <c:v>126.342</c:v>
                </c:pt>
                <c:pt idx="261">
                  <c:v>102.99</c:v>
                </c:pt>
                <c:pt idx="262">
                  <c:v>134.16999999999999</c:v>
                </c:pt>
                <c:pt idx="263">
                  <c:v>176.16900000000001</c:v>
                </c:pt>
                <c:pt idx="264">
                  <c:v>113.93899999999999</c:v>
                </c:pt>
                <c:pt idx="265">
                  <c:v>116.04300000000001</c:v>
                </c:pt>
                <c:pt idx="266">
                  <c:v>125.173</c:v>
                </c:pt>
                <c:pt idx="267">
                  <c:v>172.976</c:v>
                </c:pt>
                <c:pt idx="268">
                  <c:v>116.98</c:v>
                </c:pt>
                <c:pt idx="269">
                  <c:v>89.828000000000003</c:v>
                </c:pt>
                <c:pt idx="270">
                  <c:v>100.001</c:v>
                </c:pt>
                <c:pt idx="271">
                  <c:v>97.864999999999995</c:v>
                </c:pt>
                <c:pt idx="272">
                  <c:v>126.00700000000001</c:v>
                </c:pt>
                <c:pt idx="273">
                  <c:v>94.977000000000004</c:v>
                </c:pt>
                <c:pt idx="274">
                  <c:v>146.078</c:v>
                </c:pt>
                <c:pt idx="275">
                  <c:v>98.989000000000004</c:v>
                </c:pt>
                <c:pt idx="276">
                  <c:v>192.08199999999999</c:v>
                </c:pt>
                <c:pt idx="277">
                  <c:v>91.454999999999998</c:v>
                </c:pt>
                <c:pt idx="278">
                  <c:v>99.986999999999995</c:v>
                </c:pt>
                <c:pt idx="279">
                  <c:v>80.028999999999996</c:v>
                </c:pt>
                <c:pt idx="280">
                  <c:v>115.68</c:v>
                </c:pt>
                <c:pt idx="281">
                  <c:v>98</c:v>
                </c:pt>
                <c:pt idx="282">
                  <c:v>125.80200000000001</c:v>
                </c:pt>
                <c:pt idx="283">
                  <c:v>96.072000000000003</c:v>
                </c:pt>
                <c:pt idx="284">
                  <c:v>110.086</c:v>
                </c:pt>
                <c:pt idx="285">
                  <c:v>84.263999999999996</c:v>
                </c:pt>
                <c:pt idx="286">
                  <c:v>131.012</c:v>
                </c:pt>
                <c:pt idx="287">
                  <c:v>157.14699999999999</c:v>
                </c:pt>
                <c:pt idx="288">
                  <c:v>148.07499999999999</c:v>
                </c:pt>
                <c:pt idx="289">
                  <c:v>190.15100000000001</c:v>
                </c:pt>
                <c:pt idx="290">
                  <c:v>117.089</c:v>
                </c:pt>
                <c:pt idx="291">
                  <c:v>126.979</c:v>
                </c:pt>
                <c:pt idx="292">
                  <c:v>64.933999999999997</c:v>
                </c:pt>
                <c:pt idx="293">
                  <c:v>80.045000000000002</c:v>
                </c:pt>
                <c:pt idx="294">
                  <c:v>128.108</c:v>
                </c:pt>
                <c:pt idx="295">
                  <c:v>118.004</c:v>
                </c:pt>
                <c:pt idx="296">
                  <c:v>99.165000000000006</c:v>
                </c:pt>
                <c:pt idx="297">
                  <c:v>154.51400000000001</c:v>
                </c:pt>
                <c:pt idx="298">
                  <c:v>108.03400000000001</c:v>
                </c:pt>
                <c:pt idx="299">
                  <c:v>105.027</c:v>
                </c:pt>
                <c:pt idx="300">
                  <c:v>127.961</c:v>
                </c:pt>
                <c:pt idx="301">
                  <c:v>120.042</c:v>
                </c:pt>
                <c:pt idx="302">
                  <c:v>130.00200000000001</c:v>
                </c:pt>
                <c:pt idx="303">
                  <c:v>128.006</c:v>
                </c:pt>
                <c:pt idx="304">
                  <c:v>102.071</c:v>
                </c:pt>
                <c:pt idx="305">
                  <c:v>148.01499999999999</c:v>
                </c:pt>
                <c:pt idx="306">
                  <c:v>167.953</c:v>
                </c:pt>
                <c:pt idx="307">
                  <c:v>130.97</c:v>
                </c:pt>
                <c:pt idx="308">
                  <c:v>123.996</c:v>
                </c:pt>
                <c:pt idx="309">
                  <c:v>126.027</c:v>
                </c:pt>
                <c:pt idx="310">
                  <c:v>130.06399999999999</c:v>
                </c:pt>
                <c:pt idx="311">
                  <c:v>95.01</c:v>
                </c:pt>
                <c:pt idx="312">
                  <c:v>140.02199999999999</c:v>
                </c:pt>
                <c:pt idx="313">
                  <c:v>127.96599999999999</c:v>
                </c:pt>
                <c:pt idx="314">
                  <c:v>184.00899999999999</c:v>
                </c:pt>
                <c:pt idx="315">
                  <c:v>126.02500000000001</c:v>
                </c:pt>
                <c:pt idx="316">
                  <c:v>119.90600000000001</c:v>
                </c:pt>
                <c:pt idx="317">
                  <c:v>120.012</c:v>
                </c:pt>
                <c:pt idx="318">
                  <c:v>85.564999999999998</c:v>
                </c:pt>
                <c:pt idx="319">
                  <c:v>92.942999999999998</c:v>
                </c:pt>
                <c:pt idx="320">
                  <c:v>153.97200000000001</c:v>
                </c:pt>
                <c:pt idx="321">
                  <c:v>79.978999999999999</c:v>
                </c:pt>
                <c:pt idx="322">
                  <c:v>118.90300000000001</c:v>
                </c:pt>
                <c:pt idx="323">
                  <c:v>96.998000000000005</c:v>
                </c:pt>
                <c:pt idx="324">
                  <c:v>139.982</c:v>
                </c:pt>
                <c:pt idx="325">
                  <c:v>116.97199999999999</c:v>
                </c:pt>
                <c:pt idx="326">
                  <c:v>168.001</c:v>
                </c:pt>
                <c:pt idx="327">
                  <c:v>124.63800000000001</c:v>
                </c:pt>
                <c:pt idx="328">
                  <c:v>77.986999999999995</c:v>
                </c:pt>
                <c:pt idx="329">
                  <c:v>93.989000000000004</c:v>
                </c:pt>
                <c:pt idx="330">
                  <c:v>128.077</c:v>
                </c:pt>
                <c:pt idx="331">
                  <c:v>108.002</c:v>
                </c:pt>
                <c:pt idx="332">
                  <c:v>120.066</c:v>
                </c:pt>
                <c:pt idx="333">
                  <c:v>113.053</c:v>
                </c:pt>
                <c:pt idx="334">
                  <c:v>112.01900000000001</c:v>
                </c:pt>
                <c:pt idx="335">
                  <c:v>114.101</c:v>
                </c:pt>
                <c:pt idx="336">
                  <c:v>101.983</c:v>
                </c:pt>
                <c:pt idx="337">
                  <c:v>130.02699999999999</c:v>
                </c:pt>
                <c:pt idx="338">
                  <c:v>129.965</c:v>
                </c:pt>
                <c:pt idx="339">
                  <c:v>198.07499999999999</c:v>
                </c:pt>
                <c:pt idx="340">
                  <c:v>122.014</c:v>
                </c:pt>
                <c:pt idx="341">
                  <c:v>162.83099999999999</c:v>
                </c:pt>
                <c:pt idx="342">
                  <c:v>169.56100000000001</c:v>
                </c:pt>
                <c:pt idx="343">
                  <c:v>140.14099999999999</c:v>
                </c:pt>
                <c:pt idx="344">
                  <c:v>102.03</c:v>
                </c:pt>
                <c:pt idx="345">
                  <c:v>116.09699999999999</c:v>
                </c:pt>
                <c:pt idx="346">
                  <c:v>111.97</c:v>
                </c:pt>
                <c:pt idx="347">
                  <c:v>120.063</c:v>
                </c:pt>
                <c:pt idx="348">
                  <c:v>135.977</c:v>
                </c:pt>
                <c:pt idx="349">
                  <c:v>95.004999999999995</c:v>
                </c:pt>
                <c:pt idx="350">
                  <c:v>144.18799999999999</c:v>
                </c:pt>
                <c:pt idx="351">
                  <c:v>169.994</c:v>
                </c:pt>
                <c:pt idx="352">
                  <c:v>148</c:v>
                </c:pt>
                <c:pt idx="353">
                  <c:v>162.084</c:v>
                </c:pt>
                <c:pt idx="354">
                  <c:v>130.018</c:v>
                </c:pt>
                <c:pt idx="355">
                  <c:v>73.897999999999996</c:v>
                </c:pt>
                <c:pt idx="356">
                  <c:v>79.701999999999998</c:v>
                </c:pt>
                <c:pt idx="357">
                  <c:v>85.012</c:v>
                </c:pt>
                <c:pt idx="358">
                  <c:v>146.994</c:v>
                </c:pt>
                <c:pt idx="359">
                  <c:v>120.01</c:v>
                </c:pt>
                <c:pt idx="360">
                  <c:v>84.037999999999997</c:v>
                </c:pt>
                <c:pt idx="361">
                  <c:v>127.974</c:v>
                </c:pt>
                <c:pt idx="362">
                  <c:v>98.027000000000001</c:v>
                </c:pt>
                <c:pt idx="363">
                  <c:v>115.005</c:v>
                </c:pt>
                <c:pt idx="364">
                  <c:v>111.996</c:v>
                </c:pt>
                <c:pt idx="365">
                  <c:v>114.452</c:v>
                </c:pt>
                <c:pt idx="366">
                  <c:v>117.015</c:v>
                </c:pt>
                <c:pt idx="367">
                  <c:v>102.998</c:v>
                </c:pt>
                <c:pt idx="368">
                  <c:v>123.005</c:v>
                </c:pt>
                <c:pt idx="369">
                  <c:v>117.002</c:v>
                </c:pt>
                <c:pt idx="370">
                  <c:v>134.05199999999999</c:v>
                </c:pt>
                <c:pt idx="371">
                  <c:v>112.291</c:v>
                </c:pt>
                <c:pt idx="372">
                  <c:v>96.183999999999997</c:v>
                </c:pt>
                <c:pt idx="373">
                  <c:v>130.00299999999999</c:v>
                </c:pt>
                <c:pt idx="374">
                  <c:v>120.264</c:v>
                </c:pt>
                <c:pt idx="375">
                  <c:v>131.934</c:v>
                </c:pt>
                <c:pt idx="376">
                  <c:v>138.018</c:v>
                </c:pt>
                <c:pt idx="377">
                  <c:v>120.001</c:v>
                </c:pt>
                <c:pt idx="378">
                  <c:v>126.99</c:v>
                </c:pt>
                <c:pt idx="379">
                  <c:v>135.02099999999999</c:v>
                </c:pt>
                <c:pt idx="380">
                  <c:v>124.021</c:v>
                </c:pt>
                <c:pt idx="381">
                  <c:v>181.04</c:v>
                </c:pt>
                <c:pt idx="382">
                  <c:v>105.253</c:v>
                </c:pt>
                <c:pt idx="383">
                  <c:v>89.938000000000002</c:v>
                </c:pt>
                <c:pt idx="384">
                  <c:v>111.989</c:v>
                </c:pt>
                <c:pt idx="385">
                  <c:v>130.58099999999999</c:v>
                </c:pt>
                <c:pt idx="386">
                  <c:v>128.01599999999999</c:v>
                </c:pt>
                <c:pt idx="387">
                  <c:v>73.986999999999995</c:v>
                </c:pt>
                <c:pt idx="388">
                  <c:v>91.971999999999994</c:v>
                </c:pt>
                <c:pt idx="389">
                  <c:v>97.043000000000006</c:v>
                </c:pt>
                <c:pt idx="390">
                  <c:v>127.932</c:v>
                </c:pt>
                <c:pt idx="391">
                  <c:v>123.99299999999999</c:v>
                </c:pt>
                <c:pt idx="392">
                  <c:v>128.001</c:v>
                </c:pt>
                <c:pt idx="393">
                  <c:v>62.875999999999998</c:v>
                </c:pt>
                <c:pt idx="394">
                  <c:v>168.18899999999999</c:v>
                </c:pt>
                <c:pt idx="395">
                  <c:v>169.131</c:v>
                </c:pt>
                <c:pt idx="396">
                  <c:v>99.930999999999997</c:v>
                </c:pt>
                <c:pt idx="397">
                  <c:v>163.971</c:v>
                </c:pt>
                <c:pt idx="398">
                  <c:v>127.03700000000001</c:v>
                </c:pt>
                <c:pt idx="399">
                  <c:v>143.85300000000001</c:v>
                </c:pt>
                <c:pt idx="400">
                  <c:v>97.018000000000001</c:v>
                </c:pt>
                <c:pt idx="401">
                  <c:v>124.92100000000001</c:v>
                </c:pt>
                <c:pt idx="402">
                  <c:v>119.96299999999999</c:v>
                </c:pt>
                <c:pt idx="403">
                  <c:v>139.928</c:v>
                </c:pt>
                <c:pt idx="404">
                  <c:v>85.03</c:v>
                </c:pt>
                <c:pt idx="405">
                  <c:v>95.95</c:v>
                </c:pt>
                <c:pt idx="406">
                  <c:v>140.036</c:v>
                </c:pt>
                <c:pt idx="407">
                  <c:v>74.007000000000005</c:v>
                </c:pt>
                <c:pt idx="408">
                  <c:v>111.002</c:v>
                </c:pt>
                <c:pt idx="409">
                  <c:v>114.999</c:v>
                </c:pt>
                <c:pt idx="410">
                  <c:v>131.04400000000001</c:v>
                </c:pt>
                <c:pt idx="411">
                  <c:v>125.846</c:v>
                </c:pt>
                <c:pt idx="412">
                  <c:v>123.09099999999999</c:v>
                </c:pt>
                <c:pt idx="413">
                  <c:v>99.316000000000003</c:v>
                </c:pt>
                <c:pt idx="414">
                  <c:v>144.982</c:v>
                </c:pt>
                <c:pt idx="415">
                  <c:v>126.986</c:v>
                </c:pt>
                <c:pt idx="416">
                  <c:v>162.994</c:v>
                </c:pt>
                <c:pt idx="417">
                  <c:v>112.009</c:v>
                </c:pt>
                <c:pt idx="418">
                  <c:v>95.049000000000007</c:v>
                </c:pt>
                <c:pt idx="419">
                  <c:v>96.991</c:v>
                </c:pt>
                <c:pt idx="420">
                  <c:v>124.999</c:v>
                </c:pt>
                <c:pt idx="421">
                  <c:v>98.994</c:v>
                </c:pt>
                <c:pt idx="422">
                  <c:v>120.003</c:v>
                </c:pt>
                <c:pt idx="423">
                  <c:v>143.55500000000001</c:v>
                </c:pt>
                <c:pt idx="424">
                  <c:v>119.955</c:v>
                </c:pt>
                <c:pt idx="425">
                  <c:v>110.955</c:v>
                </c:pt>
                <c:pt idx="426">
                  <c:v>124.977</c:v>
                </c:pt>
                <c:pt idx="427">
                  <c:v>98.525000000000006</c:v>
                </c:pt>
                <c:pt idx="428">
                  <c:v>128.012</c:v>
                </c:pt>
                <c:pt idx="429">
                  <c:v>100.113</c:v>
                </c:pt>
                <c:pt idx="430">
                  <c:v>125.139</c:v>
                </c:pt>
                <c:pt idx="431">
                  <c:v>158.77699999999999</c:v>
                </c:pt>
                <c:pt idx="432">
                  <c:v>127.435</c:v>
                </c:pt>
                <c:pt idx="433">
                  <c:v>123.941</c:v>
                </c:pt>
                <c:pt idx="434">
                  <c:v>117.033</c:v>
                </c:pt>
                <c:pt idx="435">
                  <c:v>122.66800000000001</c:v>
                </c:pt>
                <c:pt idx="436">
                  <c:v>127.008</c:v>
                </c:pt>
                <c:pt idx="437">
                  <c:v>98.052000000000007</c:v>
                </c:pt>
                <c:pt idx="438">
                  <c:v>99.965000000000003</c:v>
                </c:pt>
                <c:pt idx="439">
                  <c:v>144.10599999999999</c:v>
                </c:pt>
                <c:pt idx="440">
                  <c:v>134.00700000000001</c:v>
                </c:pt>
                <c:pt idx="441">
                  <c:v>127.967</c:v>
                </c:pt>
                <c:pt idx="442">
                  <c:v>121.956</c:v>
                </c:pt>
                <c:pt idx="443">
                  <c:v>100.047</c:v>
                </c:pt>
                <c:pt idx="444">
                  <c:v>130.12700000000001</c:v>
                </c:pt>
                <c:pt idx="445">
                  <c:v>129.042</c:v>
                </c:pt>
                <c:pt idx="446">
                  <c:v>130.012</c:v>
                </c:pt>
                <c:pt idx="447">
                  <c:v>65.997</c:v>
                </c:pt>
                <c:pt idx="448">
                  <c:v>83.132999999999996</c:v>
                </c:pt>
                <c:pt idx="449">
                  <c:v>160.041</c:v>
                </c:pt>
                <c:pt idx="450">
                  <c:v>115.057</c:v>
                </c:pt>
                <c:pt idx="451">
                  <c:v>138.113</c:v>
                </c:pt>
                <c:pt idx="452">
                  <c:v>130.10300000000001</c:v>
                </c:pt>
                <c:pt idx="453">
                  <c:v>128.06200000000001</c:v>
                </c:pt>
                <c:pt idx="454">
                  <c:v>122.02800000000001</c:v>
                </c:pt>
                <c:pt idx="455">
                  <c:v>92.063000000000002</c:v>
                </c:pt>
                <c:pt idx="456">
                  <c:v>79.063999999999993</c:v>
                </c:pt>
                <c:pt idx="457">
                  <c:v>145.99199999999999</c:v>
                </c:pt>
                <c:pt idx="458">
                  <c:v>140.03</c:v>
                </c:pt>
                <c:pt idx="459">
                  <c:v>91.03</c:v>
                </c:pt>
                <c:pt idx="460">
                  <c:v>111.98699999999999</c:v>
                </c:pt>
                <c:pt idx="461">
                  <c:v>180.042</c:v>
                </c:pt>
                <c:pt idx="462">
                  <c:v>119.97499999999999</c:v>
                </c:pt>
                <c:pt idx="463">
                  <c:v>151.684</c:v>
                </c:pt>
                <c:pt idx="464">
                  <c:v>79.635000000000005</c:v>
                </c:pt>
                <c:pt idx="465">
                  <c:v>119.84399999999999</c:v>
                </c:pt>
                <c:pt idx="466">
                  <c:v>153.071</c:v>
                </c:pt>
                <c:pt idx="467">
                  <c:v>175.81299999999999</c:v>
                </c:pt>
                <c:pt idx="468">
                  <c:v>89.391000000000005</c:v>
                </c:pt>
                <c:pt idx="469">
                  <c:v>127.96</c:v>
                </c:pt>
                <c:pt idx="470">
                  <c:v>121.223</c:v>
                </c:pt>
                <c:pt idx="471">
                  <c:v>88.927999999999997</c:v>
                </c:pt>
                <c:pt idx="472">
                  <c:v>130.07499999999999</c:v>
                </c:pt>
                <c:pt idx="473">
                  <c:v>130.00299999999999</c:v>
                </c:pt>
                <c:pt idx="474">
                  <c:v>80.512</c:v>
                </c:pt>
                <c:pt idx="475">
                  <c:v>173.58500000000001</c:v>
                </c:pt>
                <c:pt idx="476">
                  <c:v>92.923000000000002</c:v>
                </c:pt>
                <c:pt idx="477">
                  <c:v>125.97199999999999</c:v>
                </c:pt>
                <c:pt idx="478">
                  <c:v>83.293000000000006</c:v>
                </c:pt>
                <c:pt idx="479">
                  <c:v>77.966999999999999</c:v>
                </c:pt>
                <c:pt idx="480">
                  <c:v>127.029</c:v>
                </c:pt>
                <c:pt idx="481">
                  <c:v>117.98</c:v>
                </c:pt>
                <c:pt idx="482">
                  <c:v>140.02199999999999</c:v>
                </c:pt>
                <c:pt idx="483">
                  <c:v>167.93899999999999</c:v>
                </c:pt>
                <c:pt idx="484">
                  <c:v>160.02799999999999</c:v>
                </c:pt>
                <c:pt idx="485">
                  <c:v>109.599</c:v>
                </c:pt>
                <c:pt idx="486">
                  <c:v>142.01900000000001</c:v>
                </c:pt>
                <c:pt idx="487">
                  <c:v>137.029</c:v>
                </c:pt>
                <c:pt idx="488">
                  <c:v>160.108</c:v>
                </c:pt>
                <c:pt idx="489">
                  <c:v>92.849000000000004</c:v>
                </c:pt>
                <c:pt idx="490">
                  <c:v>96.525000000000006</c:v>
                </c:pt>
                <c:pt idx="491">
                  <c:v>91.963999999999999</c:v>
                </c:pt>
                <c:pt idx="492">
                  <c:v>95.966999999999999</c:v>
                </c:pt>
                <c:pt idx="493">
                  <c:v>92.956000000000003</c:v>
                </c:pt>
                <c:pt idx="494">
                  <c:v>95.072999999999993</c:v>
                </c:pt>
                <c:pt idx="495">
                  <c:v>124.96</c:v>
                </c:pt>
                <c:pt idx="496">
                  <c:v>179.642</c:v>
                </c:pt>
                <c:pt idx="497">
                  <c:v>135.095</c:v>
                </c:pt>
                <c:pt idx="498">
                  <c:v>132.078</c:v>
                </c:pt>
                <c:pt idx="499">
                  <c:v>92.887</c:v>
                </c:pt>
                <c:pt idx="500">
                  <c:v>94.980999999999995</c:v>
                </c:pt>
                <c:pt idx="501">
                  <c:v>132.91800000000001</c:v>
                </c:pt>
                <c:pt idx="502">
                  <c:v>113.94499999999999</c:v>
                </c:pt>
                <c:pt idx="503">
                  <c:v>113.901</c:v>
                </c:pt>
                <c:pt idx="504">
                  <c:v>138.559</c:v>
                </c:pt>
                <c:pt idx="505">
                  <c:v>127.937</c:v>
                </c:pt>
                <c:pt idx="506">
                  <c:v>179.911</c:v>
                </c:pt>
                <c:pt idx="507">
                  <c:v>135.95599999999999</c:v>
                </c:pt>
                <c:pt idx="508">
                  <c:v>119.977</c:v>
                </c:pt>
                <c:pt idx="509">
                  <c:v>125.97799999999999</c:v>
                </c:pt>
                <c:pt idx="510">
                  <c:v>129.05500000000001</c:v>
                </c:pt>
                <c:pt idx="511">
                  <c:v>123.01300000000001</c:v>
                </c:pt>
                <c:pt idx="512">
                  <c:v>122.988</c:v>
                </c:pt>
                <c:pt idx="513">
                  <c:v>188.899</c:v>
                </c:pt>
                <c:pt idx="514">
                  <c:v>132.49299999999999</c:v>
                </c:pt>
                <c:pt idx="515">
                  <c:v>98.024000000000001</c:v>
                </c:pt>
                <c:pt idx="516">
                  <c:v>96.033000000000001</c:v>
                </c:pt>
                <c:pt idx="517">
                  <c:v>104.038</c:v>
                </c:pt>
                <c:pt idx="518">
                  <c:v>154.94300000000001</c:v>
                </c:pt>
                <c:pt idx="519">
                  <c:v>117.029</c:v>
                </c:pt>
                <c:pt idx="520">
                  <c:v>122.973</c:v>
                </c:pt>
                <c:pt idx="521">
                  <c:v>180.114</c:v>
                </c:pt>
                <c:pt idx="522">
                  <c:v>113.92700000000001</c:v>
                </c:pt>
                <c:pt idx="523">
                  <c:v>124.071</c:v>
                </c:pt>
                <c:pt idx="524">
                  <c:v>172.30199999999999</c:v>
                </c:pt>
                <c:pt idx="525">
                  <c:v>130.04900000000001</c:v>
                </c:pt>
                <c:pt idx="526">
                  <c:v>93.95</c:v>
                </c:pt>
                <c:pt idx="527">
                  <c:v>90.481999999999999</c:v>
                </c:pt>
                <c:pt idx="528">
                  <c:v>163.99299999999999</c:v>
                </c:pt>
                <c:pt idx="529">
                  <c:v>90.119</c:v>
                </c:pt>
                <c:pt idx="530">
                  <c:v>123.146</c:v>
                </c:pt>
                <c:pt idx="531">
                  <c:v>120.005</c:v>
                </c:pt>
                <c:pt idx="532">
                  <c:v>104.02</c:v>
                </c:pt>
                <c:pt idx="533">
                  <c:v>133.97399999999999</c:v>
                </c:pt>
                <c:pt idx="534">
                  <c:v>91.867999999999995</c:v>
                </c:pt>
                <c:pt idx="535">
                  <c:v>133.12299999999999</c:v>
                </c:pt>
                <c:pt idx="536">
                  <c:v>104.917</c:v>
                </c:pt>
                <c:pt idx="537">
                  <c:v>100.15</c:v>
                </c:pt>
                <c:pt idx="538">
                  <c:v>99.988</c:v>
                </c:pt>
                <c:pt idx="539">
                  <c:v>104.99</c:v>
                </c:pt>
                <c:pt idx="540">
                  <c:v>126.069</c:v>
                </c:pt>
                <c:pt idx="541">
                  <c:v>102.009</c:v>
                </c:pt>
                <c:pt idx="542">
                  <c:v>68.507000000000005</c:v>
                </c:pt>
                <c:pt idx="543">
                  <c:v>158.108</c:v>
                </c:pt>
                <c:pt idx="544">
                  <c:v>104.003</c:v>
                </c:pt>
                <c:pt idx="545">
                  <c:v>132.06700000000001</c:v>
                </c:pt>
                <c:pt idx="546">
                  <c:v>94.331999999999994</c:v>
                </c:pt>
                <c:pt idx="547">
                  <c:v>96.009</c:v>
                </c:pt>
                <c:pt idx="548">
                  <c:v>145.88900000000001</c:v>
                </c:pt>
                <c:pt idx="549">
                  <c:v>124.959</c:v>
                </c:pt>
                <c:pt idx="550">
                  <c:v>103.01900000000001</c:v>
                </c:pt>
                <c:pt idx="551">
                  <c:v>142.01599999999999</c:v>
                </c:pt>
                <c:pt idx="552">
                  <c:v>171.60900000000001</c:v>
                </c:pt>
                <c:pt idx="553">
                  <c:v>100.202</c:v>
                </c:pt>
                <c:pt idx="554">
                  <c:v>99.007999999999996</c:v>
                </c:pt>
                <c:pt idx="555">
                  <c:v>100.813</c:v>
                </c:pt>
                <c:pt idx="556">
                  <c:v>128.01400000000001</c:v>
                </c:pt>
                <c:pt idx="557">
                  <c:v>101.04300000000001</c:v>
                </c:pt>
                <c:pt idx="558">
                  <c:v>116.047</c:v>
                </c:pt>
                <c:pt idx="559">
                  <c:v>97.084000000000003</c:v>
                </c:pt>
                <c:pt idx="560">
                  <c:v>128.93</c:v>
                </c:pt>
                <c:pt idx="561">
                  <c:v>128.59299999999999</c:v>
                </c:pt>
                <c:pt idx="562">
                  <c:v>95.507999999999996</c:v>
                </c:pt>
                <c:pt idx="563">
                  <c:v>177.87</c:v>
                </c:pt>
                <c:pt idx="564">
                  <c:v>129.94399999999999</c:v>
                </c:pt>
                <c:pt idx="565">
                  <c:v>80.569000000000003</c:v>
                </c:pt>
                <c:pt idx="566">
                  <c:v>104.97499999999999</c:v>
                </c:pt>
                <c:pt idx="567">
                  <c:v>119.002</c:v>
                </c:pt>
                <c:pt idx="568">
                  <c:v>122.015</c:v>
                </c:pt>
                <c:pt idx="569">
                  <c:v>113.324</c:v>
                </c:pt>
                <c:pt idx="570">
                  <c:v>87.165000000000006</c:v>
                </c:pt>
                <c:pt idx="571">
                  <c:v>107.288</c:v>
                </c:pt>
                <c:pt idx="572">
                  <c:v>89.036000000000001</c:v>
                </c:pt>
                <c:pt idx="573">
                  <c:v>93.966999999999999</c:v>
                </c:pt>
                <c:pt idx="574">
                  <c:v>163.983</c:v>
                </c:pt>
                <c:pt idx="575">
                  <c:v>120.02800000000001</c:v>
                </c:pt>
                <c:pt idx="576">
                  <c:v>124.959</c:v>
                </c:pt>
                <c:pt idx="577">
                  <c:v>127.01900000000001</c:v>
                </c:pt>
                <c:pt idx="578">
                  <c:v>110.621</c:v>
                </c:pt>
                <c:pt idx="579">
                  <c:v>129.024</c:v>
                </c:pt>
                <c:pt idx="580">
                  <c:v>123.008</c:v>
                </c:pt>
                <c:pt idx="581">
                  <c:v>126.88500000000001</c:v>
                </c:pt>
                <c:pt idx="582">
                  <c:v>130.99299999999999</c:v>
                </c:pt>
                <c:pt idx="583">
                  <c:v>159.803</c:v>
                </c:pt>
                <c:pt idx="584">
                  <c:v>84.191999999999993</c:v>
                </c:pt>
                <c:pt idx="585">
                  <c:v>145.03100000000001</c:v>
                </c:pt>
                <c:pt idx="586">
                  <c:v>77.168999999999997</c:v>
                </c:pt>
                <c:pt idx="587">
                  <c:v>86.003</c:v>
                </c:pt>
                <c:pt idx="588">
                  <c:v>113.04900000000001</c:v>
                </c:pt>
                <c:pt idx="589">
                  <c:v>93.034000000000006</c:v>
                </c:pt>
                <c:pt idx="590">
                  <c:v>176.98500000000001</c:v>
                </c:pt>
                <c:pt idx="591">
                  <c:v>141.95500000000001</c:v>
                </c:pt>
                <c:pt idx="592">
                  <c:v>113.922</c:v>
                </c:pt>
                <c:pt idx="593">
                  <c:v>94.956000000000003</c:v>
                </c:pt>
                <c:pt idx="594">
                  <c:v>128.011</c:v>
                </c:pt>
                <c:pt idx="595">
                  <c:v>123.962</c:v>
                </c:pt>
                <c:pt idx="596">
                  <c:v>119.964</c:v>
                </c:pt>
                <c:pt idx="597">
                  <c:v>121.949</c:v>
                </c:pt>
                <c:pt idx="598">
                  <c:v>82.962000000000003</c:v>
                </c:pt>
                <c:pt idx="599">
                  <c:v>94.988</c:v>
                </c:pt>
                <c:pt idx="600">
                  <c:v>92.986999999999995</c:v>
                </c:pt>
                <c:pt idx="601">
                  <c:v>154.07</c:v>
                </c:pt>
                <c:pt idx="602">
                  <c:v>126.05</c:v>
                </c:pt>
                <c:pt idx="603">
                  <c:v>89.566999999999993</c:v>
                </c:pt>
                <c:pt idx="604">
                  <c:v>150.23099999999999</c:v>
                </c:pt>
                <c:pt idx="605">
                  <c:v>102.017</c:v>
                </c:pt>
                <c:pt idx="606">
                  <c:v>113.03</c:v>
                </c:pt>
                <c:pt idx="607">
                  <c:v>121.732</c:v>
                </c:pt>
                <c:pt idx="608">
                  <c:v>82.48</c:v>
                </c:pt>
                <c:pt idx="609">
                  <c:v>115.998</c:v>
                </c:pt>
                <c:pt idx="610">
                  <c:v>133.59200000000001</c:v>
                </c:pt>
                <c:pt idx="611">
                  <c:v>133.59200000000001</c:v>
                </c:pt>
                <c:pt idx="612">
                  <c:v>109.98099999999999</c:v>
                </c:pt>
                <c:pt idx="613">
                  <c:v>122.229</c:v>
                </c:pt>
                <c:pt idx="614">
                  <c:v>77.506</c:v>
                </c:pt>
                <c:pt idx="615">
                  <c:v>110.444</c:v>
                </c:pt>
                <c:pt idx="616">
                  <c:v>82.995999999999995</c:v>
                </c:pt>
                <c:pt idx="617">
                  <c:v>136.518</c:v>
                </c:pt>
                <c:pt idx="618">
                  <c:v>119.889</c:v>
                </c:pt>
                <c:pt idx="619">
                  <c:v>157.036</c:v>
                </c:pt>
                <c:pt idx="620">
                  <c:v>110.003</c:v>
                </c:pt>
                <c:pt idx="621">
                  <c:v>101.955</c:v>
                </c:pt>
                <c:pt idx="622">
                  <c:v>84.786000000000001</c:v>
                </c:pt>
                <c:pt idx="623">
                  <c:v>182.571</c:v>
                </c:pt>
                <c:pt idx="624">
                  <c:v>79.983000000000004</c:v>
                </c:pt>
                <c:pt idx="625">
                  <c:v>139.95599999999999</c:v>
                </c:pt>
                <c:pt idx="626">
                  <c:v>99.951999999999998</c:v>
                </c:pt>
                <c:pt idx="627">
                  <c:v>127.839</c:v>
                </c:pt>
                <c:pt idx="628">
                  <c:v>124.599</c:v>
                </c:pt>
                <c:pt idx="629">
                  <c:v>194.16900000000001</c:v>
                </c:pt>
                <c:pt idx="630">
                  <c:v>89.488</c:v>
                </c:pt>
                <c:pt idx="631">
                  <c:v>160.01900000000001</c:v>
                </c:pt>
                <c:pt idx="632">
                  <c:v>182.03200000000001</c:v>
                </c:pt>
                <c:pt idx="633">
                  <c:v>137.82499999999999</c:v>
                </c:pt>
                <c:pt idx="634">
                  <c:v>99.998000000000005</c:v>
                </c:pt>
                <c:pt idx="635">
                  <c:v>104.992</c:v>
                </c:pt>
                <c:pt idx="636">
                  <c:v>139.90899999999999</c:v>
                </c:pt>
                <c:pt idx="637">
                  <c:v>126.279</c:v>
                </c:pt>
                <c:pt idx="638">
                  <c:v>88.009</c:v>
                </c:pt>
                <c:pt idx="639">
                  <c:v>151.89400000000001</c:v>
                </c:pt>
                <c:pt idx="640">
                  <c:v>99.915999999999997</c:v>
                </c:pt>
                <c:pt idx="641">
                  <c:v>184.98099999999999</c:v>
                </c:pt>
                <c:pt idx="642">
                  <c:v>121.996</c:v>
                </c:pt>
                <c:pt idx="643">
                  <c:v>96.950999999999993</c:v>
                </c:pt>
                <c:pt idx="644">
                  <c:v>173.96799999999999</c:v>
                </c:pt>
                <c:pt idx="645">
                  <c:v>110.621</c:v>
                </c:pt>
                <c:pt idx="646">
                  <c:v>120.051</c:v>
                </c:pt>
                <c:pt idx="647">
                  <c:v>139.98599999999999</c:v>
                </c:pt>
                <c:pt idx="648">
                  <c:v>87.998999999999995</c:v>
                </c:pt>
                <c:pt idx="649">
                  <c:v>90.024000000000001</c:v>
                </c:pt>
                <c:pt idx="650">
                  <c:v>137.965</c:v>
                </c:pt>
                <c:pt idx="651">
                  <c:v>95.9</c:v>
                </c:pt>
                <c:pt idx="652">
                  <c:v>115.142</c:v>
                </c:pt>
                <c:pt idx="653">
                  <c:v>157.97999999999999</c:v>
                </c:pt>
                <c:pt idx="654">
                  <c:v>152.03399999999999</c:v>
                </c:pt>
                <c:pt idx="655">
                  <c:v>120.892</c:v>
                </c:pt>
                <c:pt idx="656">
                  <c:v>120.49299999999999</c:v>
                </c:pt>
                <c:pt idx="657">
                  <c:v>102.19199999999999</c:v>
                </c:pt>
                <c:pt idx="658">
                  <c:v>143.994</c:v>
                </c:pt>
                <c:pt idx="659">
                  <c:v>164.98599999999999</c:v>
                </c:pt>
                <c:pt idx="660">
                  <c:v>147.387</c:v>
                </c:pt>
                <c:pt idx="661">
                  <c:v>125.876</c:v>
                </c:pt>
                <c:pt idx="662">
                  <c:v>93.63</c:v>
                </c:pt>
                <c:pt idx="663">
                  <c:v>128.024</c:v>
                </c:pt>
                <c:pt idx="664">
                  <c:v>135.09899999999999</c:v>
                </c:pt>
                <c:pt idx="665">
                  <c:v>125.014</c:v>
                </c:pt>
                <c:pt idx="666">
                  <c:v>95.974999999999994</c:v>
                </c:pt>
                <c:pt idx="667">
                  <c:v>129.37</c:v>
                </c:pt>
                <c:pt idx="668">
                  <c:v>85.978999999999999</c:v>
                </c:pt>
                <c:pt idx="669">
                  <c:v>115.995</c:v>
                </c:pt>
                <c:pt idx="670">
                  <c:v>103.971</c:v>
                </c:pt>
                <c:pt idx="671">
                  <c:v>79.525999999999996</c:v>
                </c:pt>
                <c:pt idx="672">
                  <c:v>122.99299999999999</c:v>
                </c:pt>
                <c:pt idx="673">
                  <c:v>100.09399999999999</c:v>
                </c:pt>
                <c:pt idx="674">
                  <c:v>131.988</c:v>
                </c:pt>
                <c:pt idx="675">
                  <c:v>82.013999999999996</c:v>
                </c:pt>
                <c:pt idx="676">
                  <c:v>155.827</c:v>
                </c:pt>
                <c:pt idx="677">
                  <c:v>117.011</c:v>
                </c:pt>
                <c:pt idx="678">
                  <c:v>128.02699999999999</c:v>
                </c:pt>
                <c:pt idx="679">
                  <c:v>101.965</c:v>
                </c:pt>
                <c:pt idx="680">
                  <c:v>169.02099999999999</c:v>
                </c:pt>
                <c:pt idx="681">
                  <c:v>100.024</c:v>
                </c:pt>
                <c:pt idx="682">
                  <c:v>123.95</c:v>
                </c:pt>
                <c:pt idx="683">
                  <c:v>119.949</c:v>
                </c:pt>
                <c:pt idx="684">
                  <c:v>99.992999999999995</c:v>
                </c:pt>
                <c:pt idx="685">
                  <c:v>125.011</c:v>
                </c:pt>
                <c:pt idx="686">
                  <c:v>153.06700000000001</c:v>
                </c:pt>
                <c:pt idx="687">
                  <c:v>117.985</c:v>
                </c:pt>
                <c:pt idx="688">
                  <c:v>110.00700000000001</c:v>
                </c:pt>
                <c:pt idx="689">
                  <c:v>145.08199999999999</c:v>
                </c:pt>
                <c:pt idx="690">
                  <c:v>119.986</c:v>
                </c:pt>
                <c:pt idx="691">
                  <c:v>86.917000000000002</c:v>
                </c:pt>
                <c:pt idx="692">
                  <c:v>106.996</c:v>
                </c:pt>
                <c:pt idx="693">
                  <c:v>205.57</c:v>
                </c:pt>
                <c:pt idx="694">
                  <c:v>128</c:v>
                </c:pt>
                <c:pt idx="695">
                  <c:v>81.125</c:v>
                </c:pt>
                <c:pt idx="696">
                  <c:v>98.984999999999999</c:v>
                </c:pt>
                <c:pt idx="697">
                  <c:v>107.075</c:v>
                </c:pt>
                <c:pt idx="698">
                  <c:v>132.03200000000001</c:v>
                </c:pt>
                <c:pt idx="699">
                  <c:v>167.87899999999999</c:v>
                </c:pt>
                <c:pt idx="700">
                  <c:v>175.017</c:v>
                </c:pt>
                <c:pt idx="701">
                  <c:v>126.003</c:v>
                </c:pt>
                <c:pt idx="702">
                  <c:v>134.96600000000001</c:v>
                </c:pt>
                <c:pt idx="703">
                  <c:v>134.96</c:v>
                </c:pt>
                <c:pt idx="704">
                  <c:v>110.127</c:v>
                </c:pt>
                <c:pt idx="705">
                  <c:v>89.983000000000004</c:v>
                </c:pt>
                <c:pt idx="706">
                  <c:v>141.99</c:v>
                </c:pt>
                <c:pt idx="707">
                  <c:v>110.56699999999999</c:v>
                </c:pt>
                <c:pt idx="708">
                  <c:v>109.974</c:v>
                </c:pt>
                <c:pt idx="709">
                  <c:v>143.96</c:v>
                </c:pt>
                <c:pt idx="710">
                  <c:v>140.05000000000001</c:v>
                </c:pt>
                <c:pt idx="711">
                  <c:v>153.99199999999999</c:v>
                </c:pt>
                <c:pt idx="712">
                  <c:v>122.035</c:v>
                </c:pt>
                <c:pt idx="713">
                  <c:v>98.012</c:v>
                </c:pt>
                <c:pt idx="714">
                  <c:v>116.024</c:v>
                </c:pt>
                <c:pt idx="715">
                  <c:v>112.913</c:v>
                </c:pt>
                <c:pt idx="716">
                  <c:v>172.09399999999999</c:v>
                </c:pt>
                <c:pt idx="717">
                  <c:v>143.80799999999999</c:v>
                </c:pt>
                <c:pt idx="718">
                  <c:v>144.833</c:v>
                </c:pt>
                <c:pt idx="719">
                  <c:v>150.018</c:v>
                </c:pt>
                <c:pt idx="720">
                  <c:v>125.02</c:v>
                </c:pt>
                <c:pt idx="721">
                  <c:v>120.036</c:v>
                </c:pt>
                <c:pt idx="722">
                  <c:v>121.91800000000001</c:v>
                </c:pt>
                <c:pt idx="723">
                  <c:v>116.59</c:v>
                </c:pt>
                <c:pt idx="724">
                  <c:v>120.93899999999999</c:v>
                </c:pt>
                <c:pt idx="725">
                  <c:v>103.18300000000001</c:v>
                </c:pt>
                <c:pt idx="726">
                  <c:v>95.313000000000002</c:v>
                </c:pt>
                <c:pt idx="727">
                  <c:v>127.946</c:v>
                </c:pt>
                <c:pt idx="728">
                  <c:v>126.035</c:v>
                </c:pt>
                <c:pt idx="729">
                  <c:v>117.973</c:v>
                </c:pt>
                <c:pt idx="730">
                  <c:v>108.023</c:v>
                </c:pt>
                <c:pt idx="731">
                  <c:v>162.958</c:v>
                </c:pt>
                <c:pt idx="732">
                  <c:v>191.94399999999999</c:v>
                </c:pt>
                <c:pt idx="733">
                  <c:v>97.007000000000005</c:v>
                </c:pt>
                <c:pt idx="734">
                  <c:v>110.169</c:v>
                </c:pt>
                <c:pt idx="735">
                  <c:v>122.01900000000001</c:v>
                </c:pt>
                <c:pt idx="736">
                  <c:v>120.837</c:v>
                </c:pt>
                <c:pt idx="737">
                  <c:v>103.99299999999999</c:v>
                </c:pt>
                <c:pt idx="738">
                  <c:v>89.341999999999999</c:v>
                </c:pt>
                <c:pt idx="739">
                  <c:v>111.572</c:v>
                </c:pt>
                <c:pt idx="740">
                  <c:v>92.6</c:v>
                </c:pt>
                <c:pt idx="741">
                  <c:v>98.631</c:v>
                </c:pt>
                <c:pt idx="742">
                  <c:v>129.99600000000001</c:v>
                </c:pt>
                <c:pt idx="743">
                  <c:v>77.019000000000005</c:v>
                </c:pt>
                <c:pt idx="744">
                  <c:v>77.019000000000005</c:v>
                </c:pt>
                <c:pt idx="745">
                  <c:v>89.971999999999994</c:v>
                </c:pt>
                <c:pt idx="746">
                  <c:v>163.82599999999999</c:v>
                </c:pt>
                <c:pt idx="747">
                  <c:v>128.04</c:v>
                </c:pt>
                <c:pt idx="748">
                  <c:v>127.045</c:v>
                </c:pt>
                <c:pt idx="749">
                  <c:v>129.96299999999999</c:v>
                </c:pt>
                <c:pt idx="750">
                  <c:v>129.00700000000001</c:v>
                </c:pt>
                <c:pt idx="751">
                  <c:v>122.803</c:v>
                </c:pt>
                <c:pt idx="752">
                  <c:v>91.97</c:v>
                </c:pt>
                <c:pt idx="753">
                  <c:v>106.997</c:v>
                </c:pt>
                <c:pt idx="754">
                  <c:v>127.988</c:v>
                </c:pt>
                <c:pt idx="755">
                  <c:v>86.444000000000003</c:v>
                </c:pt>
                <c:pt idx="756">
                  <c:v>125.953</c:v>
                </c:pt>
                <c:pt idx="757">
                  <c:v>125.916</c:v>
                </c:pt>
                <c:pt idx="758">
                  <c:v>168.00399999999999</c:v>
                </c:pt>
                <c:pt idx="759">
                  <c:v>90.063000000000002</c:v>
                </c:pt>
                <c:pt idx="760">
                  <c:v>155.82599999999999</c:v>
                </c:pt>
                <c:pt idx="761">
                  <c:v>95.498000000000005</c:v>
                </c:pt>
                <c:pt idx="762">
                  <c:v>89.278999999999996</c:v>
                </c:pt>
                <c:pt idx="763">
                  <c:v>199.76400000000001</c:v>
                </c:pt>
                <c:pt idx="764">
                  <c:v>144.70500000000001</c:v>
                </c:pt>
                <c:pt idx="765">
                  <c:v>124.989</c:v>
                </c:pt>
                <c:pt idx="766">
                  <c:v>158.84200000000001</c:v>
                </c:pt>
                <c:pt idx="767">
                  <c:v>152.03700000000001</c:v>
                </c:pt>
                <c:pt idx="768">
                  <c:v>101.96899999999999</c:v>
                </c:pt>
                <c:pt idx="769">
                  <c:v>81.995000000000005</c:v>
                </c:pt>
                <c:pt idx="770">
                  <c:v>135.20500000000001</c:v>
                </c:pt>
                <c:pt idx="771">
                  <c:v>127.17700000000001</c:v>
                </c:pt>
                <c:pt idx="772">
                  <c:v>95.025999999999996</c:v>
                </c:pt>
                <c:pt idx="773">
                  <c:v>136.08600000000001</c:v>
                </c:pt>
                <c:pt idx="774">
                  <c:v>99.989000000000004</c:v>
                </c:pt>
                <c:pt idx="775">
                  <c:v>104.988</c:v>
                </c:pt>
                <c:pt idx="776">
                  <c:v>128.011</c:v>
                </c:pt>
                <c:pt idx="777">
                  <c:v>89.823999999999998</c:v>
                </c:pt>
                <c:pt idx="778">
                  <c:v>108.102</c:v>
                </c:pt>
                <c:pt idx="779">
                  <c:v>105.955</c:v>
                </c:pt>
                <c:pt idx="780">
                  <c:v>100.01</c:v>
                </c:pt>
                <c:pt idx="781">
                  <c:v>169.96100000000001</c:v>
                </c:pt>
                <c:pt idx="782">
                  <c:v>131.10499999999999</c:v>
                </c:pt>
                <c:pt idx="783">
                  <c:v>97.028000000000006</c:v>
                </c:pt>
                <c:pt idx="784">
                  <c:v>195.685</c:v>
                </c:pt>
                <c:pt idx="785">
                  <c:v>130.739</c:v>
                </c:pt>
                <c:pt idx="786">
                  <c:v>90.007000000000005</c:v>
                </c:pt>
                <c:pt idx="787">
                  <c:v>89.992999999999995</c:v>
                </c:pt>
                <c:pt idx="788">
                  <c:v>89.956000000000003</c:v>
                </c:pt>
                <c:pt idx="789">
                  <c:v>79.010000000000005</c:v>
                </c:pt>
                <c:pt idx="790">
                  <c:v>95.052999999999997</c:v>
                </c:pt>
                <c:pt idx="791">
                  <c:v>126.09099999999999</c:v>
                </c:pt>
                <c:pt idx="792">
                  <c:v>89.885000000000005</c:v>
                </c:pt>
                <c:pt idx="793">
                  <c:v>119.998</c:v>
                </c:pt>
                <c:pt idx="794">
                  <c:v>116.017</c:v>
                </c:pt>
                <c:pt idx="795">
                  <c:v>139.976</c:v>
                </c:pt>
                <c:pt idx="796">
                  <c:v>93.400999999999996</c:v>
                </c:pt>
                <c:pt idx="797">
                  <c:v>95.04</c:v>
                </c:pt>
                <c:pt idx="798">
                  <c:v>89.661000000000001</c:v>
                </c:pt>
                <c:pt idx="799">
                  <c:v>145.17099999999999</c:v>
                </c:pt>
                <c:pt idx="800">
                  <c:v>78.995999999999995</c:v>
                </c:pt>
                <c:pt idx="801">
                  <c:v>130.99</c:v>
                </c:pt>
                <c:pt idx="802">
                  <c:v>149.33000000000001</c:v>
                </c:pt>
                <c:pt idx="803">
                  <c:v>119.41</c:v>
                </c:pt>
                <c:pt idx="804">
                  <c:v>83.46</c:v>
                </c:pt>
                <c:pt idx="805">
                  <c:v>102.211</c:v>
                </c:pt>
                <c:pt idx="806">
                  <c:v>99.991</c:v>
                </c:pt>
                <c:pt idx="807">
                  <c:v>87.001999999999995</c:v>
                </c:pt>
                <c:pt idx="808">
                  <c:v>150.00200000000001</c:v>
                </c:pt>
                <c:pt idx="809">
                  <c:v>151.94999999999999</c:v>
                </c:pt>
                <c:pt idx="810">
                  <c:v>92.034999999999997</c:v>
                </c:pt>
                <c:pt idx="811">
                  <c:v>90.034000000000006</c:v>
                </c:pt>
                <c:pt idx="812">
                  <c:v>169.53299999999999</c:v>
                </c:pt>
                <c:pt idx="813">
                  <c:v>90.051000000000002</c:v>
                </c:pt>
                <c:pt idx="814">
                  <c:v>150.01</c:v>
                </c:pt>
                <c:pt idx="815">
                  <c:v>161.905</c:v>
                </c:pt>
                <c:pt idx="816">
                  <c:v>91.03</c:v>
                </c:pt>
                <c:pt idx="817">
                  <c:v>110.009</c:v>
                </c:pt>
                <c:pt idx="818">
                  <c:v>125.905</c:v>
                </c:pt>
                <c:pt idx="819">
                  <c:v>144.636</c:v>
                </c:pt>
                <c:pt idx="820">
                  <c:v>124.95399999999999</c:v>
                </c:pt>
                <c:pt idx="821">
                  <c:v>105.143</c:v>
                </c:pt>
                <c:pt idx="822">
                  <c:v>124.191</c:v>
                </c:pt>
                <c:pt idx="823">
                  <c:v>133.99</c:v>
                </c:pt>
                <c:pt idx="824">
                  <c:v>130.03700000000001</c:v>
                </c:pt>
                <c:pt idx="825">
                  <c:v>105.991</c:v>
                </c:pt>
                <c:pt idx="826">
                  <c:v>127.68300000000001</c:v>
                </c:pt>
                <c:pt idx="827">
                  <c:v>123.971</c:v>
                </c:pt>
                <c:pt idx="828">
                  <c:v>119.31100000000001</c:v>
                </c:pt>
                <c:pt idx="829">
                  <c:v>133.631</c:v>
                </c:pt>
                <c:pt idx="830">
                  <c:v>97.953999999999994</c:v>
                </c:pt>
                <c:pt idx="831">
                  <c:v>127.999</c:v>
                </c:pt>
                <c:pt idx="832">
                  <c:v>120.05</c:v>
                </c:pt>
                <c:pt idx="833">
                  <c:v>127.98099999999999</c:v>
                </c:pt>
                <c:pt idx="834">
                  <c:v>124.90900000000001</c:v>
                </c:pt>
                <c:pt idx="835">
                  <c:v>182.12</c:v>
                </c:pt>
                <c:pt idx="836">
                  <c:v>125.004</c:v>
                </c:pt>
                <c:pt idx="837">
                  <c:v>100.363</c:v>
                </c:pt>
                <c:pt idx="838">
                  <c:v>114.98</c:v>
                </c:pt>
                <c:pt idx="839">
                  <c:v>93.013000000000005</c:v>
                </c:pt>
                <c:pt idx="840">
                  <c:v>129.352</c:v>
                </c:pt>
                <c:pt idx="841">
                  <c:v>99.968000000000004</c:v>
                </c:pt>
                <c:pt idx="842">
                  <c:v>135.012</c:v>
                </c:pt>
                <c:pt idx="843">
                  <c:v>91.992999999999995</c:v>
                </c:pt>
                <c:pt idx="844">
                  <c:v>94.759</c:v>
                </c:pt>
                <c:pt idx="845">
                  <c:v>150.017</c:v>
                </c:pt>
                <c:pt idx="846">
                  <c:v>73.003</c:v>
                </c:pt>
                <c:pt idx="847">
                  <c:v>116.529</c:v>
                </c:pt>
                <c:pt idx="848">
                  <c:v>84.003</c:v>
                </c:pt>
                <c:pt idx="849">
                  <c:v>165.09</c:v>
                </c:pt>
                <c:pt idx="850">
                  <c:v>95.953000000000003</c:v>
                </c:pt>
                <c:pt idx="851">
                  <c:v>119.992</c:v>
                </c:pt>
                <c:pt idx="852">
                  <c:v>126.32599999999999</c:v>
                </c:pt>
                <c:pt idx="853">
                  <c:v>127.962</c:v>
                </c:pt>
                <c:pt idx="854">
                  <c:v>118.991</c:v>
                </c:pt>
                <c:pt idx="855">
                  <c:v>97.988</c:v>
                </c:pt>
                <c:pt idx="856">
                  <c:v>136.482</c:v>
                </c:pt>
                <c:pt idx="857">
                  <c:v>105.006</c:v>
                </c:pt>
                <c:pt idx="858">
                  <c:v>84.411000000000001</c:v>
                </c:pt>
                <c:pt idx="859">
                  <c:v>87.025000000000006</c:v>
                </c:pt>
                <c:pt idx="860">
                  <c:v>136.202</c:v>
                </c:pt>
                <c:pt idx="861">
                  <c:v>74.540999999999997</c:v>
                </c:pt>
                <c:pt idx="862">
                  <c:v>93.046999999999997</c:v>
                </c:pt>
                <c:pt idx="863">
                  <c:v>100</c:v>
                </c:pt>
                <c:pt idx="864">
                  <c:v>87.311999999999998</c:v>
                </c:pt>
                <c:pt idx="865">
                  <c:v>134.02099999999999</c:v>
                </c:pt>
                <c:pt idx="866">
                  <c:v>124.938</c:v>
                </c:pt>
                <c:pt idx="867">
                  <c:v>170.03700000000001</c:v>
                </c:pt>
                <c:pt idx="868">
                  <c:v>160.517</c:v>
                </c:pt>
                <c:pt idx="869">
                  <c:v>95.947999999999993</c:v>
                </c:pt>
                <c:pt idx="870">
                  <c:v>134.465</c:v>
                </c:pt>
                <c:pt idx="871">
                  <c:v>88.997</c:v>
                </c:pt>
                <c:pt idx="872">
                  <c:v>142.07900000000001</c:v>
                </c:pt>
                <c:pt idx="873">
                  <c:v>142.07900000000001</c:v>
                </c:pt>
                <c:pt idx="874">
                  <c:v>89.917000000000002</c:v>
                </c:pt>
                <c:pt idx="875">
                  <c:v>142.881</c:v>
                </c:pt>
                <c:pt idx="876">
                  <c:v>96.945999999999998</c:v>
                </c:pt>
                <c:pt idx="877">
                  <c:v>103.887</c:v>
                </c:pt>
                <c:pt idx="878">
                  <c:v>94.05</c:v>
                </c:pt>
                <c:pt idx="879">
                  <c:v>118.992</c:v>
                </c:pt>
                <c:pt idx="880">
                  <c:v>123.021</c:v>
                </c:pt>
                <c:pt idx="881">
                  <c:v>114.991</c:v>
                </c:pt>
                <c:pt idx="882">
                  <c:v>105</c:v>
                </c:pt>
                <c:pt idx="883">
                  <c:v>121.003</c:v>
                </c:pt>
                <c:pt idx="884">
                  <c:v>109.021</c:v>
                </c:pt>
                <c:pt idx="885">
                  <c:v>85.097999999999999</c:v>
                </c:pt>
                <c:pt idx="886">
                  <c:v>140.96899999999999</c:v>
                </c:pt>
                <c:pt idx="887">
                  <c:v>126.056</c:v>
                </c:pt>
                <c:pt idx="888">
                  <c:v>122.961</c:v>
                </c:pt>
                <c:pt idx="889">
                  <c:v>132.017</c:v>
                </c:pt>
                <c:pt idx="890">
                  <c:v>102.04300000000001</c:v>
                </c:pt>
                <c:pt idx="891">
                  <c:v>145.959</c:v>
                </c:pt>
                <c:pt idx="892">
                  <c:v>106.95699999999999</c:v>
                </c:pt>
                <c:pt idx="893">
                  <c:v>97.036000000000001</c:v>
                </c:pt>
                <c:pt idx="894">
                  <c:v>140.04300000000001</c:v>
                </c:pt>
                <c:pt idx="895">
                  <c:v>149.99799999999999</c:v>
                </c:pt>
                <c:pt idx="896">
                  <c:v>155.16499999999999</c:v>
                </c:pt>
                <c:pt idx="897">
                  <c:v>99.009</c:v>
                </c:pt>
                <c:pt idx="898">
                  <c:v>97.007000000000005</c:v>
                </c:pt>
                <c:pt idx="899">
                  <c:v>124.988</c:v>
                </c:pt>
                <c:pt idx="900">
                  <c:v>100.011</c:v>
                </c:pt>
                <c:pt idx="901">
                  <c:v>133.98599999999999</c:v>
                </c:pt>
                <c:pt idx="902">
                  <c:v>126.041</c:v>
                </c:pt>
                <c:pt idx="903">
                  <c:v>109.919</c:v>
                </c:pt>
                <c:pt idx="904">
                  <c:v>77.498999999999995</c:v>
                </c:pt>
                <c:pt idx="905">
                  <c:v>139.066</c:v>
                </c:pt>
                <c:pt idx="906">
                  <c:v>126.03</c:v>
                </c:pt>
                <c:pt idx="907">
                  <c:v>121.006</c:v>
                </c:pt>
                <c:pt idx="908">
                  <c:v>121.985</c:v>
                </c:pt>
                <c:pt idx="909">
                  <c:v>95.320999999999998</c:v>
                </c:pt>
                <c:pt idx="910">
                  <c:v>98.007000000000005</c:v>
                </c:pt>
                <c:pt idx="911">
                  <c:v>76.034999999999997</c:v>
                </c:pt>
                <c:pt idx="912">
                  <c:v>86.891000000000005</c:v>
                </c:pt>
                <c:pt idx="913">
                  <c:v>68.975999999999999</c:v>
                </c:pt>
                <c:pt idx="914">
                  <c:v>150.024</c:v>
                </c:pt>
                <c:pt idx="915">
                  <c:v>81.930999999999997</c:v>
                </c:pt>
                <c:pt idx="916">
                  <c:v>102.84699999999999</c:v>
                </c:pt>
                <c:pt idx="917">
                  <c:v>75.088999999999999</c:v>
                </c:pt>
                <c:pt idx="918">
                  <c:v>107.005</c:v>
                </c:pt>
                <c:pt idx="919">
                  <c:v>94.954999999999998</c:v>
                </c:pt>
                <c:pt idx="920">
                  <c:v>113.172</c:v>
                </c:pt>
                <c:pt idx="921">
                  <c:v>90.031999999999996</c:v>
                </c:pt>
                <c:pt idx="922">
                  <c:v>150.07300000000001</c:v>
                </c:pt>
                <c:pt idx="923">
                  <c:v>92.004000000000005</c:v>
                </c:pt>
                <c:pt idx="924">
                  <c:v>72.016000000000005</c:v>
                </c:pt>
                <c:pt idx="925">
                  <c:v>94.513999999999996</c:v>
                </c:pt>
                <c:pt idx="926">
                  <c:v>107.85299999999999</c:v>
                </c:pt>
                <c:pt idx="927">
                  <c:v>124.91</c:v>
                </c:pt>
                <c:pt idx="928">
                  <c:v>129.02600000000001</c:v>
                </c:pt>
                <c:pt idx="929">
                  <c:v>181.994</c:v>
                </c:pt>
                <c:pt idx="930">
                  <c:v>118.00700000000001</c:v>
                </c:pt>
                <c:pt idx="931">
                  <c:v>127.92100000000001</c:v>
                </c:pt>
                <c:pt idx="932">
                  <c:v>136.024</c:v>
                </c:pt>
                <c:pt idx="933">
                  <c:v>128.01599999999999</c:v>
                </c:pt>
                <c:pt idx="934">
                  <c:v>126.04</c:v>
                </c:pt>
                <c:pt idx="935">
                  <c:v>98.016000000000005</c:v>
                </c:pt>
                <c:pt idx="936">
                  <c:v>103.05500000000001</c:v>
                </c:pt>
                <c:pt idx="937">
                  <c:v>118.98099999999999</c:v>
                </c:pt>
                <c:pt idx="938">
                  <c:v>106.22</c:v>
                </c:pt>
                <c:pt idx="939">
                  <c:v>107.985</c:v>
                </c:pt>
                <c:pt idx="940">
                  <c:v>90.268000000000001</c:v>
                </c:pt>
                <c:pt idx="941">
                  <c:v>120.008</c:v>
                </c:pt>
                <c:pt idx="942">
                  <c:v>132.035</c:v>
                </c:pt>
                <c:pt idx="943">
                  <c:v>124.913</c:v>
                </c:pt>
                <c:pt idx="944">
                  <c:v>107.849</c:v>
                </c:pt>
                <c:pt idx="945">
                  <c:v>97.917000000000002</c:v>
                </c:pt>
                <c:pt idx="946">
                  <c:v>99.933000000000007</c:v>
                </c:pt>
                <c:pt idx="947">
                  <c:v>114.964</c:v>
                </c:pt>
                <c:pt idx="948">
                  <c:v>79.177999999999997</c:v>
                </c:pt>
                <c:pt idx="949">
                  <c:v>79.177999999999997</c:v>
                </c:pt>
                <c:pt idx="950">
                  <c:v>174.91499999999999</c:v>
                </c:pt>
                <c:pt idx="951">
                  <c:v>139.09100000000001</c:v>
                </c:pt>
                <c:pt idx="952">
                  <c:v>129.005</c:v>
                </c:pt>
                <c:pt idx="953">
                  <c:v>124.00700000000001</c:v>
                </c:pt>
                <c:pt idx="954">
                  <c:v>145.87899999999999</c:v>
                </c:pt>
                <c:pt idx="955">
                  <c:v>121.90600000000001</c:v>
                </c:pt>
                <c:pt idx="956">
                  <c:v>138.58500000000001</c:v>
                </c:pt>
                <c:pt idx="957">
                  <c:v>102.961</c:v>
                </c:pt>
                <c:pt idx="958">
                  <c:v>92.010999999999996</c:v>
                </c:pt>
                <c:pt idx="959">
                  <c:v>126.015</c:v>
                </c:pt>
                <c:pt idx="960">
                  <c:v>159.84100000000001</c:v>
                </c:pt>
                <c:pt idx="961">
                  <c:v>106.095</c:v>
                </c:pt>
                <c:pt idx="962">
                  <c:v>127.998</c:v>
                </c:pt>
                <c:pt idx="963">
                  <c:v>109.979</c:v>
                </c:pt>
                <c:pt idx="964">
                  <c:v>104.01300000000001</c:v>
                </c:pt>
                <c:pt idx="965">
                  <c:v>167.99799999999999</c:v>
                </c:pt>
                <c:pt idx="966">
                  <c:v>89.986999999999995</c:v>
                </c:pt>
                <c:pt idx="967">
                  <c:v>123.925</c:v>
                </c:pt>
                <c:pt idx="968">
                  <c:v>148.07499999999999</c:v>
                </c:pt>
                <c:pt idx="969">
                  <c:v>90.950999999999993</c:v>
                </c:pt>
                <c:pt idx="970">
                  <c:v>90.097999999999999</c:v>
                </c:pt>
                <c:pt idx="971">
                  <c:v>171.79</c:v>
                </c:pt>
                <c:pt idx="972">
                  <c:v>102.977</c:v>
                </c:pt>
                <c:pt idx="973">
                  <c:v>115.00700000000001</c:v>
                </c:pt>
                <c:pt idx="974">
                  <c:v>146.155</c:v>
                </c:pt>
                <c:pt idx="975">
                  <c:v>96.057000000000002</c:v>
                </c:pt>
                <c:pt idx="976">
                  <c:v>119.995</c:v>
                </c:pt>
                <c:pt idx="977">
                  <c:v>104.98099999999999</c:v>
                </c:pt>
                <c:pt idx="978">
                  <c:v>125.461</c:v>
                </c:pt>
                <c:pt idx="979">
                  <c:v>119.011</c:v>
                </c:pt>
                <c:pt idx="980">
                  <c:v>171.35499999999999</c:v>
                </c:pt>
                <c:pt idx="981">
                  <c:v>100.163</c:v>
                </c:pt>
                <c:pt idx="982">
                  <c:v>123.06100000000001</c:v>
                </c:pt>
                <c:pt idx="983">
                  <c:v>100.96599999999999</c:v>
                </c:pt>
                <c:pt idx="984">
                  <c:v>146.30099999999999</c:v>
                </c:pt>
                <c:pt idx="985">
                  <c:v>139.85</c:v>
                </c:pt>
                <c:pt idx="986">
                  <c:v>99.738</c:v>
                </c:pt>
                <c:pt idx="987">
                  <c:v>116.714</c:v>
                </c:pt>
                <c:pt idx="988">
                  <c:v>124.994</c:v>
                </c:pt>
                <c:pt idx="989">
                  <c:v>97.576999999999998</c:v>
                </c:pt>
                <c:pt idx="990">
                  <c:v>150.005</c:v>
                </c:pt>
                <c:pt idx="991">
                  <c:v>89.975999999999999</c:v>
                </c:pt>
                <c:pt idx="992">
                  <c:v>140.012</c:v>
                </c:pt>
                <c:pt idx="993">
                  <c:v>143.95500000000001</c:v>
                </c:pt>
                <c:pt idx="994">
                  <c:v>119.60299999999999</c:v>
                </c:pt>
                <c:pt idx="995">
                  <c:v>116.02</c:v>
                </c:pt>
                <c:pt idx="996">
                  <c:v>124.90600000000001</c:v>
                </c:pt>
                <c:pt idx="997">
                  <c:v>126.03</c:v>
                </c:pt>
                <c:pt idx="998">
                  <c:v>98.992000000000004</c:v>
                </c:pt>
                <c:pt idx="999">
                  <c:v>189.857</c:v>
                </c:pt>
                <c:pt idx="1000">
                  <c:v>120.02200000000001</c:v>
                </c:pt>
                <c:pt idx="1001">
                  <c:v>107.011</c:v>
                </c:pt>
                <c:pt idx="1002">
                  <c:v>118.98399999999999</c:v>
                </c:pt>
                <c:pt idx="1003">
                  <c:v>86.989000000000004</c:v>
                </c:pt>
                <c:pt idx="1004">
                  <c:v>124.48399999999999</c:v>
                </c:pt>
                <c:pt idx="1005">
                  <c:v>117.009</c:v>
                </c:pt>
                <c:pt idx="1006">
                  <c:v>100.41800000000001</c:v>
                </c:pt>
                <c:pt idx="1007">
                  <c:v>126.05800000000001</c:v>
                </c:pt>
                <c:pt idx="1008">
                  <c:v>105.024</c:v>
                </c:pt>
                <c:pt idx="1009">
                  <c:v>115.28400000000001</c:v>
                </c:pt>
                <c:pt idx="1010">
                  <c:v>103.14100000000001</c:v>
                </c:pt>
                <c:pt idx="1011">
                  <c:v>139.86099999999999</c:v>
                </c:pt>
                <c:pt idx="1012">
                  <c:v>124.91500000000001</c:v>
                </c:pt>
                <c:pt idx="1013">
                  <c:v>121.24299999999999</c:v>
                </c:pt>
                <c:pt idx="1014">
                  <c:v>106.676</c:v>
                </c:pt>
                <c:pt idx="1015">
                  <c:v>128.00800000000001</c:v>
                </c:pt>
                <c:pt idx="1016">
                  <c:v>143.96100000000001</c:v>
                </c:pt>
                <c:pt idx="1017">
                  <c:v>99.058999999999997</c:v>
                </c:pt>
                <c:pt idx="1018">
                  <c:v>83.903000000000006</c:v>
                </c:pt>
                <c:pt idx="1019">
                  <c:v>99.698999999999998</c:v>
                </c:pt>
                <c:pt idx="1020">
                  <c:v>102.42</c:v>
                </c:pt>
                <c:pt idx="1021">
                  <c:v>159.14500000000001</c:v>
                </c:pt>
                <c:pt idx="1022">
                  <c:v>95.108999999999995</c:v>
                </c:pt>
                <c:pt idx="1023">
                  <c:v>95.022000000000006</c:v>
                </c:pt>
                <c:pt idx="1024">
                  <c:v>91.048000000000002</c:v>
                </c:pt>
                <c:pt idx="1025">
                  <c:v>129.94</c:v>
                </c:pt>
                <c:pt idx="1026">
                  <c:v>198.065</c:v>
                </c:pt>
                <c:pt idx="1027">
                  <c:v>174.11699999999999</c:v>
                </c:pt>
                <c:pt idx="1028">
                  <c:v>148.726</c:v>
                </c:pt>
                <c:pt idx="1029">
                  <c:v>92.98</c:v>
                </c:pt>
                <c:pt idx="1030">
                  <c:v>162.99100000000001</c:v>
                </c:pt>
                <c:pt idx="1031">
                  <c:v>149.28</c:v>
                </c:pt>
                <c:pt idx="1032">
                  <c:v>124.81399999999999</c:v>
                </c:pt>
                <c:pt idx="1033">
                  <c:v>86.491</c:v>
                </c:pt>
                <c:pt idx="1034">
                  <c:v>113.996</c:v>
                </c:pt>
                <c:pt idx="1035">
                  <c:v>104.01600000000001</c:v>
                </c:pt>
                <c:pt idx="1036">
                  <c:v>119.91800000000001</c:v>
                </c:pt>
                <c:pt idx="1037">
                  <c:v>155.78800000000001</c:v>
                </c:pt>
                <c:pt idx="1038">
                  <c:v>111.959</c:v>
                </c:pt>
                <c:pt idx="1039">
                  <c:v>105.678</c:v>
                </c:pt>
                <c:pt idx="1040">
                  <c:v>132.72200000000001</c:v>
                </c:pt>
                <c:pt idx="1041">
                  <c:v>186.048</c:v>
                </c:pt>
                <c:pt idx="1042">
                  <c:v>120.003</c:v>
                </c:pt>
                <c:pt idx="1043">
                  <c:v>97.911000000000001</c:v>
                </c:pt>
                <c:pt idx="1044">
                  <c:v>144.905</c:v>
                </c:pt>
                <c:pt idx="1045">
                  <c:v>150.06200000000001</c:v>
                </c:pt>
                <c:pt idx="1046">
                  <c:v>99.99</c:v>
                </c:pt>
                <c:pt idx="1047">
                  <c:v>120.041</c:v>
                </c:pt>
                <c:pt idx="1048">
                  <c:v>174.084</c:v>
                </c:pt>
                <c:pt idx="1049">
                  <c:v>97.984999999999999</c:v>
                </c:pt>
                <c:pt idx="1050">
                  <c:v>101.018</c:v>
                </c:pt>
                <c:pt idx="1051">
                  <c:v>105.11499999999999</c:v>
                </c:pt>
                <c:pt idx="1052">
                  <c:v>151.55099999999999</c:v>
                </c:pt>
                <c:pt idx="1053">
                  <c:v>130</c:v>
                </c:pt>
                <c:pt idx="1054">
                  <c:v>129.983</c:v>
                </c:pt>
                <c:pt idx="1055">
                  <c:v>129.911</c:v>
                </c:pt>
                <c:pt idx="1056">
                  <c:v>139.99299999999999</c:v>
                </c:pt>
                <c:pt idx="1057">
                  <c:v>147.99700000000001</c:v>
                </c:pt>
                <c:pt idx="1058">
                  <c:v>90.078999999999994</c:v>
                </c:pt>
                <c:pt idx="1059">
                  <c:v>104.23699999999999</c:v>
                </c:pt>
                <c:pt idx="1060">
                  <c:v>97.061999999999998</c:v>
                </c:pt>
                <c:pt idx="1061">
                  <c:v>125.03</c:v>
                </c:pt>
                <c:pt idx="1062">
                  <c:v>75.087000000000003</c:v>
                </c:pt>
                <c:pt idx="1063">
                  <c:v>123.98399999999999</c:v>
                </c:pt>
                <c:pt idx="1064">
                  <c:v>130.09299999999999</c:v>
                </c:pt>
                <c:pt idx="1065">
                  <c:v>105.01300000000001</c:v>
                </c:pt>
                <c:pt idx="1066">
                  <c:v>112.968</c:v>
                </c:pt>
                <c:pt idx="1067">
                  <c:v>125.946</c:v>
                </c:pt>
                <c:pt idx="1068">
                  <c:v>176.05099999999999</c:v>
                </c:pt>
                <c:pt idx="1069">
                  <c:v>84.11</c:v>
                </c:pt>
                <c:pt idx="1070">
                  <c:v>76.899000000000001</c:v>
                </c:pt>
                <c:pt idx="1071">
                  <c:v>102.97799999999999</c:v>
                </c:pt>
                <c:pt idx="1072">
                  <c:v>172.977</c:v>
                </c:pt>
                <c:pt idx="1073">
                  <c:v>175.94300000000001</c:v>
                </c:pt>
                <c:pt idx="1074">
                  <c:v>171.81200000000001</c:v>
                </c:pt>
                <c:pt idx="1075">
                  <c:v>109.598</c:v>
                </c:pt>
                <c:pt idx="1076">
                  <c:v>100.02800000000001</c:v>
                </c:pt>
                <c:pt idx="1077">
                  <c:v>86.31</c:v>
                </c:pt>
                <c:pt idx="1078">
                  <c:v>146.03399999999999</c:v>
                </c:pt>
                <c:pt idx="1079">
                  <c:v>84.039000000000001</c:v>
                </c:pt>
                <c:pt idx="1080">
                  <c:v>130.00299999999999</c:v>
                </c:pt>
                <c:pt idx="1081">
                  <c:v>100.541</c:v>
                </c:pt>
                <c:pt idx="1082">
                  <c:v>78.756</c:v>
                </c:pt>
                <c:pt idx="1083">
                  <c:v>133.91200000000001</c:v>
                </c:pt>
                <c:pt idx="1084">
                  <c:v>134.99199999999999</c:v>
                </c:pt>
                <c:pt idx="1085">
                  <c:v>128.00899999999999</c:v>
                </c:pt>
                <c:pt idx="1086">
                  <c:v>125.083</c:v>
                </c:pt>
                <c:pt idx="1087">
                  <c:v>86.994</c:v>
                </c:pt>
                <c:pt idx="1088">
                  <c:v>128.07</c:v>
                </c:pt>
                <c:pt idx="1089">
                  <c:v>97.921999999999997</c:v>
                </c:pt>
                <c:pt idx="1090">
                  <c:v>140.88900000000001</c:v>
                </c:pt>
                <c:pt idx="1091">
                  <c:v>170.91800000000001</c:v>
                </c:pt>
                <c:pt idx="1092">
                  <c:v>137.99600000000001</c:v>
                </c:pt>
                <c:pt idx="1093">
                  <c:v>177.89400000000001</c:v>
                </c:pt>
                <c:pt idx="1094">
                  <c:v>121.057</c:v>
                </c:pt>
                <c:pt idx="1095">
                  <c:v>129.96199999999999</c:v>
                </c:pt>
                <c:pt idx="1096">
                  <c:v>118.877</c:v>
                </c:pt>
                <c:pt idx="1097">
                  <c:v>128.04400000000001</c:v>
                </c:pt>
                <c:pt idx="1098">
                  <c:v>126.976</c:v>
                </c:pt>
                <c:pt idx="1099">
                  <c:v>94.947999999999993</c:v>
                </c:pt>
                <c:pt idx="1100">
                  <c:v>105.922</c:v>
                </c:pt>
                <c:pt idx="1101">
                  <c:v>98.076999999999998</c:v>
                </c:pt>
                <c:pt idx="1102">
                  <c:v>117.31</c:v>
                </c:pt>
                <c:pt idx="1103">
                  <c:v>119.854</c:v>
                </c:pt>
                <c:pt idx="1104">
                  <c:v>100.01</c:v>
                </c:pt>
                <c:pt idx="1105">
                  <c:v>120.014</c:v>
                </c:pt>
                <c:pt idx="1106">
                  <c:v>86.412000000000006</c:v>
                </c:pt>
                <c:pt idx="1107">
                  <c:v>84.789000000000001</c:v>
                </c:pt>
                <c:pt idx="1108">
                  <c:v>138.02099999999999</c:v>
                </c:pt>
                <c:pt idx="1109">
                  <c:v>170.22900000000001</c:v>
                </c:pt>
                <c:pt idx="1110">
                  <c:v>94.006</c:v>
                </c:pt>
                <c:pt idx="1111">
                  <c:v>119.991</c:v>
                </c:pt>
                <c:pt idx="1112">
                  <c:v>79.012</c:v>
                </c:pt>
                <c:pt idx="1113">
                  <c:v>148.113</c:v>
                </c:pt>
                <c:pt idx="1114">
                  <c:v>144.982</c:v>
                </c:pt>
                <c:pt idx="1115">
                  <c:v>144.142</c:v>
                </c:pt>
                <c:pt idx="1116">
                  <c:v>119.976</c:v>
                </c:pt>
                <c:pt idx="1117">
                  <c:v>119.952</c:v>
                </c:pt>
                <c:pt idx="1118">
                  <c:v>132.81700000000001</c:v>
                </c:pt>
                <c:pt idx="1119">
                  <c:v>127.51</c:v>
                </c:pt>
                <c:pt idx="1120">
                  <c:v>102.072</c:v>
                </c:pt>
                <c:pt idx="1121">
                  <c:v>163.15299999999999</c:v>
                </c:pt>
                <c:pt idx="1122">
                  <c:v>89.766999999999996</c:v>
                </c:pt>
                <c:pt idx="1123">
                  <c:v>146.34899999999999</c:v>
                </c:pt>
                <c:pt idx="1124">
                  <c:v>151.99</c:v>
                </c:pt>
                <c:pt idx="1125">
                  <c:v>105.038</c:v>
                </c:pt>
                <c:pt idx="1126">
                  <c:v>87.908000000000001</c:v>
                </c:pt>
                <c:pt idx="1127">
                  <c:v>98.063999999999993</c:v>
                </c:pt>
                <c:pt idx="1128">
                  <c:v>96.974999999999994</c:v>
                </c:pt>
                <c:pt idx="1129">
                  <c:v>100.304</c:v>
                </c:pt>
                <c:pt idx="1130">
                  <c:v>106.328</c:v>
                </c:pt>
                <c:pt idx="1131">
                  <c:v>100</c:v>
                </c:pt>
                <c:pt idx="1132">
                  <c:v>132.61199999999999</c:v>
                </c:pt>
                <c:pt idx="1133">
                  <c:v>175.86799999999999</c:v>
                </c:pt>
                <c:pt idx="1134">
                  <c:v>124.047</c:v>
                </c:pt>
                <c:pt idx="1135">
                  <c:v>107.884</c:v>
                </c:pt>
                <c:pt idx="1136">
                  <c:v>110.898</c:v>
                </c:pt>
                <c:pt idx="1137">
                  <c:v>143.048</c:v>
                </c:pt>
                <c:pt idx="1138">
                  <c:v>116.83799999999999</c:v>
                </c:pt>
                <c:pt idx="1139">
                  <c:v>79.997</c:v>
                </c:pt>
                <c:pt idx="1140">
                  <c:v>160.06700000000001</c:v>
                </c:pt>
                <c:pt idx="1141">
                  <c:v>78.375</c:v>
                </c:pt>
                <c:pt idx="1142">
                  <c:v>139.994</c:v>
                </c:pt>
                <c:pt idx="1143">
                  <c:v>199.958</c:v>
                </c:pt>
                <c:pt idx="1144">
                  <c:v>160.13900000000001</c:v>
                </c:pt>
                <c:pt idx="1145">
                  <c:v>99.977000000000004</c:v>
                </c:pt>
                <c:pt idx="1146">
                  <c:v>117.971</c:v>
                </c:pt>
                <c:pt idx="1147">
                  <c:v>141.96700000000001</c:v>
                </c:pt>
                <c:pt idx="1148">
                  <c:v>160.01499999999999</c:v>
                </c:pt>
                <c:pt idx="1149">
                  <c:v>140.02199999999999</c:v>
                </c:pt>
                <c:pt idx="1150">
                  <c:v>145.99199999999999</c:v>
                </c:pt>
                <c:pt idx="1151">
                  <c:v>120.001</c:v>
                </c:pt>
                <c:pt idx="1152">
                  <c:v>146.16300000000001</c:v>
                </c:pt>
                <c:pt idx="1153">
                  <c:v>82.168000000000006</c:v>
                </c:pt>
                <c:pt idx="1154">
                  <c:v>127.07899999999999</c:v>
                </c:pt>
                <c:pt idx="1155">
                  <c:v>90.09</c:v>
                </c:pt>
                <c:pt idx="1156">
                  <c:v>131.49700000000001</c:v>
                </c:pt>
                <c:pt idx="1157">
                  <c:v>131.49700000000001</c:v>
                </c:pt>
                <c:pt idx="1158">
                  <c:v>100.215</c:v>
                </c:pt>
                <c:pt idx="1159">
                  <c:v>157.91999999999999</c:v>
                </c:pt>
                <c:pt idx="1160">
                  <c:v>97.978999999999999</c:v>
                </c:pt>
                <c:pt idx="1161">
                  <c:v>126.01</c:v>
                </c:pt>
                <c:pt idx="1162">
                  <c:v>97.004000000000005</c:v>
                </c:pt>
                <c:pt idx="1163">
                  <c:v>88.933000000000007</c:v>
                </c:pt>
                <c:pt idx="1164">
                  <c:v>97.914000000000001</c:v>
                </c:pt>
                <c:pt idx="1165">
                  <c:v>90.04</c:v>
                </c:pt>
                <c:pt idx="1166">
                  <c:v>79.798000000000002</c:v>
                </c:pt>
                <c:pt idx="1167">
                  <c:v>82.034000000000006</c:v>
                </c:pt>
                <c:pt idx="1168">
                  <c:v>91.010999999999996</c:v>
                </c:pt>
                <c:pt idx="1169">
                  <c:v>124.08199999999999</c:v>
                </c:pt>
                <c:pt idx="1170">
                  <c:v>125.01</c:v>
                </c:pt>
                <c:pt idx="1171">
                  <c:v>175.001</c:v>
                </c:pt>
                <c:pt idx="1172">
                  <c:v>100.851</c:v>
                </c:pt>
                <c:pt idx="1173">
                  <c:v>185.40600000000001</c:v>
                </c:pt>
                <c:pt idx="1174">
                  <c:v>154.983</c:v>
                </c:pt>
                <c:pt idx="1175">
                  <c:v>114.63500000000001</c:v>
                </c:pt>
                <c:pt idx="1176">
                  <c:v>121.491</c:v>
                </c:pt>
                <c:pt idx="1177">
                  <c:v>117.021</c:v>
                </c:pt>
                <c:pt idx="1178">
                  <c:v>128.06</c:v>
                </c:pt>
                <c:pt idx="1179">
                  <c:v>97.034999999999997</c:v>
                </c:pt>
                <c:pt idx="1180">
                  <c:v>111.014</c:v>
                </c:pt>
                <c:pt idx="1181">
                  <c:v>95.028999999999996</c:v>
                </c:pt>
                <c:pt idx="1182">
                  <c:v>147.99</c:v>
                </c:pt>
                <c:pt idx="1183">
                  <c:v>96.102000000000004</c:v>
                </c:pt>
                <c:pt idx="1184">
                  <c:v>110.018</c:v>
                </c:pt>
                <c:pt idx="1185">
                  <c:v>147.93199999999999</c:v>
                </c:pt>
                <c:pt idx="1186">
                  <c:v>107.045</c:v>
                </c:pt>
                <c:pt idx="1187">
                  <c:v>114.91200000000001</c:v>
                </c:pt>
                <c:pt idx="1188">
                  <c:v>155.97399999999999</c:v>
                </c:pt>
                <c:pt idx="1189">
                  <c:v>86.442999999999998</c:v>
                </c:pt>
                <c:pt idx="1190">
                  <c:v>125.01</c:v>
                </c:pt>
                <c:pt idx="1191">
                  <c:v>128.29</c:v>
                </c:pt>
                <c:pt idx="1192">
                  <c:v>83.013999999999996</c:v>
                </c:pt>
                <c:pt idx="1193">
                  <c:v>135.99799999999999</c:v>
                </c:pt>
                <c:pt idx="1194">
                  <c:v>136.041</c:v>
                </c:pt>
                <c:pt idx="1195">
                  <c:v>140.00200000000001</c:v>
                </c:pt>
                <c:pt idx="1196">
                  <c:v>129.99799999999999</c:v>
                </c:pt>
                <c:pt idx="1197">
                  <c:v>125.011</c:v>
                </c:pt>
                <c:pt idx="1198">
                  <c:v>94.856999999999999</c:v>
                </c:pt>
                <c:pt idx="1199">
                  <c:v>92.134</c:v>
                </c:pt>
                <c:pt idx="1200">
                  <c:v>130</c:v>
                </c:pt>
                <c:pt idx="1201">
                  <c:v>92.988</c:v>
                </c:pt>
                <c:pt idx="1202">
                  <c:v>185.88800000000001</c:v>
                </c:pt>
                <c:pt idx="1203">
                  <c:v>125.06100000000001</c:v>
                </c:pt>
                <c:pt idx="1204">
                  <c:v>162.51900000000001</c:v>
                </c:pt>
                <c:pt idx="1205">
                  <c:v>103.967</c:v>
                </c:pt>
                <c:pt idx="1206">
                  <c:v>119.012</c:v>
                </c:pt>
                <c:pt idx="1207">
                  <c:v>144.946</c:v>
                </c:pt>
                <c:pt idx="1208">
                  <c:v>112.956</c:v>
                </c:pt>
                <c:pt idx="1209">
                  <c:v>125.026</c:v>
                </c:pt>
                <c:pt idx="1210">
                  <c:v>85.995999999999995</c:v>
                </c:pt>
                <c:pt idx="1211">
                  <c:v>93.838999999999999</c:v>
                </c:pt>
                <c:pt idx="1212">
                  <c:v>92.997</c:v>
                </c:pt>
                <c:pt idx="1213">
                  <c:v>122.746</c:v>
                </c:pt>
                <c:pt idx="1214">
                  <c:v>102.02800000000001</c:v>
                </c:pt>
                <c:pt idx="1215">
                  <c:v>88.042000000000002</c:v>
                </c:pt>
                <c:pt idx="1216">
                  <c:v>145.999</c:v>
                </c:pt>
                <c:pt idx="1217">
                  <c:v>162.131</c:v>
                </c:pt>
                <c:pt idx="1218">
                  <c:v>127.673</c:v>
                </c:pt>
                <c:pt idx="1219">
                  <c:v>125.90600000000001</c:v>
                </c:pt>
                <c:pt idx="1220">
                  <c:v>94.01</c:v>
                </c:pt>
                <c:pt idx="1221">
                  <c:v>90.99</c:v>
                </c:pt>
                <c:pt idx="1222">
                  <c:v>82.802999999999997</c:v>
                </c:pt>
                <c:pt idx="1223">
                  <c:v>94.546999999999997</c:v>
                </c:pt>
                <c:pt idx="1224">
                  <c:v>159.96299999999999</c:v>
                </c:pt>
                <c:pt idx="1225">
                  <c:v>85.995999999999995</c:v>
                </c:pt>
                <c:pt idx="1226">
                  <c:v>76.025999999999996</c:v>
                </c:pt>
                <c:pt idx="1227">
                  <c:v>101.99299999999999</c:v>
                </c:pt>
                <c:pt idx="1228">
                  <c:v>123.229</c:v>
                </c:pt>
                <c:pt idx="1229">
                  <c:v>176.04400000000001</c:v>
                </c:pt>
                <c:pt idx="1230">
                  <c:v>141.96700000000001</c:v>
                </c:pt>
                <c:pt idx="1231">
                  <c:v>182.86199999999999</c:v>
                </c:pt>
                <c:pt idx="1232">
                  <c:v>128.035</c:v>
                </c:pt>
                <c:pt idx="1233">
                  <c:v>92.028999999999996</c:v>
                </c:pt>
                <c:pt idx="1234">
                  <c:v>106.97</c:v>
                </c:pt>
                <c:pt idx="1235">
                  <c:v>100.093</c:v>
                </c:pt>
                <c:pt idx="1236">
                  <c:v>169.79900000000001</c:v>
                </c:pt>
                <c:pt idx="1237">
                  <c:v>134.19900000000001</c:v>
                </c:pt>
                <c:pt idx="1238">
                  <c:v>126.85299999999999</c:v>
                </c:pt>
                <c:pt idx="1239">
                  <c:v>84.721999999999994</c:v>
                </c:pt>
                <c:pt idx="1240">
                  <c:v>141.15299999999999</c:v>
                </c:pt>
                <c:pt idx="1241">
                  <c:v>153.84800000000001</c:v>
                </c:pt>
                <c:pt idx="1242">
                  <c:v>116.01900000000001</c:v>
                </c:pt>
                <c:pt idx="1243">
                  <c:v>114.90600000000001</c:v>
                </c:pt>
                <c:pt idx="1244">
                  <c:v>172.24700000000001</c:v>
                </c:pt>
                <c:pt idx="1245">
                  <c:v>191.863</c:v>
                </c:pt>
                <c:pt idx="1246">
                  <c:v>139.631</c:v>
                </c:pt>
                <c:pt idx="1247">
                  <c:v>106.03100000000001</c:v>
                </c:pt>
                <c:pt idx="1248">
                  <c:v>99.99</c:v>
                </c:pt>
                <c:pt idx="1249">
                  <c:v>130.02799999999999</c:v>
                </c:pt>
                <c:pt idx="1250">
                  <c:v>96.021000000000001</c:v>
                </c:pt>
                <c:pt idx="1251">
                  <c:v>144.97200000000001</c:v>
                </c:pt>
                <c:pt idx="1252">
                  <c:v>130.01400000000001</c:v>
                </c:pt>
                <c:pt idx="1253">
                  <c:v>201.93600000000001</c:v>
                </c:pt>
                <c:pt idx="1254">
                  <c:v>91.1</c:v>
                </c:pt>
                <c:pt idx="1255">
                  <c:v>143.994</c:v>
                </c:pt>
                <c:pt idx="1256">
                  <c:v>111.98</c:v>
                </c:pt>
                <c:pt idx="1257">
                  <c:v>175.78800000000001</c:v>
                </c:pt>
                <c:pt idx="1258">
                  <c:v>110.015</c:v>
                </c:pt>
                <c:pt idx="1259">
                  <c:v>203.86199999999999</c:v>
                </c:pt>
                <c:pt idx="1260">
                  <c:v>170.661</c:v>
                </c:pt>
                <c:pt idx="1261">
                  <c:v>95.05</c:v>
                </c:pt>
                <c:pt idx="1262">
                  <c:v>117.986</c:v>
                </c:pt>
                <c:pt idx="1263">
                  <c:v>145.916</c:v>
                </c:pt>
                <c:pt idx="1264">
                  <c:v>131.97999999999999</c:v>
                </c:pt>
                <c:pt idx="1265">
                  <c:v>124.08</c:v>
                </c:pt>
                <c:pt idx="1266">
                  <c:v>174.001</c:v>
                </c:pt>
                <c:pt idx="1267">
                  <c:v>104.592</c:v>
                </c:pt>
                <c:pt idx="1268">
                  <c:v>159.738</c:v>
                </c:pt>
                <c:pt idx="1269">
                  <c:v>125.99</c:v>
                </c:pt>
                <c:pt idx="1270">
                  <c:v>170.142</c:v>
                </c:pt>
                <c:pt idx="1271">
                  <c:v>104.71899999999999</c:v>
                </c:pt>
                <c:pt idx="1272">
                  <c:v>95.027000000000001</c:v>
                </c:pt>
                <c:pt idx="1273">
                  <c:v>130.072</c:v>
                </c:pt>
                <c:pt idx="1274">
                  <c:v>139.023</c:v>
                </c:pt>
                <c:pt idx="1275">
                  <c:v>133.99199999999999</c:v>
                </c:pt>
                <c:pt idx="1276">
                  <c:v>94.980999999999995</c:v>
                </c:pt>
                <c:pt idx="1277">
                  <c:v>110.01900000000001</c:v>
                </c:pt>
                <c:pt idx="1278">
                  <c:v>106.93</c:v>
                </c:pt>
                <c:pt idx="1279">
                  <c:v>118.999</c:v>
                </c:pt>
                <c:pt idx="1280">
                  <c:v>82.438999999999993</c:v>
                </c:pt>
                <c:pt idx="1281">
                  <c:v>99.019000000000005</c:v>
                </c:pt>
                <c:pt idx="1282">
                  <c:v>168.11199999999999</c:v>
                </c:pt>
                <c:pt idx="1283">
                  <c:v>133.053</c:v>
                </c:pt>
                <c:pt idx="1284">
                  <c:v>168.07300000000001</c:v>
                </c:pt>
                <c:pt idx="1285">
                  <c:v>144.09</c:v>
                </c:pt>
                <c:pt idx="1286">
                  <c:v>107.35599999999999</c:v>
                </c:pt>
                <c:pt idx="1287">
                  <c:v>97.447999999999993</c:v>
                </c:pt>
                <c:pt idx="1288">
                  <c:v>125.05500000000001</c:v>
                </c:pt>
                <c:pt idx="1289">
                  <c:v>99.991</c:v>
                </c:pt>
                <c:pt idx="1290">
                  <c:v>116.01</c:v>
                </c:pt>
                <c:pt idx="1291">
                  <c:v>125.02200000000001</c:v>
                </c:pt>
                <c:pt idx="1292">
                  <c:v>123.002</c:v>
                </c:pt>
                <c:pt idx="1293">
                  <c:v>121.03</c:v>
                </c:pt>
                <c:pt idx="1294">
                  <c:v>160.01400000000001</c:v>
                </c:pt>
                <c:pt idx="1295">
                  <c:v>139.99299999999999</c:v>
                </c:pt>
                <c:pt idx="1296">
                  <c:v>175.01499999999999</c:v>
                </c:pt>
                <c:pt idx="1297">
                  <c:v>127.98</c:v>
                </c:pt>
                <c:pt idx="1298">
                  <c:v>85.013999999999996</c:v>
                </c:pt>
                <c:pt idx="1299">
                  <c:v>103.008</c:v>
                </c:pt>
                <c:pt idx="1300">
                  <c:v>114.328</c:v>
                </c:pt>
                <c:pt idx="1301">
                  <c:v>128.00200000000001</c:v>
                </c:pt>
                <c:pt idx="1302">
                  <c:v>123.279</c:v>
                </c:pt>
                <c:pt idx="1303">
                  <c:v>173.99199999999999</c:v>
                </c:pt>
                <c:pt idx="1304">
                  <c:v>124.938</c:v>
                </c:pt>
                <c:pt idx="1305">
                  <c:v>140.06</c:v>
                </c:pt>
                <c:pt idx="1306">
                  <c:v>80</c:v>
                </c:pt>
                <c:pt idx="1307">
                  <c:v>135.048</c:v>
                </c:pt>
                <c:pt idx="1308">
                  <c:v>127.97499999999999</c:v>
                </c:pt>
                <c:pt idx="1309">
                  <c:v>100.61799999999999</c:v>
                </c:pt>
                <c:pt idx="1310">
                  <c:v>202.01499999999999</c:v>
                </c:pt>
                <c:pt idx="1311">
                  <c:v>125.25</c:v>
                </c:pt>
                <c:pt idx="1312">
                  <c:v>126.01600000000001</c:v>
                </c:pt>
                <c:pt idx="1313">
                  <c:v>137.61600000000001</c:v>
                </c:pt>
                <c:pt idx="1314">
                  <c:v>78.935000000000002</c:v>
                </c:pt>
                <c:pt idx="1315">
                  <c:v>127.919</c:v>
                </c:pt>
                <c:pt idx="1316">
                  <c:v>127.995</c:v>
                </c:pt>
                <c:pt idx="1317">
                  <c:v>72.022000000000006</c:v>
                </c:pt>
                <c:pt idx="1318">
                  <c:v>98.986000000000004</c:v>
                </c:pt>
                <c:pt idx="1319">
                  <c:v>130.01499999999999</c:v>
                </c:pt>
                <c:pt idx="1320">
                  <c:v>136.245</c:v>
                </c:pt>
                <c:pt idx="1321">
                  <c:v>83.700999999999993</c:v>
                </c:pt>
                <c:pt idx="1322">
                  <c:v>68.941999999999993</c:v>
                </c:pt>
                <c:pt idx="1323">
                  <c:v>122.01900000000001</c:v>
                </c:pt>
                <c:pt idx="1324">
                  <c:v>149.953</c:v>
                </c:pt>
                <c:pt idx="1325">
                  <c:v>179.97399999999999</c:v>
                </c:pt>
                <c:pt idx="1326">
                  <c:v>123.943</c:v>
                </c:pt>
                <c:pt idx="1327">
                  <c:v>120.97</c:v>
                </c:pt>
                <c:pt idx="1328">
                  <c:v>100.96299999999999</c:v>
                </c:pt>
                <c:pt idx="1329">
                  <c:v>98.081999999999994</c:v>
                </c:pt>
                <c:pt idx="1330">
                  <c:v>73.108000000000004</c:v>
                </c:pt>
                <c:pt idx="1331">
                  <c:v>121.93899999999999</c:v>
                </c:pt>
                <c:pt idx="1332">
                  <c:v>95.012</c:v>
                </c:pt>
                <c:pt idx="1333">
                  <c:v>124.989</c:v>
                </c:pt>
                <c:pt idx="1334">
                  <c:v>93.983999999999995</c:v>
                </c:pt>
                <c:pt idx="1335">
                  <c:v>71.814999999999998</c:v>
                </c:pt>
                <c:pt idx="1336">
                  <c:v>127.973</c:v>
                </c:pt>
                <c:pt idx="1337">
                  <c:v>128.04499999999999</c:v>
                </c:pt>
                <c:pt idx="1338">
                  <c:v>84.858000000000004</c:v>
                </c:pt>
                <c:pt idx="1339">
                  <c:v>90.052000000000007</c:v>
                </c:pt>
                <c:pt idx="1340">
                  <c:v>91.031000000000006</c:v>
                </c:pt>
                <c:pt idx="1341">
                  <c:v>158.00899999999999</c:v>
                </c:pt>
                <c:pt idx="1342">
                  <c:v>100.00700000000001</c:v>
                </c:pt>
                <c:pt idx="1343">
                  <c:v>98.018000000000001</c:v>
                </c:pt>
                <c:pt idx="1344">
                  <c:v>91.977000000000004</c:v>
                </c:pt>
                <c:pt idx="1345">
                  <c:v>93.763000000000005</c:v>
                </c:pt>
                <c:pt idx="1346">
                  <c:v>125.985</c:v>
                </c:pt>
                <c:pt idx="1347">
                  <c:v>117.94799999999999</c:v>
                </c:pt>
                <c:pt idx="1348">
                  <c:v>101.875</c:v>
                </c:pt>
                <c:pt idx="1349">
                  <c:v>143.05199999999999</c:v>
                </c:pt>
                <c:pt idx="1350">
                  <c:v>89.337999999999994</c:v>
                </c:pt>
                <c:pt idx="1351">
                  <c:v>76.052000000000007</c:v>
                </c:pt>
                <c:pt idx="1352">
                  <c:v>137.982</c:v>
                </c:pt>
                <c:pt idx="1353">
                  <c:v>124.986</c:v>
                </c:pt>
                <c:pt idx="1354">
                  <c:v>92.073999999999998</c:v>
                </c:pt>
                <c:pt idx="1355">
                  <c:v>101.654</c:v>
                </c:pt>
                <c:pt idx="1356">
                  <c:v>144.673</c:v>
                </c:pt>
                <c:pt idx="1357">
                  <c:v>106.04600000000001</c:v>
                </c:pt>
                <c:pt idx="1358">
                  <c:v>83.373000000000005</c:v>
                </c:pt>
                <c:pt idx="1359">
                  <c:v>106.083</c:v>
                </c:pt>
                <c:pt idx="1360">
                  <c:v>125.997</c:v>
                </c:pt>
                <c:pt idx="1361">
                  <c:v>179.98400000000001</c:v>
                </c:pt>
                <c:pt idx="1362">
                  <c:v>159.96600000000001</c:v>
                </c:pt>
                <c:pt idx="1363">
                  <c:v>103.035</c:v>
                </c:pt>
                <c:pt idx="1364">
                  <c:v>92.988</c:v>
                </c:pt>
                <c:pt idx="1365">
                  <c:v>149.934</c:v>
                </c:pt>
                <c:pt idx="1366">
                  <c:v>94.998000000000005</c:v>
                </c:pt>
                <c:pt idx="1367">
                  <c:v>100.97199999999999</c:v>
                </c:pt>
                <c:pt idx="1368">
                  <c:v>121.02800000000001</c:v>
                </c:pt>
                <c:pt idx="1369">
                  <c:v>96.004999999999995</c:v>
                </c:pt>
                <c:pt idx="1370">
                  <c:v>78.004999999999995</c:v>
                </c:pt>
                <c:pt idx="1371">
                  <c:v>144.072</c:v>
                </c:pt>
                <c:pt idx="1372">
                  <c:v>159.80099999999999</c:v>
                </c:pt>
                <c:pt idx="1373">
                  <c:v>176.667</c:v>
                </c:pt>
                <c:pt idx="1374">
                  <c:v>125.358</c:v>
                </c:pt>
                <c:pt idx="1375">
                  <c:v>96.305999999999997</c:v>
                </c:pt>
                <c:pt idx="1376">
                  <c:v>104.94799999999999</c:v>
                </c:pt>
                <c:pt idx="1377">
                  <c:v>131.059</c:v>
                </c:pt>
                <c:pt idx="1378">
                  <c:v>112.968</c:v>
                </c:pt>
                <c:pt idx="1379">
                  <c:v>90.013000000000005</c:v>
                </c:pt>
                <c:pt idx="1380">
                  <c:v>126.607</c:v>
                </c:pt>
                <c:pt idx="1381">
                  <c:v>84.878</c:v>
                </c:pt>
                <c:pt idx="1382">
                  <c:v>93.415999999999997</c:v>
                </c:pt>
                <c:pt idx="1383">
                  <c:v>144.03299999999999</c:v>
                </c:pt>
                <c:pt idx="1384">
                  <c:v>173.90600000000001</c:v>
                </c:pt>
                <c:pt idx="1385">
                  <c:v>164.054</c:v>
                </c:pt>
                <c:pt idx="1386">
                  <c:v>120.05200000000001</c:v>
                </c:pt>
                <c:pt idx="1387">
                  <c:v>142.36500000000001</c:v>
                </c:pt>
                <c:pt idx="1388">
                  <c:v>100.96899999999999</c:v>
                </c:pt>
                <c:pt idx="1389">
                  <c:v>86.843999999999994</c:v>
                </c:pt>
                <c:pt idx="1390">
                  <c:v>124.982</c:v>
                </c:pt>
                <c:pt idx="1391">
                  <c:v>92.853999999999999</c:v>
                </c:pt>
                <c:pt idx="1392">
                  <c:v>80.051000000000002</c:v>
                </c:pt>
                <c:pt idx="1393">
                  <c:v>127.97499999999999</c:v>
                </c:pt>
                <c:pt idx="1394">
                  <c:v>75.022999999999996</c:v>
                </c:pt>
                <c:pt idx="1395">
                  <c:v>117.952</c:v>
                </c:pt>
                <c:pt idx="1396">
                  <c:v>119.038</c:v>
                </c:pt>
                <c:pt idx="1397">
                  <c:v>101.965</c:v>
                </c:pt>
                <c:pt idx="1398">
                  <c:v>98.02</c:v>
                </c:pt>
                <c:pt idx="1399">
                  <c:v>136.065</c:v>
                </c:pt>
                <c:pt idx="1400">
                  <c:v>130.017</c:v>
                </c:pt>
                <c:pt idx="1401">
                  <c:v>105.997</c:v>
                </c:pt>
                <c:pt idx="1402">
                  <c:v>126.879</c:v>
                </c:pt>
                <c:pt idx="1403">
                  <c:v>164.00700000000001</c:v>
                </c:pt>
                <c:pt idx="1404">
                  <c:v>93.01</c:v>
                </c:pt>
                <c:pt idx="1405">
                  <c:v>107.331</c:v>
                </c:pt>
                <c:pt idx="1406">
                  <c:v>75.254999999999995</c:v>
                </c:pt>
                <c:pt idx="1407">
                  <c:v>116.94799999999999</c:v>
                </c:pt>
                <c:pt idx="1408">
                  <c:v>138.00899999999999</c:v>
                </c:pt>
                <c:pt idx="1409">
                  <c:v>117.901</c:v>
                </c:pt>
                <c:pt idx="1410">
                  <c:v>99.971000000000004</c:v>
                </c:pt>
                <c:pt idx="1411">
                  <c:v>137.97200000000001</c:v>
                </c:pt>
                <c:pt idx="1412">
                  <c:v>89.781999999999996</c:v>
                </c:pt>
                <c:pt idx="1413">
                  <c:v>126.014</c:v>
                </c:pt>
                <c:pt idx="1414">
                  <c:v>127.992</c:v>
                </c:pt>
                <c:pt idx="1415">
                  <c:v>130.03299999999999</c:v>
                </c:pt>
                <c:pt idx="1416">
                  <c:v>116.967</c:v>
                </c:pt>
                <c:pt idx="1417">
                  <c:v>100.011</c:v>
                </c:pt>
                <c:pt idx="1418">
                  <c:v>91.986999999999995</c:v>
                </c:pt>
                <c:pt idx="1419">
                  <c:v>148.02099999999999</c:v>
                </c:pt>
                <c:pt idx="1420">
                  <c:v>138.97499999999999</c:v>
                </c:pt>
                <c:pt idx="1421">
                  <c:v>80.025000000000006</c:v>
                </c:pt>
                <c:pt idx="1422">
                  <c:v>126.026</c:v>
                </c:pt>
                <c:pt idx="1423">
                  <c:v>120.163</c:v>
                </c:pt>
                <c:pt idx="1424">
                  <c:v>108.241</c:v>
                </c:pt>
                <c:pt idx="1425">
                  <c:v>107.995</c:v>
                </c:pt>
                <c:pt idx="1426">
                  <c:v>123.904</c:v>
                </c:pt>
                <c:pt idx="1427">
                  <c:v>99.905000000000001</c:v>
                </c:pt>
                <c:pt idx="1428">
                  <c:v>153.398</c:v>
                </c:pt>
                <c:pt idx="1429">
                  <c:v>122.979</c:v>
                </c:pt>
                <c:pt idx="1430">
                  <c:v>130.02099999999999</c:v>
                </c:pt>
                <c:pt idx="1431">
                  <c:v>130.011</c:v>
                </c:pt>
                <c:pt idx="1432">
                  <c:v>172.155</c:v>
                </c:pt>
                <c:pt idx="1433">
                  <c:v>94.02</c:v>
                </c:pt>
                <c:pt idx="1434">
                  <c:v>117</c:v>
                </c:pt>
                <c:pt idx="1435">
                  <c:v>100.46</c:v>
                </c:pt>
                <c:pt idx="1436">
                  <c:v>150.03399999999999</c:v>
                </c:pt>
                <c:pt idx="1437">
                  <c:v>160.078</c:v>
                </c:pt>
                <c:pt idx="1438">
                  <c:v>107.005</c:v>
                </c:pt>
                <c:pt idx="1439">
                  <c:v>98.054000000000002</c:v>
                </c:pt>
                <c:pt idx="1440">
                  <c:v>177.833</c:v>
                </c:pt>
                <c:pt idx="1441">
                  <c:v>124.017</c:v>
                </c:pt>
                <c:pt idx="1442">
                  <c:v>95.799000000000007</c:v>
                </c:pt>
                <c:pt idx="1443">
                  <c:v>143.04</c:v>
                </c:pt>
                <c:pt idx="1444">
                  <c:v>95.977000000000004</c:v>
                </c:pt>
                <c:pt idx="1445">
                  <c:v>105.41200000000001</c:v>
                </c:pt>
                <c:pt idx="1446">
                  <c:v>143.86600000000001</c:v>
                </c:pt>
                <c:pt idx="1447">
                  <c:v>120.015</c:v>
                </c:pt>
                <c:pt idx="1448">
                  <c:v>109.78100000000001</c:v>
                </c:pt>
                <c:pt idx="1449">
                  <c:v>160.02500000000001</c:v>
                </c:pt>
                <c:pt idx="1450">
                  <c:v>147.00700000000001</c:v>
                </c:pt>
                <c:pt idx="1451">
                  <c:v>115.012</c:v>
                </c:pt>
                <c:pt idx="1452">
                  <c:v>121.983</c:v>
                </c:pt>
                <c:pt idx="1453">
                  <c:v>129.97300000000001</c:v>
                </c:pt>
                <c:pt idx="1454">
                  <c:v>129.01400000000001</c:v>
                </c:pt>
                <c:pt idx="1455">
                  <c:v>94.162999999999997</c:v>
                </c:pt>
                <c:pt idx="1456">
                  <c:v>120.08</c:v>
                </c:pt>
                <c:pt idx="1457">
                  <c:v>87.908000000000001</c:v>
                </c:pt>
                <c:pt idx="1458">
                  <c:v>98.097999999999999</c:v>
                </c:pt>
                <c:pt idx="1459">
                  <c:v>166.10400000000001</c:v>
                </c:pt>
                <c:pt idx="1460">
                  <c:v>119.98699999999999</c:v>
                </c:pt>
                <c:pt idx="1461">
                  <c:v>142.929</c:v>
                </c:pt>
                <c:pt idx="1462">
                  <c:v>132.964</c:v>
                </c:pt>
                <c:pt idx="1463">
                  <c:v>107.99299999999999</c:v>
                </c:pt>
                <c:pt idx="1464">
                  <c:v>99.847999999999999</c:v>
                </c:pt>
                <c:pt idx="1465">
                  <c:v>89.995999999999995</c:v>
                </c:pt>
                <c:pt idx="1466">
                  <c:v>99.978999999999999</c:v>
                </c:pt>
                <c:pt idx="1467">
                  <c:v>148.12700000000001</c:v>
                </c:pt>
                <c:pt idx="1468">
                  <c:v>112.955</c:v>
                </c:pt>
                <c:pt idx="1469">
                  <c:v>141.971</c:v>
                </c:pt>
                <c:pt idx="1470">
                  <c:v>128.07400000000001</c:v>
                </c:pt>
                <c:pt idx="1471">
                  <c:v>117.533</c:v>
                </c:pt>
                <c:pt idx="1472">
                  <c:v>130.999</c:v>
                </c:pt>
                <c:pt idx="1473">
                  <c:v>163.142</c:v>
                </c:pt>
                <c:pt idx="1474">
                  <c:v>119.988</c:v>
                </c:pt>
                <c:pt idx="1475">
                  <c:v>163.96100000000001</c:v>
                </c:pt>
                <c:pt idx="1476">
                  <c:v>193.43700000000001</c:v>
                </c:pt>
                <c:pt idx="1477">
                  <c:v>123.07</c:v>
                </c:pt>
                <c:pt idx="1478">
                  <c:v>149.93700000000001</c:v>
                </c:pt>
                <c:pt idx="1479">
                  <c:v>175.95699999999999</c:v>
                </c:pt>
                <c:pt idx="1480">
                  <c:v>75.881</c:v>
                </c:pt>
                <c:pt idx="1481">
                  <c:v>102.04</c:v>
                </c:pt>
                <c:pt idx="1482">
                  <c:v>93.043000000000006</c:v>
                </c:pt>
                <c:pt idx="1483">
                  <c:v>145.11500000000001</c:v>
                </c:pt>
                <c:pt idx="1484">
                  <c:v>172.87200000000001</c:v>
                </c:pt>
                <c:pt idx="1485">
                  <c:v>118.988</c:v>
                </c:pt>
                <c:pt idx="1486">
                  <c:v>95.506</c:v>
                </c:pt>
                <c:pt idx="1487">
                  <c:v>126.928</c:v>
                </c:pt>
                <c:pt idx="1488">
                  <c:v>82.037999999999997</c:v>
                </c:pt>
                <c:pt idx="1489">
                  <c:v>104.655</c:v>
                </c:pt>
                <c:pt idx="1490">
                  <c:v>130.089</c:v>
                </c:pt>
                <c:pt idx="1491">
                  <c:v>81.974999999999994</c:v>
                </c:pt>
                <c:pt idx="1492">
                  <c:v>92.790999999999997</c:v>
                </c:pt>
                <c:pt idx="1493">
                  <c:v>126.01900000000001</c:v>
                </c:pt>
                <c:pt idx="1494">
                  <c:v>91.066000000000003</c:v>
                </c:pt>
                <c:pt idx="1495">
                  <c:v>77.489999999999995</c:v>
                </c:pt>
                <c:pt idx="1496">
                  <c:v>105.005</c:v>
                </c:pt>
                <c:pt idx="1497">
                  <c:v>114.965</c:v>
                </c:pt>
                <c:pt idx="1498">
                  <c:v>92.01</c:v>
                </c:pt>
                <c:pt idx="1499">
                  <c:v>84.995000000000005</c:v>
                </c:pt>
                <c:pt idx="1500">
                  <c:v>104.99</c:v>
                </c:pt>
                <c:pt idx="1501">
                  <c:v>129.054</c:v>
                </c:pt>
                <c:pt idx="1502">
                  <c:v>163.11799999999999</c:v>
                </c:pt>
                <c:pt idx="1503">
                  <c:v>135.047</c:v>
                </c:pt>
                <c:pt idx="1504">
                  <c:v>109.89100000000001</c:v>
                </c:pt>
                <c:pt idx="1505">
                  <c:v>106.191</c:v>
                </c:pt>
                <c:pt idx="1506">
                  <c:v>140.01</c:v>
                </c:pt>
                <c:pt idx="1507">
                  <c:v>103.01900000000001</c:v>
                </c:pt>
                <c:pt idx="1508">
                  <c:v>131.92500000000001</c:v>
                </c:pt>
                <c:pt idx="1509">
                  <c:v>96</c:v>
                </c:pt>
                <c:pt idx="1510">
                  <c:v>119.74</c:v>
                </c:pt>
                <c:pt idx="1511">
                  <c:v>132.971</c:v>
                </c:pt>
                <c:pt idx="1512">
                  <c:v>100.015</c:v>
                </c:pt>
                <c:pt idx="1513">
                  <c:v>129.988</c:v>
                </c:pt>
                <c:pt idx="1514">
                  <c:v>125.002</c:v>
                </c:pt>
                <c:pt idx="1515">
                  <c:v>78.954999999999998</c:v>
                </c:pt>
                <c:pt idx="1516">
                  <c:v>137.04599999999999</c:v>
                </c:pt>
                <c:pt idx="1517">
                  <c:v>100.001</c:v>
                </c:pt>
                <c:pt idx="1518">
                  <c:v>84.03</c:v>
                </c:pt>
                <c:pt idx="1519">
                  <c:v>163.94399999999999</c:v>
                </c:pt>
                <c:pt idx="1520">
                  <c:v>95.158000000000001</c:v>
                </c:pt>
                <c:pt idx="1521">
                  <c:v>75.007000000000005</c:v>
                </c:pt>
                <c:pt idx="1522">
                  <c:v>126.092</c:v>
                </c:pt>
                <c:pt idx="1523">
                  <c:v>123.06699999999999</c:v>
                </c:pt>
                <c:pt idx="1524">
                  <c:v>120.04300000000001</c:v>
                </c:pt>
                <c:pt idx="1525">
                  <c:v>80.528999999999996</c:v>
                </c:pt>
                <c:pt idx="1526">
                  <c:v>145.89400000000001</c:v>
                </c:pt>
                <c:pt idx="1527">
                  <c:v>108.98399999999999</c:v>
                </c:pt>
                <c:pt idx="1528">
                  <c:v>150.06</c:v>
                </c:pt>
                <c:pt idx="1529">
                  <c:v>80.063000000000002</c:v>
                </c:pt>
                <c:pt idx="1530">
                  <c:v>99.057000000000002</c:v>
                </c:pt>
                <c:pt idx="1531">
                  <c:v>186.054</c:v>
                </c:pt>
                <c:pt idx="1532">
                  <c:v>127.48699999999999</c:v>
                </c:pt>
                <c:pt idx="1533">
                  <c:v>149.96700000000001</c:v>
                </c:pt>
                <c:pt idx="1534">
                  <c:v>125.008</c:v>
                </c:pt>
                <c:pt idx="1535">
                  <c:v>139.89599999999999</c:v>
                </c:pt>
                <c:pt idx="1536">
                  <c:v>86.307000000000002</c:v>
                </c:pt>
                <c:pt idx="1537">
                  <c:v>123.80200000000001</c:v>
                </c:pt>
                <c:pt idx="1538">
                  <c:v>111.893</c:v>
                </c:pt>
                <c:pt idx="1539">
                  <c:v>127.961</c:v>
                </c:pt>
                <c:pt idx="1540">
                  <c:v>84.093999999999994</c:v>
                </c:pt>
                <c:pt idx="1541">
                  <c:v>123.696</c:v>
                </c:pt>
                <c:pt idx="1542">
                  <c:v>77.216999999999999</c:v>
                </c:pt>
                <c:pt idx="1543">
                  <c:v>89.99</c:v>
                </c:pt>
                <c:pt idx="1544">
                  <c:v>127.041</c:v>
                </c:pt>
                <c:pt idx="1545">
                  <c:v>79.918000000000006</c:v>
                </c:pt>
                <c:pt idx="1546">
                  <c:v>128.00899999999999</c:v>
                </c:pt>
                <c:pt idx="1547">
                  <c:v>136.01</c:v>
                </c:pt>
                <c:pt idx="1548">
                  <c:v>181.982</c:v>
                </c:pt>
                <c:pt idx="1549">
                  <c:v>97.512</c:v>
                </c:pt>
                <c:pt idx="1550">
                  <c:v>79.992999999999995</c:v>
                </c:pt>
                <c:pt idx="1551">
                  <c:v>100.03400000000001</c:v>
                </c:pt>
                <c:pt idx="1552">
                  <c:v>99.885999999999996</c:v>
                </c:pt>
                <c:pt idx="1553">
                  <c:v>114.01600000000001</c:v>
                </c:pt>
                <c:pt idx="1554">
                  <c:v>92.474000000000004</c:v>
                </c:pt>
                <c:pt idx="1555">
                  <c:v>118.035</c:v>
                </c:pt>
                <c:pt idx="1556">
                  <c:v>121.07</c:v>
                </c:pt>
                <c:pt idx="1557">
                  <c:v>119.94</c:v>
                </c:pt>
                <c:pt idx="1558">
                  <c:v>169.977</c:v>
                </c:pt>
                <c:pt idx="1559">
                  <c:v>137.77600000000001</c:v>
                </c:pt>
                <c:pt idx="1560">
                  <c:v>106.02800000000001</c:v>
                </c:pt>
                <c:pt idx="1561">
                  <c:v>103.992</c:v>
                </c:pt>
                <c:pt idx="1562">
                  <c:v>116.044</c:v>
                </c:pt>
                <c:pt idx="1563">
                  <c:v>100.04</c:v>
                </c:pt>
                <c:pt idx="1564">
                  <c:v>89.989000000000004</c:v>
                </c:pt>
                <c:pt idx="1565">
                  <c:v>94.933000000000007</c:v>
                </c:pt>
                <c:pt idx="1566">
                  <c:v>94.933000000000007</c:v>
                </c:pt>
                <c:pt idx="1567">
                  <c:v>123.994</c:v>
                </c:pt>
                <c:pt idx="1568">
                  <c:v>137.958</c:v>
                </c:pt>
                <c:pt idx="1569">
                  <c:v>155.00800000000001</c:v>
                </c:pt>
                <c:pt idx="1570">
                  <c:v>100.38</c:v>
                </c:pt>
                <c:pt idx="1571">
                  <c:v>82.82</c:v>
                </c:pt>
                <c:pt idx="1572">
                  <c:v>94.013999999999996</c:v>
                </c:pt>
                <c:pt idx="1573">
                  <c:v>120.042</c:v>
                </c:pt>
                <c:pt idx="1574">
                  <c:v>136.048</c:v>
                </c:pt>
                <c:pt idx="1575">
                  <c:v>75.444999999999993</c:v>
                </c:pt>
                <c:pt idx="1576">
                  <c:v>101.985</c:v>
                </c:pt>
                <c:pt idx="1577">
                  <c:v>127.962</c:v>
                </c:pt>
                <c:pt idx="1578">
                  <c:v>95.802000000000007</c:v>
                </c:pt>
                <c:pt idx="1579">
                  <c:v>126.05200000000001</c:v>
                </c:pt>
                <c:pt idx="1580">
                  <c:v>89.96</c:v>
                </c:pt>
                <c:pt idx="1581">
                  <c:v>105.98699999999999</c:v>
                </c:pt>
                <c:pt idx="1582">
                  <c:v>90.837999999999994</c:v>
                </c:pt>
                <c:pt idx="1583">
                  <c:v>98.522999999999996</c:v>
                </c:pt>
                <c:pt idx="1584">
                  <c:v>93.960999999999999</c:v>
                </c:pt>
                <c:pt idx="1585">
                  <c:v>126.991</c:v>
                </c:pt>
                <c:pt idx="1586">
                  <c:v>166.99600000000001</c:v>
                </c:pt>
                <c:pt idx="1587">
                  <c:v>120</c:v>
                </c:pt>
                <c:pt idx="1588">
                  <c:v>110.01</c:v>
                </c:pt>
                <c:pt idx="1589">
                  <c:v>94.811999999999998</c:v>
                </c:pt>
                <c:pt idx="1590">
                  <c:v>136.80199999999999</c:v>
                </c:pt>
                <c:pt idx="1591">
                  <c:v>81.001000000000005</c:v>
                </c:pt>
                <c:pt idx="1592">
                  <c:v>161.10900000000001</c:v>
                </c:pt>
                <c:pt idx="1593">
                  <c:v>114.066</c:v>
                </c:pt>
                <c:pt idx="1594">
                  <c:v>139.99199999999999</c:v>
                </c:pt>
                <c:pt idx="1595">
                  <c:v>130.02000000000001</c:v>
                </c:pt>
                <c:pt idx="1596">
                  <c:v>124.053</c:v>
                </c:pt>
                <c:pt idx="1597">
                  <c:v>131.977</c:v>
                </c:pt>
                <c:pt idx="1598">
                  <c:v>133.00200000000001</c:v>
                </c:pt>
                <c:pt idx="1599">
                  <c:v>110.027</c:v>
                </c:pt>
                <c:pt idx="1600">
                  <c:v>130.036</c:v>
                </c:pt>
                <c:pt idx="1601">
                  <c:v>95.078999999999994</c:v>
                </c:pt>
                <c:pt idx="1602">
                  <c:v>127.934</c:v>
                </c:pt>
                <c:pt idx="1603">
                  <c:v>92.515000000000001</c:v>
                </c:pt>
                <c:pt idx="1604">
                  <c:v>93.022999999999996</c:v>
                </c:pt>
                <c:pt idx="1605">
                  <c:v>74.132000000000005</c:v>
                </c:pt>
                <c:pt idx="1606">
                  <c:v>102.51600000000001</c:v>
                </c:pt>
                <c:pt idx="1607">
                  <c:v>122.95</c:v>
                </c:pt>
                <c:pt idx="1608">
                  <c:v>142.017</c:v>
                </c:pt>
                <c:pt idx="1609">
                  <c:v>82.081999999999994</c:v>
                </c:pt>
                <c:pt idx="1610">
                  <c:v>101.968</c:v>
                </c:pt>
                <c:pt idx="1611">
                  <c:v>121.845</c:v>
                </c:pt>
                <c:pt idx="1612">
                  <c:v>125.036</c:v>
                </c:pt>
                <c:pt idx="1613">
                  <c:v>138.05799999999999</c:v>
                </c:pt>
                <c:pt idx="1614">
                  <c:v>104.56100000000001</c:v>
                </c:pt>
                <c:pt idx="1615">
                  <c:v>128.94499999999999</c:v>
                </c:pt>
                <c:pt idx="1616">
                  <c:v>128.65799999999999</c:v>
                </c:pt>
                <c:pt idx="1617">
                  <c:v>115.033</c:v>
                </c:pt>
                <c:pt idx="1618">
                  <c:v>95.881</c:v>
                </c:pt>
                <c:pt idx="1619">
                  <c:v>93.372</c:v>
                </c:pt>
                <c:pt idx="1620">
                  <c:v>100.315</c:v>
                </c:pt>
                <c:pt idx="1621">
                  <c:v>119.999</c:v>
                </c:pt>
                <c:pt idx="1622">
                  <c:v>145.86699999999999</c:v>
                </c:pt>
                <c:pt idx="1623">
                  <c:v>97.994</c:v>
                </c:pt>
                <c:pt idx="1624">
                  <c:v>168.005</c:v>
                </c:pt>
                <c:pt idx="1625">
                  <c:v>171.917</c:v>
                </c:pt>
                <c:pt idx="1626">
                  <c:v>121.99299999999999</c:v>
                </c:pt>
                <c:pt idx="1627">
                  <c:v>85.013000000000005</c:v>
                </c:pt>
                <c:pt idx="1628">
                  <c:v>100.05</c:v>
                </c:pt>
                <c:pt idx="1629">
                  <c:v>99.960999999999999</c:v>
                </c:pt>
                <c:pt idx="1630">
                  <c:v>95.881</c:v>
                </c:pt>
                <c:pt idx="1631">
                  <c:v>94.661000000000001</c:v>
                </c:pt>
                <c:pt idx="1632">
                  <c:v>120.011</c:v>
                </c:pt>
                <c:pt idx="1633">
                  <c:v>111.64700000000001</c:v>
                </c:pt>
                <c:pt idx="1634">
                  <c:v>122.014</c:v>
                </c:pt>
                <c:pt idx="1635">
                  <c:v>125.04</c:v>
                </c:pt>
                <c:pt idx="1636">
                  <c:v>129.297</c:v>
                </c:pt>
                <c:pt idx="1637">
                  <c:v>79.983999999999995</c:v>
                </c:pt>
                <c:pt idx="1638">
                  <c:v>68.637</c:v>
                </c:pt>
                <c:pt idx="1639">
                  <c:v>145.042</c:v>
                </c:pt>
                <c:pt idx="1640">
                  <c:v>93.04</c:v>
                </c:pt>
                <c:pt idx="1641">
                  <c:v>106.254</c:v>
                </c:pt>
                <c:pt idx="1642">
                  <c:v>87</c:v>
                </c:pt>
                <c:pt idx="1643">
                  <c:v>127.831</c:v>
                </c:pt>
                <c:pt idx="1644">
                  <c:v>127.89400000000001</c:v>
                </c:pt>
                <c:pt idx="1645">
                  <c:v>127.952</c:v>
                </c:pt>
                <c:pt idx="1646">
                  <c:v>134.00200000000001</c:v>
                </c:pt>
                <c:pt idx="1647">
                  <c:v>100.631</c:v>
                </c:pt>
                <c:pt idx="1648">
                  <c:v>128.00800000000001</c:v>
                </c:pt>
                <c:pt idx="1649">
                  <c:v>96.507000000000005</c:v>
                </c:pt>
                <c:pt idx="1650">
                  <c:v>97.983999999999995</c:v>
                </c:pt>
                <c:pt idx="1651">
                  <c:v>177.928</c:v>
                </c:pt>
                <c:pt idx="1652">
                  <c:v>126.899</c:v>
                </c:pt>
                <c:pt idx="1653">
                  <c:v>129.923</c:v>
                </c:pt>
                <c:pt idx="1654">
                  <c:v>83.066000000000003</c:v>
                </c:pt>
                <c:pt idx="1655">
                  <c:v>83.066000000000003</c:v>
                </c:pt>
                <c:pt idx="1656">
                  <c:v>113.003</c:v>
                </c:pt>
                <c:pt idx="1657">
                  <c:v>104.946</c:v>
                </c:pt>
                <c:pt idx="1658">
                  <c:v>184.81899999999999</c:v>
                </c:pt>
                <c:pt idx="1659">
                  <c:v>182.99</c:v>
                </c:pt>
                <c:pt idx="1660">
                  <c:v>94.058999999999997</c:v>
                </c:pt>
                <c:pt idx="1661">
                  <c:v>125.02200000000001</c:v>
                </c:pt>
                <c:pt idx="1662">
                  <c:v>144.04300000000001</c:v>
                </c:pt>
                <c:pt idx="1663">
                  <c:v>97.980999999999995</c:v>
                </c:pt>
                <c:pt idx="1664">
                  <c:v>162.15199999999999</c:v>
                </c:pt>
                <c:pt idx="1665">
                  <c:v>107.01</c:v>
                </c:pt>
                <c:pt idx="1666">
                  <c:v>110.04900000000001</c:v>
                </c:pt>
                <c:pt idx="1667">
                  <c:v>201.8</c:v>
                </c:pt>
                <c:pt idx="1668">
                  <c:v>95.295000000000002</c:v>
                </c:pt>
                <c:pt idx="1669">
                  <c:v>125.983</c:v>
                </c:pt>
                <c:pt idx="1670">
                  <c:v>90.037000000000006</c:v>
                </c:pt>
                <c:pt idx="1671">
                  <c:v>133.96199999999999</c:v>
                </c:pt>
                <c:pt idx="1672">
                  <c:v>127.923</c:v>
                </c:pt>
                <c:pt idx="1673">
                  <c:v>172.98400000000001</c:v>
                </c:pt>
                <c:pt idx="1674">
                  <c:v>104.504</c:v>
                </c:pt>
                <c:pt idx="1675">
                  <c:v>82.951999999999998</c:v>
                </c:pt>
                <c:pt idx="1676">
                  <c:v>127.002</c:v>
                </c:pt>
                <c:pt idx="1677">
                  <c:v>109.581</c:v>
                </c:pt>
                <c:pt idx="1678">
                  <c:v>111.121</c:v>
                </c:pt>
                <c:pt idx="1679">
                  <c:v>143.06700000000001</c:v>
                </c:pt>
                <c:pt idx="1680">
                  <c:v>119.961</c:v>
                </c:pt>
                <c:pt idx="1681">
                  <c:v>103.997</c:v>
                </c:pt>
                <c:pt idx="1682">
                  <c:v>127.979</c:v>
                </c:pt>
                <c:pt idx="1683">
                  <c:v>127.962</c:v>
                </c:pt>
                <c:pt idx="1684">
                  <c:v>82.323999999999998</c:v>
                </c:pt>
                <c:pt idx="1685">
                  <c:v>114.96599999999999</c:v>
                </c:pt>
                <c:pt idx="1686">
                  <c:v>114.759</c:v>
                </c:pt>
                <c:pt idx="1687">
                  <c:v>153.649</c:v>
                </c:pt>
                <c:pt idx="1688">
                  <c:v>125.999</c:v>
                </c:pt>
                <c:pt idx="1689">
                  <c:v>184.68199999999999</c:v>
                </c:pt>
                <c:pt idx="1690">
                  <c:v>107.908</c:v>
                </c:pt>
                <c:pt idx="1691">
                  <c:v>128.97999999999999</c:v>
                </c:pt>
                <c:pt idx="1692">
                  <c:v>121.996</c:v>
                </c:pt>
                <c:pt idx="1693">
                  <c:v>127.985</c:v>
                </c:pt>
                <c:pt idx="1694">
                  <c:v>78.998000000000005</c:v>
                </c:pt>
                <c:pt idx="1695">
                  <c:v>128.005</c:v>
                </c:pt>
                <c:pt idx="1696">
                  <c:v>199.935</c:v>
                </c:pt>
                <c:pt idx="1697">
                  <c:v>105.04900000000001</c:v>
                </c:pt>
                <c:pt idx="1698">
                  <c:v>121.96899999999999</c:v>
                </c:pt>
                <c:pt idx="1699">
                  <c:v>96</c:v>
                </c:pt>
                <c:pt idx="1700">
                  <c:v>128.95400000000001</c:v>
                </c:pt>
                <c:pt idx="1701">
                  <c:v>129.88499999999999</c:v>
                </c:pt>
                <c:pt idx="1702">
                  <c:v>95.001000000000005</c:v>
                </c:pt>
                <c:pt idx="1703">
                  <c:v>80.021000000000001</c:v>
                </c:pt>
                <c:pt idx="1704">
                  <c:v>95.051000000000002</c:v>
                </c:pt>
                <c:pt idx="1705">
                  <c:v>137.13300000000001</c:v>
                </c:pt>
                <c:pt idx="1706">
                  <c:v>154.83699999999999</c:v>
                </c:pt>
                <c:pt idx="1707">
                  <c:v>121.54900000000001</c:v>
                </c:pt>
                <c:pt idx="1708">
                  <c:v>104.02500000000001</c:v>
                </c:pt>
                <c:pt idx="1709">
                  <c:v>94.992000000000004</c:v>
                </c:pt>
                <c:pt idx="1710">
                  <c:v>83.088999999999999</c:v>
                </c:pt>
                <c:pt idx="1711">
                  <c:v>172.04900000000001</c:v>
                </c:pt>
                <c:pt idx="1712">
                  <c:v>160.89500000000001</c:v>
                </c:pt>
                <c:pt idx="1713">
                  <c:v>167.88</c:v>
                </c:pt>
                <c:pt idx="1714">
                  <c:v>129.01599999999999</c:v>
                </c:pt>
                <c:pt idx="1715">
                  <c:v>149.90799999999999</c:v>
                </c:pt>
                <c:pt idx="1716">
                  <c:v>120.02800000000001</c:v>
                </c:pt>
                <c:pt idx="1717">
                  <c:v>171.447</c:v>
                </c:pt>
                <c:pt idx="1718">
                  <c:v>131.95099999999999</c:v>
                </c:pt>
                <c:pt idx="1719">
                  <c:v>129.99199999999999</c:v>
                </c:pt>
                <c:pt idx="1720">
                  <c:v>124.02200000000001</c:v>
                </c:pt>
                <c:pt idx="1721">
                  <c:v>98.061999999999998</c:v>
                </c:pt>
                <c:pt idx="1722">
                  <c:v>93.04</c:v>
                </c:pt>
                <c:pt idx="1723">
                  <c:v>126.062</c:v>
                </c:pt>
                <c:pt idx="1724">
                  <c:v>112.96</c:v>
                </c:pt>
                <c:pt idx="1725">
                  <c:v>125.953</c:v>
                </c:pt>
                <c:pt idx="1726">
                  <c:v>99.977999999999994</c:v>
                </c:pt>
                <c:pt idx="1727">
                  <c:v>126.027</c:v>
                </c:pt>
                <c:pt idx="1728">
                  <c:v>117.996</c:v>
                </c:pt>
                <c:pt idx="1729">
                  <c:v>91.873000000000005</c:v>
                </c:pt>
                <c:pt idx="1730">
                  <c:v>83.001000000000005</c:v>
                </c:pt>
                <c:pt idx="1731">
                  <c:v>98.013999999999996</c:v>
                </c:pt>
                <c:pt idx="1732">
                  <c:v>138.33500000000001</c:v>
                </c:pt>
                <c:pt idx="1733">
                  <c:v>129.078</c:v>
                </c:pt>
                <c:pt idx="1734">
                  <c:v>78.501999999999995</c:v>
                </c:pt>
                <c:pt idx="1735">
                  <c:v>98.56</c:v>
                </c:pt>
                <c:pt idx="1736">
                  <c:v>82.331000000000003</c:v>
                </c:pt>
                <c:pt idx="1737">
                  <c:v>100.584</c:v>
                </c:pt>
                <c:pt idx="1738">
                  <c:v>93.117999999999995</c:v>
                </c:pt>
                <c:pt idx="1739">
                  <c:v>82.694999999999993</c:v>
                </c:pt>
                <c:pt idx="1740">
                  <c:v>107.17</c:v>
                </c:pt>
                <c:pt idx="1741">
                  <c:v>79.882000000000005</c:v>
                </c:pt>
                <c:pt idx="1742">
                  <c:v>118.014</c:v>
                </c:pt>
                <c:pt idx="1743">
                  <c:v>106.008</c:v>
                </c:pt>
                <c:pt idx="1744">
                  <c:v>96.938000000000002</c:v>
                </c:pt>
                <c:pt idx="1745">
                  <c:v>192.20500000000001</c:v>
                </c:pt>
                <c:pt idx="1746">
                  <c:v>81.897000000000006</c:v>
                </c:pt>
                <c:pt idx="1747">
                  <c:v>103.998</c:v>
                </c:pt>
                <c:pt idx="1748">
                  <c:v>93.02</c:v>
                </c:pt>
                <c:pt idx="1749">
                  <c:v>120.274</c:v>
                </c:pt>
                <c:pt idx="1750">
                  <c:v>99.001999999999995</c:v>
                </c:pt>
                <c:pt idx="1751">
                  <c:v>171.85300000000001</c:v>
                </c:pt>
                <c:pt idx="1752">
                  <c:v>100.014</c:v>
                </c:pt>
                <c:pt idx="1753">
                  <c:v>106.279</c:v>
                </c:pt>
                <c:pt idx="1754">
                  <c:v>127.96</c:v>
                </c:pt>
                <c:pt idx="1755">
                  <c:v>150.154</c:v>
                </c:pt>
                <c:pt idx="1756">
                  <c:v>180.184</c:v>
                </c:pt>
                <c:pt idx="1757">
                  <c:v>129.92500000000001</c:v>
                </c:pt>
                <c:pt idx="1758">
                  <c:v>159.87299999999999</c:v>
                </c:pt>
                <c:pt idx="1759">
                  <c:v>141.04</c:v>
                </c:pt>
                <c:pt idx="1760">
                  <c:v>99.992000000000004</c:v>
                </c:pt>
                <c:pt idx="1761">
                  <c:v>100.005</c:v>
                </c:pt>
                <c:pt idx="1762">
                  <c:v>103.032</c:v>
                </c:pt>
                <c:pt idx="1763">
                  <c:v>130.88900000000001</c:v>
                </c:pt>
                <c:pt idx="1764">
                  <c:v>124.96</c:v>
                </c:pt>
                <c:pt idx="1765">
                  <c:v>97.995999999999995</c:v>
                </c:pt>
                <c:pt idx="1766">
                  <c:v>174.02799999999999</c:v>
                </c:pt>
                <c:pt idx="1767">
                  <c:v>106.52</c:v>
                </c:pt>
                <c:pt idx="1768">
                  <c:v>129.00299999999999</c:v>
                </c:pt>
                <c:pt idx="1769">
                  <c:v>126.09399999999999</c:v>
                </c:pt>
                <c:pt idx="1770">
                  <c:v>138.202</c:v>
                </c:pt>
                <c:pt idx="1771">
                  <c:v>165.50800000000001</c:v>
                </c:pt>
                <c:pt idx="1772">
                  <c:v>144.06899999999999</c:v>
                </c:pt>
                <c:pt idx="1773">
                  <c:v>135.702</c:v>
                </c:pt>
                <c:pt idx="1774">
                  <c:v>96.975999999999999</c:v>
                </c:pt>
                <c:pt idx="1775">
                  <c:v>177.00800000000001</c:v>
                </c:pt>
                <c:pt idx="1776">
                  <c:v>80.718000000000004</c:v>
                </c:pt>
                <c:pt idx="1777">
                  <c:v>100.011</c:v>
                </c:pt>
                <c:pt idx="1778">
                  <c:v>114.94799999999999</c:v>
                </c:pt>
                <c:pt idx="1779">
                  <c:v>128.01900000000001</c:v>
                </c:pt>
                <c:pt idx="1780">
                  <c:v>114.988</c:v>
                </c:pt>
                <c:pt idx="1781">
                  <c:v>93.981999999999999</c:v>
                </c:pt>
                <c:pt idx="1782">
                  <c:v>105.828</c:v>
                </c:pt>
                <c:pt idx="1783">
                  <c:v>140.083</c:v>
                </c:pt>
                <c:pt idx="1784">
                  <c:v>76.093000000000004</c:v>
                </c:pt>
                <c:pt idx="1785">
                  <c:v>138.01499999999999</c:v>
                </c:pt>
                <c:pt idx="1786">
                  <c:v>188.11500000000001</c:v>
                </c:pt>
                <c:pt idx="1787">
                  <c:v>102.017</c:v>
                </c:pt>
                <c:pt idx="1788">
                  <c:v>101.003</c:v>
                </c:pt>
                <c:pt idx="1789">
                  <c:v>116.027</c:v>
                </c:pt>
                <c:pt idx="1790">
                  <c:v>174.983</c:v>
                </c:pt>
                <c:pt idx="1791">
                  <c:v>123.976</c:v>
                </c:pt>
                <c:pt idx="1792">
                  <c:v>124.08</c:v>
                </c:pt>
                <c:pt idx="1793">
                  <c:v>130.989</c:v>
                </c:pt>
                <c:pt idx="1794">
                  <c:v>160.02199999999999</c:v>
                </c:pt>
                <c:pt idx="1795">
                  <c:v>145.91399999999999</c:v>
                </c:pt>
                <c:pt idx="1796">
                  <c:v>126.97499999999999</c:v>
                </c:pt>
                <c:pt idx="1797">
                  <c:v>81.007999999999996</c:v>
                </c:pt>
                <c:pt idx="1798">
                  <c:v>76.91</c:v>
                </c:pt>
                <c:pt idx="1799">
                  <c:v>97.953999999999994</c:v>
                </c:pt>
                <c:pt idx="1800">
                  <c:v>112.02800000000001</c:v>
                </c:pt>
                <c:pt idx="1801">
                  <c:v>147.97300000000001</c:v>
                </c:pt>
                <c:pt idx="1802">
                  <c:v>139.982</c:v>
                </c:pt>
                <c:pt idx="1803">
                  <c:v>119.99299999999999</c:v>
                </c:pt>
                <c:pt idx="1804">
                  <c:v>75.974000000000004</c:v>
                </c:pt>
                <c:pt idx="1805">
                  <c:v>81.662999999999997</c:v>
                </c:pt>
                <c:pt idx="1806">
                  <c:v>184.08600000000001</c:v>
                </c:pt>
                <c:pt idx="1807">
                  <c:v>117</c:v>
                </c:pt>
                <c:pt idx="1808">
                  <c:v>139.98699999999999</c:v>
                </c:pt>
                <c:pt idx="1809">
                  <c:v>80.003</c:v>
                </c:pt>
                <c:pt idx="1810">
                  <c:v>173.94800000000001</c:v>
                </c:pt>
                <c:pt idx="1811">
                  <c:v>100.017</c:v>
                </c:pt>
                <c:pt idx="1812">
                  <c:v>129.959</c:v>
                </c:pt>
                <c:pt idx="1813">
                  <c:v>120.226</c:v>
                </c:pt>
                <c:pt idx="1814">
                  <c:v>127.985</c:v>
                </c:pt>
                <c:pt idx="1815">
                  <c:v>114.003</c:v>
                </c:pt>
                <c:pt idx="1816">
                  <c:v>124.996</c:v>
                </c:pt>
                <c:pt idx="1817">
                  <c:v>171.999</c:v>
                </c:pt>
                <c:pt idx="1818">
                  <c:v>119.95</c:v>
                </c:pt>
                <c:pt idx="1819">
                  <c:v>123.98</c:v>
                </c:pt>
                <c:pt idx="1820">
                  <c:v>131.94200000000001</c:v>
                </c:pt>
                <c:pt idx="1821">
                  <c:v>96.95</c:v>
                </c:pt>
                <c:pt idx="1822">
                  <c:v>127.94499999999999</c:v>
                </c:pt>
                <c:pt idx="1823">
                  <c:v>123.973</c:v>
                </c:pt>
                <c:pt idx="1824">
                  <c:v>127.99</c:v>
                </c:pt>
                <c:pt idx="1825">
                  <c:v>125.02</c:v>
                </c:pt>
                <c:pt idx="1826">
                  <c:v>76</c:v>
                </c:pt>
                <c:pt idx="1827">
                  <c:v>136.00200000000001</c:v>
                </c:pt>
                <c:pt idx="1828">
                  <c:v>120.119</c:v>
                </c:pt>
                <c:pt idx="1829">
                  <c:v>124.99</c:v>
                </c:pt>
                <c:pt idx="1830">
                  <c:v>149.976</c:v>
                </c:pt>
                <c:pt idx="1831">
                  <c:v>118.011</c:v>
                </c:pt>
                <c:pt idx="1832">
                  <c:v>119.974</c:v>
                </c:pt>
                <c:pt idx="1833">
                  <c:v>73.463999999999999</c:v>
                </c:pt>
                <c:pt idx="1834">
                  <c:v>139.048</c:v>
                </c:pt>
                <c:pt idx="1835">
                  <c:v>136.02699999999999</c:v>
                </c:pt>
                <c:pt idx="1836">
                  <c:v>185.934</c:v>
                </c:pt>
                <c:pt idx="1837">
                  <c:v>144.036</c:v>
                </c:pt>
                <c:pt idx="1838">
                  <c:v>99.974000000000004</c:v>
                </c:pt>
                <c:pt idx="1839">
                  <c:v>134.94499999999999</c:v>
                </c:pt>
                <c:pt idx="1840">
                  <c:v>150.053</c:v>
                </c:pt>
                <c:pt idx="1841">
                  <c:v>139.61000000000001</c:v>
                </c:pt>
                <c:pt idx="1842">
                  <c:v>149.965</c:v>
                </c:pt>
                <c:pt idx="1843">
                  <c:v>93.954999999999998</c:v>
                </c:pt>
                <c:pt idx="1844">
                  <c:v>100.02500000000001</c:v>
                </c:pt>
                <c:pt idx="1845">
                  <c:v>118.449</c:v>
                </c:pt>
                <c:pt idx="1846">
                  <c:v>72.795000000000002</c:v>
                </c:pt>
                <c:pt idx="1847">
                  <c:v>148.095</c:v>
                </c:pt>
                <c:pt idx="1848">
                  <c:v>75.272000000000006</c:v>
                </c:pt>
                <c:pt idx="1849">
                  <c:v>129.96700000000001</c:v>
                </c:pt>
                <c:pt idx="1850">
                  <c:v>169.15199999999999</c:v>
                </c:pt>
                <c:pt idx="1851">
                  <c:v>81.986000000000004</c:v>
                </c:pt>
                <c:pt idx="1852">
                  <c:v>187.96100000000001</c:v>
                </c:pt>
                <c:pt idx="1853">
                  <c:v>108.955</c:v>
                </c:pt>
                <c:pt idx="1854">
                  <c:v>142.03399999999999</c:v>
                </c:pt>
                <c:pt idx="1855">
                  <c:v>107.657</c:v>
                </c:pt>
                <c:pt idx="1856">
                  <c:v>94.968000000000004</c:v>
                </c:pt>
                <c:pt idx="1857">
                  <c:v>127.96299999999999</c:v>
                </c:pt>
                <c:pt idx="1858">
                  <c:v>102.053</c:v>
                </c:pt>
                <c:pt idx="1859">
                  <c:v>104.923</c:v>
                </c:pt>
                <c:pt idx="1860">
                  <c:v>129.49100000000001</c:v>
                </c:pt>
                <c:pt idx="1861">
                  <c:v>129.88399999999999</c:v>
                </c:pt>
                <c:pt idx="1862">
                  <c:v>179.999</c:v>
                </c:pt>
                <c:pt idx="1863">
                  <c:v>99.960999999999999</c:v>
                </c:pt>
                <c:pt idx="1864">
                  <c:v>112.027</c:v>
                </c:pt>
                <c:pt idx="1865">
                  <c:v>111.202</c:v>
                </c:pt>
                <c:pt idx="1866">
                  <c:v>103.976</c:v>
                </c:pt>
                <c:pt idx="1867">
                  <c:v>169.95099999999999</c:v>
                </c:pt>
                <c:pt idx="1868">
                  <c:v>119.97799999999999</c:v>
                </c:pt>
                <c:pt idx="1869">
                  <c:v>140.00399999999999</c:v>
                </c:pt>
                <c:pt idx="1870">
                  <c:v>129.221</c:v>
                </c:pt>
                <c:pt idx="1871">
                  <c:v>101.01900000000001</c:v>
                </c:pt>
                <c:pt idx="1872">
                  <c:v>94.019000000000005</c:v>
                </c:pt>
                <c:pt idx="1873">
                  <c:v>127.938</c:v>
                </c:pt>
                <c:pt idx="1874">
                  <c:v>92.004000000000005</c:v>
                </c:pt>
                <c:pt idx="1875">
                  <c:v>159.81399999999999</c:v>
                </c:pt>
                <c:pt idx="1876">
                  <c:v>99.581000000000003</c:v>
                </c:pt>
                <c:pt idx="1877">
                  <c:v>81.945999999999998</c:v>
                </c:pt>
                <c:pt idx="1878">
                  <c:v>127.075</c:v>
                </c:pt>
                <c:pt idx="1879">
                  <c:v>113</c:v>
                </c:pt>
                <c:pt idx="1880">
                  <c:v>140.06</c:v>
                </c:pt>
                <c:pt idx="1881">
                  <c:v>114.962</c:v>
                </c:pt>
                <c:pt idx="1882">
                  <c:v>83.234999999999999</c:v>
                </c:pt>
                <c:pt idx="1883">
                  <c:v>124.97499999999999</c:v>
                </c:pt>
                <c:pt idx="1884">
                  <c:v>123.002</c:v>
                </c:pt>
                <c:pt idx="1885">
                  <c:v>138.852</c:v>
                </c:pt>
                <c:pt idx="1886">
                  <c:v>120.872</c:v>
                </c:pt>
                <c:pt idx="1887">
                  <c:v>94.486999999999995</c:v>
                </c:pt>
                <c:pt idx="1888">
                  <c:v>86.009</c:v>
                </c:pt>
                <c:pt idx="1889">
                  <c:v>112.238</c:v>
                </c:pt>
                <c:pt idx="1890">
                  <c:v>136.041</c:v>
                </c:pt>
                <c:pt idx="1891">
                  <c:v>133.99299999999999</c:v>
                </c:pt>
                <c:pt idx="1892">
                  <c:v>127.884</c:v>
                </c:pt>
                <c:pt idx="1893">
                  <c:v>124.98699999999999</c:v>
                </c:pt>
                <c:pt idx="1894">
                  <c:v>139</c:v>
                </c:pt>
                <c:pt idx="1895">
                  <c:v>78.968999999999994</c:v>
                </c:pt>
                <c:pt idx="1896">
                  <c:v>102.75700000000001</c:v>
                </c:pt>
                <c:pt idx="1897">
                  <c:v>91.974000000000004</c:v>
                </c:pt>
                <c:pt idx="1898">
                  <c:v>95.992000000000004</c:v>
                </c:pt>
                <c:pt idx="1899">
                  <c:v>105.017</c:v>
                </c:pt>
                <c:pt idx="1900">
                  <c:v>140.00800000000001</c:v>
                </c:pt>
                <c:pt idx="1901">
                  <c:v>101.86799999999999</c:v>
                </c:pt>
                <c:pt idx="1902">
                  <c:v>110.009</c:v>
                </c:pt>
                <c:pt idx="1903">
                  <c:v>124.072</c:v>
                </c:pt>
                <c:pt idx="1904">
                  <c:v>99.96</c:v>
                </c:pt>
                <c:pt idx="1905">
                  <c:v>121.989</c:v>
                </c:pt>
                <c:pt idx="1906">
                  <c:v>119.964</c:v>
                </c:pt>
                <c:pt idx="1907">
                  <c:v>81.418000000000006</c:v>
                </c:pt>
                <c:pt idx="1908">
                  <c:v>91.881</c:v>
                </c:pt>
                <c:pt idx="1909">
                  <c:v>179.96799999999999</c:v>
                </c:pt>
                <c:pt idx="1910">
                  <c:v>95.027000000000001</c:v>
                </c:pt>
                <c:pt idx="1911">
                  <c:v>155.096</c:v>
                </c:pt>
                <c:pt idx="1912">
                  <c:v>130</c:v>
                </c:pt>
                <c:pt idx="1913">
                  <c:v>105.018</c:v>
                </c:pt>
                <c:pt idx="1914">
                  <c:v>128.00800000000001</c:v>
                </c:pt>
                <c:pt idx="1915">
                  <c:v>119.95699999999999</c:v>
                </c:pt>
                <c:pt idx="1916">
                  <c:v>86.768000000000001</c:v>
                </c:pt>
                <c:pt idx="1917">
                  <c:v>130.15899999999999</c:v>
                </c:pt>
                <c:pt idx="1918">
                  <c:v>129.964</c:v>
                </c:pt>
                <c:pt idx="1919">
                  <c:v>94.022999999999996</c:v>
                </c:pt>
                <c:pt idx="1920">
                  <c:v>167.078</c:v>
                </c:pt>
                <c:pt idx="1921">
                  <c:v>186.39400000000001</c:v>
                </c:pt>
                <c:pt idx="1922">
                  <c:v>186.249</c:v>
                </c:pt>
                <c:pt idx="1923">
                  <c:v>151.994</c:v>
                </c:pt>
                <c:pt idx="1924">
                  <c:v>79.753</c:v>
                </c:pt>
                <c:pt idx="1925">
                  <c:v>103.383</c:v>
                </c:pt>
                <c:pt idx="1926">
                  <c:v>196.09299999999999</c:v>
                </c:pt>
                <c:pt idx="1927">
                  <c:v>131.959</c:v>
                </c:pt>
                <c:pt idx="1928">
                  <c:v>75.048000000000002</c:v>
                </c:pt>
                <c:pt idx="1929">
                  <c:v>95</c:v>
                </c:pt>
                <c:pt idx="1930">
                  <c:v>165.98</c:v>
                </c:pt>
                <c:pt idx="1931">
                  <c:v>140.32900000000001</c:v>
                </c:pt>
                <c:pt idx="1932">
                  <c:v>95.078000000000003</c:v>
                </c:pt>
                <c:pt idx="1933">
                  <c:v>129.006</c:v>
                </c:pt>
                <c:pt idx="1934">
                  <c:v>90.037999999999997</c:v>
                </c:pt>
                <c:pt idx="1935">
                  <c:v>126.76600000000001</c:v>
                </c:pt>
                <c:pt idx="1936">
                  <c:v>120.057</c:v>
                </c:pt>
                <c:pt idx="1937">
                  <c:v>132.01300000000001</c:v>
                </c:pt>
                <c:pt idx="1938">
                  <c:v>81.998000000000005</c:v>
                </c:pt>
                <c:pt idx="1939">
                  <c:v>126.11499999999999</c:v>
                </c:pt>
                <c:pt idx="1940">
                  <c:v>97.867000000000004</c:v>
                </c:pt>
                <c:pt idx="1941">
                  <c:v>98.043000000000006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5-4EF0-8AAA-37D4A0C5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66495"/>
        <c:axId val="1258775647"/>
      </c:scatterChart>
      <c:valAx>
        <c:axId val="12587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8775647"/>
        <c:crosses val="autoZero"/>
        <c:crossBetween val="midCat"/>
      </c:valAx>
      <c:valAx>
        <c:axId val="12587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876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</a:t>
            </a:r>
            <a:r>
              <a:rPr lang="pl-PL" baseline="0"/>
              <a:t> of songs by explicit value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1404</c:v>
              </c:pt>
              <c:pt idx="1">
                <c:v>538</c:v>
              </c:pt>
            </c:numLit>
          </c:val>
          <c:extLst>
            <c:ext xmlns:c16="http://schemas.microsoft.com/office/drawing/2014/chart" uri="{C3380CC4-5D6E-409C-BE32-E72D297353CC}">
              <c16:uniqueId val="{00000000-5C23-48D7-B5B8-52F9CB49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4879"/>
        <c:axId val="52205295"/>
      </c:barChart>
      <c:catAx>
        <c:axId val="522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205295"/>
        <c:crosses val="autoZero"/>
        <c:auto val="1"/>
        <c:lblAlgn val="ctr"/>
        <c:lblOffset val="100"/>
        <c:noMultiLvlLbl val="0"/>
      </c:catAx>
      <c:valAx>
        <c:axId val="522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20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pivot_tables!$I$29</c:f>
              <c:strCache>
                <c:ptCount val="1"/>
                <c:pt idx="0">
                  <c:v>Average tempo (BPM)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pivot_tables!$H$30:$H$52</c:f>
              <c:numCache>
                <c:formatCode>General</c:formatCod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pivot_tables!$I$30:$I$52</c:f>
              <c:numCache>
                <c:formatCode>0.00</c:formatCode>
                <c:ptCount val="23"/>
                <c:pt idx="0">
                  <c:v>81.125</c:v>
                </c:pt>
                <c:pt idx="1">
                  <c:v>122.705</c:v>
                </c:pt>
                <c:pt idx="2">
                  <c:v>112.66087323943663</c:v>
                </c:pt>
                <c:pt idx="3">
                  <c:v>117.41487735849054</c:v>
                </c:pt>
                <c:pt idx="4">
                  <c:v>113.13156321839078</c:v>
                </c:pt>
                <c:pt idx="5">
                  <c:v>119.4103736263736</c:v>
                </c:pt>
                <c:pt idx="6">
                  <c:v>115.00748421052631</c:v>
                </c:pt>
                <c:pt idx="7">
                  <c:v>119.28991089108905</c:v>
                </c:pt>
                <c:pt idx="8">
                  <c:v>113.86545161290327</c:v>
                </c:pt>
                <c:pt idx="9">
                  <c:v>120.7118</c:v>
                </c:pt>
                <c:pt idx="10">
                  <c:v>125.71456043956046</c:v>
                </c:pt>
                <c:pt idx="11">
                  <c:v>125.21840243902443</c:v>
                </c:pt>
                <c:pt idx="12">
                  <c:v>120.7498640776699</c:v>
                </c:pt>
                <c:pt idx="13">
                  <c:v>125.56914583333334</c:v>
                </c:pt>
                <c:pt idx="14">
                  <c:v>120.88995575221239</c:v>
                </c:pt>
                <c:pt idx="15">
                  <c:v>122.10110344827589</c:v>
                </c:pt>
                <c:pt idx="16">
                  <c:v>121.79706999999999</c:v>
                </c:pt>
                <c:pt idx="17">
                  <c:v>120.00583870967743</c:v>
                </c:pt>
                <c:pt idx="18">
                  <c:v>120.88265306122442</c:v>
                </c:pt>
                <c:pt idx="19">
                  <c:v>120.0453090909091</c:v>
                </c:pt>
                <c:pt idx="20">
                  <c:v>118.66575961538463</c:v>
                </c:pt>
                <c:pt idx="21">
                  <c:v>127.95298876404495</c:v>
                </c:pt>
                <c:pt idx="22">
                  <c:v>128.143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9-4904-A4CD-89449640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2031"/>
        <c:axId val="69184943"/>
      </c:lineChart>
      <c:catAx>
        <c:axId val="691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184943"/>
        <c:crosses val="autoZero"/>
        <c:auto val="1"/>
        <c:lblAlgn val="ctr"/>
        <c:lblOffset val="100"/>
        <c:noMultiLvlLbl val="0"/>
      </c:catAx>
      <c:valAx>
        <c:axId val="691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1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songs!$R$2:$R$1943</c:f>
              <c:numCache>
                <c:formatCode>0.00</c:formatCode>
                <c:ptCount val="1942"/>
                <c:pt idx="0">
                  <c:v>0.66</c:v>
                </c:pt>
                <c:pt idx="1">
                  <c:v>0.40200000000000002</c:v>
                </c:pt>
                <c:pt idx="2">
                  <c:v>0.71799999999999997</c:v>
                </c:pt>
                <c:pt idx="3">
                  <c:v>0.78500000000000003</c:v>
                </c:pt>
                <c:pt idx="4">
                  <c:v>0.32700000000000001</c:v>
                </c:pt>
                <c:pt idx="5">
                  <c:v>0.89100000000000001</c:v>
                </c:pt>
                <c:pt idx="6">
                  <c:v>0.80100000000000005</c:v>
                </c:pt>
                <c:pt idx="7">
                  <c:v>0.41199999999999998</c:v>
                </c:pt>
                <c:pt idx="8">
                  <c:v>0.66700000000000004</c:v>
                </c:pt>
                <c:pt idx="9">
                  <c:v>0.71</c:v>
                </c:pt>
                <c:pt idx="10">
                  <c:v>0.76800000000000002</c:v>
                </c:pt>
                <c:pt idx="11">
                  <c:v>0.43099999999999999</c:v>
                </c:pt>
                <c:pt idx="12">
                  <c:v>0.56000000000000005</c:v>
                </c:pt>
                <c:pt idx="13">
                  <c:v>0.60299999999999998</c:v>
                </c:pt>
                <c:pt idx="14">
                  <c:v>0.41599999999999998</c:v>
                </c:pt>
                <c:pt idx="15">
                  <c:v>0.89500000000000002</c:v>
                </c:pt>
                <c:pt idx="16">
                  <c:v>0.81799999999999995</c:v>
                </c:pt>
                <c:pt idx="17">
                  <c:v>0.626</c:v>
                </c:pt>
                <c:pt idx="18">
                  <c:v>0.66800000000000004</c:v>
                </c:pt>
                <c:pt idx="19">
                  <c:v>0.56599999999999995</c:v>
                </c:pt>
                <c:pt idx="20">
                  <c:v>0.55700000000000005</c:v>
                </c:pt>
                <c:pt idx="21">
                  <c:v>0.877</c:v>
                </c:pt>
                <c:pt idx="22">
                  <c:v>0.66100000000000003</c:v>
                </c:pt>
                <c:pt idx="23">
                  <c:v>0.76700000000000002</c:v>
                </c:pt>
                <c:pt idx="24">
                  <c:v>0.90500000000000003</c:v>
                </c:pt>
                <c:pt idx="25">
                  <c:v>0.60599999999999998</c:v>
                </c:pt>
                <c:pt idx="26">
                  <c:v>0.60299999999999998</c:v>
                </c:pt>
                <c:pt idx="27">
                  <c:v>0.88800000000000001</c:v>
                </c:pt>
                <c:pt idx="28">
                  <c:v>0.32700000000000001</c:v>
                </c:pt>
                <c:pt idx="29">
                  <c:v>0.56200000000000006</c:v>
                </c:pt>
                <c:pt idx="30">
                  <c:v>0.71699999999999997</c:v>
                </c:pt>
                <c:pt idx="31">
                  <c:v>0.27400000000000002</c:v>
                </c:pt>
                <c:pt idx="32">
                  <c:v>0.77300000000000002</c:v>
                </c:pt>
                <c:pt idx="33">
                  <c:v>0.16700000000000001</c:v>
                </c:pt>
                <c:pt idx="34">
                  <c:v>0.19500000000000001</c:v>
                </c:pt>
                <c:pt idx="35">
                  <c:v>0.16200000000000001</c:v>
                </c:pt>
                <c:pt idx="36">
                  <c:v>0.26800000000000002</c:v>
                </c:pt>
                <c:pt idx="37">
                  <c:v>0.161</c:v>
                </c:pt>
                <c:pt idx="38">
                  <c:v>0.495</c:v>
                </c:pt>
                <c:pt idx="39">
                  <c:v>0.67500000000000004</c:v>
                </c:pt>
                <c:pt idx="40">
                  <c:v>0.58499999999999996</c:v>
                </c:pt>
                <c:pt idx="41">
                  <c:v>0.94199999999999995</c:v>
                </c:pt>
                <c:pt idx="42">
                  <c:v>0.72</c:v>
                </c:pt>
                <c:pt idx="43">
                  <c:v>0.52700000000000002</c:v>
                </c:pt>
                <c:pt idx="44">
                  <c:v>0.36699999999999999</c:v>
                </c:pt>
                <c:pt idx="45">
                  <c:v>0.41</c:v>
                </c:pt>
                <c:pt idx="46">
                  <c:v>0.78900000000000003</c:v>
                </c:pt>
                <c:pt idx="47">
                  <c:v>0.373</c:v>
                </c:pt>
                <c:pt idx="48">
                  <c:v>0.85</c:v>
                </c:pt>
                <c:pt idx="49">
                  <c:v>0.621</c:v>
                </c:pt>
                <c:pt idx="50">
                  <c:v>0.58299999999999996</c:v>
                </c:pt>
                <c:pt idx="51">
                  <c:v>0.51100000000000001</c:v>
                </c:pt>
                <c:pt idx="52">
                  <c:v>0.47899999999999998</c:v>
                </c:pt>
                <c:pt idx="53">
                  <c:v>0.61799999999999999</c:v>
                </c:pt>
                <c:pt idx="54">
                  <c:v>0.377</c:v>
                </c:pt>
                <c:pt idx="55">
                  <c:v>0.81100000000000005</c:v>
                </c:pt>
                <c:pt idx="56">
                  <c:v>0.36</c:v>
                </c:pt>
                <c:pt idx="57">
                  <c:v>0.96099999999999997</c:v>
                </c:pt>
                <c:pt idx="58">
                  <c:v>0.52100000000000002</c:v>
                </c:pt>
                <c:pt idx="59">
                  <c:v>0.251</c:v>
                </c:pt>
                <c:pt idx="60">
                  <c:v>0.434</c:v>
                </c:pt>
                <c:pt idx="61">
                  <c:v>0.73</c:v>
                </c:pt>
                <c:pt idx="62">
                  <c:v>0.27700000000000002</c:v>
                </c:pt>
                <c:pt idx="63">
                  <c:v>0.79100000000000004</c:v>
                </c:pt>
                <c:pt idx="64">
                  <c:v>0.44600000000000001</c:v>
                </c:pt>
                <c:pt idx="65">
                  <c:v>0.96</c:v>
                </c:pt>
                <c:pt idx="66">
                  <c:v>0.61299999999999999</c:v>
                </c:pt>
                <c:pt idx="67">
                  <c:v>0.50700000000000001</c:v>
                </c:pt>
                <c:pt idx="68">
                  <c:v>0.33100000000000002</c:v>
                </c:pt>
                <c:pt idx="69">
                  <c:v>0.221</c:v>
                </c:pt>
                <c:pt idx="70">
                  <c:v>0.53600000000000003</c:v>
                </c:pt>
                <c:pt idx="71">
                  <c:v>0.65</c:v>
                </c:pt>
                <c:pt idx="72">
                  <c:v>0.78400000000000003</c:v>
                </c:pt>
                <c:pt idx="73">
                  <c:v>0.55200000000000005</c:v>
                </c:pt>
                <c:pt idx="74">
                  <c:v>0.38100000000000001</c:v>
                </c:pt>
                <c:pt idx="75">
                  <c:v>0.78300000000000003</c:v>
                </c:pt>
                <c:pt idx="76">
                  <c:v>0.505</c:v>
                </c:pt>
                <c:pt idx="77">
                  <c:v>0.65200000000000002</c:v>
                </c:pt>
                <c:pt idx="78">
                  <c:v>0.316</c:v>
                </c:pt>
                <c:pt idx="79">
                  <c:v>0.746</c:v>
                </c:pt>
                <c:pt idx="80">
                  <c:v>0.71399999999999997</c:v>
                </c:pt>
                <c:pt idx="81">
                  <c:v>0.29399999999999998</c:v>
                </c:pt>
                <c:pt idx="82">
                  <c:v>0.83899999999999997</c:v>
                </c:pt>
                <c:pt idx="83">
                  <c:v>0.77900000000000003</c:v>
                </c:pt>
                <c:pt idx="84">
                  <c:v>0.82199999999999995</c:v>
                </c:pt>
                <c:pt idx="85">
                  <c:v>0.88</c:v>
                </c:pt>
                <c:pt idx="86">
                  <c:v>0.14899999999999999</c:v>
                </c:pt>
                <c:pt idx="87">
                  <c:v>0.51200000000000001</c:v>
                </c:pt>
                <c:pt idx="88">
                  <c:v>0.76900000000000002</c:v>
                </c:pt>
                <c:pt idx="89">
                  <c:v>0.59099999999999997</c:v>
                </c:pt>
                <c:pt idx="90">
                  <c:v>0.64600000000000002</c:v>
                </c:pt>
                <c:pt idx="91">
                  <c:v>0.35199999999999998</c:v>
                </c:pt>
                <c:pt idx="92">
                  <c:v>0.73899999999999999</c:v>
                </c:pt>
                <c:pt idx="93">
                  <c:v>0.32800000000000001</c:v>
                </c:pt>
                <c:pt idx="94">
                  <c:v>3.8100000000000002E-2</c:v>
                </c:pt>
                <c:pt idx="95">
                  <c:v>0.45</c:v>
                </c:pt>
                <c:pt idx="96">
                  <c:v>0.64300000000000002</c:v>
                </c:pt>
                <c:pt idx="97">
                  <c:v>0.13100000000000001</c:v>
                </c:pt>
                <c:pt idx="98">
                  <c:v>0.38600000000000001</c:v>
                </c:pt>
                <c:pt idx="99">
                  <c:v>0.45400000000000001</c:v>
                </c:pt>
                <c:pt idx="100">
                  <c:v>0.13100000000000001</c:v>
                </c:pt>
                <c:pt idx="101">
                  <c:v>0.91</c:v>
                </c:pt>
                <c:pt idx="102">
                  <c:v>0.65400000000000003</c:v>
                </c:pt>
                <c:pt idx="103">
                  <c:v>0.55000000000000004</c:v>
                </c:pt>
                <c:pt idx="104">
                  <c:v>0.10100000000000001</c:v>
                </c:pt>
                <c:pt idx="105">
                  <c:v>0.41199999999999998</c:v>
                </c:pt>
                <c:pt idx="106">
                  <c:v>0.64600000000000002</c:v>
                </c:pt>
                <c:pt idx="107">
                  <c:v>0.61299999999999999</c:v>
                </c:pt>
                <c:pt idx="108">
                  <c:v>0.64600000000000002</c:v>
                </c:pt>
                <c:pt idx="109">
                  <c:v>0.67600000000000005</c:v>
                </c:pt>
                <c:pt idx="110">
                  <c:v>0.77700000000000002</c:v>
                </c:pt>
                <c:pt idx="111">
                  <c:v>0.78600000000000003</c:v>
                </c:pt>
                <c:pt idx="112">
                  <c:v>0.68200000000000005</c:v>
                </c:pt>
                <c:pt idx="113">
                  <c:v>0.41799999999999998</c:v>
                </c:pt>
                <c:pt idx="114">
                  <c:v>0.46</c:v>
                </c:pt>
                <c:pt idx="115">
                  <c:v>0.53500000000000003</c:v>
                </c:pt>
                <c:pt idx="116">
                  <c:v>0.504</c:v>
                </c:pt>
                <c:pt idx="117">
                  <c:v>0.61099999999999999</c:v>
                </c:pt>
                <c:pt idx="118">
                  <c:v>0.378</c:v>
                </c:pt>
                <c:pt idx="119">
                  <c:v>0.28599999999999998</c:v>
                </c:pt>
                <c:pt idx="120">
                  <c:v>0.44700000000000001</c:v>
                </c:pt>
                <c:pt idx="121">
                  <c:v>0.41099999999999998</c:v>
                </c:pt>
                <c:pt idx="122">
                  <c:v>0.38900000000000001</c:v>
                </c:pt>
                <c:pt idx="123">
                  <c:v>0.61199999999999999</c:v>
                </c:pt>
                <c:pt idx="124">
                  <c:v>0.28699999999999998</c:v>
                </c:pt>
                <c:pt idx="125">
                  <c:v>0.221</c:v>
                </c:pt>
                <c:pt idx="126">
                  <c:v>0.63600000000000001</c:v>
                </c:pt>
                <c:pt idx="127">
                  <c:v>0.52</c:v>
                </c:pt>
                <c:pt idx="128">
                  <c:v>0.71399999999999997</c:v>
                </c:pt>
                <c:pt idx="129">
                  <c:v>0.71399999999999997</c:v>
                </c:pt>
                <c:pt idx="130">
                  <c:v>0.60399999999999998</c:v>
                </c:pt>
                <c:pt idx="131">
                  <c:v>0.57799999999999996</c:v>
                </c:pt>
                <c:pt idx="132">
                  <c:v>0.96</c:v>
                </c:pt>
                <c:pt idx="133">
                  <c:v>0.66600000000000004</c:v>
                </c:pt>
                <c:pt idx="134">
                  <c:v>0.751</c:v>
                </c:pt>
                <c:pt idx="135">
                  <c:v>0.59299999999999997</c:v>
                </c:pt>
                <c:pt idx="136">
                  <c:v>0.57599999999999996</c:v>
                </c:pt>
                <c:pt idx="137">
                  <c:v>0.376</c:v>
                </c:pt>
                <c:pt idx="138">
                  <c:v>0.50600000000000001</c:v>
                </c:pt>
                <c:pt idx="139">
                  <c:v>0.40500000000000003</c:v>
                </c:pt>
                <c:pt idx="140">
                  <c:v>0.50800000000000001</c:v>
                </c:pt>
                <c:pt idx="141">
                  <c:v>0.37</c:v>
                </c:pt>
                <c:pt idx="142">
                  <c:v>0.443</c:v>
                </c:pt>
                <c:pt idx="143">
                  <c:v>0.629</c:v>
                </c:pt>
                <c:pt idx="144">
                  <c:v>0.54200000000000004</c:v>
                </c:pt>
                <c:pt idx="145">
                  <c:v>0.67300000000000004</c:v>
                </c:pt>
                <c:pt idx="146">
                  <c:v>0.96799999999999997</c:v>
                </c:pt>
                <c:pt idx="147">
                  <c:v>0.96299999999999997</c:v>
                </c:pt>
                <c:pt idx="148">
                  <c:v>0.629</c:v>
                </c:pt>
                <c:pt idx="149">
                  <c:v>0.76900000000000002</c:v>
                </c:pt>
                <c:pt idx="150">
                  <c:v>0.41799999999999998</c:v>
                </c:pt>
                <c:pt idx="151">
                  <c:v>0.49399999999999999</c:v>
                </c:pt>
                <c:pt idx="152">
                  <c:v>0.53600000000000003</c:v>
                </c:pt>
                <c:pt idx="153">
                  <c:v>0.52600000000000002</c:v>
                </c:pt>
                <c:pt idx="154">
                  <c:v>0.84899999999999998</c:v>
                </c:pt>
                <c:pt idx="155">
                  <c:v>0.15</c:v>
                </c:pt>
                <c:pt idx="156">
                  <c:v>0.82799999999999996</c:v>
                </c:pt>
                <c:pt idx="157">
                  <c:v>0.72299999999999998</c:v>
                </c:pt>
                <c:pt idx="158">
                  <c:v>0.124</c:v>
                </c:pt>
                <c:pt idx="159">
                  <c:v>0.55700000000000005</c:v>
                </c:pt>
                <c:pt idx="160">
                  <c:v>0.55000000000000004</c:v>
                </c:pt>
                <c:pt idx="161">
                  <c:v>0.28999999999999998</c:v>
                </c:pt>
                <c:pt idx="162">
                  <c:v>0.44500000000000001</c:v>
                </c:pt>
                <c:pt idx="163">
                  <c:v>9.0200000000000002E-2</c:v>
                </c:pt>
                <c:pt idx="164">
                  <c:v>0.42499999999999999</c:v>
                </c:pt>
                <c:pt idx="165">
                  <c:v>0.39600000000000002</c:v>
                </c:pt>
                <c:pt idx="166">
                  <c:v>0.52700000000000002</c:v>
                </c:pt>
                <c:pt idx="167">
                  <c:v>0.68400000000000005</c:v>
                </c:pt>
                <c:pt idx="168">
                  <c:v>0.60499999999999998</c:v>
                </c:pt>
                <c:pt idx="169">
                  <c:v>0.36899999999999999</c:v>
                </c:pt>
                <c:pt idx="170">
                  <c:v>0.48599999999999999</c:v>
                </c:pt>
                <c:pt idx="171">
                  <c:v>0.29699999999999999</c:v>
                </c:pt>
                <c:pt idx="172">
                  <c:v>0.11600000000000001</c:v>
                </c:pt>
                <c:pt idx="173">
                  <c:v>0.54900000000000004</c:v>
                </c:pt>
                <c:pt idx="174">
                  <c:v>0.34100000000000003</c:v>
                </c:pt>
                <c:pt idx="175">
                  <c:v>0.78200000000000003</c:v>
                </c:pt>
                <c:pt idx="176">
                  <c:v>0.254</c:v>
                </c:pt>
                <c:pt idx="177">
                  <c:v>0.112</c:v>
                </c:pt>
                <c:pt idx="178">
                  <c:v>0.253</c:v>
                </c:pt>
                <c:pt idx="179">
                  <c:v>0.57999999999999996</c:v>
                </c:pt>
                <c:pt idx="180">
                  <c:v>0.94199999999999995</c:v>
                </c:pt>
                <c:pt idx="181">
                  <c:v>0.82699999999999996</c:v>
                </c:pt>
                <c:pt idx="182">
                  <c:v>0.65900000000000003</c:v>
                </c:pt>
                <c:pt idx="183">
                  <c:v>0.44600000000000001</c:v>
                </c:pt>
                <c:pt idx="184">
                  <c:v>0.53</c:v>
                </c:pt>
                <c:pt idx="185">
                  <c:v>0.42</c:v>
                </c:pt>
                <c:pt idx="186">
                  <c:v>0.53800000000000003</c:v>
                </c:pt>
                <c:pt idx="187">
                  <c:v>0.35499999999999998</c:v>
                </c:pt>
                <c:pt idx="188">
                  <c:v>0.35</c:v>
                </c:pt>
                <c:pt idx="189">
                  <c:v>0.91700000000000004</c:v>
                </c:pt>
                <c:pt idx="190">
                  <c:v>0.33600000000000002</c:v>
                </c:pt>
                <c:pt idx="191">
                  <c:v>0.28299999999999997</c:v>
                </c:pt>
                <c:pt idx="192">
                  <c:v>0.51900000000000002</c:v>
                </c:pt>
                <c:pt idx="193">
                  <c:v>0.51900000000000002</c:v>
                </c:pt>
                <c:pt idx="194">
                  <c:v>0.34799999999999998</c:v>
                </c:pt>
                <c:pt idx="195">
                  <c:v>0.36199999999999999</c:v>
                </c:pt>
                <c:pt idx="196">
                  <c:v>0.56999999999999995</c:v>
                </c:pt>
                <c:pt idx="197">
                  <c:v>0.59599999999999997</c:v>
                </c:pt>
                <c:pt idx="198">
                  <c:v>0.22500000000000001</c:v>
                </c:pt>
                <c:pt idx="199">
                  <c:v>0.40200000000000002</c:v>
                </c:pt>
                <c:pt idx="200">
                  <c:v>0.81200000000000006</c:v>
                </c:pt>
                <c:pt idx="201">
                  <c:v>0.39200000000000002</c:v>
                </c:pt>
                <c:pt idx="202">
                  <c:v>0.88100000000000001</c:v>
                </c:pt>
                <c:pt idx="203">
                  <c:v>0.499</c:v>
                </c:pt>
                <c:pt idx="204">
                  <c:v>0.45600000000000002</c:v>
                </c:pt>
                <c:pt idx="205">
                  <c:v>0.63600000000000001</c:v>
                </c:pt>
                <c:pt idx="206">
                  <c:v>0.39500000000000002</c:v>
                </c:pt>
                <c:pt idx="207">
                  <c:v>0.58199999999999996</c:v>
                </c:pt>
                <c:pt idx="208">
                  <c:v>0.12</c:v>
                </c:pt>
                <c:pt idx="209">
                  <c:v>0.44900000000000001</c:v>
                </c:pt>
                <c:pt idx="210">
                  <c:v>0.74</c:v>
                </c:pt>
                <c:pt idx="211">
                  <c:v>0.40200000000000002</c:v>
                </c:pt>
                <c:pt idx="212">
                  <c:v>0.57599999999999996</c:v>
                </c:pt>
                <c:pt idx="213">
                  <c:v>0.63700000000000001</c:v>
                </c:pt>
                <c:pt idx="214">
                  <c:v>0.112</c:v>
                </c:pt>
                <c:pt idx="215">
                  <c:v>0.49399999999999999</c:v>
                </c:pt>
                <c:pt idx="216">
                  <c:v>0.39</c:v>
                </c:pt>
                <c:pt idx="217">
                  <c:v>0.59499999999999997</c:v>
                </c:pt>
                <c:pt idx="218">
                  <c:v>0.33600000000000002</c:v>
                </c:pt>
                <c:pt idx="219">
                  <c:v>0.77900000000000003</c:v>
                </c:pt>
                <c:pt idx="220">
                  <c:v>0.32900000000000001</c:v>
                </c:pt>
                <c:pt idx="221">
                  <c:v>0.50600000000000001</c:v>
                </c:pt>
                <c:pt idx="222">
                  <c:v>0.75900000000000001</c:v>
                </c:pt>
                <c:pt idx="223">
                  <c:v>0.27300000000000002</c:v>
                </c:pt>
                <c:pt idx="224">
                  <c:v>0.54400000000000004</c:v>
                </c:pt>
                <c:pt idx="225">
                  <c:v>0.55300000000000005</c:v>
                </c:pt>
                <c:pt idx="226">
                  <c:v>0.33100000000000002</c:v>
                </c:pt>
                <c:pt idx="227">
                  <c:v>0.70199999999999996</c:v>
                </c:pt>
                <c:pt idx="228">
                  <c:v>0.28399999999999997</c:v>
                </c:pt>
                <c:pt idx="229">
                  <c:v>0.74299999999999999</c:v>
                </c:pt>
                <c:pt idx="230">
                  <c:v>0.47499999999999998</c:v>
                </c:pt>
                <c:pt idx="231">
                  <c:v>0.33500000000000002</c:v>
                </c:pt>
                <c:pt idx="232">
                  <c:v>0.56799999999999995</c:v>
                </c:pt>
                <c:pt idx="233">
                  <c:v>0.58099999999999996</c:v>
                </c:pt>
                <c:pt idx="234">
                  <c:v>0.27800000000000002</c:v>
                </c:pt>
                <c:pt idx="235">
                  <c:v>0.38300000000000001</c:v>
                </c:pt>
                <c:pt idx="236">
                  <c:v>0.76800000000000002</c:v>
                </c:pt>
                <c:pt idx="237">
                  <c:v>0.28599999999999998</c:v>
                </c:pt>
                <c:pt idx="238">
                  <c:v>0.46300000000000002</c:v>
                </c:pt>
                <c:pt idx="239">
                  <c:v>0.58699999999999997</c:v>
                </c:pt>
                <c:pt idx="240">
                  <c:v>0.29599999999999999</c:v>
                </c:pt>
                <c:pt idx="241">
                  <c:v>0.32100000000000001</c:v>
                </c:pt>
                <c:pt idx="242">
                  <c:v>0.68200000000000005</c:v>
                </c:pt>
                <c:pt idx="243">
                  <c:v>0.85</c:v>
                </c:pt>
                <c:pt idx="244">
                  <c:v>0.32900000000000001</c:v>
                </c:pt>
                <c:pt idx="245">
                  <c:v>0.58499999999999996</c:v>
                </c:pt>
                <c:pt idx="246">
                  <c:v>0.80700000000000005</c:v>
                </c:pt>
                <c:pt idx="247">
                  <c:v>0.19600000000000001</c:v>
                </c:pt>
                <c:pt idx="248">
                  <c:v>0.80700000000000005</c:v>
                </c:pt>
                <c:pt idx="249">
                  <c:v>0.60899999999999999</c:v>
                </c:pt>
                <c:pt idx="250">
                  <c:v>0.182</c:v>
                </c:pt>
                <c:pt idx="251">
                  <c:v>0.47699999999999998</c:v>
                </c:pt>
                <c:pt idx="252">
                  <c:v>0.59399999999999997</c:v>
                </c:pt>
                <c:pt idx="253">
                  <c:v>0.53900000000000003</c:v>
                </c:pt>
                <c:pt idx="254">
                  <c:v>0.19800000000000001</c:v>
                </c:pt>
                <c:pt idx="255">
                  <c:v>0.879</c:v>
                </c:pt>
                <c:pt idx="256">
                  <c:v>0.19700000000000001</c:v>
                </c:pt>
                <c:pt idx="257">
                  <c:v>0.42499999999999999</c:v>
                </c:pt>
                <c:pt idx="258">
                  <c:v>0.66</c:v>
                </c:pt>
                <c:pt idx="259">
                  <c:v>0.32800000000000001</c:v>
                </c:pt>
                <c:pt idx="260">
                  <c:v>0.44700000000000001</c:v>
                </c:pt>
                <c:pt idx="261">
                  <c:v>0.39500000000000002</c:v>
                </c:pt>
                <c:pt idx="262">
                  <c:v>0.17499999999999999</c:v>
                </c:pt>
                <c:pt idx="263">
                  <c:v>0.24399999999999999</c:v>
                </c:pt>
                <c:pt idx="264">
                  <c:v>0.74299999999999999</c:v>
                </c:pt>
                <c:pt idx="265">
                  <c:v>0.879</c:v>
                </c:pt>
                <c:pt idx="266">
                  <c:v>0.755</c:v>
                </c:pt>
                <c:pt idx="267">
                  <c:v>0.72</c:v>
                </c:pt>
                <c:pt idx="268">
                  <c:v>0.74299999999999999</c:v>
                </c:pt>
                <c:pt idx="269">
                  <c:v>7.5600000000000001E-2</c:v>
                </c:pt>
                <c:pt idx="270">
                  <c:v>0.34300000000000003</c:v>
                </c:pt>
                <c:pt idx="271">
                  <c:v>0.626</c:v>
                </c:pt>
                <c:pt idx="272">
                  <c:v>0.96399999999999997</c:v>
                </c:pt>
                <c:pt idx="273">
                  <c:v>0.61099999999999999</c:v>
                </c:pt>
                <c:pt idx="274">
                  <c:v>0.84699999999999998</c:v>
                </c:pt>
                <c:pt idx="275">
                  <c:v>0.53800000000000003</c:v>
                </c:pt>
                <c:pt idx="276">
                  <c:v>0.81100000000000005</c:v>
                </c:pt>
                <c:pt idx="277">
                  <c:v>0.875</c:v>
                </c:pt>
                <c:pt idx="278">
                  <c:v>0.59399999999999997</c:v>
                </c:pt>
                <c:pt idx="279">
                  <c:v>0.10199999999999999</c:v>
                </c:pt>
                <c:pt idx="280">
                  <c:v>0.27200000000000002</c:v>
                </c:pt>
                <c:pt idx="281">
                  <c:v>0.34799999999999998</c:v>
                </c:pt>
                <c:pt idx="282">
                  <c:v>0.46400000000000002</c:v>
                </c:pt>
                <c:pt idx="283">
                  <c:v>0.57199999999999995</c:v>
                </c:pt>
                <c:pt idx="284">
                  <c:v>0.80500000000000005</c:v>
                </c:pt>
                <c:pt idx="285">
                  <c:v>0.23499999999999999</c:v>
                </c:pt>
                <c:pt idx="286">
                  <c:v>0.80200000000000005</c:v>
                </c:pt>
                <c:pt idx="287">
                  <c:v>0.77800000000000002</c:v>
                </c:pt>
                <c:pt idx="288">
                  <c:v>0.81699999999999995</c:v>
                </c:pt>
                <c:pt idx="289">
                  <c:v>0.52</c:v>
                </c:pt>
                <c:pt idx="290">
                  <c:v>0.57199999999999995</c:v>
                </c:pt>
                <c:pt idx="291">
                  <c:v>0.188</c:v>
                </c:pt>
                <c:pt idx="292">
                  <c:v>0.52</c:v>
                </c:pt>
                <c:pt idx="293">
                  <c:v>0.32900000000000001</c:v>
                </c:pt>
                <c:pt idx="294">
                  <c:v>0.68</c:v>
                </c:pt>
                <c:pt idx="295">
                  <c:v>0.78400000000000003</c:v>
                </c:pt>
                <c:pt idx="296">
                  <c:v>0.68100000000000005</c:v>
                </c:pt>
                <c:pt idx="297">
                  <c:v>0.58599999999999997</c:v>
                </c:pt>
                <c:pt idx="298">
                  <c:v>0.23</c:v>
                </c:pt>
                <c:pt idx="299">
                  <c:v>0.60899999999999999</c:v>
                </c:pt>
                <c:pt idx="300">
                  <c:v>0.499</c:v>
                </c:pt>
                <c:pt idx="301">
                  <c:v>0.55300000000000005</c:v>
                </c:pt>
                <c:pt idx="302">
                  <c:v>0.78700000000000003</c:v>
                </c:pt>
                <c:pt idx="303">
                  <c:v>0.193</c:v>
                </c:pt>
                <c:pt idx="304">
                  <c:v>0.75600000000000001</c:v>
                </c:pt>
                <c:pt idx="305">
                  <c:v>0.87</c:v>
                </c:pt>
                <c:pt idx="306">
                  <c:v>0.52500000000000002</c:v>
                </c:pt>
                <c:pt idx="307">
                  <c:v>0.255</c:v>
                </c:pt>
                <c:pt idx="308">
                  <c:v>0.40100000000000002</c:v>
                </c:pt>
                <c:pt idx="309">
                  <c:v>0.57599999999999996</c:v>
                </c:pt>
                <c:pt idx="310">
                  <c:v>0.34399999999999997</c:v>
                </c:pt>
                <c:pt idx="311">
                  <c:v>0.66100000000000003</c:v>
                </c:pt>
                <c:pt idx="312">
                  <c:v>0.42399999999999999</c:v>
                </c:pt>
                <c:pt idx="313">
                  <c:v>0.47299999999999998</c:v>
                </c:pt>
                <c:pt idx="314">
                  <c:v>0.45200000000000001</c:v>
                </c:pt>
                <c:pt idx="315">
                  <c:v>0.28599999999999998</c:v>
                </c:pt>
                <c:pt idx="316">
                  <c:v>0.17799999999999999</c:v>
                </c:pt>
                <c:pt idx="317">
                  <c:v>0.39800000000000002</c:v>
                </c:pt>
                <c:pt idx="318">
                  <c:v>0.75800000000000001</c:v>
                </c:pt>
                <c:pt idx="319">
                  <c:v>0.501</c:v>
                </c:pt>
                <c:pt idx="320">
                  <c:v>0.66600000000000004</c:v>
                </c:pt>
                <c:pt idx="321">
                  <c:v>0.57299999999999995</c:v>
                </c:pt>
                <c:pt idx="322">
                  <c:v>0.77900000000000003</c:v>
                </c:pt>
                <c:pt idx="323">
                  <c:v>0.38600000000000001</c:v>
                </c:pt>
                <c:pt idx="324">
                  <c:v>0.501</c:v>
                </c:pt>
                <c:pt idx="325">
                  <c:v>0.78800000000000003</c:v>
                </c:pt>
                <c:pt idx="326">
                  <c:v>0.23200000000000001</c:v>
                </c:pt>
                <c:pt idx="327">
                  <c:v>0.56699999999999995</c:v>
                </c:pt>
                <c:pt idx="328">
                  <c:v>0.42699999999999999</c:v>
                </c:pt>
                <c:pt idx="329">
                  <c:v>0.65600000000000003</c:v>
                </c:pt>
                <c:pt idx="330">
                  <c:v>0.53700000000000003</c:v>
                </c:pt>
                <c:pt idx="331">
                  <c:v>0.49299999999999999</c:v>
                </c:pt>
                <c:pt idx="332">
                  <c:v>0.48</c:v>
                </c:pt>
                <c:pt idx="333">
                  <c:v>0.41799999999999998</c:v>
                </c:pt>
                <c:pt idx="334">
                  <c:v>0.80100000000000005</c:v>
                </c:pt>
                <c:pt idx="335">
                  <c:v>0.31900000000000001</c:v>
                </c:pt>
                <c:pt idx="336">
                  <c:v>0.23400000000000001</c:v>
                </c:pt>
                <c:pt idx="337">
                  <c:v>0.78600000000000003</c:v>
                </c:pt>
                <c:pt idx="338">
                  <c:v>0.625</c:v>
                </c:pt>
                <c:pt idx="339">
                  <c:v>0.748</c:v>
                </c:pt>
                <c:pt idx="340">
                  <c:v>0.47699999999999998</c:v>
                </c:pt>
                <c:pt idx="341">
                  <c:v>0.56499999999999995</c:v>
                </c:pt>
                <c:pt idx="342">
                  <c:v>0.39100000000000001</c:v>
                </c:pt>
                <c:pt idx="343">
                  <c:v>0.80300000000000005</c:v>
                </c:pt>
                <c:pt idx="344">
                  <c:v>0.21299999999999999</c:v>
                </c:pt>
                <c:pt idx="345">
                  <c:v>0.48399999999999999</c:v>
                </c:pt>
                <c:pt idx="346">
                  <c:v>0.64</c:v>
                </c:pt>
                <c:pt idx="347">
                  <c:v>0.60499999999999998</c:v>
                </c:pt>
                <c:pt idx="348">
                  <c:v>0.61</c:v>
                </c:pt>
                <c:pt idx="349">
                  <c:v>0.60699999999999998</c:v>
                </c:pt>
                <c:pt idx="350">
                  <c:v>0.502</c:v>
                </c:pt>
                <c:pt idx="351">
                  <c:v>0.56399999999999995</c:v>
                </c:pt>
                <c:pt idx="352">
                  <c:v>0.878</c:v>
                </c:pt>
                <c:pt idx="353">
                  <c:v>0.48699999999999999</c:v>
                </c:pt>
                <c:pt idx="354">
                  <c:v>0.96099999999999997</c:v>
                </c:pt>
                <c:pt idx="355">
                  <c:v>0.56399999999999995</c:v>
                </c:pt>
                <c:pt idx="356">
                  <c:v>0.82099999999999995</c:v>
                </c:pt>
                <c:pt idx="357">
                  <c:v>0.33700000000000002</c:v>
                </c:pt>
                <c:pt idx="358">
                  <c:v>0.30499999999999999</c:v>
                </c:pt>
                <c:pt idx="359">
                  <c:v>0.81799999999999995</c:v>
                </c:pt>
                <c:pt idx="360">
                  <c:v>0.51800000000000002</c:v>
                </c:pt>
                <c:pt idx="361">
                  <c:v>0.71599999999999997</c:v>
                </c:pt>
                <c:pt idx="362">
                  <c:v>0.51300000000000001</c:v>
                </c:pt>
                <c:pt idx="363">
                  <c:v>0.74</c:v>
                </c:pt>
                <c:pt idx="364">
                  <c:v>0.79200000000000004</c:v>
                </c:pt>
                <c:pt idx="365">
                  <c:v>0.44900000000000001</c:v>
                </c:pt>
                <c:pt idx="366">
                  <c:v>0.26100000000000001</c:v>
                </c:pt>
                <c:pt idx="367">
                  <c:v>0.34699999999999998</c:v>
                </c:pt>
                <c:pt idx="368">
                  <c:v>0.51100000000000001</c:v>
                </c:pt>
                <c:pt idx="369">
                  <c:v>0.80700000000000005</c:v>
                </c:pt>
                <c:pt idx="370">
                  <c:v>0.29699999999999999</c:v>
                </c:pt>
                <c:pt idx="371">
                  <c:v>0.23</c:v>
                </c:pt>
                <c:pt idx="372">
                  <c:v>0.73</c:v>
                </c:pt>
                <c:pt idx="373">
                  <c:v>0.77300000000000002</c:v>
                </c:pt>
                <c:pt idx="374">
                  <c:v>0.96599999999999997</c:v>
                </c:pt>
                <c:pt idx="375">
                  <c:v>0.35299999999999998</c:v>
                </c:pt>
                <c:pt idx="376">
                  <c:v>0.80300000000000005</c:v>
                </c:pt>
                <c:pt idx="377">
                  <c:v>0.36899999999999999</c:v>
                </c:pt>
                <c:pt idx="378">
                  <c:v>0.309</c:v>
                </c:pt>
                <c:pt idx="379">
                  <c:v>0.47</c:v>
                </c:pt>
                <c:pt idx="380">
                  <c:v>0.34</c:v>
                </c:pt>
                <c:pt idx="381">
                  <c:v>0.57199999999999995</c:v>
                </c:pt>
                <c:pt idx="382">
                  <c:v>0.35499999999999998</c:v>
                </c:pt>
                <c:pt idx="383">
                  <c:v>0.42799999999999999</c:v>
                </c:pt>
                <c:pt idx="384">
                  <c:v>0.14699999999999999</c:v>
                </c:pt>
                <c:pt idx="385">
                  <c:v>0.20200000000000001</c:v>
                </c:pt>
                <c:pt idx="386">
                  <c:v>0.312</c:v>
                </c:pt>
                <c:pt idx="387">
                  <c:v>0.217</c:v>
                </c:pt>
                <c:pt idx="388">
                  <c:v>0.39300000000000002</c:v>
                </c:pt>
                <c:pt idx="389">
                  <c:v>0.379</c:v>
                </c:pt>
                <c:pt idx="390">
                  <c:v>0.27900000000000003</c:v>
                </c:pt>
                <c:pt idx="391">
                  <c:v>0.49099999999999999</c:v>
                </c:pt>
                <c:pt idx="392">
                  <c:v>0.80100000000000005</c:v>
                </c:pt>
                <c:pt idx="393">
                  <c:v>0.42299999999999999</c:v>
                </c:pt>
                <c:pt idx="394">
                  <c:v>0.60699999999999998</c:v>
                </c:pt>
                <c:pt idx="395">
                  <c:v>0.61199999999999999</c:v>
                </c:pt>
                <c:pt idx="396">
                  <c:v>0.436</c:v>
                </c:pt>
                <c:pt idx="397">
                  <c:v>0.64500000000000002</c:v>
                </c:pt>
                <c:pt idx="398">
                  <c:v>0.65800000000000003</c:v>
                </c:pt>
                <c:pt idx="399">
                  <c:v>0.46200000000000002</c:v>
                </c:pt>
                <c:pt idx="400">
                  <c:v>0.71</c:v>
                </c:pt>
                <c:pt idx="401">
                  <c:v>0.72199999999999998</c:v>
                </c:pt>
                <c:pt idx="402">
                  <c:v>0.65400000000000003</c:v>
                </c:pt>
                <c:pt idx="403">
                  <c:v>0.39400000000000002</c:v>
                </c:pt>
                <c:pt idx="404">
                  <c:v>0.40500000000000003</c:v>
                </c:pt>
                <c:pt idx="405">
                  <c:v>0.41099999999999998</c:v>
                </c:pt>
                <c:pt idx="406">
                  <c:v>0.375</c:v>
                </c:pt>
                <c:pt idx="407">
                  <c:v>0.79400000000000004</c:v>
                </c:pt>
                <c:pt idx="408">
                  <c:v>0.17</c:v>
                </c:pt>
                <c:pt idx="409">
                  <c:v>0.70599999999999996</c:v>
                </c:pt>
                <c:pt idx="410">
                  <c:v>0.76400000000000001</c:v>
                </c:pt>
                <c:pt idx="411">
                  <c:v>0.80300000000000005</c:v>
                </c:pt>
                <c:pt idx="412">
                  <c:v>0.79</c:v>
                </c:pt>
                <c:pt idx="413">
                  <c:v>0.80100000000000005</c:v>
                </c:pt>
                <c:pt idx="414">
                  <c:v>0.52300000000000002</c:v>
                </c:pt>
                <c:pt idx="415">
                  <c:v>0.78100000000000003</c:v>
                </c:pt>
                <c:pt idx="416">
                  <c:v>0.83599999999999997</c:v>
                </c:pt>
                <c:pt idx="417">
                  <c:v>0.69699999999999995</c:v>
                </c:pt>
                <c:pt idx="418">
                  <c:v>0.84899999999999998</c:v>
                </c:pt>
                <c:pt idx="419">
                  <c:v>0.189</c:v>
                </c:pt>
                <c:pt idx="420">
                  <c:v>0.96099999999999997</c:v>
                </c:pt>
                <c:pt idx="421">
                  <c:v>0.23400000000000001</c:v>
                </c:pt>
                <c:pt idx="422">
                  <c:v>0.54900000000000004</c:v>
                </c:pt>
                <c:pt idx="423">
                  <c:v>0.38600000000000001</c:v>
                </c:pt>
                <c:pt idx="424">
                  <c:v>0.27400000000000002</c:v>
                </c:pt>
                <c:pt idx="425">
                  <c:v>0.67400000000000004</c:v>
                </c:pt>
                <c:pt idx="426">
                  <c:v>0.67400000000000004</c:v>
                </c:pt>
                <c:pt idx="427">
                  <c:v>0.61499999999999999</c:v>
                </c:pt>
                <c:pt idx="428">
                  <c:v>0.85</c:v>
                </c:pt>
                <c:pt idx="429">
                  <c:v>0.57199999999999995</c:v>
                </c:pt>
                <c:pt idx="430">
                  <c:v>0.34</c:v>
                </c:pt>
                <c:pt idx="431">
                  <c:v>0.69</c:v>
                </c:pt>
                <c:pt idx="432">
                  <c:v>0.57099999999999995</c:v>
                </c:pt>
                <c:pt idx="433">
                  <c:v>0.67700000000000005</c:v>
                </c:pt>
                <c:pt idx="434">
                  <c:v>0.91</c:v>
                </c:pt>
                <c:pt idx="435">
                  <c:v>0.54200000000000004</c:v>
                </c:pt>
                <c:pt idx="436">
                  <c:v>0.95199999999999996</c:v>
                </c:pt>
                <c:pt idx="437">
                  <c:v>0.38600000000000001</c:v>
                </c:pt>
                <c:pt idx="438">
                  <c:v>0.67900000000000005</c:v>
                </c:pt>
                <c:pt idx="439">
                  <c:v>0.48399999999999999</c:v>
                </c:pt>
                <c:pt idx="440">
                  <c:v>0.433</c:v>
                </c:pt>
                <c:pt idx="441">
                  <c:v>0.20599999999999999</c:v>
                </c:pt>
                <c:pt idx="442">
                  <c:v>0.63700000000000001</c:v>
                </c:pt>
                <c:pt idx="443">
                  <c:v>0.41799999999999998</c:v>
                </c:pt>
                <c:pt idx="444">
                  <c:v>0.19900000000000001</c:v>
                </c:pt>
                <c:pt idx="445">
                  <c:v>0.438</c:v>
                </c:pt>
                <c:pt idx="446">
                  <c:v>0.51400000000000001</c:v>
                </c:pt>
                <c:pt idx="447">
                  <c:v>0.68300000000000005</c:v>
                </c:pt>
                <c:pt idx="448">
                  <c:v>0.51900000000000002</c:v>
                </c:pt>
                <c:pt idx="449">
                  <c:v>0.59399999999999997</c:v>
                </c:pt>
                <c:pt idx="450">
                  <c:v>0.79400000000000004</c:v>
                </c:pt>
                <c:pt idx="451">
                  <c:v>0.59499999999999997</c:v>
                </c:pt>
                <c:pt idx="452">
                  <c:v>0.67200000000000004</c:v>
                </c:pt>
                <c:pt idx="453">
                  <c:v>0.53</c:v>
                </c:pt>
                <c:pt idx="454">
                  <c:v>0.72099999999999997</c:v>
                </c:pt>
                <c:pt idx="455">
                  <c:v>0.67600000000000005</c:v>
                </c:pt>
                <c:pt idx="456">
                  <c:v>0.497</c:v>
                </c:pt>
                <c:pt idx="457">
                  <c:v>0.27600000000000002</c:v>
                </c:pt>
                <c:pt idx="458">
                  <c:v>0.40100000000000002</c:v>
                </c:pt>
                <c:pt idx="459">
                  <c:v>0.86899999999999999</c:v>
                </c:pt>
                <c:pt idx="460">
                  <c:v>0.84299999999999997</c:v>
                </c:pt>
                <c:pt idx="461">
                  <c:v>9.5100000000000004E-2</c:v>
                </c:pt>
                <c:pt idx="462">
                  <c:v>0.81599999999999995</c:v>
                </c:pt>
                <c:pt idx="463">
                  <c:v>0.76</c:v>
                </c:pt>
                <c:pt idx="464">
                  <c:v>0.41299999999999998</c:v>
                </c:pt>
                <c:pt idx="465">
                  <c:v>0.42599999999999999</c:v>
                </c:pt>
                <c:pt idx="466">
                  <c:v>0.25800000000000001</c:v>
                </c:pt>
                <c:pt idx="467">
                  <c:v>0.61799999999999999</c:v>
                </c:pt>
                <c:pt idx="468">
                  <c:v>0.31900000000000001</c:v>
                </c:pt>
                <c:pt idx="469">
                  <c:v>0.61</c:v>
                </c:pt>
                <c:pt idx="470">
                  <c:v>0.82799999999999996</c:v>
                </c:pt>
                <c:pt idx="471">
                  <c:v>0.217</c:v>
                </c:pt>
                <c:pt idx="472">
                  <c:v>0.499</c:v>
                </c:pt>
                <c:pt idx="473">
                  <c:v>0.375</c:v>
                </c:pt>
                <c:pt idx="474">
                  <c:v>0.16300000000000001</c:v>
                </c:pt>
                <c:pt idx="475">
                  <c:v>0.81100000000000005</c:v>
                </c:pt>
                <c:pt idx="476">
                  <c:v>0.14199999999999999</c:v>
                </c:pt>
                <c:pt idx="477">
                  <c:v>0.86799999999999999</c:v>
                </c:pt>
                <c:pt idx="478">
                  <c:v>0.40799999999999997</c:v>
                </c:pt>
                <c:pt idx="479">
                  <c:v>0.19900000000000001</c:v>
                </c:pt>
                <c:pt idx="480">
                  <c:v>0.89800000000000002</c:v>
                </c:pt>
                <c:pt idx="481">
                  <c:v>0.33300000000000002</c:v>
                </c:pt>
                <c:pt idx="482">
                  <c:v>0.65600000000000003</c:v>
                </c:pt>
                <c:pt idx="483">
                  <c:v>0.50600000000000001</c:v>
                </c:pt>
                <c:pt idx="484">
                  <c:v>0.57699999999999996</c:v>
                </c:pt>
                <c:pt idx="485">
                  <c:v>0.114</c:v>
                </c:pt>
                <c:pt idx="486">
                  <c:v>0.49299999999999999</c:v>
                </c:pt>
                <c:pt idx="487">
                  <c:v>0.79</c:v>
                </c:pt>
                <c:pt idx="488">
                  <c:v>0.27600000000000002</c:v>
                </c:pt>
                <c:pt idx="489">
                  <c:v>0.88700000000000001</c:v>
                </c:pt>
                <c:pt idx="490">
                  <c:v>0.61899999999999999</c:v>
                </c:pt>
                <c:pt idx="491">
                  <c:v>0.45</c:v>
                </c:pt>
                <c:pt idx="492">
                  <c:v>0.66200000000000003</c:v>
                </c:pt>
                <c:pt idx="493">
                  <c:v>0.46400000000000002</c:v>
                </c:pt>
                <c:pt idx="494">
                  <c:v>0.33900000000000002</c:v>
                </c:pt>
                <c:pt idx="495">
                  <c:v>0.59899999999999998</c:v>
                </c:pt>
                <c:pt idx="496">
                  <c:v>0.159</c:v>
                </c:pt>
                <c:pt idx="497">
                  <c:v>0.59399999999999997</c:v>
                </c:pt>
                <c:pt idx="498">
                  <c:v>0.60699999999999998</c:v>
                </c:pt>
                <c:pt idx="499">
                  <c:v>0.96899999999999997</c:v>
                </c:pt>
                <c:pt idx="500">
                  <c:v>0.377</c:v>
                </c:pt>
                <c:pt idx="501">
                  <c:v>0.29299999999999998</c:v>
                </c:pt>
                <c:pt idx="502">
                  <c:v>0.52700000000000002</c:v>
                </c:pt>
                <c:pt idx="503">
                  <c:v>0.58099999999999996</c:v>
                </c:pt>
                <c:pt idx="504">
                  <c:v>0.77200000000000002</c:v>
                </c:pt>
                <c:pt idx="505">
                  <c:v>0.91900000000000004</c:v>
                </c:pt>
                <c:pt idx="506">
                  <c:v>0.23799999999999999</c:v>
                </c:pt>
                <c:pt idx="507">
                  <c:v>0.54200000000000004</c:v>
                </c:pt>
                <c:pt idx="508">
                  <c:v>0.46600000000000003</c:v>
                </c:pt>
                <c:pt idx="509">
                  <c:v>0.376</c:v>
                </c:pt>
                <c:pt idx="510">
                  <c:v>0.83099999999999996</c:v>
                </c:pt>
                <c:pt idx="511">
                  <c:v>0.26500000000000001</c:v>
                </c:pt>
                <c:pt idx="512">
                  <c:v>0.72699999999999998</c:v>
                </c:pt>
                <c:pt idx="513">
                  <c:v>0.45</c:v>
                </c:pt>
                <c:pt idx="514">
                  <c:v>0.82699999999999996</c:v>
                </c:pt>
                <c:pt idx="515">
                  <c:v>0.78900000000000003</c:v>
                </c:pt>
                <c:pt idx="516">
                  <c:v>0.73799999999999999</c:v>
                </c:pt>
                <c:pt idx="517">
                  <c:v>0.60899999999999999</c:v>
                </c:pt>
                <c:pt idx="518">
                  <c:v>0.74199999999999999</c:v>
                </c:pt>
                <c:pt idx="519">
                  <c:v>0.17899999999999999</c:v>
                </c:pt>
                <c:pt idx="520">
                  <c:v>0.88800000000000001</c:v>
                </c:pt>
                <c:pt idx="521">
                  <c:v>0.47199999999999998</c:v>
                </c:pt>
                <c:pt idx="522">
                  <c:v>0.41099999999999998</c:v>
                </c:pt>
                <c:pt idx="523">
                  <c:v>0.64800000000000002</c:v>
                </c:pt>
                <c:pt idx="524">
                  <c:v>0.89500000000000002</c:v>
                </c:pt>
                <c:pt idx="525">
                  <c:v>0.43</c:v>
                </c:pt>
                <c:pt idx="526">
                  <c:v>0.42099999999999999</c:v>
                </c:pt>
                <c:pt idx="527">
                  <c:v>0.43</c:v>
                </c:pt>
                <c:pt idx="528">
                  <c:v>0.88300000000000001</c:v>
                </c:pt>
                <c:pt idx="529">
                  <c:v>0.70699999999999996</c:v>
                </c:pt>
                <c:pt idx="530">
                  <c:v>0.49199999999999999</c:v>
                </c:pt>
                <c:pt idx="531">
                  <c:v>0.438</c:v>
                </c:pt>
                <c:pt idx="532">
                  <c:v>0.54</c:v>
                </c:pt>
                <c:pt idx="533">
                  <c:v>0.621</c:v>
                </c:pt>
                <c:pt idx="534">
                  <c:v>0.38700000000000001</c:v>
                </c:pt>
                <c:pt idx="535">
                  <c:v>0.755</c:v>
                </c:pt>
                <c:pt idx="536">
                  <c:v>0.66200000000000003</c:v>
                </c:pt>
                <c:pt idx="537">
                  <c:v>0.93300000000000005</c:v>
                </c:pt>
                <c:pt idx="538">
                  <c:v>0.16300000000000001</c:v>
                </c:pt>
                <c:pt idx="539">
                  <c:v>0.64900000000000002</c:v>
                </c:pt>
                <c:pt idx="540">
                  <c:v>0.83899999999999997</c:v>
                </c:pt>
                <c:pt idx="541">
                  <c:v>0.75900000000000001</c:v>
                </c:pt>
                <c:pt idx="542">
                  <c:v>0.57499999999999996</c:v>
                </c:pt>
                <c:pt idx="543">
                  <c:v>0.84799999999999998</c:v>
                </c:pt>
                <c:pt idx="544">
                  <c:v>0.36499999999999999</c:v>
                </c:pt>
                <c:pt idx="545">
                  <c:v>0.749</c:v>
                </c:pt>
                <c:pt idx="546">
                  <c:v>0.82699999999999996</c:v>
                </c:pt>
                <c:pt idx="547">
                  <c:v>0.753</c:v>
                </c:pt>
                <c:pt idx="548">
                  <c:v>0.69</c:v>
                </c:pt>
                <c:pt idx="549">
                  <c:v>0.76</c:v>
                </c:pt>
                <c:pt idx="550">
                  <c:v>0.85199999999999998</c:v>
                </c:pt>
                <c:pt idx="551">
                  <c:v>0.437</c:v>
                </c:pt>
                <c:pt idx="552">
                  <c:v>0.184</c:v>
                </c:pt>
                <c:pt idx="553">
                  <c:v>0.72599999999999998</c:v>
                </c:pt>
                <c:pt idx="554">
                  <c:v>0.86799999999999999</c:v>
                </c:pt>
                <c:pt idx="555">
                  <c:v>0.52</c:v>
                </c:pt>
                <c:pt idx="556">
                  <c:v>0.67400000000000004</c:v>
                </c:pt>
                <c:pt idx="557">
                  <c:v>0.12</c:v>
                </c:pt>
                <c:pt idx="558">
                  <c:v>0.86199999999999999</c:v>
                </c:pt>
                <c:pt idx="559">
                  <c:v>0.36199999999999999</c:v>
                </c:pt>
                <c:pt idx="560">
                  <c:v>0.96</c:v>
                </c:pt>
                <c:pt idx="561">
                  <c:v>0.629</c:v>
                </c:pt>
                <c:pt idx="562">
                  <c:v>0.88900000000000001</c:v>
                </c:pt>
                <c:pt idx="563">
                  <c:v>0.74</c:v>
                </c:pt>
                <c:pt idx="564">
                  <c:v>0.45</c:v>
                </c:pt>
                <c:pt idx="565">
                  <c:v>0.66300000000000003</c:v>
                </c:pt>
                <c:pt idx="566">
                  <c:v>0.46800000000000003</c:v>
                </c:pt>
                <c:pt idx="567">
                  <c:v>0.89600000000000002</c:v>
                </c:pt>
                <c:pt idx="568">
                  <c:v>0.60599999999999998</c:v>
                </c:pt>
                <c:pt idx="569">
                  <c:v>0.38200000000000001</c:v>
                </c:pt>
                <c:pt idx="570">
                  <c:v>0.44400000000000001</c:v>
                </c:pt>
                <c:pt idx="571">
                  <c:v>0.92300000000000004</c:v>
                </c:pt>
                <c:pt idx="572">
                  <c:v>0.55600000000000005</c:v>
                </c:pt>
                <c:pt idx="573">
                  <c:v>0.85799999999999998</c:v>
                </c:pt>
                <c:pt idx="574">
                  <c:v>0.66900000000000004</c:v>
                </c:pt>
                <c:pt idx="575">
                  <c:v>0.53800000000000003</c:v>
                </c:pt>
                <c:pt idx="576">
                  <c:v>0.44800000000000001</c:v>
                </c:pt>
                <c:pt idx="577">
                  <c:v>0.97199999999999998</c:v>
                </c:pt>
                <c:pt idx="578">
                  <c:v>0.81499999999999995</c:v>
                </c:pt>
                <c:pt idx="579">
                  <c:v>0.53</c:v>
                </c:pt>
                <c:pt idx="580">
                  <c:v>0.56899999999999995</c:v>
                </c:pt>
                <c:pt idx="581">
                  <c:v>0.45200000000000001</c:v>
                </c:pt>
                <c:pt idx="582">
                  <c:v>0.56499999999999995</c:v>
                </c:pt>
                <c:pt idx="583">
                  <c:v>0.42199999999999999</c:v>
                </c:pt>
                <c:pt idx="584">
                  <c:v>0.628</c:v>
                </c:pt>
                <c:pt idx="585">
                  <c:v>0.26800000000000002</c:v>
                </c:pt>
                <c:pt idx="586">
                  <c:v>0.35699999999999998</c:v>
                </c:pt>
                <c:pt idx="587">
                  <c:v>0.54400000000000004</c:v>
                </c:pt>
                <c:pt idx="588">
                  <c:v>0.40799999999999997</c:v>
                </c:pt>
                <c:pt idx="589">
                  <c:v>0.623</c:v>
                </c:pt>
                <c:pt idx="590">
                  <c:v>0.29499999999999998</c:v>
                </c:pt>
                <c:pt idx="591">
                  <c:v>0.71299999999999997</c:v>
                </c:pt>
                <c:pt idx="592">
                  <c:v>0.5</c:v>
                </c:pt>
                <c:pt idx="593">
                  <c:v>0.35499999999999998</c:v>
                </c:pt>
                <c:pt idx="594">
                  <c:v>0.68400000000000005</c:v>
                </c:pt>
                <c:pt idx="595">
                  <c:v>0.46500000000000002</c:v>
                </c:pt>
                <c:pt idx="596">
                  <c:v>0.628</c:v>
                </c:pt>
                <c:pt idx="597">
                  <c:v>0.78800000000000003</c:v>
                </c:pt>
                <c:pt idx="598">
                  <c:v>0.48699999999999999</c:v>
                </c:pt>
                <c:pt idx="599">
                  <c:v>0.64500000000000002</c:v>
                </c:pt>
                <c:pt idx="600">
                  <c:v>0.58499999999999996</c:v>
                </c:pt>
                <c:pt idx="601">
                  <c:v>0.313</c:v>
                </c:pt>
                <c:pt idx="602">
                  <c:v>0.68200000000000005</c:v>
                </c:pt>
                <c:pt idx="603">
                  <c:v>0.27300000000000002</c:v>
                </c:pt>
                <c:pt idx="604">
                  <c:v>0.17499999999999999</c:v>
                </c:pt>
                <c:pt idx="605">
                  <c:v>0.872</c:v>
                </c:pt>
                <c:pt idx="606">
                  <c:v>0.70199999999999996</c:v>
                </c:pt>
                <c:pt idx="607">
                  <c:v>0.439</c:v>
                </c:pt>
                <c:pt idx="608">
                  <c:v>0.70199999999999996</c:v>
                </c:pt>
                <c:pt idx="609">
                  <c:v>0.20499999999999999</c:v>
                </c:pt>
                <c:pt idx="610">
                  <c:v>0.94099999999999995</c:v>
                </c:pt>
                <c:pt idx="611">
                  <c:v>0.92400000000000004</c:v>
                </c:pt>
                <c:pt idx="612">
                  <c:v>0.77400000000000002</c:v>
                </c:pt>
                <c:pt idx="613">
                  <c:v>0.66900000000000004</c:v>
                </c:pt>
                <c:pt idx="614">
                  <c:v>0.76200000000000001</c:v>
                </c:pt>
                <c:pt idx="615">
                  <c:v>0.245</c:v>
                </c:pt>
                <c:pt idx="616">
                  <c:v>0.84</c:v>
                </c:pt>
                <c:pt idx="617">
                  <c:v>0.189</c:v>
                </c:pt>
                <c:pt idx="618">
                  <c:v>0.69899999999999995</c:v>
                </c:pt>
                <c:pt idx="619">
                  <c:v>0.63500000000000001</c:v>
                </c:pt>
                <c:pt idx="620">
                  <c:v>0.34799999999999998</c:v>
                </c:pt>
                <c:pt idx="621">
                  <c:v>0.41799999999999998</c:v>
                </c:pt>
                <c:pt idx="622">
                  <c:v>0.629</c:v>
                </c:pt>
                <c:pt idx="623">
                  <c:v>9.4200000000000006E-2</c:v>
                </c:pt>
                <c:pt idx="624">
                  <c:v>0.47199999999999998</c:v>
                </c:pt>
                <c:pt idx="625">
                  <c:v>0.71499999999999997</c:v>
                </c:pt>
                <c:pt idx="626">
                  <c:v>0.52</c:v>
                </c:pt>
                <c:pt idx="627">
                  <c:v>0.17899999999999999</c:v>
                </c:pt>
                <c:pt idx="628">
                  <c:v>0.502</c:v>
                </c:pt>
                <c:pt idx="629">
                  <c:v>0.44900000000000001</c:v>
                </c:pt>
                <c:pt idx="630">
                  <c:v>0.69499999999999995</c:v>
                </c:pt>
                <c:pt idx="631">
                  <c:v>0.96199999999999997</c:v>
                </c:pt>
                <c:pt idx="632">
                  <c:v>0.16300000000000001</c:v>
                </c:pt>
                <c:pt idx="633">
                  <c:v>0.28199999999999997</c:v>
                </c:pt>
                <c:pt idx="634">
                  <c:v>0.435</c:v>
                </c:pt>
                <c:pt idx="635">
                  <c:v>0.41799999999999998</c:v>
                </c:pt>
                <c:pt idx="636">
                  <c:v>0.51</c:v>
                </c:pt>
                <c:pt idx="637">
                  <c:v>0.50800000000000001</c:v>
                </c:pt>
                <c:pt idx="638">
                  <c:v>0.76600000000000001</c:v>
                </c:pt>
                <c:pt idx="639">
                  <c:v>0.42499999999999999</c:v>
                </c:pt>
                <c:pt idx="640">
                  <c:v>0.46500000000000002</c:v>
                </c:pt>
                <c:pt idx="641">
                  <c:v>0.53400000000000003</c:v>
                </c:pt>
                <c:pt idx="642">
                  <c:v>0.46100000000000002</c:v>
                </c:pt>
                <c:pt idx="643">
                  <c:v>0.67800000000000005</c:v>
                </c:pt>
                <c:pt idx="644">
                  <c:v>0.502</c:v>
                </c:pt>
                <c:pt idx="645">
                  <c:v>0.876</c:v>
                </c:pt>
                <c:pt idx="646">
                  <c:v>0.44900000000000001</c:v>
                </c:pt>
                <c:pt idx="647">
                  <c:v>0.877</c:v>
                </c:pt>
                <c:pt idx="648">
                  <c:v>0.65400000000000003</c:v>
                </c:pt>
                <c:pt idx="649">
                  <c:v>0.54800000000000004</c:v>
                </c:pt>
                <c:pt idx="650">
                  <c:v>0.60099999999999998</c:v>
                </c:pt>
                <c:pt idx="651">
                  <c:v>0.77</c:v>
                </c:pt>
                <c:pt idx="652">
                  <c:v>0.84399999999999997</c:v>
                </c:pt>
                <c:pt idx="653">
                  <c:v>0.28899999999999998</c:v>
                </c:pt>
                <c:pt idx="654">
                  <c:v>0.33200000000000002</c:v>
                </c:pt>
                <c:pt idx="655">
                  <c:v>0.35899999999999999</c:v>
                </c:pt>
                <c:pt idx="656">
                  <c:v>0.32700000000000001</c:v>
                </c:pt>
                <c:pt idx="657">
                  <c:v>0.221</c:v>
                </c:pt>
                <c:pt idx="658">
                  <c:v>0.23300000000000001</c:v>
                </c:pt>
                <c:pt idx="659">
                  <c:v>0.71599999999999997</c:v>
                </c:pt>
                <c:pt idx="660">
                  <c:v>0.30399999999999999</c:v>
                </c:pt>
                <c:pt idx="661">
                  <c:v>0.35199999999999998</c:v>
                </c:pt>
                <c:pt idx="662">
                  <c:v>0.746</c:v>
                </c:pt>
                <c:pt idx="663">
                  <c:v>0.76200000000000001</c:v>
                </c:pt>
                <c:pt idx="664">
                  <c:v>0.83399999999999996</c:v>
                </c:pt>
                <c:pt idx="665">
                  <c:v>0.45800000000000002</c:v>
                </c:pt>
                <c:pt idx="666">
                  <c:v>0.35199999999999998</c:v>
                </c:pt>
                <c:pt idx="667">
                  <c:v>0.60899999999999999</c:v>
                </c:pt>
                <c:pt idx="668">
                  <c:v>0.52500000000000002</c:v>
                </c:pt>
                <c:pt idx="669">
                  <c:v>0.95199999999999996</c:v>
                </c:pt>
                <c:pt idx="670">
                  <c:v>0.29799999999999999</c:v>
                </c:pt>
                <c:pt idx="671">
                  <c:v>0.96499999999999997</c:v>
                </c:pt>
                <c:pt idx="672">
                  <c:v>0.20300000000000001</c:v>
                </c:pt>
                <c:pt idx="673">
                  <c:v>0.38300000000000001</c:v>
                </c:pt>
                <c:pt idx="674">
                  <c:v>9.6799999999999997E-2</c:v>
                </c:pt>
                <c:pt idx="675">
                  <c:v>0.68100000000000005</c:v>
                </c:pt>
                <c:pt idx="676">
                  <c:v>0.43099999999999999</c:v>
                </c:pt>
                <c:pt idx="677">
                  <c:v>0.59599999999999997</c:v>
                </c:pt>
                <c:pt idx="678">
                  <c:v>0.746</c:v>
                </c:pt>
                <c:pt idx="679">
                  <c:v>0.74199999999999999</c:v>
                </c:pt>
                <c:pt idx="680">
                  <c:v>0.73899999999999999</c:v>
                </c:pt>
                <c:pt idx="681">
                  <c:v>0.75800000000000001</c:v>
                </c:pt>
                <c:pt idx="682">
                  <c:v>0.58599999999999997</c:v>
                </c:pt>
                <c:pt idx="683">
                  <c:v>0.16700000000000001</c:v>
                </c:pt>
                <c:pt idx="684">
                  <c:v>0.28899999999999998</c:v>
                </c:pt>
                <c:pt idx="685">
                  <c:v>0.96199999999999997</c:v>
                </c:pt>
                <c:pt idx="686">
                  <c:v>0.94799999999999995</c:v>
                </c:pt>
                <c:pt idx="687">
                  <c:v>0.85499999999999998</c:v>
                </c:pt>
                <c:pt idx="688">
                  <c:v>0.90400000000000003</c:v>
                </c:pt>
                <c:pt idx="689">
                  <c:v>0.156</c:v>
                </c:pt>
                <c:pt idx="690">
                  <c:v>0.53600000000000003</c:v>
                </c:pt>
                <c:pt idx="691">
                  <c:v>0.91800000000000004</c:v>
                </c:pt>
                <c:pt idx="692">
                  <c:v>0.17499999999999999</c:v>
                </c:pt>
                <c:pt idx="693">
                  <c:v>0.72299999999999998</c:v>
                </c:pt>
                <c:pt idx="694">
                  <c:v>0.59899999999999998</c:v>
                </c:pt>
                <c:pt idx="695">
                  <c:v>0.52700000000000002</c:v>
                </c:pt>
                <c:pt idx="696">
                  <c:v>0.56999999999999995</c:v>
                </c:pt>
                <c:pt idx="697">
                  <c:v>0.91200000000000003</c:v>
                </c:pt>
                <c:pt idx="698">
                  <c:v>0.86099999999999999</c:v>
                </c:pt>
                <c:pt idx="699">
                  <c:v>0.18</c:v>
                </c:pt>
                <c:pt idx="700">
                  <c:v>0.47599999999999998</c:v>
                </c:pt>
                <c:pt idx="701">
                  <c:v>0.76100000000000001</c:v>
                </c:pt>
                <c:pt idx="702">
                  <c:v>0.55200000000000005</c:v>
                </c:pt>
                <c:pt idx="703">
                  <c:v>0.53900000000000003</c:v>
                </c:pt>
                <c:pt idx="704">
                  <c:v>0.52900000000000003</c:v>
                </c:pt>
                <c:pt idx="705">
                  <c:v>0.54700000000000004</c:v>
                </c:pt>
                <c:pt idx="706">
                  <c:v>0.42199999999999999</c:v>
                </c:pt>
                <c:pt idx="707">
                  <c:v>0.34499999999999997</c:v>
                </c:pt>
                <c:pt idx="708">
                  <c:v>0.81100000000000005</c:v>
                </c:pt>
                <c:pt idx="709">
                  <c:v>0.41799999999999998</c:v>
                </c:pt>
                <c:pt idx="710">
                  <c:v>0.84899999999999998</c:v>
                </c:pt>
                <c:pt idx="711">
                  <c:v>0.27200000000000002</c:v>
                </c:pt>
                <c:pt idx="712">
                  <c:v>0.36099999999999999</c:v>
                </c:pt>
                <c:pt idx="713">
                  <c:v>0.63700000000000001</c:v>
                </c:pt>
                <c:pt idx="714">
                  <c:v>0.68899999999999995</c:v>
                </c:pt>
                <c:pt idx="715">
                  <c:v>0.52500000000000002</c:v>
                </c:pt>
                <c:pt idx="716">
                  <c:v>0.54300000000000004</c:v>
                </c:pt>
                <c:pt idx="717">
                  <c:v>0.253</c:v>
                </c:pt>
                <c:pt idx="718">
                  <c:v>0.23599999999999999</c:v>
                </c:pt>
                <c:pt idx="719">
                  <c:v>0.42299999999999999</c:v>
                </c:pt>
                <c:pt idx="720">
                  <c:v>0.40500000000000003</c:v>
                </c:pt>
                <c:pt idx="721">
                  <c:v>0.379</c:v>
                </c:pt>
                <c:pt idx="722">
                  <c:v>0.55400000000000005</c:v>
                </c:pt>
                <c:pt idx="723">
                  <c:v>0.61699999999999999</c:v>
                </c:pt>
                <c:pt idx="724">
                  <c:v>0.41799999999999998</c:v>
                </c:pt>
                <c:pt idx="725">
                  <c:v>0.77800000000000002</c:v>
                </c:pt>
                <c:pt idx="726">
                  <c:v>0.69399999999999995</c:v>
                </c:pt>
                <c:pt idx="727">
                  <c:v>0.63800000000000001</c:v>
                </c:pt>
                <c:pt idx="728">
                  <c:v>0.76300000000000001</c:v>
                </c:pt>
                <c:pt idx="729">
                  <c:v>8.6199999999999999E-2</c:v>
                </c:pt>
                <c:pt idx="730">
                  <c:v>0.84499999999999997</c:v>
                </c:pt>
                <c:pt idx="731">
                  <c:v>0.52300000000000002</c:v>
                </c:pt>
                <c:pt idx="732">
                  <c:v>0.72899999999999998</c:v>
                </c:pt>
                <c:pt idx="733">
                  <c:v>0.4</c:v>
                </c:pt>
                <c:pt idx="734">
                  <c:v>0.36499999999999999</c:v>
                </c:pt>
                <c:pt idx="735">
                  <c:v>0.28499999999999998</c:v>
                </c:pt>
                <c:pt idx="736">
                  <c:v>0.46300000000000002</c:v>
                </c:pt>
                <c:pt idx="737">
                  <c:v>0.74299999999999999</c:v>
                </c:pt>
                <c:pt idx="738">
                  <c:v>0.45300000000000001</c:v>
                </c:pt>
                <c:pt idx="739">
                  <c:v>0.45200000000000001</c:v>
                </c:pt>
                <c:pt idx="740">
                  <c:v>0.18</c:v>
                </c:pt>
                <c:pt idx="741">
                  <c:v>0.80100000000000005</c:v>
                </c:pt>
                <c:pt idx="742">
                  <c:v>0.69599999999999995</c:v>
                </c:pt>
                <c:pt idx="743">
                  <c:v>0.67900000000000005</c:v>
                </c:pt>
                <c:pt idx="744">
                  <c:v>0.67900000000000005</c:v>
                </c:pt>
                <c:pt idx="745">
                  <c:v>0.72799999999999998</c:v>
                </c:pt>
                <c:pt idx="746">
                  <c:v>0.56799999999999995</c:v>
                </c:pt>
                <c:pt idx="747">
                  <c:v>0.55400000000000005</c:v>
                </c:pt>
                <c:pt idx="748">
                  <c:v>0.8</c:v>
                </c:pt>
                <c:pt idx="749">
                  <c:v>0.85199999999999998</c:v>
                </c:pt>
                <c:pt idx="750">
                  <c:v>0.73</c:v>
                </c:pt>
                <c:pt idx="751">
                  <c:v>0.30399999999999999</c:v>
                </c:pt>
                <c:pt idx="752">
                  <c:v>0.41899999999999998</c:v>
                </c:pt>
                <c:pt idx="753">
                  <c:v>0.38500000000000001</c:v>
                </c:pt>
                <c:pt idx="754">
                  <c:v>0.77700000000000002</c:v>
                </c:pt>
                <c:pt idx="755">
                  <c:v>0.66400000000000003</c:v>
                </c:pt>
                <c:pt idx="756">
                  <c:v>0.86</c:v>
                </c:pt>
                <c:pt idx="757">
                  <c:v>0.82399999999999995</c:v>
                </c:pt>
                <c:pt idx="758">
                  <c:v>0.56699999999999995</c:v>
                </c:pt>
                <c:pt idx="759">
                  <c:v>4.0599999999999997E-2</c:v>
                </c:pt>
                <c:pt idx="760">
                  <c:v>0.39700000000000002</c:v>
                </c:pt>
                <c:pt idx="761">
                  <c:v>0.95699999999999996</c:v>
                </c:pt>
                <c:pt idx="762">
                  <c:v>0.76100000000000001</c:v>
                </c:pt>
                <c:pt idx="763">
                  <c:v>0.77900000000000003</c:v>
                </c:pt>
                <c:pt idx="764">
                  <c:v>0.56399999999999995</c:v>
                </c:pt>
                <c:pt idx="765">
                  <c:v>0.57999999999999996</c:v>
                </c:pt>
                <c:pt idx="766">
                  <c:v>0.41</c:v>
                </c:pt>
                <c:pt idx="767">
                  <c:v>0.23400000000000001</c:v>
                </c:pt>
                <c:pt idx="768">
                  <c:v>0.71</c:v>
                </c:pt>
                <c:pt idx="769">
                  <c:v>0.378</c:v>
                </c:pt>
                <c:pt idx="770">
                  <c:v>7.8299999999999995E-2</c:v>
                </c:pt>
                <c:pt idx="771">
                  <c:v>0.29799999999999999</c:v>
                </c:pt>
                <c:pt idx="772">
                  <c:v>0.96599999999999997</c:v>
                </c:pt>
                <c:pt idx="773">
                  <c:v>0.59899999999999998</c:v>
                </c:pt>
                <c:pt idx="774">
                  <c:v>0.35199999999999998</c:v>
                </c:pt>
                <c:pt idx="775">
                  <c:v>0.245</c:v>
                </c:pt>
                <c:pt idx="776">
                  <c:v>0.79400000000000004</c:v>
                </c:pt>
                <c:pt idx="777">
                  <c:v>0.224</c:v>
                </c:pt>
                <c:pt idx="778">
                  <c:v>0.71899999999999997</c:v>
                </c:pt>
                <c:pt idx="779">
                  <c:v>0.161</c:v>
                </c:pt>
                <c:pt idx="780">
                  <c:v>0.749</c:v>
                </c:pt>
                <c:pt idx="781">
                  <c:v>0.67200000000000004</c:v>
                </c:pt>
                <c:pt idx="782">
                  <c:v>0.82099999999999995</c:v>
                </c:pt>
                <c:pt idx="783">
                  <c:v>0.51</c:v>
                </c:pt>
                <c:pt idx="784">
                  <c:v>0.7</c:v>
                </c:pt>
                <c:pt idx="785">
                  <c:v>0.36199999999999999</c:v>
                </c:pt>
                <c:pt idx="786">
                  <c:v>0.42699999999999999</c:v>
                </c:pt>
                <c:pt idx="787">
                  <c:v>0.63900000000000001</c:v>
                </c:pt>
                <c:pt idx="788">
                  <c:v>0.56799999999999995</c:v>
                </c:pt>
                <c:pt idx="789">
                  <c:v>0.27</c:v>
                </c:pt>
                <c:pt idx="790">
                  <c:v>0.89400000000000002</c:v>
                </c:pt>
                <c:pt idx="791">
                  <c:v>0.39400000000000002</c:v>
                </c:pt>
                <c:pt idx="792">
                  <c:v>0.60399999999999998</c:v>
                </c:pt>
                <c:pt idx="793">
                  <c:v>0.27</c:v>
                </c:pt>
                <c:pt idx="794">
                  <c:v>0.93700000000000006</c:v>
                </c:pt>
                <c:pt idx="795">
                  <c:v>0.58599999999999997</c:v>
                </c:pt>
                <c:pt idx="796">
                  <c:v>0.77400000000000002</c:v>
                </c:pt>
                <c:pt idx="797">
                  <c:v>0.755</c:v>
                </c:pt>
                <c:pt idx="798">
                  <c:v>0.60699999999999998</c:v>
                </c:pt>
                <c:pt idx="799">
                  <c:v>0.51200000000000001</c:v>
                </c:pt>
                <c:pt idx="800">
                  <c:v>0.41799999999999998</c:v>
                </c:pt>
                <c:pt idx="801">
                  <c:v>0.435</c:v>
                </c:pt>
                <c:pt idx="802">
                  <c:v>0.438</c:v>
                </c:pt>
                <c:pt idx="803">
                  <c:v>0.64900000000000002</c:v>
                </c:pt>
                <c:pt idx="804">
                  <c:v>0.55400000000000005</c:v>
                </c:pt>
                <c:pt idx="805">
                  <c:v>0.53400000000000003</c:v>
                </c:pt>
                <c:pt idx="806">
                  <c:v>0.16600000000000001</c:v>
                </c:pt>
                <c:pt idx="807">
                  <c:v>0.75600000000000001</c:v>
                </c:pt>
                <c:pt idx="808">
                  <c:v>0.49199999999999999</c:v>
                </c:pt>
                <c:pt idx="809">
                  <c:v>0.20799999999999999</c:v>
                </c:pt>
                <c:pt idx="810">
                  <c:v>0.41199999999999998</c:v>
                </c:pt>
                <c:pt idx="811">
                  <c:v>0.53900000000000003</c:v>
                </c:pt>
                <c:pt idx="812">
                  <c:v>0.30199999999999999</c:v>
                </c:pt>
                <c:pt idx="813">
                  <c:v>0.77700000000000002</c:v>
                </c:pt>
                <c:pt idx="814">
                  <c:v>0.90500000000000003</c:v>
                </c:pt>
                <c:pt idx="815">
                  <c:v>0.68400000000000005</c:v>
                </c:pt>
                <c:pt idx="816">
                  <c:v>0.35</c:v>
                </c:pt>
                <c:pt idx="817">
                  <c:v>0.85099999999999998</c:v>
                </c:pt>
                <c:pt idx="818">
                  <c:v>0.16300000000000001</c:v>
                </c:pt>
                <c:pt idx="819">
                  <c:v>0.193</c:v>
                </c:pt>
                <c:pt idx="820">
                  <c:v>0.443</c:v>
                </c:pt>
                <c:pt idx="821">
                  <c:v>0.4</c:v>
                </c:pt>
                <c:pt idx="822">
                  <c:v>0.68600000000000005</c:v>
                </c:pt>
                <c:pt idx="823">
                  <c:v>0.16800000000000001</c:v>
                </c:pt>
                <c:pt idx="824">
                  <c:v>0.29799999999999999</c:v>
                </c:pt>
                <c:pt idx="825">
                  <c:v>0.75</c:v>
                </c:pt>
                <c:pt idx="826">
                  <c:v>0.31900000000000001</c:v>
                </c:pt>
                <c:pt idx="827">
                  <c:v>0.70899999999999996</c:v>
                </c:pt>
                <c:pt idx="828">
                  <c:v>0.27200000000000002</c:v>
                </c:pt>
                <c:pt idx="829">
                  <c:v>0.16500000000000001</c:v>
                </c:pt>
                <c:pt idx="830">
                  <c:v>0.92700000000000005</c:v>
                </c:pt>
                <c:pt idx="831">
                  <c:v>0.48299999999999998</c:v>
                </c:pt>
                <c:pt idx="832">
                  <c:v>0.64800000000000002</c:v>
                </c:pt>
                <c:pt idx="833">
                  <c:v>0.60299999999999998</c:v>
                </c:pt>
                <c:pt idx="834">
                  <c:v>0.42899999999999999</c:v>
                </c:pt>
                <c:pt idx="835">
                  <c:v>0.57999999999999996</c:v>
                </c:pt>
                <c:pt idx="836">
                  <c:v>0.54700000000000004</c:v>
                </c:pt>
                <c:pt idx="837">
                  <c:v>0.152</c:v>
                </c:pt>
                <c:pt idx="838">
                  <c:v>0.76100000000000001</c:v>
                </c:pt>
                <c:pt idx="839">
                  <c:v>0.66900000000000004</c:v>
                </c:pt>
                <c:pt idx="840">
                  <c:v>0.81599999999999995</c:v>
                </c:pt>
                <c:pt idx="841">
                  <c:v>0.51500000000000001</c:v>
                </c:pt>
                <c:pt idx="842">
                  <c:v>0.55800000000000005</c:v>
                </c:pt>
                <c:pt idx="843">
                  <c:v>0.34499999999999997</c:v>
                </c:pt>
                <c:pt idx="844">
                  <c:v>0.65400000000000003</c:v>
                </c:pt>
                <c:pt idx="845">
                  <c:v>0.47599999999999998</c:v>
                </c:pt>
                <c:pt idx="846">
                  <c:v>0.52500000000000002</c:v>
                </c:pt>
                <c:pt idx="847">
                  <c:v>8.2400000000000001E-2</c:v>
                </c:pt>
                <c:pt idx="848">
                  <c:v>0.60899999999999999</c:v>
                </c:pt>
                <c:pt idx="849">
                  <c:v>0.88200000000000001</c:v>
                </c:pt>
                <c:pt idx="850">
                  <c:v>0.83599999999999997</c:v>
                </c:pt>
                <c:pt idx="851">
                  <c:v>0.54400000000000004</c:v>
                </c:pt>
                <c:pt idx="852">
                  <c:v>0.78300000000000003</c:v>
                </c:pt>
                <c:pt idx="853">
                  <c:v>0.28199999999999997</c:v>
                </c:pt>
                <c:pt idx="854">
                  <c:v>0.70599999999999996</c:v>
                </c:pt>
                <c:pt idx="855">
                  <c:v>0.23300000000000001</c:v>
                </c:pt>
                <c:pt idx="856">
                  <c:v>0.60399999999999998</c:v>
                </c:pt>
                <c:pt idx="857">
                  <c:v>0.34699999999999998</c:v>
                </c:pt>
                <c:pt idx="858">
                  <c:v>0.69699999999999995</c:v>
                </c:pt>
                <c:pt idx="859">
                  <c:v>0.90700000000000003</c:v>
                </c:pt>
                <c:pt idx="860">
                  <c:v>0.879</c:v>
                </c:pt>
                <c:pt idx="861">
                  <c:v>8.8599999999999998E-2</c:v>
                </c:pt>
                <c:pt idx="862">
                  <c:v>0.504</c:v>
                </c:pt>
                <c:pt idx="863">
                  <c:v>0.96</c:v>
                </c:pt>
                <c:pt idx="864">
                  <c:v>0.71499999999999997</c:v>
                </c:pt>
                <c:pt idx="865">
                  <c:v>0.437</c:v>
                </c:pt>
                <c:pt idx="866">
                  <c:v>9.5100000000000004E-2</c:v>
                </c:pt>
                <c:pt idx="867">
                  <c:v>0.45800000000000002</c:v>
                </c:pt>
                <c:pt idx="868">
                  <c:v>0.78</c:v>
                </c:pt>
                <c:pt idx="869">
                  <c:v>0.60299999999999998</c:v>
                </c:pt>
                <c:pt idx="870">
                  <c:v>0.79500000000000004</c:v>
                </c:pt>
                <c:pt idx="871">
                  <c:v>0.68300000000000005</c:v>
                </c:pt>
                <c:pt idx="872">
                  <c:v>0.65400000000000003</c:v>
                </c:pt>
                <c:pt idx="873">
                  <c:v>0.65600000000000003</c:v>
                </c:pt>
                <c:pt idx="874">
                  <c:v>0.10299999999999999</c:v>
                </c:pt>
                <c:pt idx="875">
                  <c:v>0.33200000000000002</c:v>
                </c:pt>
                <c:pt idx="876">
                  <c:v>0.52700000000000002</c:v>
                </c:pt>
                <c:pt idx="877">
                  <c:v>0.74199999999999999</c:v>
                </c:pt>
                <c:pt idx="878">
                  <c:v>0.26200000000000001</c:v>
                </c:pt>
                <c:pt idx="879">
                  <c:v>0.745</c:v>
                </c:pt>
                <c:pt idx="880">
                  <c:v>0.58799999999999997</c:v>
                </c:pt>
                <c:pt idx="881">
                  <c:v>0.374</c:v>
                </c:pt>
                <c:pt idx="882">
                  <c:v>0.71599999999999997</c:v>
                </c:pt>
                <c:pt idx="883">
                  <c:v>0.96199999999999997</c:v>
                </c:pt>
                <c:pt idx="884">
                  <c:v>0.42399999999999999</c:v>
                </c:pt>
                <c:pt idx="885">
                  <c:v>0.68700000000000006</c:v>
                </c:pt>
                <c:pt idx="886">
                  <c:v>0.64400000000000002</c:v>
                </c:pt>
                <c:pt idx="887">
                  <c:v>0.65700000000000003</c:v>
                </c:pt>
                <c:pt idx="888">
                  <c:v>0.17199999999999999</c:v>
                </c:pt>
                <c:pt idx="889">
                  <c:v>0.53</c:v>
                </c:pt>
                <c:pt idx="890">
                  <c:v>0.55600000000000005</c:v>
                </c:pt>
                <c:pt idx="891">
                  <c:v>0.41299999999999998</c:v>
                </c:pt>
                <c:pt idx="892">
                  <c:v>0.86599999999999999</c:v>
                </c:pt>
                <c:pt idx="893">
                  <c:v>0.55400000000000005</c:v>
                </c:pt>
                <c:pt idx="894">
                  <c:v>0.55100000000000005</c:v>
                </c:pt>
                <c:pt idx="895">
                  <c:v>0.79500000000000004</c:v>
                </c:pt>
                <c:pt idx="896">
                  <c:v>0.64500000000000002</c:v>
                </c:pt>
                <c:pt idx="897">
                  <c:v>0.54300000000000004</c:v>
                </c:pt>
                <c:pt idx="898">
                  <c:v>0.97299999999999998</c:v>
                </c:pt>
                <c:pt idx="899">
                  <c:v>0.254</c:v>
                </c:pt>
                <c:pt idx="900">
                  <c:v>0.81200000000000006</c:v>
                </c:pt>
                <c:pt idx="901">
                  <c:v>0.72699999999999998</c:v>
                </c:pt>
                <c:pt idx="902">
                  <c:v>0.86899999999999999</c:v>
                </c:pt>
                <c:pt idx="903">
                  <c:v>0.65300000000000002</c:v>
                </c:pt>
                <c:pt idx="904">
                  <c:v>0.622</c:v>
                </c:pt>
                <c:pt idx="905">
                  <c:v>0.80800000000000005</c:v>
                </c:pt>
                <c:pt idx="906">
                  <c:v>0.76500000000000001</c:v>
                </c:pt>
                <c:pt idx="907">
                  <c:v>0.97199999999999998</c:v>
                </c:pt>
                <c:pt idx="908">
                  <c:v>0.52100000000000002</c:v>
                </c:pt>
                <c:pt idx="909">
                  <c:v>0.69499999999999995</c:v>
                </c:pt>
                <c:pt idx="910">
                  <c:v>0.27400000000000002</c:v>
                </c:pt>
                <c:pt idx="911">
                  <c:v>0.6</c:v>
                </c:pt>
                <c:pt idx="912">
                  <c:v>0.46400000000000002</c:v>
                </c:pt>
                <c:pt idx="913">
                  <c:v>0.26700000000000002</c:v>
                </c:pt>
                <c:pt idx="914">
                  <c:v>0.74199999999999999</c:v>
                </c:pt>
                <c:pt idx="915">
                  <c:v>0.38300000000000001</c:v>
                </c:pt>
                <c:pt idx="916">
                  <c:v>0.32500000000000001</c:v>
                </c:pt>
                <c:pt idx="917">
                  <c:v>0.24399999999999999</c:v>
                </c:pt>
                <c:pt idx="918">
                  <c:v>0.17399999999999999</c:v>
                </c:pt>
                <c:pt idx="919">
                  <c:v>0.77300000000000002</c:v>
                </c:pt>
                <c:pt idx="920">
                  <c:v>0.434</c:v>
                </c:pt>
                <c:pt idx="921">
                  <c:v>0.89700000000000002</c:v>
                </c:pt>
                <c:pt idx="922">
                  <c:v>0.48299999999999998</c:v>
                </c:pt>
                <c:pt idx="923">
                  <c:v>0.49099999999999999</c:v>
                </c:pt>
                <c:pt idx="924">
                  <c:v>0.93400000000000005</c:v>
                </c:pt>
                <c:pt idx="925">
                  <c:v>0.55600000000000005</c:v>
                </c:pt>
                <c:pt idx="926">
                  <c:v>0.37</c:v>
                </c:pt>
                <c:pt idx="927">
                  <c:v>0.248</c:v>
                </c:pt>
                <c:pt idx="928">
                  <c:v>0.71499999999999997</c:v>
                </c:pt>
                <c:pt idx="929">
                  <c:v>0.54300000000000004</c:v>
                </c:pt>
                <c:pt idx="930">
                  <c:v>0.54700000000000004</c:v>
                </c:pt>
                <c:pt idx="931">
                  <c:v>0.374</c:v>
                </c:pt>
                <c:pt idx="932">
                  <c:v>0.56000000000000005</c:v>
                </c:pt>
                <c:pt idx="933">
                  <c:v>0.875</c:v>
                </c:pt>
                <c:pt idx="934">
                  <c:v>0.46400000000000002</c:v>
                </c:pt>
                <c:pt idx="935">
                  <c:v>0.65200000000000002</c:v>
                </c:pt>
                <c:pt idx="936">
                  <c:v>0.59399999999999997</c:v>
                </c:pt>
                <c:pt idx="937">
                  <c:v>0.86199999999999999</c:v>
                </c:pt>
                <c:pt idx="938">
                  <c:v>0.60899999999999999</c:v>
                </c:pt>
                <c:pt idx="939">
                  <c:v>0.751</c:v>
                </c:pt>
                <c:pt idx="940">
                  <c:v>0.14399999999999999</c:v>
                </c:pt>
                <c:pt idx="941">
                  <c:v>0.78</c:v>
                </c:pt>
                <c:pt idx="942">
                  <c:v>0.42499999999999999</c:v>
                </c:pt>
                <c:pt idx="943">
                  <c:v>0.77800000000000002</c:v>
                </c:pt>
                <c:pt idx="944">
                  <c:v>0.51600000000000001</c:v>
                </c:pt>
                <c:pt idx="945">
                  <c:v>0.59</c:v>
                </c:pt>
                <c:pt idx="946">
                  <c:v>0.48099999999999998</c:v>
                </c:pt>
                <c:pt idx="947">
                  <c:v>0.9</c:v>
                </c:pt>
                <c:pt idx="948">
                  <c:v>0.39800000000000002</c:v>
                </c:pt>
                <c:pt idx="949">
                  <c:v>0.39800000000000002</c:v>
                </c:pt>
                <c:pt idx="950">
                  <c:v>0.95499999999999996</c:v>
                </c:pt>
                <c:pt idx="951">
                  <c:v>0.95</c:v>
                </c:pt>
                <c:pt idx="952">
                  <c:v>0.23799999999999999</c:v>
                </c:pt>
                <c:pt idx="953">
                  <c:v>0.68200000000000005</c:v>
                </c:pt>
                <c:pt idx="954">
                  <c:v>0.37</c:v>
                </c:pt>
                <c:pt idx="955">
                  <c:v>0.90400000000000003</c:v>
                </c:pt>
                <c:pt idx="956">
                  <c:v>0.45500000000000002</c:v>
                </c:pt>
                <c:pt idx="957">
                  <c:v>0.41699999999999998</c:v>
                </c:pt>
                <c:pt idx="958">
                  <c:v>0.94</c:v>
                </c:pt>
                <c:pt idx="959">
                  <c:v>0.93600000000000005</c:v>
                </c:pt>
                <c:pt idx="960">
                  <c:v>0.47799999999999998</c:v>
                </c:pt>
                <c:pt idx="961">
                  <c:v>0.63600000000000001</c:v>
                </c:pt>
                <c:pt idx="962">
                  <c:v>0.70099999999999996</c:v>
                </c:pt>
                <c:pt idx="963">
                  <c:v>0.55000000000000004</c:v>
                </c:pt>
                <c:pt idx="964">
                  <c:v>0.67300000000000004</c:v>
                </c:pt>
                <c:pt idx="965">
                  <c:v>0.68300000000000005</c:v>
                </c:pt>
                <c:pt idx="966">
                  <c:v>0.35399999999999998</c:v>
                </c:pt>
                <c:pt idx="967">
                  <c:v>0.65900000000000003</c:v>
                </c:pt>
                <c:pt idx="968">
                  <c:v>0.45</c:v>
                </c:pt>
                <c:pt idx="969">
                  <c:v>0.63300000000000001</c:v>
                </c:pt>
                <c:pt idx="970">
                  <c:v>0.61899999999999999</c:v>
                </c:pt>
                <c:pt idx="971">
                  <c:v>0.85799999999999998</c:v>
                </c:pt>
                <c:pt idx="972">
                  <c:v>0.27200000000000002</c:v>
                </c:pt>
                <c:pt idx="973">
                  <c:v>0.78200000000000003</c:v>
                </c:pt>
                <c:pt idx="974">
                  <c:v>0.53800000000000003</c:v>
                </c:pt>
                <c:pt idx="975">
                  <c:v>0.53600000000000003</c:v>
                </c:pt>
                <c:pt idx="976">
                  <c:v>0.51900000000000002</c:v>
                </c:pt>
                <c:pt idx="977">
                  <c:v>0.21299999999999999</c:v>
                </c:pt>
                <c:pt idx="978">
                  <c:v>0.81</c:v>
                </c:pt>
                <c:pt idx="979">
                  <c:v>0.54500000000000004</c:v>
                </c:pt>
                <c:pt idx="980">
                  <c:v>5.96E-2</c:v>
                </c:pt>
                <c:pt idx="981">
                  <c:v>0.67400000000000004</c:v>
                </c:pt>
                <c:pt idx="982">
                  <c:v>0.497</c:v>
                </c:pt>
                <c:pt idx="983">
                  <c:v>0.16600000000000001</c:v>
                </c:pt>
                <c:pt idx="984">
                  <c:v>0.51400000000000001</c:v>
                </c:pt>
                <c:pt idx="985">
                  <c:v>0.49299999999999999</c:v>
                </c:pt>
                <c:pt idx="986">
                  <c:v>0.33900000000000002</c:v>
                </c:pt>
                <c:pt idx="987">
                  <c:v>0.318</c:v>
                </c:pt>
                <c:pt idx="988">
                  <c:v>0.48</c:v>
                </c:pt>
                <c:pt idx="989">
                  <c:v>0.68500000000000005</c:v>
                </c:pt>
                <c:pt idx="990">
                  <c:v>0.41199999999999998</c:v>
                </c:pt>
                <c:pt idx="991">
                  <c:v>0.66700000000000004</c:v>
                </c:pt>
                <c:pt idx="992">
                  <c:v>0.34599999999999997</c:v>
                </c:pt>
                <c:pt idx="993">
                  <c:v>0.33800000000000002</c:v>
                </c:pt>
                <c:pt idx="994">
                  <c:v>0.112</c:v>
                </c:pt>
                <c:pt idx="995">
                  <c:v>0.69699999999999995</c:v>
                </c:pt>
                <c:pt idx="996">
                  <c:v>0.496</c:v>
                </c:pt>
                <c:pt idx="997">
                  <c:v>0.21299999999999999</c:v>
                </c:pt>
                <c:pt idx="998">
                  <c:v>0.24</c:v>
                </c:pt>
                <c:pt idx="999">
                  <c:v>0.27500000000000002</c:v>
                </c:pt>
                <c:pt idx="1000">
                  <c:v>0.73799999999999999</c:v>
                </c:pt>
                <c:pt idx="1001">
                  <c:v>0.874</c:v>
                </c:pt>
                <c:pt idx="1002">
                  <c:v>0.30599999999999999</c:v>
                </c:pt>
                <c:pt idx="1003">
                  <c:v>0.64100000000000001</c:v>
                </c:pt>
                <c:pt idx="1004">
                  <c:v>0.58699999999999997</c:v>
                </c:pt>
                <c:pt idx="1005">
                  <c:v>0.92200000000000004</c:v>
                </c:pt>
                <c:pt idx="1006">
                  <c:v>0.51500000000000001</c:v>
                </c:pt>
                <c:pt idx="1007">
                  <c:v>0.77900000000000003</c:v>
                </c:pt>
                <c:pt idx="1008">
                  <c:v>0.84399999999999997</c:v>
                </c:pt>
                <c:pt idx="1009">
                  <c:v>0.12</c:v>
                </c:pt>
                <c:pt idx="1010">
                  <c:v>0.82099999999999995</c:v>
                </c:pt>
                <c:pt idx="1011">
                  <c:v>0.53200000000000003</c:v>
                </c:pt>
                <c:pt idx="1012">
                  <c:v>0.56799999999999995</c:v>
                </c:pt>
                <c:pt idx="1013">
                  <c:v>0.85199999999999998</c:v>
                </c:pt>
                <c:pt idx="1014">
                  <c:v>0.82899999999999996</c:v>
                </c:pt>
                <c:pt idx="1015">
                  <c:v>0.30399999999999999</c:v>
                </c:pt>
                <c:pt idx="1016">
                  <c:v>0.10199999999999999</c:v>
                </c:pt>
                <c:pt idx="1017">
                  <c:v>0.61599999999999999</c:v>
                </c:pt>
                <c:pt idx="1018">
                  <c:v>0.218</c:v>
                </c:pt>
                <c:pt idx="1019">
                  <c:v>0.90800000000000003</c:v>
                </c:pt>
                <c:pt idx="1020">
                  <c:v>0.20899999999999999</c:v>
                </c:pt>
                <c:pt idx="1021">
                  <c:v>0.60299999999999998</c:v>
                </c:pt>
                <c:pt idx="1022">
                  <c:v>0.247</c:v>
                </c:pt>
                <c:pt idx="1023">
                  <c:v>0.72099999999999997</c:v>
                </c:pt>
                <c:pt idx="1024">
                  <c:v>0.217</c:v>
                </c:pt>
                <c:pt idx="1025">
                  <c:v>0.69099999999999995</c:v>
                </c:pt>
                <c:pt idx="1026">
                  <c:v>0.62</c:v>
                </c:pt>
                <c:pt idx="1027">
                  <c:v>0.30399999999999999</c:v>
                </c:pt>
                <c:pt idx="1028">
                  <c:v>0.68400000000000005</c:v>
                </c:pt>
                <c:pt idx="1029">
                  <c:v>0.502</c:v>
                </c:pt>
                <c:pt idx="1030">
                  <c:v>0.443</c:v>
                </c:pt>
                <c:pt idx="1031">
                  <c:v>0.76700000000000002</c:v>
                </c:pt>
                <c:pt idx="1032">
                  <c:v>0.64800000000000002</c:v>
                </c:pt>
                <c:pt idx="1033">
                  <c:v>0.56200000000000006</c:v>
                </c:pt>
                <c:pt idx="1034">
                  <c:v>0.88100000000000001</c:v>
                </c:pt>
                <c:pt idx="1035">
                  <c:v>0.54700000000000004</c:v>
                </c:pt>
                <c:pt idx="1036">
                  <c:v>0.58899999999999997</c:v>
                </c:pt>
                <c:pt idx="1037">
                  <c:v>0.55700000000000005</c:v>
                </c:pt>
                <c:pt idx="1038">
                  <c:v>0.39100000000000001</c:v>
                </c:pt>
                <c:pt idx="1039">
                  <c:v>0.376</c:v>
                </c:pt>
                <c:pt idx="1040">
                  <c:v>0.78700000000000003</c:v>
                </c:pt>
                <c:pt idx="1041">
                  <c:v>0.626</c:v>
                </c:pt>
                <c:pt idx="1042">
                  <c:v>0.89300000000000002</c:v>
                </c:pt>
                <c:pt idx="1043">
                  <c:v>0.68</c:v>
                </c:pt>
                <c:pt idx="1044">
                  <c:v>0.45200000000000001</c:v>
                </c:pt>
                <c:pt idx="1045">
                  <c:v>0.28100000000000003</c:v>
                </c:pt>
                <c:pt idx="1046">
                  <c:v>0.73899999999999999</c:v>
                </c:pt>
                <c:pt idx="1047">
                  <c:v>0.877</c:v>
                </c:pt>
                <c:pt idx="1048">
                  <c:v>0.55100000000000005</c:v>
                </c:pt>
                <c:pt idx="1049">
                  <c:v>0.73299999999999998</c:v>
                </c:pt>
                <c:pt idx="1050">
                  <c:v>0.872</c:v>
                </c:pt>
                <c:pt idx="1051">
                  <c:v>0.92600000000000005</c:v>
                </c:pt>
                <c:pt idx="1052">
                  <c:v>0.55600000000000005</c:v>
                </c:pt>
                <c:pt idx="1053">
                  <c:v>0.4</c:v>
                </c:pt>
                <c:pt idx="1054">
                  <c:v>0.375</c:v>
                </c:pt>
                <c:pt idx="1055">
                  <c:v>0.96399999999999997</c:v>
                </c:pt>
                <c:pt idx="1056">
                  <c:v>0.42599999999999999</c:v>
                </c:pt>
                <c:pt idx="1057">
                  <c:v>0.46400000000000002</c:v>
                </c:pt>
                <c:pt idx="1058">
                  <c:v>0.433</c:v>
                </c:pt>
                <c:pt idx="1059">
                  <c:v>0.309</c:v>
                </c:pt>
                <c:pt idx="1060">
                  <c:v>0.158</c:v>
                </c:pt>
                <c:pt idx="1061">
                  <c:v>0.65800000000000003</c:v>
                </c:pt>
                <c:pt idx="1062">
                  <c:v>0.55400000000000005</c:v>
                </c:pt>
                <c:pt idx="1063">
                  <c:v>0.46300000000000002</c:v>
                </c:pt>
                <c:pt idx="1064">
                  <c:v>0.39700000000000002</c:v>
                </c:pt>
                <c:pt idx="1065">
                  <c:v>0.27200000000000002</c:v>
                </c:pt>
                <c:pt idx="1066">
                  <c:v>0.75900000000000001</c:v>
                </c:pt>
                <c:pt idx="1067">
                  <c:v>6.9400000000000003E-2</c:v>
                </c:pt>
                <c:pt idx="1068">
                  <c:v>0.75</c:v>
                </c:pt>
                <c:pt idx="1069">
                  <c:v>0.68600000000000005</c:v>
                </c:pt>
                <c:pt idx="1070">
                  <c:v>0.51200000000000001</c:v>
                </c:pt>
                <c:pt idx="1071">
                  <c:v>0.72599999999999998</c:v>
                </c:pt>
                <c:pt idx="1072">
                  <c:v>0.73099999999999998</c:v>
                </c:pt>
                <c:pt idx="1073">
                  <c:v>0.59199999999999997</c:v>
                </c:pt>
                <c:pt idx="1074">
                  <c:v>0.72699999999999998</c:v>
                </c:pt>
                <c:pt idx="1075">
                  <c:v>0.51100000000000001</c:v>
                </c:pt>
                <c:pt idx="1076">
                  <c:v>0.45300000000000001</c:v>
                </c:pt>
                <c:pt idx="1077">
                  <c:v>0.71599999999999997</c:v>
                </c:pt>
                <c:pt idx="1078">
                  <c:v>0.26100000000000001</c:v>
                </c:pt>
                <c:pt idx="1079">
                  <c:v>0.254</c:v>
                </c:pt>
                <c:pt idx="1080">
                  <c:v>0.219</c:v>
                </c:pt>
                <c:pt idx="1081">
                  <c:v>0.10100000000000001</c:v>
                </c:pt>
                <c:pt idx="1082">
                  <c:v>0.61199999999999999</c:v>
                </c:pt>
                <c:pt idx="1083">
                  <c:v>0.74299999999999999</c:v>
                </c:pt>
                <c:pt idx="1084">
                  <c:v>0.69199999999999995</c:v>
                </c:pt>
                <c:pt idx="1085">
                  <c:v>0.71099999999999997</c:v>
                </c:pt>
                <c:pt idx="1086">
                  <c:v>0.79400000000000004</c:v>
                </c:pt>
                <c:pt idx="1087">
                  <c:v>0.74</c:v>
                </c:pt>
                <c:pt idx="1088">
                  <c:v>0.50600000000000001</c:v>
                </c:pt>
                <c:pt idx="1089">
                  <c:v>0.69399999999999995</c:v>
                </c:pt>
                <c:pt idx="1090">
                  <c:v>0.26600000000000001</c:v>
                </c:pt>
                <c:pt idx="1091">
                  <c:v>0.88100000000000001</c:v>
                </c:pt>
                <c:pt idx="1092">
                  <c:v>0.188</c:v>
                </c:pt>
                <c:pt idx="1093">
                  <c:v>0.191</c:v>
                </c:pt>
                <c:pt idx="1094">
                  <c:v>0.877</c:v>
                </c:pt>
                <c:pt idx="1095">
                  <c:v>0.96</c:v>
                </c:pt>
                <c:pt idx="1096">
                  <c:v>0.84599999999999997</c:v>
                </c:pt>
                <c:pt idx="1097">
                  <c:v>0.624</c:v>
                </c:pt>
                <c:pt idx="1098">
                  <c:v>0.79700000000000004</c:v>
                </c:pt>
                <c:pt idx="1099">
                  <c:v>0.61299999999999999</c:v>
                </c:pt>
                <c:pt idx="1100">
                  <c:v>0.60899999999999999</c:v>
                </c:pt>
                <c:pt idx="1101">
                  <c:v>0.94199999999999995</c:v>
                </c:pt>
                <c:pt idx="1102">
                  <c:v>0.86299999999999999</c:v>
                </c:pt>
                <c:pt idx="1103">
                  <c:v>0.871</c:v>
                </c:pt>
                <c:pt idx="1104">
                  <c:v>0.88400000000000001</c:v>
                </c:pt>
                <c:pt idx="1105">
                  <c:v>0.84399999999999997</c:v>
                </c:pt>
                <c:pt idx="1106">
                  <c:v>0.67600000000000005</c:v>
                </c:pt>
                <c:pt idx="1107">
                  <c:v>0.75700000000000001</c:v>
                </c:pt>
                <c:pt idx="1108">
                  <c:v>0.82699999999999996</c:v>
                </c:pt>
                <c:pt idx="1109">
                  <c:v>0.74</c:v>
                </c:pt>
                <c:pt idx="1110">
                  <c:v>0.74</c:v>
                </c:pt>
                <c:pt idx="1111">
                  <c:v>0.79800000000000004</c:v>
                </c:pt>
                <c:pt idx="1112">
                  <c:v>0.10100000000000001</c:v>
                </c:pt>
                <c:pt idx="1113">
                  <c:v>0.38200000000000001</c:v>
                </c:pt>
                <c:pt idx="1114">
                  <c:v>0.42399999999999999</c:v>
                </c:pt>
                <c:pt idx="1115">
                  <c:v>0.32800000000000001</c:v>
                </c:pt>
                <c:pt idx="1116">
                  <c:v>0.72599999999999998</c:v>
                </c:pt>
                <c:pt idx="1117">
                  <c:v>0.80800000000000005</c:v>
                </c:pt>
                <c:pt idx="1118">
                  <c:v>0.72199999999999998</c:v>
                </c:pt>
                <c:pt idx="1119">
                  <c:v>0.75800000000000001</c:v>
                </c:pt>
                <c:pt idx="1120">
                  <c:v>0.71</c:v>
                </c:pt>
                <c:pt idx="1121">
                  <c:v>0.64200000000000002</c:v>
                </c:pt>
                <c:pt idx="1122">
                  <c:v>0.56000000000000005</c:v>
                </c:pt>
                <c:pt idx="1123">
                  <c:v>0.25700000000000001</c:v>
                </c:pt>
                <c:pt idx="1124">
                  <c:v>0.56699999999999995</c:v>
                </c:pt>
                <c:pt idx="1125">
                  <c:v>0.58699999999999997</c:v>
                </c:pt>
                <c:pt idx="1126">
                  <c:v>0.191</c:v>
                </c:pt>
                <c:pt idx="1127">
                  <c:v>0.78200000000000003</c:v>
                </c:pt>
                <c:pt idx="1128">
                  <c:v>0.23499999999999999</c:v>
                </c:pt>
                <c:pt idx="1129">
                  <c:v>0.73699999999999999</c:v>
                </c:pt>
                <c:pt idx="1130">
                  <c:v>0.64500000000000002</c:v>
                </c:pt>
                <c:pt idx="1131">
                  <c:v>0.22</c:v>
                </c:pt>
                <c:pt idx="1132">
                  <c:v>0.875</c:v>
                </c:pt>
                <c:pt idx="1133">
                  <c:v>0.50900000000000001</c:v>
                </c:pt>
                <c:pt idx="1134">
                  <c:v>0.46899999999999997</c:v>
                </c:pt>
                <c:pt idx="1135">
                  <c:v>0.316</c:v>
                </c:pt>
                <c:pt idx="1136">
                  <c:v>0.29599999999999999</c:v>
                </c:pt>
                <c:pt idx="1137">
                  <c:v>0.11799999999999999</c:v>
                </c:pt>
                <c:pt idx="1138">
                  <c:v>0.248</c:v>
                </c:pt>
                <c:pt idx="1139">
                  <c:v>0.83899999999999997</c:v>
                </c:pt>
                <c:pt idx="1140">
                  <c:v>0.39800000000000002</c:v>
                </c:pt>
                <c:pt idx="1141">
                  <c:v>0.70099999999999996</c:v>
                </c:pt>
                <c:pt idx="1142">
                  <c:v>0.35599999999999998</c:v>
                </c:pt>
                <c:pt idx="1143">
                  <c:v>0.77700000000000002</c:v>
                </c:pt>
                <c:pt idx="1144">
                  <c:v>0.26200000000000001</c:v>
                </c:pt>
                <c:pt idx="1145">
                  <c:v>7.9299999999999995E-2</c:v>
                </c:pt>
                <c:pt idx="1146">
                  <c:v>0.38</c:v>
                </c:pt>
                <c:pt idx="1147">
                  <c:v>0.44600000000000001</c:v>
                </c:pt>
                <c:pt idx="1148">
                  <c:v>0.41699999999999998</c:v>
                </c:pt>
                <c:pt idx="1149">
                  <c:v>0.77500000000000002</c:v>
                </c:pt>
                <c:pt idx="1150">
                  <c:v>0.27600000000000002</c:v>
                </c:pt>
                <c:pt idx="1151">
                  <c:v>0.37</c:v>
                </c:pt>
                <c:pt idx="1152">
                  <c:v>0.29099999999999998</c:v>
                </c:pt>
                <c:pt idx="1153">
                  <c:v>0.34399999999999997</c:v>
                </c:pt>
                <c:pt idx="1154">
                  <c:v>0.16800000000000001</c:v>
                </c:pt>
                <c:pt idx="1155">
                  <c:v>0.65900000000000003</c:v>
                </c:pt>
                <c:pt idx="1156">
                  <c:v>0.36099999999999999</c:v>
                </c:pt>
                <c:pt idx="1157">
                  <c:v>0.36099999999999999</c:v>
                </c:pt>
                <c:pt idx="1158">
                  <c:v>0.317</c:v>
                </c:pt>
                <c:pt idx="1159">
                  <c:v>0.4</c:v>
                </c:pt>
                <c:pt idx="1160">
                  <c:v>0.63200000000000001</c:v>
                </c:pt>
                <c:pt idx="1161">
                  <c:v>0.80300000000000005</c:v>
                </c:pt>
                <c:pt idx="1162">
                  <c:v>0.92700000000000005</c:v>
                </c:pt>
                <c:pt idx="1163">
                  <c:v>0.76100000000000001</c:v>
                </c:pt>
                <c:pt idx="1164">
                  <c:v>0.64</c:v>
                </c:pt>
                <c:pt idx="1165">
                  <c:v>0.16700000000000001</c:v>
                </c:pt>
                <c:pt idx="1166">
                  <c:v>0.182</c:v>
                </c:pt>
                <c:pt idx="1167">
                  <c:v>0.216</c:v>
                </c:pt>
                <c:pt idx="1168">
                  <c:v>0.66</c:v>
                </c:pt>
                <c:pt idx="1169">
                  <c:v>0.73499999999999999</c:v>
                </c:pt>
                <c:pt idx="1170">
                  <c:v>0.23899999999999999</c:v>
                </c:pt>
                <c:pt idx="1171">
                  <c:v>0.182</c:v>
                </c:pt>
                <c:pt idx="1172">
                  <c:v>0.59</c:v>
                </c:pt>
                <c:pt idx="1173">
                  <c:v>0.17699999999999999</c:v>
                </c:pt>
                <c:pt idx="1174">
                  <c:v>0.42299999999999999</c:v>
                </c:pt>
                <c:pt idx="1175">
                  <c:v>0.66800000000000004</c:v>
                </c:pt>
                <c:pt idx="1176">
                  <c:v>0.94799999999999995</c:v>
                </c:pt>
                <c:pt idx="1177">
                  <c:v>0.88600000000000001</c:v>
                </c:pt>
                <c:pt idx="1178">
                  <c:v>0.72499999999999998</c:v>
                </c:pt>
                <c:pt idx="1179">
                  <c:v>0.74199999999999999</c:v>
                </c:pt>
                <c:pt idx="1180">
                  <c:v>0.61899999999999999</c:v>
                </c:pt>
                <c:pt idx="1181">
                  <c:v>0.47099999999999997</c:v>
                </c:pt>
                <c:pt idx="1182">
                  <c:v>0.35399999999999998</c:v>
                </c:pt>
                <c:pt idx="1183">
                  <c:v>0.51800000000000002</c:v>
                </c:pt>
                <c:pt idx="1184">
                  <c:v>0.24299999999999999</c:v>
                </c:pt>
                <c:pt idx="1185">
                  <c:v>0.4</c:v>
                </c:pt>
                <c:pt idx="1186">
                  <c:v>0.751</c:v>
                </c:pt>
                <c:pt idx="1187">
                  <c:v>0.747</c:v>
                </c:pt>
                <c:pt idx="1188">
                  <c:v>0.48599999999999999</c:v>
                </c:pt>
                <c:pt idx="1189">
                  <c:v>0.36899999999999999</c:v>
                </c:pt>
                <c:pt idx="1190">
                  <c:v>0.34899999999999998</c:v>
                </c:pt>
                <c:pt idx="1191">
                  <c:v>0.35699999999999998</c:v>
                </c:pt>
                <c:pt idx="1192">
                  <c:v>0.82799999999999996</c:v>
                </c:pt>
                <c:pt idx="1193">
                  <c:v>0.50700000000000001</c:v>
                </c:pt>
                <c:pt idx="1194">
                  <c:v>0.63900000000000001</c:v>
                </c:pt>
                <c:pt idx="1195">
                  <c:v>0.55800000000000005</c:v>
                </c:pt>
                <c:pt idx="1196">
                  <c:v>0.32600000000000001</c:v>
                </c:pt>
                <c:pt idx="1197">
                  <c:v>0.38700000000000001</c:v>
                </c:pt>
                <c:pt idx="1198">
                  <c:v>0.42899999999999999</c:v>
                </c:pt>
                <c:pt idx="1199">
                  <c:v>0.65700000000000003</c:v>
                </c:pt>
                <c:pt idx="1200">
                  <c:v>0.57499999999999996</c:v>
                </c:pt>
                <c:pt idx="1201">
                  <c:v>0.68799999999999994</c:v>
                </c:pt>
                <c:pt idx="1202">
                  <c:v>0.26900000000000002</c:v>
                </c:pt>
                <c:pt idx="1203">
                  <c:v>0.63600000000000001</c:v>
                </c:pt>
                <c:pt idx="1204">
                  <c:v>0.96199999999999997</c:v>
                </c:pt>
                <c:pt idx="1205">
                  <c:v>0.37</c:v>
                </c:pt>
                <c:pt idx="1206">
                  <c:v>0.55900000000000005</c:v>
                </c:pt>
                <c:pt idx="1207">
                  <c:v>0.78900000000000003</c:v>
                </c:pt>
                <c:pt idx="1208">
                  <c:v>0.59499999999999997</c:v>
                </c:pt>
                <c:pt idx="1209">
                  <c:v>0.104</c:v>
                </c:pt>
                <c:pt idx="1210">
                  <c:v>0.51800000000000002</c:v>
                </c:pt>
                <c:pt idx="1211">
                  <c:v>0.56999999999999995</c:v>
                </c:pt>
                <c:pt idx="1212">
                  <c:v>0.61799999999999999</c:v>
                </c:pt>
                <c:pt idx="1213">
                  <c:v>0.47599999999999998</c:v>
                </c:pt>
                <c:pt idx="1214">
                  <c:v>0.69099999999999995</c:v>
                </c:pt>
                <c:pt idx="1215">
                  <c:v>0.442</c:v>
                </c:pt>
                <c:pt idx="1216">
                  <c:v>0.76200000000000001</c:v>
                </c:pt>
                <c:pt idx="1217">
                  <c:v>0.40899999999999997</c:v>
                </c:pt>
                <c:pt idx="1218">
                  <c:v>0.60199999999999998</c:v>
                </c:pt>
                <c:pt idx="1219">
                  <c:v>0.61099999999999999</c:v>
                </c:pt>
                <c:pt idx="1220">
                  <c:v>0.874</c:v>
                </c:pt>
                <c:pt idx="1221">
                  <c:v>0.30399999999999999</c:v>
                </c:pt>
                <c:pt idx="1222">
                  <c:v>0.21299999999999999</c:v>
                </c:pt>
                <c:pt idx="1223">
                  <c:v>0.27800000000000002</c:v>
                </c:pt>
                <c:pt idx="1224">
                  <c:v>0.77500000000000002</c:v>
                </c:pt>
                <c:pt idx="1225">
                  <c:v>0.51800000000000002</c:v>
                </c:pt>
                <c:pt idx="1226">
                  <c:v>0.621</c:v>
                </c:pt>
                <c:pt idx="1227">
                  <c:v>0.76200000000000001</c:v>
                </c:pt>
                <c:pt idx="1228">
                  <c:v>0.51300000000000001</c:v>
                </c:pt>
                <c:pt idx="1229">
                  <c:v>0.61899999999999999</c:v>
                </c:pt>
                <c:pt idx="1230">
                  <c:v>0.749</c:v>
                </c:pt>
                <c:pt idx="1231">
                  <c:v>0.496</c:v>
                </c:pt>
                <c:pt idx="1232">
                  <c:v>0.41799999999999998</c:v>
                </c:pt>
                <c:pt idx="1233">
                  <c:v>0.55700000000000005</c:v>
                </c:pt>
                <c:pt idx="1234">
                  <c:v>0.63200000000000001</c:v>
                </c:pt>
                <c:pt idx="1235">
                  <c:v>0.433</c:v>
                </c:pt>
                <c:pt idx="1236">
                  <c:v>0.46400000000000002</c:v>
                </c:pt>
                <c:pt idx="1237">
                  <c:v>0.77700000000000002</c:v>
                </c:pt>
                <c:pt idx="1238">
                  <c:v>0.84399999999999997</c:v>
                </c:pt>
                <c:pt idx="1239">
                  <c:v>0.84799999999999998</c:v>
                </c:pt>
                <c:pt idx="1240">
                  <c:v>0.35499999999999998</c:v>
                </c:pt>
                <c:pt idx="1241">
                  <c:v>0.47499999999999998</c:v>
                </c:pt>
                <c:pt idx="1242">
                  <c:v>0.253</c:v>
                </c:pt>
                <c:pt idx="1243">
                  <c:v>0.39700000000000002</c:v>
                </c:pt>
                <c:pt idx="1244">
                  <c:v>0.48499999999999999</c:v>
                </c:pt>
                <c:pt idx="1245">
                  <c:v>0.46700000000000003</c:v>
                </c:pt>
                <c:pt idx="1246">
                  <c:v>0.21199999999999999</c:v>
                </c:pt>
                <c:pt idx="1247">
                  <c:v>0.86099999999999999</c:v>
                </c:pt>
                <c:pt idx="1248">
                  <c:v>0.219</c:v>
                </c:pt>
                <c:pt idx="1249">
                  <c:v>0.76900000000000002</c:v>
                </c:pt>
                <c:pt idx="1250">
                  <c:v>0.47</c:v>
                </c:pt>
                <c:pt idx="1251">
                  <c:v>0.68</c:v>
                </c:pt>
                <c:pt idx="1252">
                  <c:v>0.35199999999999998</c:v>
                </c:pt>
                <c:pt idx="1253">
                  <c:v>0.53</c:v>
                </c:pt>
                <c:pt idx="1254">
                  <c:v>0.53200000000000003</c:v>
                </c:pt>
                <c:pt idx="1255">
                  <c:v>0.86699999999999999</c:v>
                </c:pt>
                <c:pt idx="1256">
                  <c:v>0.36399999999999999</c:v>
                </c:pt>
                <c:pt idx="1257">
                  <c:v>0.372</c:v>
                </c:pt>
                <c:pt idx="1258">
                  <c:v>0.54500000000000004</c:v>
                </c:pt>
                <c:pt idx="1259">
                  <c:v>0.76800000000000002</c:v>
                </c:pt>
                <c:pt idx="1260">
                  <c:v>0.35099999999999998</c:v>
                </c:pt>
                <c:pt idx="1261">
                  <c:v>0.16800000000000001</c:v>
                </c:pt>
                <c:pt idx="1262">
                  <c:v>0.70899999999999996</c:v>
                </c:pt>
                <c:pt idx="1263">
                  <c:v>0.38500000000000001</c:v>
                </c:pt>
                <c:pt idx="1264">
                  <c:v>0.57999999999999996</c:v>
                </c:pt>
                <c:pt idx="1265">
                  <c:v>0.63100000000000001</c:v>
                </c:pt>
                <c:pt idx="1266">
                  <c:v>0.77200000000000002</c:v>
                </c:pt>
                <c:pt idx="1267">
                  <c:v>0.47199999999999998</c:v>
                </c:pt>
                <c:pt idx="1268">
                  <c:v>0.55400000000000005</c:v>
                </c:pt>
                <c:pt idx="1269">
                  <c:v>0.83599999999999997</c:v>
                </c:pt>
                <c:pt idx="1270">
                  <c:v>0.52</c:v>
                </c:pt>
                <c:pt idx="1271">
                  <c:v>0.89500000000000002</c:v>
                </c:pt>
                <c:pt idx="1272">
                  <c:v>0.58599999999999997</c:v>
                </c:pt>
                <c:pt idx="1273">
                  <c:v>0.8</c:v>
                </c:pt>
                <c:pt idx="1274">
                  <c:v>0.48599999999999999</c:v>
                </c:pt>
                <c:pt idx="1275">
                  <c:v>0.65</c:v>
                </c:pt>
                <c:pt idx="1276">
                  <c:v>0.158</c:v>
                </c:pt>
                <c:pt idx="1277">
                  <c:v>0.68200000000000005</c:v>
                </c:pt>
                <c:pt idx="1278">
                  <c:v>0.32100000000000001</c:v>
                </c:pt>
                <c:pt idx="1279">
                  <c:v>0.78700000000000003</c:v>
                </c:pt>
                <c:pt idx="1280">
                  <c:v>0.78700000000000003</c:v>
                </c:pt>
                <c:pt idx="1281">
                  <c:v>0.498</c:v>
                </c:pt>
                <c:pt idx="1282">
                  <c:v>0.26100000000000001</c:v>
                </c:pt>
                <c:pt idx="1283">
                  <c:v>5.9400000000000001E-2</c:v>
                </c:pt>
                <c:pt idx="1284">
                  <c:v>0.54</c:v>
                </c:pt>
                <c:pt idx="1285">
                  <c:v>0.64500000000000002</c:v>
                </c:pt>
                <c:pt idx="1286">
                  <c:v>0.65100000000000002</c:v>
                </c:pt>
                <c:pt idx="1287">
                  <c:v>0.70099999999999996</c:v>
                </c:pt>
                <c:pt idx="1288">
                  <c:v>0.59099999999999997</c:v>
                </c:pt>
                <c:pt idx="1289">
                  <c:v>0.46500000000000002</c:v>
                </c:pt>
                <c:pt idx="1290">
                  <c:v>0.59199999999999997</c:v>
                </c:pt>
                <c:pt idx="1291">
                  <c:v>0.45800000000000002</c:v>
                </c:pt>
                <c:pt idx="1292">
                  <c:v>0.78</c:v>
                </c:pt>
                <c:pt idx="1293">
                  <c:v>0.73299999999999998</c:v>
                </c:pt>
                <c:pt idx="1294">
                  <c:v>0.9</c:v>
                </c:pt>
                <c:pt idx="1295">
                  <c:v>0.51</c:v>
                </c:pt>
                <c:pt idx="1296">
                  <c:v>0.66800000000000004</c:v>
                </c:pt>
                <c:pt idx="1297">
                  <c:v>0.42699999999999999</c:v>
                </c:pt>
                <c:pt idx="1298">
                  <c:v>0.23699999999999999</c:v>
                </c:pt>
                <c:pt idx="1299">
                  <c:v>0.625</c:v>
                </c:pt>
                <c:pt idx="1300">
                  <c:v>0.86799999999999999</c:v>
                </c:pt>
                <c:pt idx="1301">
                  <c:v>0.64600000000000002</c:v>
                </c:pt>
                <c:pt idx="1302">
                  <c:v>0.439</c:v>
                </c:pt>
                <c:pt idx="1303">
                  <c:v>0.215</c:v>
                </c:pt>
                <c:pt idx="1304">
                  <c:v>0.32400000000000001</c:v>
                </c:pt>
                <c:pt idx="1305">
                  <c:v>0.45900000000000002</c:v>
                </c:pt>
                <c:pt idx="1306">
                  <c:v>0.58699999999999997</c:v>
                </c:pt>
                <c:pt idx="1307">
                  <c:v>0.58799999999999997</c:v>
                </c:pt>
                <c:pt idx="1308">
                  <c:v>0.96499999999999997</c:v>
                </c:pt>
                <c:pt idx="1309">
                  <c:v>0.40699999999999997</c:v>
                </c:pt>
                <c:pt idx="1310">
                  <c:v>0.13700000000000001</c:v>
                </c:pt>
                <c:pt idx="1311">
                  <c:v>0.754</c:v>
                </c:pt>
                <c:pt idx="1312">
                  <c:v>0.81399999999999995</c:v>
                </c:pt>
                <c:pt idx="1313">
                  <c:v>0.27200000000000002</c:v>
                </c:pt>
                <c:pt idx="1314">
                  <c:v>0.51300000000000001</c:v>
                </c:pt>
                <c:pt idx="1315">
                  <c:v>0.51800000000000002</c:v>
                </c:pt>
                <c:pt idx="1316">
                  <c:v>0.49099999999999999</c:v>
                </c:pt>
                <c:pt idx="1317">
                  <c:v>0.35799999999999998</c:v>
                </c:pt>
                <c:pt idx="1318">
                  <c:v>0.27300000000000002</c:v>
                </c:pt>
                <c:pt idx="1319">
                  <c:v>0.84599999999999997</c:v>
                </c:pt>
                <c:pt idx="1320">
                  <c:v>0.23599999999999999</c:v>
                </c:pt>
                <c:pt idx="1321">
                  <c:v>0.50900000000000001</c:v>
                </c:pt>
                <c:pt idx="1322">
                  <c:v>0.53300000000000003</c:v>
                </c:pt>
                <c:pt idx="1323">
                  <c:v>0.624</c:v>
                </c:pt>
                <c:pt idx="1324">
                  <c:v>0.53</c:v>
                </c:pt>
                <c:pt idx="1325">
                  <c:v>0.22600000000000001</c:v>
                </c:pt>
                <c:pt idx="1326">
                  <c:v>0.60099999999999998</c:v>
                </c:pt>
                <c:pt idx="1327">
                  <c:v>0.54900000000000004</c:v>
                </c:pt>
                <c:pt idx="1328">
                  <c:v>0.44500000000000001</c:v>
                </c:pt>
                <c:pt idx="1329">
                  <c:v>0.34300000000000003</c:v>
                </c:pt>
                <c:pt idx="1330">
                  <c:v>0.69499999999999995</c:v>
                </c:pt>
                <c:pt idx="1331">
                  <c:v>0.47099999999999997</c:v>
                </c:pt>
                <c:pt idx="1332">
                  <c:v>0.85399999999999998</c:v>
                </c:pt>
                <c:pt idx="1333">
                  <c:v>0.54500000000000004</c:v>
                </c:pt>
                <c:pt idx="1334">
                  <c:v>0.65100000000000002</c:v>
                </c:pt>
                <c:pt idx="1335">
                  <c:v>0.77700000000000002</c:v>
                </c:pt>
                <c:pt idx="1336">
                  <c:v>0.71599999999999997</c:v>
                </c:pt>
                <c:pt idx="1337">
                  <c:v>0.433</c:v>
                </c:pt>
                <c:pt idx="1338">
                  <c:v>0.88</c:v>
                </c:pt>
                <c:pt idx="1339">
                  <c:v>0.52800000000000002</c:v>
                </c:pt>
                <c:pt idx="1340">
                  <c:v>0.19500000000000001</c:v>
                </c:pt>
                <c:pt idx="1341">
                  <c:v>0.77</c:v>
                </c:pt>
                <c:pt idx="1342">
                  <c:v>0.33300000000000002</c:v>
                </c:pt>
                <c:pt idx="1343">
                  <c:v>0.72199999999999998</c:v>
                </c:pt>
                <c:pt idx="1344">
                  <c:v>0.35499999999999998</c:v>
                </c:pt>
                <c:pt idx="1345">
                  <c:v>0.189</c:v>
                </c:pt>
                <c:pt idx="1346">
                  <c:v>0.68600000000000005</c:v>
                </c:pt>
                <c:pt idx="1347">
                  <c:v>0.88400000000000001</c:v>
                </c:pt>
                <c:pt idx="1348">
                  <c:v>0.72199999999999998</c:v>
                </c:pt>
                <c:pt idx="1349">
                  <c:v>0.83499999999999996</c:v>
                </c:pt>
                <c:pt idx="1350">
                  <c:v>0.57799999999999996</c:v>
                </c:pt>
                <c:pt idx="1351">
                  <c:v>0.46300000000000002</c:v>
                </c:pt>
                <c:pt idx="1352">
                  <c:v>0.60699999999999998</c:v>
                </c:pt>
                <c:pt idx="1353">
                  <c:v>0.70499999999999996</c:v>
                </c:pt>
                <c:pt idx="1354">
                  <c:v>0.89100000000000001</c:v>
                </c:pt>
                <c:pt idx="1355">
                  <c:v>0.51</c:v>
                </c:pt>
                <c:pt idx="1356">
                  <c:v>0.63100000000000001</c:v>
                </c:pt>
                <c:pt idx="1357">
                  <c:v>0.65500000000000003</c:v>
                </c:pt>
                <c:pt idx="1358">
                  <c:v>0.80800000000000005</c:v>
                </c:pt>
                <c:pt idx="1359">
                  <c:v>0.44500000000000001</c:v>
                </c:pt>
                <c:pt idx="1360">
                  <c:v>0.23699999999999999</c:v>
                </c:pt>
                <c:pt idx="1361">
                  <c:v>0.45500000000000002</c:v>
                </c:pt>
                <c:pt idx="1362">
                  <c:v>0.57799999999999996</c:v>
                </c:pt>
                <c:pt idx="1363">
                  <c:v>0.86099999999999999</c:v>
                </c:pt>
                <c:pt idx="1364">
                  <c:v>0.41799999999999998</c:v>
                </c:pt>
                <c:pt idx="1365">
                  <c:v>0.505</c:v>
                </c:pt>
                <c:pt idx="1366">
                  <c:v>0.84899999999999998</c:v>
                </c:pt>
                <c:pt idx="1367">
                  <c:v>0.81699999999999995</c:v>
                </c:pt>
                <c:pt idx="1368">
                  <c:v>0.29699999999999999</c:v>
                </c:pt>
                <c:pt idx="1369">
                  <c:v>0.35699999999999998</c:v>
                </c:pt>
                <c:pt idx="1370">
                  <c:v>0.627</c:v>
                </c:pt>
                <c:pt idx="1371">
                  <c:v>0.69299999999999995</c:v>
                </c:pt>
                <c:pt idx="1372">
                  <c:v>0.129</c:v>
                </c:pt>
                <c:pt idx="1373">
                  <c:v>0.55300000000000005</c:v>
                </c:pt>
                <c:pt idx="1374">
                  <c:v>0.60199999999999998</c:v>
                </c:pt>
                <c:pt idx="1375">
                  <c:v>0.70899999999999996</c:v>
                </c:pt>
                <c:pt idx="1376">
                  <c:v>0.50700000000000001</c:v>
                </c:pt>
                <c:pt idx="1377">
                  <c:v>0.89200000000000002</c:v>
                </c:pt>
                <c:pt idx="1378">
                  <c:v>0.56100000000000005</c:v>
                </c:pt>
                <c:pt idx="1379">
                  <c:v>0.65600000000000003</c:v>
                </c:pt>
                <c:pt idx="1380">
                  <c:v>0.749</c:v>
                </c:pt>
                <c:pt idx="1381">
                  <c:v>0.33700000000000002</c:v>
                </c:pt>
                <c:pt idx="1382">
                  <c:v>0.44800000000000001</c:v>
                </c:pt>
                <c:pt idx="1383">
                  <c:v>0.92500000000000004</c:v>
                </c:pt>
                <c:pt idx="1384">
                  <c:v>0.81200000000000006</c:v>
                </c:pt>
                <c:pt idx="1385">
                  <c:v>0.34799999999999998</c:v>
                </c:pt>
                <c:pt idx="1386">
                  <c:v>0.57399999999999995</c:v>
                </c:pt>
                <c:pt idx="1387">
                  <c:v>9.2299999999999993E-2</c:v>
                </c:pt>
                <c:pt idx="1388">
                  <c:v>0.21199999999999999</c:v>
                </c:pt>
                <c:pt idx="1389">
                  <c:v>0.441</c:v>
                </c:pt>
                <c:pt idx="1390">
                  <c:v>0.70799999999999996</c:v>
                </c:pt>
                <c:pt idx="1391">
                  <c:v>0.81499999999999995</c:v>
                </c:pt>
                <c:pt idx="1392">
                  <c:v>0.26500000000000001</c:v>
                </c:pt>
                <c:pt idx="1393">
                  <c:v>0.83299999999999996</c:v>
                </c:pt>
                <c:pt idx="1394">
                  <c:v>0.47299999999999998</c:v>
                </c:pt>
                <c:pt idx="1395">
                  <c:v>0.83599999999999997</c:v>
                </c:pt>
                <c:pt idx="1396">
                  <c:v>0.24299999999999999</c:v>
                </c:pt>
                <c:pt idx="1397">
                  <c:v>0.32200000000000001</c:v>
                </c:pt>
                <c:pt idx="1398">
                  <c:v>0.438</c:v>
                </c:pt>
                <c:pt idx="1399">
                  <c:v>0.58699999999999997</c:v>
                </c:pt>
                <c:pt idx="1400">
                  <c:v>0.33900000000000002</c:v>
                </c:pt>
                <c:pt idx="1401">
                  <c:v>0.14499999999999999</c:v>
                </c:pt>
                <c:pt idx="1402">
                  <c:v>0.4</c:v>
                </c:pt>
                <c:pt idx="1403">
                  <c:v>0.52200000000000002</c:v>
                </c:pt>
                <c:pt idx="1404">
                  <c:v>0.81</c:v>
                </c:pt>
                <c:pt idx="1405">
                  <c:v>0.247</c:v>
                </c:pt>
                <c:pt idx="1406">
                  <c:v>0.27300000000000002</c:v>
                </c:pt>
                <c:pt idx="1407">
                  <c:v>0.80900000000000005</c:v>
                </c:pt>
                <c:pt idx="1408">
                  <c:v>0.73399999999999999</c:v>
                </c:pt>
                <c:pt idx="1409">
                  <c:v>0.42799999999999999</c:v>
                </c:pt>
                <c:pt idx="1410">
                  <c:v>0.65100000000000002</c:v>
                </c:pt>
                <c:pt idx="1411">
                  <c:v>0.19500000000000001</c:v>
                </c:pt>
                <c:pt idx="1412">
                  <c:v>0.48399999999999999</c:v>
                </c:pt>
                <c:pt idx="1413">
                  <c:v>0.8</c:v>
                </c:pt>
                <c:pt idx="1414">
                  <c:v>0.56899999999999995</c:v>
                </c:pt>
                <c:pt idx="1415">
                  <c:v>0.501</c:v>
                </c:pt>
                <c:pt idx="1416">
                  <c:v>0.749</c:v>
                </c:pt>
                <c:pt idx="1417">
                  <c:v>0.182</c:v>
                </c:pt>
                <c:pt idx="1418">
                  <c:v>0.70599999999999996</c:v>
                </c:pt>
                <c:pt idx="1419">
                  <c:v>0.376</c:v>
                </c:pt>
                <c:pt idx="1420">
                  <c:v>0.80100000000000005</c:v>
                </c:pt>
                <c:pt idx="1421">
                  <c:v>0.28299999999999997</c:v>
                </c:pt>
                <c:pt idx="1422">
                  <c:v>0.52</c:v>
                </c:pt>
                <c:pt idx="1423">
                  <c:v>0.504</c:v>
                </c:pt>
                <c:pt idx="1424">
                  <c:v>0.64300000000000002</c:v>
                </c:pt>
                <c:pt idx="1425">
                  <c:v>0.44500000000000001</c:v>
                </c:pt>
                <c:pt idx="1426">
                  <c:v>0.313</c:v>
                </c:pt>
                <c:pt idx="1427">
                  <c:v>0.50600000000000001</c:v>
                </c:pt>
                <c:pt idx="1428">
                  <c:v>0.374</c:v>
                </c:pt>
                <c:pt idx="1429">
                  <c:v>0.93200000000000005</c:v>
                </c:pt>
                <c:pt idx="1430">
                  <c:v>0.79500000000000004</c:v>
                </c:pt>
                <c:pt idx="1431">
                  <c:v>0.80100000000000005</c:v>
                </c:pt>
                <c:pt idx="1432">
                  <c:v>0.92600000000000005</c:v>
                </c:pt>
                <c:pt idx="1433">
                  <c:v>0.49399999999999999</c:v>
                </c:pt>
                <c:pt idx="1434">
                  <c:v>0.96399999999999997</c:v>
                </c:pt>
                <c:pt idx="1435">
                  <c:v>0.8</c:v>
                </c:pt>
                <c:pt idx="1436">
                  <c:v>0.79</c:v>
                </c:pt>
                <c:pt idx="1437">
                  <c:v>0.94199999999999995</c:v>
                </c:pt>
                <c:pt idx="1438">
                  <c:v>0.53400000000000003</c:v>
                </c:pt>
                <c:pt idx="1439">
                  <c:v>0.66600000000000004</c:v>
                </c:pt>
                <c:pt idx="1440">
                  <c:v>0.84599999999999997</c:v>
                </c:pt>
                <c:pt idx="1441">
                  <c:v>0.97299999999999998</c:v>
                </c:pt>
                <c:pt idx="1442">
                  <c:v>0.32300000000000001</c:v>
                </c:pt>
                <c:pt idx="1443">
                  <c:v>0.92400000000000004</c:v>
                </c:pt>
                <c:pt idx="1444">
                  <c:v>0.93100000000000005</c:v>
                </c:pt>
                <c:pt idx="1445">
                  <c:v>0.26</c:v>
                </c:pt>
                <c:pt idx="1446">
                  <c:v>0.85799999999999998</c:v>
                </c:pt>
                <c:pt idx="1447">
                  <c:v>0.622</c:v>
                </c:pt>
                <c:pt idx="1448">
                  <c:v>0.58399999999999996</c:v>
                </c:pt>
                <c:pt idx="1449">
                  <c:v>0.441</c:v>
                </c:pt>
                <c:pt idx="1450">
                  <c:v>0.81499999999999995</c:v>
                </c:pt>
                <c:pt idx="1451">
                  <c:v>0.8</c:v>
                </c:pt>
                <c:pt idx="1452">
                  <c:v>0.86699999999999999</c:v>
                </c:pt>
                <c:pt idx="1453">
                  <c:v>0.39300000000000002</c:v>
                </c:pt>
                <c:pt idx="1454">
                  <c:v>0.81399999999999995</c:v>
                </c:pt>
                <c:pt idx="1455">
                  <c:v>0.309</c:v>
                </c:pt>
                <c:pt idx="1456">
                  <c:v>0.56799999999999995</c:v>
                </c:pt>
                <c:pt idx="1457">
                  <c:v>0.191</c:v>
                </c:pt>
                <c:pt idx="1458">
                  <c:v>0.66300000000000003</c:v>
                </c:pt>
                <c:pt idx="1459">
                  <c:v>0.88300000000000001</c:v>
                </c:pt>
                <c:pt idx="1460">
                  <c:v>0.121</c:v>
                </c:pt>
                <c:pt idx="1461">
                  <c:v>0.71699999999999997</c:v>
                </c:pt>
                <c:pt idx="1462">
                  <c:v>0.74</c:v>
                </c:pt>
                <c:pt idx="1463">
                  <c:v>0.88700000000000001</c:v>
                </c:pt>
                <c:pt idx="1464">
                  <c:v>0.47</c:v>
                </c:pt>
                <c:pt idx="1465">
                  <c:v>0.45400000000000001</c:v>
                </c:pt>
                <c:pt idx="1466">
                  <c:v>0.29499999999999998</c:v>
                </c:pt>
                <c:pt idx="1467">
                  <c:v>0.38300000000000001</c:v>
                </c:pt>
                <c:pt idx="1468">
                  <c:v>0.66600000000000004</c:v>
                </c:pt>
                <c:pt idx="1469">
                  <c:v>0.28599999999999998</c:v>
                </c:pt>
                <c:pt idx="1470">
                  <c:v>0.83599999999999997</c:v>
                </c:pt>
                <c:pt idx="1471">
                  <c:v>0.85</c:v>
                </c:pt>
                <c:pt idx="1472">
                  <c:v>0.38200000000000001</c:v>
                </c:pt>
                <c:pt idx="1473">
                  <c:v>0.25900000000000001</c:v>
                </c:pt>
                <c:pt idx="1474">
                  <c:v>0.93899999999999995</c:v>
                </c:pt>
                <c:pt idx="1475">
                  <c:v>0.185</c:v>
                </c:pt>
                <c:pt idx="1476">
                  <c:v>0.27200000000000002</c:v>
                </c:pt>
                <c:pt idx="1477">
                  <c:v>0.53400000000000003</c:v>
                </c:pt>
                <c:pt idx="1478">
                  <c:v>0.48399999999999999</c:v>
                </c:pt>
                <c:pt idx="1479">
                  <c:v>0.40500000000000003</c:v>
                </c:pt>
                <c:pt idx="1480">
                  <c:v>7.8899999999999998E-2</c:v>
                </c:pt>
                <c:pt idx="1481">
                  <c:v>0.46300000000000002</c:v>
                </c:pt>
                <c:pt idx="1482">
                  <c:v>0.748</c:v>
                </c:pt>
                <c:pt idx="1483">
                  <c:v>0.61099999999999999</c:v>
                </c:pt>
                <c:pt idx="1484">
                  <c:v>0.89</c:v>
                </c:pt>
                <c:pt idx="1485">
                  <c:v>0.93200000000000005</c:v>
                </c:pt>
                <c:pt idx="1486">
                  <c:v>0.73299999999999998</c:v>
                </c:pt>
                <c:pt idx="1487">
                  <c:v>0.87</c:v>
                </c:pt>
                <c:pt idx="1488">
                  <c:v>0.626</c:v>
                </c:pt>
                <c:pt idx="1489">
                  <c:v>0.59899999999999998</c:v>
                </c:pt>
                <c:pt idx="1490">
                  <c:v>0.60699999999999998</c:v>
                </c:pt>
                <c:pt idx="1491">
                  <c:v>0.58599999999999997</c:v>
                </c:pt>
                <c:pt idx="1492">
                  <c:v>0.57999999999999996</c:v>
                </c:pt>
                <c:pt idx="1493">
                  <c:v>0.46200000000000002</c:v>
                </c:pt>
                <c:pt idx="1494">
                  <c:v>0.40699999999999997</c:v>
                </c:pt>
                <c:pt idx="1495">
                  <c:v>0.90400000000000003</c:v>
                </c:pt>
                <c:pt idx="1496">
                  <c:v>0.56499999999999995</c:v>
                </c:pt>
                <c:pt idx="1497">
                  <c:v>0.36</c:v>
                </c:pt>
                <c:pt idx="1498">
                  <c:v>0.79900000000000004</c:v>
                </c:pt>
                <c:pt idx="1499">
                  <c:v>0.65900000000000003</c:v>
                </c:pt>
                <c:pt idx="1500">
                  <c:v>0.73499999999999999</c:v>
                </c:pt>
                <c:pt idx="1501">
                  <c:v>0.67400000000000004</c:v>
                </c:pt>
                <c:pt idx="1502">
                  <c:v>0.59699999999999998</c:v>
                </c:pt>
                <c:pt idx="1503">
                  <c:v>0.28799999999999998</c:v>
                </c:pt>
                <c:pt idx="1504">
                  <c:v>0.44600000000000001</c:v>
                </c:pt>
                <c:pt idx="1505">
                  <c:v>0.67700000000000005</c:v>
                </c:pt>
                <c:pt idx="1506">
                  <c:v>0.38</c:v>
                </c:pt>
                <c:pt idx="1507">
                  <c:v>0.44600000000000001</c:v>
                </c:pt>
                <c:pt idx="1508">
                  <c:v>0.879</c:v>
                </c:pt>
                <c:pt idx="1509">
                  <c:v>0.34599999999999997</c:v>
                </c:pt>
                <c:pt idx="1510">
                  <c:v>0.155</c:v>
                </c:pt>
                <c:pt idx="1511">
                  <c:v>0.443</c:v>
                </c:pt>
                <c:pt idx="1512">
                  <c:v>0.67100000000000004</c:v>
                </c:pt>
                <c:pt idx="1513">
                  <c:v>0.35599999999999998</c:v>
                </c:pt>
                <c:pt idx="1514">
                  <c:v>0.84699999999999998</c:v>
                </c:pt>
                <c:pt idx="1515">
                  <c:v>0.442</c:v>
                </c:pt>
                <c:pt idx="1516">
                  <c:v>0.52700000000000002</c:v>
                </c:pt>
                <c:pt idx="1517">
                  <c:v>0.376</c:v>
                </c:pt>
                <c:pt idx="1518">
                  <c:v>0.08</c:v>
                </c:pt>
                <c:pt idx="1519">
                  <c:v>0.88</c:v>
                </c:pt>
                <c:pt idx="1520">
                  <c:v>0.61299999999999999</c:v>
                </c:pt>
                <c:pt idx="1521">
                  <c:v>0.44800000000000001</c:v>
                </c:pt>
                <c:pt idx="1522">
                  <c:v>0.58799999999999997</c:v>
                </c:pt>
                <c:pt idx="1523">
                  <c:v>0.35299999999999998</c:v>
                </c:pt>
                <c:pt idx="1524">
                  <c:v>0.63100000000000001</c:v>
                </c:pt>
                <c:pt idx="1525">
                  <c:v>0.78700000000000003</c:v>
                </c:pt>
                <c:pt idx="1526">
                  <c:v>0.70199999999999996</c:v>
                </c:pt>
                <c:pt idx="1527">
                  <c:v>0.65900000000000003</c:v>
                </c:pt>
                <c:pt idx="1528">
                  <c:v>0.61499999999999999</c:v>
                </c:pt>
                <c:pt idx="1529">
                  <c:v>0.50700000000000001</c:v>
                </c:pt>
                <c:pt idx="1530">
                  <c:v>0.80100000000000005</c:v>
                </c:pt>
                <c:pt idx="1531">
                  <c:v>0.53500000000000003</c:v>
                </c:pt>
                <c:pt idx="1532">
                  <c:v>0.78600000000000003</c:v>
                </c:pt>
                <c:pt idx="1533">
                  <c:v>0.59599999999999997</c:v>
                </c:pt>
                <c:pt idx="1534">
                  <c:v>0.751</c:v>
                </c:pt>
                <c:pt idx="1535">
                  <c:v>0.26300000000000001</c:v>
                </c:pt>
                <c:pt idx="1536">
                  <c:v>0.56000000000000005</c:v>
                </c:pt>
                <c:pt idx="1537">
                  <c:v>0.65600000000000003</c:v>
                </c:pt>
                <c:pt idx="1538">
                  <c:v>0.125</c:v>
                </c:pt>
                <c:pt idx="1539">
                  <c:v>0.46100000000000002</c:v>
                </c:pt>
                <c:pt idx="1540">
                  <c:v>0.184</c:v>
                </c:pt>
                <c:pt idx="1541">
                  <c:v>0.53700000000000003</c:v>
                </c:pt>
                <c:pt idx="1542">
                  <c:v>0.54500000000000004</c:v>
                </c:pt>
                <c:pt idx="1543">
                  <c:v>0.79600000000000004</c:v>
                </c:pt>
                <c:pt idx="1544">
                  <c:v>0.58599999999999997</c:v>
                </c:pt>
                <c:pt idx="1545">
                  <c:v>0.38200000000000001</c:v>
                </c:pt>
                <c:pt idx="1546">
                  <c:v>0.90200000000000002</c:v>
                </c:pt>
                <c:pt idx="1547">
                  <c:v>0.76500000000000001</c:v>
                </c:pt>
                <c:pt idx="1548">
                  <c:v>0.50800000000000001</c:v>
                </c:pt>
                <c:pt idx="1549">
                  <c:v>0.62</c:v>
                </c:pt>
                <c:pt idx="1550">
                  <c:v>0.47699999999999998</c:v>
                </c:pt>
                <c:pt idx="1551">
                  <c:v>0.47499999999999998</c:v>
                </c:pt>
                <c:pt idx="1552">
                  <c:v>0.47799999999999998</c:v>
                </c:pt>
                <c:pt idx="1553">
                  <c:v>0.72799999999999998</c:v>
                </c:pt>
                <c:pt idx="1554">
                  <c:v>0.251</c:v>
                </c:pt>
                <c:pt idx="1555">
                  <c:v>0.34599999999999997</c:v>
                </c:pt>
                <c:pt idx="1556">
                  <c:v>0.28599999999999998</c:v>
                </c:pt>
                <c:pt idx="1557">
                  <c:v>0.20599999999999999</c:v>
                </c:pt>
                <c:pt idx="1558">
                  <c:v>0.64800000000000002</c:v>
                </c:pt>
                <c:pt idx="1559">
                  <c:v>0.59099999999999997</c:v>
                </c:pt>
                <c:pt idx="1560">
                  <c:v>0.52700000000000002</c:v>
                </c:pt>
                <c:pt idx="1561">
                  <c:v>0.49</c:v>
                </c:pt>
                <c:pt idx="1562">
                  <c:v>0.68400000000000005</c:v>
                </c:pt>
                <c:pt idx="1563">
                  <c:v>0.56599999999999995</c:v>
                </c:pt>
                <c:pt idx="1564">
                  <c:v>0.67700000000000005</c:v>
                </c:pt>
                <c:pt idx="1565">
                  <c:v>0.48699999999999999</c:v>
                </c:pt>
                <c:pt idx="1566">
                  <c:v>0.48699999999999999</c:v>
                </c:pt>
                <c:pt idx="1567">
                  <c:v>0.59199999999999997</c:v>
                </c:pt>
                <c:pt idx="1568">
                  <c:v>0.95199999999999996</c:v>
                </c:pt>
                <c:pt idx="1569">
                  <c:v>0.44600000000000001</c:v>
                </c:pt>
                <c:pt idx="1570">
                  <c:v>0.66400000000000003</c:v>
                </c:pt>
                <c:pt idx="1571">
                  <c:v>0.44700000000000001</c:v>
                </c:pt>
                <c:pt idx="1572">
                  <c:v>0.82</c:v>
                </c:pt>
                <c:pt idx="1573">
                  <c:v>0.88500000000000001</c:v>
                </c:pt>
                <c:pt idx="1574">
                  <c:v>0.65</c:v>
                </c:pt>
                <c:pt idx="1575">
                  <c:v>0.84399999999999997</c:v>
                </c:pt>
                <c:pt idx="1576">
                  <c:v>0.35699999999999998</c:v>
                </c:pt>
                <c:pt idx="1577">
                  <c:v>0.72</c:v>
                </c:pt>
                <c:pt idx="1578">
                  <c:v>0.47699999999999998</c:v>
                </c:pt>
                <c:pt idx="1579">
                  <c:v>0.11</c:v>
                </c:pt>
                <c:pt idx="1580">
                  <c:v>0.92500000000000004</c:v>
                </c:pt>
                <c:pt idx="1581">
                  <c:v>0.91700000000000004</c:v>
                </c:pt>
                <c:pt idx="1582">
                  <c:v>0.23599999999999999</c:v>
                </c:pt>
                <c:pt idx="1583">
                  <c:v>0.81899999999999995</c:v>
                </c:pt>
                <c:pt idx="1584">
                  <c:v>0.79200000000000004</c:v>
                </c:pt>
                <c:pt idx="1585">
                  <c:v>0.66900000000000004</c:v>
                </c:pt>
                <c:pt idx="1586">
                  <c:v>0.64</c:v>
                </c:pt>
                <c:pt idx="1587">
                  <c:v>0.78200000000000003</c:v>
                </c:pt>
                <c:pt idx="1588">
                  <c:v>0.82399999999999995</c:v>
                </c:pt>
                <c:pt idx="1589">
                  <c:v>0.47199999999999998</c:v>
                </c:pt>
                <c:pt idx="1590">
                  <c:v>0.58199999999999996</c:v>
                </c:pt>
                <c:pt idx="1591">
                  <c:v>0.498</c:v>
                </c:pt>
                <c:pt idx="1592">
                  <c:v>0.61899999999999999</c:v>
                </c:pt>
                <c:pt idx="1593">
                  <c:v>0.24399999999999999</c:v>
                </c:pt>
                <c:pt idx="1594">
                  <c:v>0.16600000000000001</c:v>
                </c:pt>
                <c:pt idx="1595">
                  <c:v>0.73099999999999998</c:v>
                </c:pt>
                <c:pt idx="1596">
                  <c:v>0.39800000000000002</c:v>
                </c:pt>
                <c:pt idx="1597">
                  <c:v>0.58499999999999996</c:v>
                </c:pt>
                <c:pt idx="1598">
                  <c:v>0.628</c:v>
                </c:pt>
                <c:pt idx="1599">
                  <c:v>0.96299999999999997</c:v>
                </c:pt>
                <c:pt idx="1600">
                  <c:v>0.90800000000000003</c:v>
                </c:pt>
                <c:pt idx="1601">
                  <c:v>0.53400000000000003</c:v>
                </c:pt>
                <c:pt idx="1602">
                  <c:v>0.58199999999999996</c:v>
                </c:pt>
                <c:pt idx="1603">
                  <c:v>0.52900000000000003</c:v>
                </c:pt>
                <c:pt idx="1604">
                  <c:v>0.434</c:v>
                </c:pt>
                <c:pt idx="1605">
                  <c:v>0.26</c:v>
                </c:pt>
                <c:pt idx="1606">
                  <c:v>0.47799999999999998</c:v>
                </c:pt>
                <c:pt idx="1607">
                  <c:v>0.497</c:v>
                </c:pt>
                <c:pt idx="1608">
                  <c:v>0.53700000000000003</c:v>
                </c:pt>
                <c:pt idx="1609">
                  <c:v>0.57199999999999995</c:v>
                </c:pt>
                <c:pt idx="1610">
                  <c:v>0.51200000000000001</c:v>
                </c:pt>
                <c:pt idx="1611">
                  <c:v>0.29899999999999999</c:v>
                </c:pt>
                <c:pt idx="1612">
                  <c:v>0.74</c:v>
                </c:pt>
                <c:pt idx="1613">
                  <c:v>0.60499999999999998</c:v>
                </c:pt>
                <c:pt idx="1614">
                  <c:v>0.52700000000000002</c:v>
                </c:pt>
                <c:pt idx="1615">
                  <c:v>0.437</c:v>
                </c:pt>
                <c:pt idx="1616">
                  <c:v>0.66700000000000004</c:v>
                </c:pt>
                <c:pt idx="1617">
                  <c:v>0.63400000000000001</c:v>
                </c:pt>
                <c:pt idx="1618">
                  <c:v>0.61699999999999999</c:v>
                </c:pt>
                <c:pt idx="1619">
                  <c:v>0.75800000000000001</c:v>
                </c:pt>
                <c:pt idx="1620">
                  <c:v>0.75900000000000001</c:v>
                </c:pt>
                <c:pt idx="1621">
                  <c:v>0.114</c:v>
                </c:pt>
                <c:pt idx="1622">
                  <c:v>7.8399999999999997E-2</c:v>
                </c:pt>
                <c:pt idx="1623">
                  <c:v>0.34200000000000003</c:v>
                </c:pt>
                <c:pt idx="1624">
                  <c:v>0.54700000000000004</c:v>
                </c:pt>
                <c:pt idx="1625">
                  <c:v>0.751</c:v>
                </c:pt>
                <c:pt idx="1626">
                  <c:v>0.35399999999999998</c:v>
                </c:pt>
                <c:pt idx="1627">
                  <c:v>0.51200000000000001</c:v>
                </c:pt>
                <c:pt idx="1628">
                  <c:v>0.42699999999999999</c:v>
                </c:pt>
                <c:pt idx="1629">
                  <c:v>0.41599999999999998</c:v>
                </c:pt>
                <c:pt idx="1630">
                  <c:v>0.61699999999999999</c:v>
                </c:pt>
                <c:pt idx="1631">
                  <c:v>0.63300000000000001</c:v>
                </c:pt>
                <c:pt idx="1632">
                  <c:v>0.59099999999999997</c:v>
                </c:pt>
                <c:pt idx="1633">
                  <c:v>0.85599999999999998</c:v>
                </c:pt>
                <c:pt idx="1634">
                  <c:v>0.71599999999999997</c:v>
                </c:pt>
                <c:pt idx="1635">
                  <c:v>0.82199999999999995</c:v>
                </c:pt>
                <c:pt idx="1636">
                  <c:v>0.14799999999999999</c:v>
                </c:pt>
                <c:pt idx="1637">
                  <c:v>0.76200000000000001</c:v>
                </c:pt>
                <c:pt idx="1638">
                  <c:v>0.14000000000000001</c:v>
                </c:pt>
                <c:pt idx="1639">
                  <c:v>0.95899999999999996</c:v>
                </c:pt>
                <c:pt idx="1640">
                  <c:v>0.57699999999999996</c:v>
                </c:pt>
                <c:pt idx="1641">
                  <c:v>0.57599999999999996</c:v>
                </c:pt>
                <c:pt idx="1642">
                  <c:v>0.84499999999999997</c:v>
                </c:pt>
                <c:pt idx="1643">
                  <c:v>0.106</c:v>
                </c:pt>
                <c:pt idx="1644">
                  <c:v>0.72399999999999998</c:v>
                </c:pt>
                <c:pt idx="1645">
                  <c:v>0.35699999999999998</c:v>
                </c:pt>
                <c:pt idx="1646">
                  <c:v>0.52200000000000002</c:v>
                </c:pt>
                <c:pt idx="1647">
                  <c:v>0.13800000000000001</c:v>
                </c:pt>
                <c:pt idx="1648">
                  <c:v>0.54600000000000004</c:v>
                </c:pt>
                <c:pt idx="1649">
                  <c:v>0.442</c:v>
                </c:pt>
                <c:pt idx="1650">
                  <c:v>0.81100000000000005</c:v>
                </c:pt>
                <c:pt idx="1651">
                  <c:v>0.56000000000000005</c:v>
                </c:pt>
                <c:pt idx="1652">
                  <c:v>0.76100000000000001</c:v>
                </c:pt>
                <c:pt idx="1653">
                  <c:v>0.24299999999999999</c:v>
                </c:pt>
                <c:pt idx="1654">
                  <c:v>0.621</c:v>
                </c:pt>
                <c:pt idx="1655">
                  <c:v>0.621</c:v>
                </c:pt>
                <c:pt idx="1656">
                  <c:v>0.13700000000000001</c:v>
                </c:pt>
                <c:pt idx="1657">
                  <c:v>0.93500000000000005</c:v>
                </c:pt>
                <c:pt idx="1658">
                  <c:v>0.86799999999999999</c:v>
                </c:pt>
                <c:pt idx="1659">
                  <c:v>0.28899999999999998</c:v>
                </c:pt>
                <c:pt idx="1660">
                  <c:v>0.82799999999999996</c:v>
                </c:pt>
                <c:pt idx="1661">
                  <c:v>0.48499999999999999</c:v>
                </c:pt>
                <c:pt idx="1662">
                  <c:v>0.49299999999999999</c:v>
                </c:pt>
                <c:pt idx="1663">
                  <c:v>0.17899999999999999</c:v>
                </c:pt>
                <c:pt idx="1664">
                  <c:v>0.90300000000000002</c:v>
                </c:pt>
                <c:pt idx="1665">
                  <c:v>0.437</c:v>
                </c:pt>
                <c:pt idx="1666">
                  <c:v>0.624</c:v>
                </c:pt>
                <c:pt idx="1667">
                  <c:v>0.39</c:v>
                </c:pt>
                <c:pt idx="1668">
                  <c:v>0.309</c:v>
                </c:pt>
                <c:pt idx="1669">
                  <c:v>0.65400000000000003</c:v>
                </c:pt>
                <c:pt idx="1670">
                  <c:v>0.188</c:v>
                </c:pt>
                <c:pt idx="1671">
                  <c:v>0.86399999999999999</c:v>
                </c:pt>
                <c:pt idx="1672">
                  <c:v>0.51700000000000002</c:v>
                </c:pt>
                <c:pt idx="1673">
                  <c:v>0.36499999999999999</c:v>
                </c:pt>
                <c:pt idx="1674">
                  <c:v>0.76</c:v>
                </c:pt>
                <c:pt idx="1675">
                  <c:v>6.8099999999999994E-2</c:v>
                </c:pt>
                <c:pt idx="1676">
                  <c:v>0.82499999999999996</c:v>
                </c:pt>
                <c:pt idx="1677">
                  <c:v>0.17199999999999999</c:v>
                </c:pt>
                <c:pt idx="1678">
                  <c:v>0.96599999999999997</c:v>
                </c:pt>
                <c:pt idx="1679">
                  <c:v>0.65</c:v>
                </c:pt>
                <c:pt idx="1680">
                  <c:v>0.73</c:v>
                </c:pt>
                <c:pt idx="1681">
                  <c:v>0.66500000000000004</c:v>
                </c:pt>
                <c:pt idx="1682">
                  <c:v>0.436</c:v>
                </c:pt>
                <c:pt idx="1683">
                  <c:v>0.54600000000000004</c:v>
                </c:pt>
                <c:pt idx="1684">
                  <c:v>0.86199999999999999</c:v>
                </c:pt>
                <c:pt idx="1685">
                  <c:v>0.64200000000000002</c:v>
                </c:pt>
                <c:pt idx="1686">
                  <c:v>0.76500000000000001</c:v>
                </c:pt>
                <c:pt idx="1687">
                  <c:v>0.74399999999999999</c:v>
                </c:pt>
                <c:pt idx="1688">
                  <c:v>0.63500000000000001</c:v>
                </c:pt>
                <c:pt idx="1689">
                  <c:v>0.71699999999999997</c:v>
                </c:pt>
                <c:pt idx="1690">
                  <c:v>0.66800000000000004</c:v>
                </c:pt>
                <c:pt idx="1691">
                  <c:v>0.17</c:v>
                </c:pt>
                <c:pt idx="1692">
                  <c:v>0.96599999999999997</c:v>
                </c:pt>
                <c:pt idx="1693">
                  <c:v>0.748</c:v>
                </c:pt>
                <c:pt idx="1694">
                  <c:v>0.59099999999999997</c:v>
                </c:pt>
                <c:pt idx="1695">
                  <c:v>0.68700000000000006</c:v>
                </c:pt>
                <c:pt idx="1696">
                  <c:v>0.40799999999999997</c:v>
                </c:pt>
                <c:pt idx="1697">
                  <c:v>0.44900000000000001</c:v>
                </c:pt>
                <c:pt idx="1698">
                  <c:v>0.501</c:v>
                </c:pt>
                <c:pt idx="1699">
                  <c:v>0.8</c:v>
                </c:pt>
                <c:pt idx="1700">
                  <c:v>0.28199999999999997</c:v>
                </c:pt>
                <c:pt idx="1701">
                  <c:v>0.14499999999999999</c:v>
                </c:pt>
                <c:pt idx="1702">
                  <c:v>0.83899999999999997</c:v>
                </c:pt>
                <c:pt idx="1703">
                  <c:v>0.48499999999999999</c:v>
                </c:pt>
                <c:pt idx="1704">
                  <c:v>0.80900000000000005</c:v>
                </c:pt>
                <c:pt idx="1705">
                  <c:v>0.376</c:v>
                </c:pt>
                <c:pt idx="1706">
                  <c:v>0.58799999999999997</c:v>
                </c:pt>
                <c:pt idx="1707">
                  <c:v>0.71399999999999997</c:v>
                </c:pt>
                <c:pt idx="1708">
                  <c:v>0.39100000000000001</c:v>
                </c:pt>
                <c:pt idx="1709">
                  <c:v>0.66200000000000003</c:v>
                </c:pt>
                <c:pt idx="1710">
                  <c:v>0.66</c:v>
                </c:pt>
                <c:pt idx="1711">
                  <c:v>0.69599999999999995</c:v>
                </c:pt>
                <c:pt idx="1712">
                  <c:v>0.433</c:v>
                </c:pt>
                <c:pt idx="1713">
                  <c:v>0.29799999999999999</c:v>
                </c:pt>
                <c:pt idx="1714">
                  <c:v>0.80600000000000005</c:v>
                </c:pt>
                <c:pt idx="1715">
                  <c:v>0.42199999999999999</c:v>
                </c:pt>
                <c:pt idx="1716">
                  <c:v>0.71399999999999997</c:v>
                </c:pt>
                <c:pt idx="1717">
                  <c:v>0.1</c:v>
                </c:pt>
                <c:pt idx="1718">
                  <c:v>0.45</c:v>
                </c:pt>
                <c:pt idx="1719">
                  <c:v>0.78800000000000003</c:v>
                </c:pt>
                <c:pt idx="1720">
                  <c:v>0.72399999999999998</c:v>
                </c:pt>
                <c:pt idx="1721">
                  <c:v>0.62</c:v>
                </c:pt>
                <c:pt idx="1722">
                  <c:v>0.65400000000000003</c:v>
                </c:pt>
                <c:pt idx="1723">
                  <c:v>0.30099999999999999</c:v>
                </c:pt>
                <c:pt idx="1724">
                  <c:v>0.371</c:v>
                </c:pt>
                <c:pt idx="1725">
                  <c:v>0.32100000000000001</c:v>
                </c:pt>
                <c:pt idx="1726">
                  <c:v>0.81399999999999995</c:v>
                </c:pt>
                <c:pt idx="1727">
                  <c:v>0.27100000000000002</c:v>
                </c:pt>
                <c:pt idx="1728">
                  <c:v>0.39700000000000002</c:v>
                </c:pt>
                <c:pt idx="1729">
                  <c:v>0.47599999999999998</c:v>
                </c:pt>
                <c:pt idx="1730">
                  <c:v>0.68500000000000005</c:v>
                </c:pt>
                <c:pt idx="1731">
                  <c:v>0.45900000000000002</c:v>
                </c:pt>
                <c:pt idx="1732">
                  <c:v>0.442</c:v>
                </c:pt>
                <c:pt idx="1733">
                  <c:v>0.69499999999999995</c:v>
                </c:pt>
                <c:pt idx="1734">
                  <c:v>0.84</c:v>
                </c:pt>
                <c:pt idx="1735">
                  <c:v>0.55400000000000005</c:v>
                </c:pt>
                <c:pt idx="1736">
                  <c:v>0.53500000000000003</c:v>
                </c:pt>
                <c:pt idx="1737">
                  <c:v>0.188</c:v>
                </c:pt>
                <c:pt idx="1738">
                  <c:v>0.748</c:v>
                </c:pt>
                <c:pt idx="1739">
                  <c:v>0.747</c:v>
                </c:pt>
                <c:pt idx="1740">
                  <c:v>0.96199999999999997</c:v>
                </c:pt>
                <c:pt idx="1741">
                  <c:v>0.35799999999999998</c:v>
                </c:pt>
                <c:pt idx="1742">
                  <c:v>0.82799999999999996</c:v>
                </c:pt>
                <c:pt idx="1743">
                  <c:v>0.96499999999999997</c:v>
                </c:pt>
                <c:pt idx="1744">
                  <c:v>0.36899999999999999</c:v>
                </c:pt>
                <c:pt idx="1745">
                  <c:v>0.57799999999999996</c:v>
                </c:pt>
                <c:pt idx="1746">
                  <c:v>0.64</c:v>
                </c:pt>
                <c:pt idx="1747">
                  <c:v>0.55200000000000005</c:v>
                </c:pt>
                <c:pt idx="1748">
                  <c:v>0.73099999999999998</c:v>
                </c:pt>
                <c:pt idx="1749">
                  <c:v>0.152</c:v>
                </c:pt>
                <c:pt idx="1750">
                  <c:v>0.67500000000000004</c:v>
                </c:pt>
                <c:pt idx="1751">
                  <c:v>0.23100000000000001</c:v>
                </c:pt>
                <c:pt idx="1752">
                  <c:v>8.1500000000000003E-2</c:v>
                </c:pt>
                <c:pt idx="1753">
                  <c:v>0.875</c:v>
                </c:pt>
                <c:pt idx="1754">
                  <c:v>0.41199999999999998</c:v>
                </c:pt>
                <c:pt idx="1755">
                  <c:v>0.48899999999999999</c:v>
                </c:pt>
                <c:pt idx="1756">
                  <c:v>0.65</c:v>
                </c:pt>
                <c:pt idx="1757">
                  <c:v>0.64300000000000002</c:v>
                </c:pt>
                <c:pt idx="1758">
                  <c:v>9.4899999999999998E-2</c:v>
                </c:pt>
                <c:pt idx="1759">
                  <c:v>0.88600000000000001</c:v>
                </c:pt>
                <c:pt idx="1760">
                  <c:v>0.32900000000000001</c:v>
                </c:pt>
                <c:pt idx="1761">
                  <c:v>0.80600000000000005</c:v>
                </c:pt>
                <c:pt idx="1762">
                  <c:v>0.86799999999999999</c:v>
                </c:pt>
                <c:pt idx="1763">
                  <c:v>0.60399999999999998</c:v>
                </c:pt>
                <c:pt idx="1764">
                  <c:v>0.44600000000000001</c:v>
                </c:pt>
                <c:pt idx="1765">
                  <c:v>0.93100000000000005</c:v>
                </c:pt>
                <c:pt idx="1766">
                  <c:v>0.57499999999999996</c:v>
                </c:pt>
                <c:pt idx="1767">
                  <c:v>0.20799999999999999</c:v>
                </c:pt>
                <c:pt idx="1768">
                  <c:v>0.36899999999999999</c:v>
                </c:pt>
                <c:pt idx="1769">
                  <c:v>0.51</c:v>
                </c:pt>
                <c:pt idx="1770">
                  <c:v>0.83899999999999997</c:v>
                </c:pt>
                <c:pt idx="1771">
                  <c:v>0.36199999999999999</c:v>
                </c:pt>
                <c:pt idx="1772">
                  <c:v>0.34899999999999998</c:v>
                </c:pt>
                <c:pt idx="1773">
                  <c:v>0.63900000000000001</c:v>
                </c:pt>
                <c:pt idx="1774">
                  <c:v>0.375</c:v>
                </c:pt>
                <c:pt idx="1775">
                  <c:v>0.442</c:v>
                </c:pt>
                <c:pt idx="1776">
                  <c:v>0.42899999999999999</c:v>
                </c:pt>
                <c:pt idx="1777">
                  <c:v>0.629</c:v>
                </c:pt>
                <c:pt idx="1778">
                  <c:v>0.63800000000000001</c:v>
                </c:pt>
                <c:pt idx="1779">
                  <c:v>0.41099999999999998</c:v>
                </c:pt>
                <c:pt idx="1780">
                  <c:v>0.92800000000000005</c:v>
                </c:pt>
                <c:pt idx="1781">
                  <c:v>0.55500000000000005</c:v>
                </c:pt>
                <c:pt idx="1782">
                  <c:v>0.89600000000000002</c:v>
                </c:pt>
                <c:pt idx="1783">
                  <c:v>0.63200000000000001</c:v>
                </c:pt>
                <c:pt idx="1784">
                  <c:v>0.11</c:v>
                </c:pt>
                <c:pt idx="1785">
                  <c:v>0.41699999999999998</c:v>
                </c:pt>
                <c:pt idx="1786">
                  <c:v>0.42799999999999999</c:v>
                </c:pt>
                <c:pt idx="1787">
                  <c:v>0.59499999999999997</c:v>
                </c:pt>
                <c:pt idx="1788">
                  <c:v>0.67200000000000004</c:v>
                </c:pt>
                <c:pt idx="1789">
                  <c:v>0.35199999999999998</c:v>
                </c:pt>
                <c:pt idx="1790">
                  <c:v>0.28100000000000003</c:v>
                </c:pt>
                <c:pt idx="1791">
                  <c:v>0.64700000000000002</c:v>
                </c:pt>
                <c:pt idx="1792">
                  <c:v>0.64300000000000002</c:v>
                </c:pt>
                <c:pt idx="1793">
                  <c:v>0.59</c:v>
                </c:pt>
                <c:pt idx="1794">
                  <c:v>0.70599999999999996</c:v>
                </c:pt>
                <c:pt idx="1795">
                  <c:v>0.39500000000000002</c:v>
                </c:pt>
                <c:pt idx="1796">
                  <c:v>0.71599999999999997</c:v>
                </c:pt>
                <c:pt idx="1797">
                  <c:v>0.873</c:v>
                </c:pt>
                <c:pt idx="1798">
                  <c:v>0.88900000000000001</c:v>
                </c:pt>
                <c:pt idx="1799">
                  <c:v>0.57299999999999995</c:v>
                </c:pt>
                <c:pt idx="1800">
                  <c:v>0.375</c:v>
                </c:pt>
                <c:pt idx="1801">
                  <c:v>0.17</c:v>
                </c:pt>
                <c:pt idx="1802">
                  <c:v>0.96399999999999997</c:v>
                </c:pt>
                <c:pt idx="1803">
                  <c:v>0.45</c:v>
                </c:pt>
                <c:pt idx="1804">
                  <c:v>0.71699999999999997</c:v>
                </c:pt>
                <c:pt idx="1805">
                  <c:v>0.26400000000000001</c:v>
                </c:pt>
                <c:pt idx="1806">
                  <c:v>0.73499999999999999</c:v>
                </c:pt>
                <c:pt idx="1807">
                  <c:v>0.86</c:v>
                </c:pt>
                <c:pt idx="1808">
                  <c:v>0.76700000000000002</c:v>
                </c:pt>
                <c:pt idx="1809">
                  <c:v>0.48399999999999999</c:v>
                </c:pt>
                <c:pt idx="1810">
                  <c:v>0.58399999999999996</c:v>
                </c:pt>
                <c:pt idx="1811">
                  <c:v>0.35199999999999998</c:v>
                </c:pt>
                <c:pt idx="1812">
                  <c:v>0.23699999999999999</c:v>
                </c:pt>
                <c:pt idx="1813">
                  <c:v>0.48299999999999998</c:v>
                </c:pt>
                <c:pt idx="1814">
                  <c:v>0.6</c:v>
                </c:pt>
                <c:pt idx="1815">
                  <c:v>0.67</c:v>
                </c:pt>
                <c:pt idx="1816">
                  <c:v>0.73699999999999999</c:v>
                </c:pt>
                <c:pt idx="1817">
                  <c:v>0.55900000000000005</c:v>
                </c:pt>
                <c:pt idx="1818">
                  <c:v>0.65300000000000002</c:v>
                </c:pt>
                <c:pt idx="1819">
                  <c:v>0.67800000000000005</c:v>
                </c:pt>
                <c:pt idx="1820">
                  <c:v>0.755</c:v>
                </c:pt>
                <c:pt idx="1821">
                  <c:v>0.23599999999999999</c:v>
                </c:pt>
                <c:pt idx="1822">
                  <c:v>0.57099999999999995</c:v>
                </c:pt>
                <c:pt idx="1823">
                  <c:v>0.68899999999999995</c:v>
                </c:pt>
                <c:pt idx="1824">
                  <c:v>0.72199999999999998</c:v>
                </c:pt>
                <c:pt idx="1825">
                  <c:v>0.79300000000000004</c:v>
                </c:pt>
                <c:pt idx="1826">
                  <c:v>0.432</c:v>
                </c:pt>
                <c:pt idx="1827">
                  <c:v>0.33</c:v>
                </c:pt>
                <c:pt idx="1828">
                  <c:v>0.28699999999999998</c:v>
                </c:pt>
                <c:pt idx="1829">
                  <c:v>0.88800000000000001</c:v>
                </c:pt>
                <c:pt idx="1830">
                  <c:v>0.877</c:v>
                </c:pt>
                <c:pt idx="1831">
                  <c:v>0.91100000000000003</c:v>
                </c:pt>
                <c:pt idx="1832">
                  <c:v>0.30499999999999999</c:v>
                </c:pt>
                <c:pt idx="1833">
                  <c:v>0.33200000000000002</c:v>
                </c:pt>
                <c:pt idx="1834">
                  <c:v>0.84099999999999997</c:v>
                </c:pt>
                <c:pt idx="1835">
                  <c:v>0.73099999999999998</c:v>
                </c:pt>
                <c:pt idx="1836">
                  <c:v>0.45700000000000002</c:v>
                </c:pt>
                <c:pt idx="1837">
                  <c:v>0.71099999999999997</c:v>
                </c:pt>
                <c:pt idx="1838">
                  <c:v>0.81699999999999995</c:v>
                </c:pt>
                <c:pt idx="1839">
                  <c:v>0.55600000000000005</c:v>
                </c:pt>
                <c:pt idx="1840">
                  <c:v>0.46700000000000003</c:v>
                </c:pt>
                <c:pt idx="1841">
                  <c:v>0.93700000000000006</c:v>
                </c:pt>
                <c:pt idx="1842">
                  <c:v>0.29399999999999998</c:v>
                </c:pt>
                <c:pt idx="1843">
                  <c:v>0.91900000000000004</c:v>
                </c:pt>
                <c:pt idx="1844">
                  <c:v>0.58299999999999996</c:v>
                </c:pt>
                <c:pt idx="1845">
                  <c:v>0.36799999999999999</c:v>
                </c:pt>
                <c:pt idx="1846">
                  <c:v>0.38700000000000001</c:v>
                </c:pt>
                <c:pt idx="1847">
                  <c:v>0.374</c:v>
                </c:pt>
                <c:pt idx="1848">
                  <c:v>0.75</c:v>
                </c:pt>
                <c:pt idx="1849">
                  <c:v>0.498</c:v>
                </c:pt>
                <c:pt idx="1850">
                  <c:v>0.40699999999999997</c:v>
                </c:pt>
                <c:pt idx="1851">
                  <c:v>0.44700000000000001</c:v>
                </c:pt>
                <c:pt idx="1852">
                  <c:v>0.88</c:v>
                </c:pt>
                <c:pt idx="1853">
                  <c:v>0.82499999999999996</c:v>
                </c:pt>
                <c:pt idx="1854">
                  <c:v>0.16800000000000001</c:v>
                </c:pt>
                <c:pt idx="1855">
                  <c:v>0.871</c:v>
                </c:pt>
                <c:pt idx="1856">
                  <c:v>0.79400000000000004</c:v>
                </c:pt>
                <c:pt idx="1857">
                  <c:v>0.44400000000000001</c:v>
                </c:pt>
                <c:pt idx="1858">
                  <c:v>0.45300000000000001</c:v>
                </c:pt>
                <c:pt idx="1859">
                  <c:v>0.79700000000000004</c:v>
                </c:pt>
                <c:pt idx="1860">
                  <c:v>0.86</c:v>
                </c:pt>
                <c:pt idx="1861">
                  <c:v>0.55200000000000005</c:v>
                </c:pt>
                <c:pt idx="1862">
                  <c:v>0.25</c:v>
                </c:pt>
                <c:pt idx="1863">
                  <c:v>0.34899999999999998</c:v>
                </c:pt>
                <c:pt idx="1864">
                  <c:v>0.371</c:v>
                </c:pt>
                <c:pt idx="1865">
                  <c:v>0.128</c:v>
                </c:pt>
                <c:pt idx="1866">
                  <c:v>0.73899999999999999</c:v>
                </c:pt>
                <c:pt idx="1867">
                  <c:v>0.29399999999999998</c:v>
                </c:pt>
                <c:pt idx="1868">
                  <c:v>0.90200000000000002</c:v>
                </c:pt>
                <c:pt idx="1869">
                  <c:v>0.46</c:v>
                </c:pt>
                <c:pt idx="1870">
                  <c:v>0.78400000000000003</c:v>
                </c:pt>
                <c:pt idx="1871">
                  <c:v>0.74399999999999999</c:v>
                </c:pt>
                <c:pt idx="1872">
                  <c:v>0.56699999999999995</c:v>
                </c:pt>
                <c:pt idx="1873">
                  <c:v>0.93300000000000005</c:v>
                </c:pt>
                <c:pt idx="1874">
                  <c:v>0.8</c:v>
                </c:pt>
                <c:pt idx="1875">
                  <c:v>0.57499999999999996</c:v>
                </c:pt>
                <c:pt idx="1876">
                  <c:v>0.72599999999999998</c:v>
                </c:pt>
                <c:pt idx="1877">
                  <c:v>0.72099999999999997</c:v>
                </c:pt>
                <c:pt idx="1878">
                  <c:v>0.437</c:v>
                </c:pt>
                <c:pt idx="1879">
                  <c:v>0.2</c:v>
                </c:pt>
                <c:pt idx="1880">
                  <c:v>0.46700000000000003</c:v>
                </c:pt>
                <c:pt idx="1881">
                  <c:v>0.53800000000000003</c:v>
                </c:pt>
                <c:pt idx="1882">
                  <c:v>0.224</c:v>
                </c:pt>
                <c:pt idx="1883">
                  <c:v>0.57599999999999996</c:v>
                </c:pt>
                <c:pt idx="1884">
                  <c:v>0.40699999999999997</c:v>
                </c:pt>
                <c:pt idx="1885">
                  <c:v>0.14099999999999999</c:v>
                </c:pt>
                <c:pt idx="1886">
                  <c:v>0.41299999999999998</c:v>
                </c:pt>
                <c:pt idx="1887">
                  <c:v>0.60499999999999998</c:v>
                </c:pt>
                <c:pt idx="1888">
                  <c:v>0.65500000000000003</c:v>
                </c:pt>
                <c:pt idx="1889">
                  <c:v>0.66200000000000003</c:v>
                </c:pt>
                <c:pt idx="1890">
                  <c:v>0.53300000000000003</c:v>
                </c:pt>
                <c:pt idx="1891">
                  <c:v>0.29499999999999998</c:v>
                </c:pt>
                <c:pt idx="1892">
                  <c:v>0.40200000000000002</c:v>
                </c:pt>
                <c:pt idx="1893">
                  <c:v>0.30599999999999999</c:v>
                </c:pt>
                <c:pt idx="1894">
                  <c:v>0.23499999999999999</c:v>
                </c:pt>
                <c:pt idx="1895">
                  <c:v>0.59099999999999997</c:v>
                </c:pt>
                <c:pt idx="1896">
                  <c:v>0.623</c:v>
                </c:pt>
                <c:pt idx="1897">
                  <c:v>0.55800000000000005</c:v>
                </c:pt>
                <c:pt idx="1898">
                  <c:v>0.84499999999999997</c:v>
                </c:pt>
                <c:pt idx="1899">
                  <c:v>0.59299999999999997</c:v>
                </c:pt>
                <c:pt idx="1900">
                  <c:v>0.48499999999999999</c:v>
                </c:pt>
                <c:pt idx="1901">
                  <c:v>0.58399999999999996</c:v>
                </c:pt>
                <c:pt idx="1902">
                  <c:v>0.75800000000000001</c:v>
                </c:pt>
                <c:pt idx="1903">
                  <c:v>0.85099999999999998</c:v>
                </c:pt>
                <c:pt idx="1904">
                  <c:v>0.38800000000000001</c:v>
                </c:pt>
                <c:pt idx="1905">
                  <c:v>0.94699999999999995</c:v>
                </c:pt>
                <c:pt idx="1906">
                  <c:v>0.34899999999999998</c:v>
                </c:pt>
                <c:pt idx="1907">
                  <c:v>8.8300000000000003E-2</c:v>
                </c:pt>
                <c:pt idx="1908">
                  <c:v>0.53400000000000003</c:v>
                </c:pt>
                <c:pt idx="1909">
                  <c:v>0.69399999999999995</c:v>
                </c:pt>
                <c:pt idx="1910">
                  <c:v>0.67300000000000004</c:v>
                </c:pt>
                <c:pt idx="1911">
                  <c:v>0.40100000000000002</c:v>
                </c:pt>
                <c:pt idx="1912">
                  <c:v>0.7</c:v>
                </c:pt>
                <c:pt idx="1913">
                  <c:v>0.58299999999999996</c:v>
                </c:pt>
                <c:pt idx="1914">
                  <c:v>0.32300000000000001</c:v>
                </c:pt>
                <c:pt idx="1915">
                  <c:v>0.56200000000000006</c:v>
                </c:pt>
                <c:pt idx="1916">
                  <c:v>0.56999999999999995</c:v>
                </c:pt>
                <c:pt idx="1917">
                  <c:v>0.70299999999999996</c:v>
                </c:pt>
                <c:pt idx="1918">
                  <c:v>0.44500000000000001</c:v>
                </c:pt>
                <c:pt idx="1919">
                  <c:v>0.76800000000000002</c:v>
                </c:pt>
                <c:pt idx="1920">
                  <c:v>0.249</c:v>
                </c:pt>
                <c:pt idx="1921">
                  <c:v>0.29399999999999998</c:v>
                </c:pt>
                <c:pt idx="1922">
                  <c:v>0.26100000000000001</c:v>
                </c:pt>
                <c:pt idx="1923">
                  <c:v>0.4</c:v>
                </c:pt>
                <c:pt idx="1924">
                  <c:v>0.57799999999999996</c:v>
                </c:pt>
                <c:pt idx="1925">
                  <c:v>0.73399999999999999</c:v>
                </c:pt>
                <c:pt idx="1926">
                  <c:v>0.247</c:v>
                </c:pt>
                <c:pt idx="1927">
                  <c:v>0.748</c:v>
                </c:pt>
                <c:pt idx="1928">
                  <c:v>0.17199999999999999</c:v>
                </c:pt>
                <c:pt idx="1929">
                  <c:v>0.95499999999999996</c:v>
                </c:pt>
                <c:pt idx="1930">
                  <c:v>0.74099999999999999</c:v>
                </c:pt>
                <c:pt idx="1931">
                  <c:v>0.10299999999999999</c:v>
                </c:pt>
                <c:pt idx="1932">
                  <c:v>0.53100000000000003</c:v>
                </c:pt>
                <c:pt idx="1933">
                  <c:v>0.27500000000000002</c:v>
                </c:pt>
                <c:pt idx="1934">
                  <c:v>0.50700000000000001</c:v>
                </c:pt>
                <c:pt idx="1935">
                  <c:v>0.39600000000000002</c:v>
                </c:pt>
                <c:pt idx="1936">
                  <c:v>0.75600000000000001</c:v>
                </c:pt>
                <c:pt idx="1937">
                  <c:v>0.501</c:v>
                </c:pt>
                <c:pt idx="1938">
                  <c:v>0.45400000000000001</c:v>
                </c:pt>
                <c:pt idx="1939">
                  <c:v>0.60099999999999998</c:v>
                </c:pt>
                <c:pt idx="1940">
                  <c:v>0.51700000000000002</c:v>
                </c:pt>
                <c:pt idx="1941">
                  <c:v>0.504</c:v>
                </c:pt>
              </c:numCache>
            </c:numRef>
          </c:xVal>
          <c:yVal>
            <c:numRef>
              <c:f>songs!$T$2:$T$1943</c:f>
              <c:numCache>
                <c:formatCode>0</c:formatCode>
                <c:ptCount val="1942"/>
                <c:pt idx="0">
                  <c:v>127.955</c:v>
                </c:pt>
                <c:pt idx="1">
                  <c:v>127.999</c:v>
                </c:pt>
                <c:pt idx="2">
                  <c:v>95.823999999999998</c:v>
                </c:pt>
                <c:pt idx="3">
                  <c:v>116.879</c:v>
                </c:pt>
                <c:pt idx="4">
                  <c:v>89.64</c:v>
                </c:pt>
                <c:pt idx="5">
                  <c:v>125.08499999999999</c:v>
                </c:pt>
                <c:pt idx="6">
                  <c:v>113.053</c:v>
                </c:pt>
                <c:pt idx="7">
                  <c:v>90.027000000000001</c:v>
                </c:pt>
                <c:pt idx="8">
                  <c:v>122.029</c:v>
                </c:pt>
                <c:pt idx="9">
                  <c:v>84.043999999999997</c:v>
                </c:pt>
                <c:pt idx="10">
                  <c:v>123.00700000000001</c:v>
                </c:pt>
                <c:pt idx="11">
                  <c:v>101.01300000000001</c:v>
                </c:pt>
                <c:pt idx="12">
                  <c:v>176.042</c:v>
                </c:pt>
                <c:pt idx="13">
                  <c:v>96.132999999999996</c:v>
                </c:pt>
                <c:pt idx="14">
                  <c:v>159.779</c:v>
                </c:pt>
                <c:pt idx="15">
                  <c:v>92.728999999999999</c:v>
                </c:pt>
                <c:pt idx="16">
                  <c:v>137.03</c:v>
                </c:pt>
                <c:pt idx="17">
                  <c:v>126.017</c:v>
                </c:pt>
                <c:pt idx="18">
                  <c:v>103.98699999999999</c:v>
                </c:pt>
                <c:pt idx="19">
                  <c:v>74.989000000000004</c:v>
                </c:pt>
                <c:pt idx="20">
                  <c:v>144.93700000000001</c:v>
                </c:pt>
                <c:pt idx="21">
                  <c:v>151.89099999999999</c:v>
                </c:pt>
                <c:pt idx="22">
                  <c:v>82.92</c:v>
                </c:pt>
                <c:pt idx="23">
                  <c:v>113.029</c:v>
                </c:pt>
                <c:pt idx="24">
                  <c:v>121.392</c:v>
                </c:pt>
                <c:pt idx="25">
                  <c:v>79.119</c:v>
                </c:pt>
                <c:pt idx="26">
                  <c:v>190.05</c:v>
                </c:pt>
                <c:pt idx="27">
                  <c:v>83.013999999999996</c:v>
                </c:pt>
                <c:pt idx="28">
                  <c:v>140.048</c:v>
                </c:pt>
                <c:pt idx="29">
                  <c:v>135.12799999999999</c:v>
                </c:pt>
                <c:pt idx="30">
                  <c:v>114.999</c:v>
                </c:pt>
                <c:pt idx="31">
                  <c:v>145.97200000000001</c:v>
                </c:pt>
                <c:pt idx="32">
                  <c:v>151.48599999999999</c:v>
                </c:pt>
                <c:pt idx="33">
                  <c:v>70.543000000000006</c:v>
                </c:pt>
                <c:pt idx="34">
                  <c:v>91.968999999999994</c:v>
                </c:pt>
                <c:pt idx="35">
                  <c:v>124.97</c:v>
                </c:pt>
                <c:pt idx="36">
                  <c:v>94.930999999999997</c:v>
                </c:pt>
                <c:pt idx="37">
                  <c:v>139.02799999999999</c:v>
                </c:pt>
                <c:pt idx="38">
                  <c:v>75.09</c:v>
                </c:pt>
                <c:pt idx="39">
                  <c:v>95.989000000000004</c:v>
                </c:pt>
                <c:pt idx="40">
                  <c:v>82.498999999999995</c:v>
                </c:pt>
                <c:pt idx="41">
                  <c:v>127.99</c:v>
                </c:pt>
                <c:pt idx="42">
                  <c:v>171.99299999999999</c:v>
                </c:pt>
                <c:pt idx="43">
                  <c:v>138.018</c:v>
                </c:pt>
                <c:pt idx="44">
                  <c:v>99.271000000000001</c:v>
                </c:pt>
                <c:pt idx="45">
                  <c:v>99.944999999999993</c:v>
                </c:pt>
                <c:pt idx="46">
                  <c:v>79.165999999999997</c:v>
                </c:pt>
                <c:pt idx="47">
                  <c:v>117.33799999999999</c:v>
                </c:pt>
                <c:pt idx="48">
                  <c:v>96.055000000000007</c:v>
                </c:pt>
                <c:pt idx="49">
                  <c:v>99.825000000000003</c:v>
                </c:pt>
                <c:pt idx="50">
                  <c:v>107.949</c:v>
                </c:pt>
                <c:pt idx="51">
                  <c:v>127.91</c:v>
                </c:pt>
                <c:pt idx="52">
                  <c:v>117.971</c:v>
                </c:pt>
                <c:pt idx="53">
                  <c:v>164.06200000000001</c:v>
                </c:pt>
                <c:pt idx="54">
                  <c:v>93.033000000000001</c:v>
                </c:pt>
                <c:pt idx="55">
                  <c:v>146.928</c:v>
                </c:pt>
                <c:pt idx="56">
                  <c:v>98.998000000000005</c:v>
                </c:pt>
                <c:pt idx="57">
                  <c:v>134.05199999999999</c:v>
                </c:pt>
                <c:pt idx="58">
                  <c:v>121.908</c:v>
                </c:pt>
                <c:pt idx="59">
                  <c:v>77.521000000000001</c:v>
                </c:pt>
                <c:pt idx="60">
                  <c:v>91.03</c:v>
                </c:pt>
                <c:pt idx="61">
                  <c:v>113.52500000000001</c:v>
                </c:pt>
                <c:pt idx="62">
                  <c:v>150.1</c:v>
                </c:pt>
                <c:pt idx="63">
                  <c:v>91.025000000000006</c:v>
                </c:pt>
                <c:pt idx="64">
                  <c:v>83.066000000000003</c:v>
                </c:pt>
                <c:pt idx="65">
                  <c:v>134.07900000000001</c:v>
                </c:pt>
                <c:pt idx="66">
                  <c:v>127.999</c:v>
                </c:pt>
                <c:pt idx="67">
                  <c:v>144.99199999999999</c:v>
                </c:pt>
                <c:pt idx="68">
                  <c:v>119.93</c:v>
                </c:pt>
                <c:pt idx="69">
                  <c:v>142.113</c:v>
                </c:pt>
                <c:pt idx="70">
                  <c:v>83.61</c:v>
                </c:pt>
                <c:pt idx="71">
                  <c:v>146.024</c:v>
                </c:pt>
                <c:pt idx="72">
                  <c:v>148.06200000000001</c:v>
                </c:pt>
                <c:pt idx="73">
                  <c:v>96.924000000000007</c:v>
                </c:pt>
                <c:pt idx="74">
                  <c:v>179.92</c:v>
                </c:pt>
                <c:pt idx="75">
                  <c:v>134.036</c:v>
                </c:pt>
                <c:pt idx="76">
                  <c:v>90.245999999999995</c:v>
                </c:pt>
                <c:pt idx="77">
                  <c:v>96.102999999999994</c:v>
                </c:pt>
                <c:pt idx="78">
                  <c:v>77.983999999999995</c:v>
                </c:pt>
                <c:pt idx="79">
                  <c:v>149.88200000000001</c:v>
                </c:pt>
                <c:pt idx="80">
                  <c:v>119.95099999999999</c:v>
                </c:pt>
                <c:pt idx="81">
                  <c:v>78.138999999999996</c:v>
                </c:pt>
                <c:pt idx="82">
                  <c:v>96.673000000000002</c:v>
                </c:pt>
                <c:pt idx="83">
                  <c:v>119.968</c:v>
                </c:pt>
                <c:pt idx="84">
                  <c:v>105.005</c:v>
                </c:pt>
                <c:pt idx="85">
                  <c:v>128.429</c:v>
                </c:pt>
                <c:pt idx="86">
                  <c:v>90.933000000000007</c:v>
                </c:pt>
                <c:pt idx="87">
                  <c:v>117.932</c:v>
                </c:pt>
                <c:pt idx="88">
                  <c:v>186.113</c:v>
                </c:pt>
                <c:pt idx="89">
                  <c:v>124.036</c:v>
                </c:pt>
                <c:pt idx="90">
                  <c:v>129.994</c:v>
                </c:pt>
                <c:pt idx="91">
                  <c:v>143.77199999999999</c:v>
                </c:pt>
                <c:pt idx="92">
                  <c:v>147.99</c:v>
                </c:pt>
                <c:pt idx="93">
                  <c:v>189.86799999999999</c:v>
                </c:pt>
                <c:pt idx="94">
                  <c:v>128.01499999999999</c:v>
                </c:pt>
                <c:pt idx="95">
                  <c:v>127.99299999999999</c:v>
                </c:pt>
                <c:pt idx="96">
                  <c:v>99.972999999999999</c:v>
                </c:pt>
                <c:pt idx="97">
                  <c:v>122.76900000000001</c:v>
                </c:pt>
                <c:pt idx="98">
                  <c:v>141.93299999999999</c:v>
                </c:pt>
                <c:pt idx="99">
                  <c:v>113.021</c:v>
                </c:pt>
                <c:pt idx="100">
                  <c:v>131.05000000000001</c:v>
                </c:pt>
                <c:pt idx="101">
                  <c:v>151.95699999999999</c:v>
                </c:pt>
                <c:pt idx="102">
                  <c:v>106.986</c:v>
                </c:pt>
                <c:pt idx="103">
                  <c:v>118.413</c:v>
                </c:pt>
                <c:pt idx="104">
                  <c:v>118.01600000000001</c:v>
                </c:pt>
                <c:pt idx="105">
                  <c:v>121.03</c:v>
                </c:pt>
                <c:pt idx="106">
                  <c:v>119.075</c:v>
                </c:pt>
                <c:pt idx="107">
                  <c:v>139.691</c:v>
                </c:pt>
                <c:pt idx="108">
                  <c:v>130.03399999999999</c:v>
                </c:pt>
                <c:pt idx="109">
                  <c:v>83.093000000000004</c:v>
                </c:pt>
                <c:pt idx="110">
                  <c:v>100.041</c:v>
                </c:pt>
                <c:pt idx="111">
                  <c:v>138.04499999999999</c:v>
                </c:pt>
                <c:pt idx="112">
                  <c:v>98.031000000000006</c:v>
                </c:pt>
                <c:pt idx="113">
                  <c:v>140.14400000000001</c:v>
                </c:pt>
                <c:pt idx="114">
                  <c:v>157.596</c:v>
                </c:pt>
                <c:pt idx="115">
                  <c:v>65.043000000000006</c:v>
                </c:pt>
                <c:pt idx="116">
                  <c:v>82.016999999999996</c:v>
                </c:pt>
                <c:pt idx="117">
                  <c:v>151.518</c:v>
                </c:pt>
                <c:pt idx="118">
                  <c:v>122.72799999999999</c:v>
                </c:pt>
                <c:pt idx="119">
                  <c:v>141.893</c:v>
                </c:pt>
                <c:pt idx="120">
                  <c:v>114.038</c:v>
                </c:pt>
                <c:pt idx="121">
                  <c:v>127.96599999999999</c:v>
                </c:pt>
                <c:pt idx="122">
                  <c:v>111.995</c:v>
                </c:pt>
                <c:pt idx="123">
                  <c:v>118.384</c:v>
                </c:pt>
                <c:pt idx="124">
                  <c:v>170.21600000000001</c:v>
                </c:pt>
                <c:pt idx="125">
                  <c:v>170.16</c:v>
                </c:pt>
                <c:pt idx="126">
                  <c:v>140.029</c:v>
                </c:pt>
                <c:pt idx="127">
                  <c:v>140.04599999999999</c:v>
                </c:pt>
                <c:pt idx="128">
                  <c:v>90.02</c:v>
                </c:pt>
                <c:pt idx="129">
                  <c:v>119.001</c:v>
                </c:pt>
                <c:pt idx="130">
                  <c:v>78.521000000000001</c:v>
                </c:pt>
                <c:pt idx="131">
                  <c:v>151.18100000000001</c:v>
                </c:pt>
                <c:pt idx="132">
                  <c:v>90.948999999999998</c:v>
                </c:pt>
                <c:pt idx="133">
                  <c:v>104.83799999999999</c:v>
                </c:pt>
                <c:pt idx="134">
                  <c:v>150.02799999999999</c:v>
                </c:pt>
                <c:pt idx="135">
                  <c:v>108.06100000000001</c:v>
                </c:pt>
                <c:pt idx="136">
                  <c:v>110.026</c:v>
                </c:pt>
                <c:pt idx="137">
                  <c:v>75.016000000000005</c:v>
                </c:pt>
                <c:pt idx="138">
                  <c:v>127.965</c:v>
                </c:pt>
                <c:pt idx="139">
                  <c:v>104.98699999999999</c:v>
                </c:pt>
                <c:pt idx="140">
                  <c:v>83.992999999999995</c:v>
                </c:pt>
                <c:pt idx="141">
                  <c:v>144.953</c:v>
                </c:pt>
                <c:pt idx="142">
                  <c:v>126.684</c:v>
                </c:pt>
                <c:pt idx="143">
                  <c:v>101.129</c:v>
                </c:pt>
                <c:pt idx="144">
                  <c:v>121.996</c:v>
                </c:pt>
                <c:pt idx="145">
                  <c:v>146.559</c:v>
                </c:pt>
                <c:pt idx="146">
                  <c:v>120.02</c:v>
                </c:pt>
                <c:pt idx="147">
                  <c:v>101.02500000000001</c:v>
                </c:pt>
                <c:pt idx="148">
                  <c:v>130.01499999999999</c:v>
                </c:pt>
                <c:pt idx="149">
                  <c:v>130.00899999999999</c:v>
                </c:pt>
                <c:pt idx="150">
                  <c:v>91.977000000000004</c:v>
                </c:pt>
                <c:pt idx="151">
                  <c:v>128.01300000000001</c:v>
                </c:pt>
                <c:pt idx="152">
                  <c:v>127.898</c:v>
                </c:pt>
                <c:pt idx="153">
                  <c:v>128.00299999999999</c:v>
                </c:pt>
                <c:pt idx="154">
                  <c:v>166.01</c:v>
                </c:pt>
                <c:pt idx="155">
                  <c:v>139.91999999999999</c:v>
                </c:pt>
                <c:pt idx="156">
                  <c:v>109.97</c:v>
                </c:pt>
                <c:pt idx="157">
                  <c:v>127.901</c:v>
                </c:pt>
                <c:pt idx="158">
                  <c:v>86.01</c:v>
                </c:pt>
                <c:pt idx="159">
                  <c:v>148.005</c:v>
                </c:pt>
                <c:pt idx="160">
                  <c:v>103.7</c:v>
                </c:pt>
                <c:pt idx="161">
                  <c:v>147.905</c:v>
                </c:pt>
                <c:pt idx="162">
                  <c:v>129.023</c:v>
                </c:pt>
                <c:pt idx="163">
                  <c:v>120.315</c:v>
                </c:pt>
                <c:pt idx="164">
                  <c:v>90.048000000000002</c:v>
                </c:pt>
                <c:pt idx="165">
                  <c:v>99.933000000000007</c:v>
                </c:pt>
                <c:pt idx="166">
                  <c:v>95.468000000000004</c:v>
                </c:pt>
                <c:pt idx="167">
                  <c:v>95.084000000000003</c:v>
                </c:pt>
                <c:pt idx="168">
                  <c:v>162.161</c:v>
                </c:pt>
                <c:pt idx="169">
                  <c:v>130.19800000000001</c:v>
                </c:pt>
                <c:pt idx="170">
                  <c:v>118.491</c:v>
                </c:pt>
                <c:pt idx="171">
                  <c:v>99.099000000000004</c:v>
                </c:pt>
                <c:pt idx="172">
                  <c:v>97.564999999999998</c:v>
                </c:pt>
                <c:pt idx="173">
                  <c:v>163.953</c:v>
                </c:pt>
                <c:pt idx="174">
                  <c:v>145.03800000000001</c:v>
                </c:pt>
                <c:pt idx="175">
                  <c:v>136.953</c:v>
                </c:pt>
                <c:pt idx="176">
                  <c:v>139.91300000000001</c:v>
                </c:pt>
                <c:pt idx="177">
                  <c:v>203.911</c:v>
                </c:pt>
                <c:pt idx="178">
                  <c:v>113.08199999999999</c:v>
                </c:pt>
                <c:pt idx="179">
                  <c:v>137.077</c:v>
                </c:pt>
                <c:pt idx="180">
                  <c:v>138.083</c:v>
                </c:pt>
                <c:pt idx="181">
                  <c:v>88.028999999999996</c:v>
                </c:pt>
                <c:pt idx="182">
                  <c:v>86.775999999999996</c:v>
                </c:pt>
                <c:pt idx="183">
                  <c:v>60.018999999999998</c:v>
                </c:pt>
                <c:pt idx="184">
                  <c:v>111.995</c:v>
                </c:pt>
                <c:pt idx="185">
                  <c:v>135.96799999999999</c:v>
                </c:pt>
                <c:pt idx="186">
                  <c:v>164.02</c:v>
                </c:pt>
                <c:pt idx="187">
                  <c:v>145.92599999999999</c:v>
                </c:pt>
                <c:pt idx="188">
                  <c:v>124.047</c:v>
                </c:pt>
                <c:pt idx="189">
                  <c:v>104.833</c:v>
                </c:pt>
                <c:pt idx="190">
                  <c:v>122.003</c:v>
                </c:pt>
                <c:pt idx="191">
                  <c:v>130.089</c:v>
                </c:pt>
                <c:pt idx="192">
                  <c:v>163.99</c:v>
                </c:pt>
                <c:pt idx="193">
                  <c:v>120.003</c:v>
                </c:pt>
                <c:pt idx="194">
                  <c:v>128.024</c:v>
                </c:pt>
                <c:pt idx="195">
                  <c:v>176.05199999999999</c:v>
                </c:pt>
                <c:pt idx="196">
                  <c:v>95.997</c:v>
                </c:pt>
                <c:pt idx="197">
                  <c:v>140.12700000000001</c:v>
                </c:pt>
                <c:pt idx="198">
                  <c:v>104.036</c:v>
                </c:pt>
                <c:pt idx="199">
                  <c:v>140.042</c:v>
                </c:pt>
                <c:pt idx="200">
                  <c:v>120.01300000000001</c:v>
                </c:pt>
                <c:pt idx="201">
                  <c:v>136.99100000000001</c:v>
                </c:pt>
                <c:pt idx="202">
                  <c:v>120</c:v>
                </c:pt>
                <c:pt idx="203">
                  <c:v>157.46899999999999</c:v>
                </c:pt>
                <c:pt idx="204">
                  <c:v>102.958</c:v>
                </c:pt>
                <c:pt idx="205">
                  <c:v>123.063</c:v>
                </c:pt>
                <c:pt idx="206">
                  <c:v>97.971999999999994</c:v>
                </c:pt>
                <c:pt idx="207">
                  <c:v>121.958</c:v>
                </c:pt>
                <c:pt idx="208">
                  <c:v>133.97300000000001</c:v>
                </c:pt>
                <c:pt idx="209">
                  <c:v>118.021</c:v>
                </c:pt>
                <c:pt idx="210">
                  <c:v>126.127</c:v>
                </c:pt>
                <c:pt idx="211">
                  <c:v>130.048</c:v>
                </c:pt>
                <c:pt idx="212">
                  <c:v>91.998999999999995</c:v>
                </c:pt>
                <c:pt idx="213">
                  <c:v>103.376</c:v>
                </c:pt>
                <c:pt idx="214">
                  <c:v>119.959</c:v>
                </c:pt>
                <c:pt idx="215">
                  <c:v>123.907</c:v>
                </c:pt>
                <c:pt idx="216">
                  <c:v>75.222999999999999</c:v>
                </c:pt>
                <c:pt idx="217">
                  <c:v>140.02199999999999</c:v>
                </c:pt>
                <c:pt idx="218">
                  <c:v>133.83799999999999</c:v>
                </c:pt>
                <c:pt idx="219">
                  <c:v>84.021000000000001</c:v>
                </c:pt>
                <c:pt idx="220">
                  <c:v>74.007999999999996</c:v>
                </c:pt>
                <c:pt idx="221">
                  <c:v>167.04599999999999</c:v>
                </c:pt>
                <c:pt idx="222">
                  <c:v>127.941</c:v>
                </c:pt>
                <c:pt idx="223">
                  <c:v>81.501999999999995</c:v>
                </c:pt>
                <c:pt idx="224">
                  <c:v>129.95400000000001</c:v>
                </c:pt>
                <c:pt idx="225">
                  <c:v>144.95400000000001</c:v>
                </c:pt>
                <c:pt idx="226">
                  <c:v>96.978999999999999</c:v>
                </c:pt>
                <c:pt idx="227">
                  <c:v>190.09700000000001</c:v>
                </c:pt>
                <c:pt idx="228">
                  <c:v>129.95599999999999</c:v>
                </c:pt>
                <c:pt idx="229">
                  <c:v>83.998000000000005</c:v>
                </c:pt>
                <c:pt idx="230">
                  <c:v>73.881</c:v>
                </c:pt>
                <c:pt idx="231">
                  <c:v>169.999</c:v>
                </c:pt>
                <c:pt idx="232">
                  <c:v>122.01</c:v>
                </c:pt>
                <c:pt idx="233">
                  <c:v>100.021</c:v>
                </c:pt>
                <c:pt idx="234">
                  <c:v>136.85900000000001</c:v>
                </c:pt>
                <c:pt idx="235">
                  <c:v>126.008</c:v>
                </c:pt>
                <c:pt idx="236">
                  <c:v>126.988</c:v>
                </c:pt>
                <c:pt idx="237">
                  <c:v>150.071</c:v>
                </c:pt>
                <c:pt idx="238">
                  <c:v>165.18199999999999</c:v>
                </c:pt>
                <c:pt idx="239">
                  <c:v>98.578999999999994</c:v>
                </c:pt>
                <c:pt idx="240">
                  <c:v>94.611999999999995</c:v>
                </c:pt>
                <c:pt idx="241">
                  <c:v>111.91</c:v>
                </c:pt>
                <c:pt idx="242">
                  <c:v>123.01600000000001</c:v>
                </c:pt>
                <c:pt idx="243">
                  <c:v>120.04600000000001</c:v>
                </c:pt>
                <c:pt idx="244">
                  <c:v>87.016000000000005</c:v>
                </c:pt>
                <c:pt idx="245">
                  <c:v>110.006</c:v>
                </c:pt>
                <c:pt idx="246">
                  <c:v>114.03</c:v>
                </c:pt>
                <c:pt idx="247">
                  <c:v>120.04600000000001</c:v>
                </c:pt>
                <c:pt idx="248">
                  <c:v>78.945999999999998</c:v>
                </c:pt>
                <c:pt idx="249">
                  <c:v>103.502</c:v>
                </c:pt>
                <c:pt idx="250">
                  <c:v>140.98699999999999</c:v>
                </c:pt>
                <c:pt idx="251">
                  <c:v>210.851</c:v>
                </c:pt>
                <c:pt idx="252">
                  <c:v>80.001000000000005</c:v>
                </c:pt>
                <c:pt idx="253">
                  <c:v>104.029</c:v>
                </c:pt>
                <c:pt idx="254">
                  <c:v>122.444</c:v>
                </c:pt>
                <c:pt idx="255">
                  <c:v>172.65600000000001</c:v>
                </c:pt>
                <c:pt idx="256">
                  <c:v>139.43199999999999</c:v>
                </c:pt>
                <c:pt idx="257">
                  <c:v>125.014</c:v>
                </c:pt>
                <c:pt idx="258">
                  <c:v>120.021</c:v>
                </c:pt>
                <c:pt idx="259">
                  <c:v>93.41</c:v>
                </c:pt>
                <c:pt idx="260">
                  <c:v>126.342</c:v>
                </c:pt>
                <c:pt idx="261">
                  <c:v>102.99</c:v>
                </c:pt>
                <c:pt idx="262">
                  <c:v>134.16999999999999</c:v>
                </c:pt>
                <c:pt idx="263">
                  <c:v>176.16900000000001</c:v>
                </c:pt>
                <c:pt idx="264">
                  <c:v>113.93899999999999</c:v>
                </c:pt>
                <c:pt idx="265">
                  <c:v>116.04300000000001</c:v>
                </c:pt>
                <c:pt idx="266">
                  <c:v>125.173</c:v>
                </c:pt>
                <c:pt idx="267">
                  <c:v>172.976</c:v>
                </c:pt>
                <c:pt idx="268">
                  <c:v>116.98</c:v>
                </c:pt>
                <c:pt idx="269">
                  <c:v>89.828000000000003</c:v>
                </c:pt>
                <c:pt idx="270">
                  <c:v>100.001</c:v>
                </c:pt>
                <c:pt idx="271">
                  <c:v>97.864999999999995</c:v>
                </c:pt>
                <c:pt idx="272">
                  <c:v>126.00700000000001</c:v>
                </c:pt>
                <c:pt idx="273">
                  <c:v>94.977000000000004</c:v>
                </c:pt>
                <c:pt idx="274">
                  <c:v>146.078</c:v>
                </c:pt>
                <c:pt idx="275">
                  <c:v>98.989000000000004</c:v>
                </c:pt>
                <c:pt idx="276">
                  <c:v>192.08199999999999</c:v>
                </c:pt>
                <c:pt idx="277">
                  <c:v>91.454999999999998</c:v>
                </c:pt>
                <c:pt idx="278">
                  <c:v>99.986999999999995</c:v>
                </c:pt>
                <c:pt idx="279">
                  <c:v>80.028999999999996</c:v>
                </c:pt>
                <c:pt idx="280">
                  <c:v>115.68</c:v>
                </c:pt>
                <c:pt idx="281">
                  <c:v>98</c:v>
                </c:pt>
                <c:pt idx="282">
                  <c:v>125.80200000000001</c:v>
                </c:pt>
                <c:pt idx="283">
                  <c:v>96.072000000000003</c:v>
                </c:pt>
                <c:pt idx="284">
                  <c:v>110.086</c:v>
                </c:pt>
                <c:pt idx="285">
                  <c:v>84.263999999999996</c:v>
                </c:pt>
                <c:pt idx="286">
                  <c:v>131.012</c:v>
                </c:pt>
                <c:pt idx="287">
                  <c:v>157.14699999999999</c:v>
                </c:pt>
                <c:pt idx="288">
                  <c:v>148.07499999999999</c:v>
                </c:pt>
                <c:pt idx="289">
                  <c:v>190.15100000000001</c:v>
                </c:pt>
                <c:pt idx="290">
                  <c:v>117.089</c:v>
                </c:pt>
                <c:pt idx="291">
                  <c:v>126.979</c:v>
                </c:pt>
                <c:pt idx="292">
                  <c:v>64.933999999999997</c:v>
                </c:pt>
                <c:pt idx="293">
                  <c:v>80.045000000000002</c:v>
                </c:pt>
                <c:pt idx="294">
                  <c:v>128.108</c:v>
                </c:pt>
                <c:pt idx="295">
                  <c:v>118.004</c:v>
                </c:pt>
                <c:pt idx="296">
                  <c:v>99.165000000000006</c:v>
                </c:pt>
                <c:pt idx="297">
                  <c:v>154.51400000000001</c:v>
                </c:pt>
                <c:pt idx="298">
                  <c:v>108.03400000000001</c:v>
                </c:pt>
                <c:pt idx="299">
                  <c:v>105.027</c:v>
                </c:pt>
                <c:pt idx="300">
                  <c:v>127.961</c:v>
                </c:pt>
                <c:pt idx="301">
                  <c:v>120.042</c:v>
                </c:pt>
                <c:pt idx="302">
                  <c:v>130.00200000000001</c:v>
                </c:pt>
                <c:pt idx="303">
                  <c:v>128.006</c:v>
                </c:pt>
                <c:pt idx="304">
                  <c:v>102.071</c:v>
                </c:pt>
                <c:pt idx="305">
                  <c:v>148.01499999999999</c:v>
                </c:pt>
                <c:pt idx="306">
                  <c:v>167.953</c:v>
                </c:pt>
                <c:pt idx="307">
                  <c:v>130.97</c:v>
                </c:pt>
                <c:pt idx="308">
                  <c:v>123.996</c:v>
                </c:pt>
                <c:pt idx="309">
                  <c:v>126.027</c:v>
                </c:pt>
                <c:pt idx="310">
                  <c:v>130.06399999999999</c:v>
                </c:pt>
                <c:pt idx="311">
                  <c:v>95.01</c:v>
                </c:pt>
                <c:pt idx="312">
                  <c:v>140.02199999999999</c:v>
                </c:pt>
                <c:pt idx="313">
                  <c:v>127.96599999999999</c:v>
                </c:pt>
                <c:pt idx="314">
                  <c:v>184.00899999999999</c:v>
                </c:pt>
                <c:pt idx="315">
                  <c:v>126.02500000000001</c:v>
                </c:pt>
                <c:pt idx="316">
                  <c:v>119.90600000000001</c:v>
                </c:pt>
                <c:pt idx="317">
                  <c:v>120.012</c:v>
                </c:pt>
                <c:pt idx="318">
                  <c:v>85.564999999999998</c:v>
                </c:pt>
                <c:pt idx="319">
                  <c:v>92.942999999999998</c:v>
                </c:pt>
                <c:pt idx="320">
                  <c:v>153.97200000000001</c:v>
                </c:pt>
                <c:pt idx="321">
                  <c:v>79.978999999999999</c:v>
                </c:pt>
                <c:pt idx="322">
                  <c:v>118.90300000000001</c:v>
                </c:pt>
                <c:pt idx="323">
                  <c:v>96.998000000000005</c:v>
                </c:pt>
                <c:pt idx="324">
                  <c:v>139.982</c:v>
                </c:pt>
                <c:pt idx="325">
                  <c:v>116.97199999999999</c:v>
                </c:pt>
                <c:pt idx="326">
                  <c:v>168.001</c:v>
                </c:pt>
                <c:pt idx="327">
                  <c:v>124.63800000000001</c:v>
                </c:pt>
                <c:pt idx="328">
                  <c:v>77.986999999999995</c:v>
                </c:pt>
                <c:pt idx="329">
                  <c:v>93.989000000000004</c:v>
                </c:pt>
                <c:pt idx="330">
                  <c:v>128.077</c:v>
                </c:pt>
                <c:pt idx="331">
                  <c:v>108.002</c:v>
                </c:pt>
                <c:pt idx="332">
                  <c:v>120.066</c:v>
                </c:pt>
                <c:pt idx="333">
                  <c:v>113.053</c:v>
                </c:pt>
                <c:pt idx="334">
                  <c:v>112.01900000000001</c:v>
                </c:pt>
                <c:pt idx="335">
                  <c:v>114.101</c:v>
                </c:pt>
                <c:pt idx="336">
                  <c:v>101.983</c:v>
                </c:pt>
                <c:pt idx="337">
                  <c:v>130.02699999999999</c:v>
                </c:pt>
                <c:pt idx="338">
                  <c:v>129.965</c:v>
                </c:pt>
                <c:pt idx="339">
                  <c:v>198.07499999999999</c:v>
                </c:pt>
                <c:pt idx="340">
                  <c:v>122.014</c:v>
                </c:pt>
                <c:pt idx="341">
                  <c:v>162.83099999999999</c:v>
                </c:pt>
                <c:pt idx="342">
                  <c:v>169.56100000000001</c:v>
                </c:pt>
                <c:pt idx="343">
                  <c:v>140.14099999999999</c:v>
                </c:pt>
                <c:pt idx="344">
                  <c:v>102.03</c:v>
                </c:pt>
                <c:pt idx="345">
                  <c:v>116.09699999999999</c:v>
                </c:pt>
                <c:pt idx="346">
                  <c:v>111.97</c:v>
                </c:pt>
                <c:pt idx="347">
                  <c:v>120.063</c:v>
                </c:pt>
                <c:pt idx="348">
                  <c:v>135.977</c:v>
                </c:pt>
                <c:pt idx="349">
                  <c:v>95.004999999999995</c:v>
                </c:pt>
                <c:pt idx="350">
                  <c:v>144.18799999999999</c:v>
                </c:pt>
                <c:pt idx="351">
                  <c:v>169.994</c:v>
                </c:pt>
                <c:pt idx="352">
                  <c:v>148</c:v>
                </c:pt>
                <c:pt idx="353">
                  <c:v>162.084</c:v>
                </c:pt>
                <c:pt idx="354">
                  <c:v>130.018</c:v>
                </c:pt>
                <c:pt idx="355">
                  <c:v>73.897999999999996</c:v>
                </c:pt>
                <c:pt idx="356">
                  <c:v>79.701999999999998</c:v>
                </c:pt>
                <c:pt idx="357">
                  <c:v>85.012</c:v>
                </c:pt>
                <c:pt idx="358">
                  <c:v>146.994</c:v>
                </c:pt>
                <c:pt idx="359">
                  <c:v>120.01</c:v>
                </c:pt>
                <c:pt idx="360">
                  <c:v>84.037999999999997</c:v>
                </c:pt>
                <c:pt idx="361">
                  <c:v>127.974</c:v>
                </c:pt>
                <c:pt idx="362">
                  <c:v>98.027000000000001</c:v>
                </c:pt>
                <c:pt idx="363">
                  <c:v>115.005</c:v>
                </c:pt>
                <c:pt idx="364">
                  <c:v>111.996</c:v>
                </c:pt>
                <c:pt idx="365">
                  <c:v>114.452</c:v>
                </c:pt>
                <c:pt idx="366">
                  <c:v>117.015</c:v>
                </c:pt>
                <c:pt idx="367">
                  <c:v>102.998</c:v>
                </c:pt>
                <c:pt idx="368">
                  <c:v>123.005</c:v>
                </c:pt>
                <c:pt idx="369">
                  <c:v>117.002</c:v>
                </c:pt>
                <c:pt idx="370">
                  <c:v>134.05199999999999</c:v>
                </c:pt>
                <c:pt idx="371">
                  <c:v>112.291</c:v>
                </c:pt>
                <c:pt idx="372">
                  <c:v>96.183999999999997</c:v>
                </c:pt>
                <c:pt idx="373">
                  <c:v>130.00299999999999</c:v>
                </c:pt>
                <c:pt idx="374">
                  <c:v>120.264</c:v>
                </c:pt>
                <c:pt idx="375">
                  <c:v>131.934</c:v>
                </c:pt>
                <c:pt idx="376">
                  <c:v>138.018</c:v>
                </c:pt>
                <c:pt idx="377">
                  <c:v>120.001</c:v>
                </c:pt>
                <c:pt idx="378">
                  <c:v>126.99</c:v>
                </c:pt>
                <c:pt idx="379">
                  <c:v>135.02099999999999</c:v>
                </c:pt>
                <c:pt idx="380">
                  <c:v>124.021</c:v>
                </c:pt>
                <c:pt idx="381">
                  <c:v>181.04</c:v>
                </c:pt>
                <c:pt idx="382">
                  <c:v>105.253</c:v>
                </c:pt>
                <c:pt idx="383">
                  <c:v>89.938000000000002</c:v>
                </c:pt>
                <c:pt idx="384">
                  <c:v>111.989</c:v>
                </c:pt>
                <c:pt idx="385">
                  <c:v>130.58099999999999</c:v>
                </c:pt>
                <c:pt idx="386">
                  <c:v>128.01599999999999</c:v>
                </c:pt>
                <c:pt idx="387">
                  <c:v>73.986999999999995</c:v>
                </c:pt>
                <c:pt idx="388">
                  <c:v>91.971999999999994</c:v>
                </c:pt>
                <c:pt idx="389">
                  <c:v>97.043000000000006</c:v>
                </c:pt>
                <c:pt idx="390">
                  <c:v>127.932</c:v>
                </c:pt>
                <c:pt idx="391">
                  <c:v>123.99299999999999</c:v>
                </c:pt>
                <c:pt idx="392">
                  <c:v>128.001</c:v>
                </c:pt>
                <c:pt idx="393">
                  <c:v>62.875999999999998</c:v>
                </c:pt>
                <c:pt idx="394">
                  <c:v>168.18899999999999</c:v>
                </c:pt>
                <c:pt idx="395">
                  <c:v>169.131</c:v>
                </c:pt>
                <c:pt idx="396">
                  <c:v>99.930999999999997</c:v>
                </c:pt>
                <c:pt idx="397">
                  <c:v>163.971</c:v>
                </c:pt>
                <c:pt idx="398">
                  <c:v>127.03700000000001</c:v>
                </c:pt>
                <c:pt idx="399">
                  <c:v>143.85300000000001</c:v>
                </c:pt>
                <c:pt idx="400">
                  <c:v>97.018000000000001</c:v>
                </c:pt>
                <c:pt idx="401">
                  <c:v>124.92100000000001</c:v>
                </c:pt>
                <c:pt idx="402">
                  <c:v>119.96299999999999</c:v>
                </c:pt>
                <c:pt idx="403">
                  <c:v>139.928</c:v>
                </c:pt>
                <c:pt idx="404">
                  <c:v>85.03</c:v>
                </c:pt>
                <c:pt idx="405">
                  <c:v>95.95</c:v>
                </c:pt>
                <c:pt idx="406">
                  <c:v>140.036</c:v>
                </c:pt>
                <c:pt idx="407">
                  <c:v>74.007000000000005</c:v>
                </c:pt>
                <c:pt idx="408">
                  <c:v>111.002</c:v>
                </c:pt>
                <c:pt idx="409">
                  <c:v>114.999</c:v>
                </c:pt>
                <c:pt idx="410">
                  <c:v>131.04400000000001</c:v>
                </c:pt>
                <c:pt idx="411">
                  <c:v>125.846</c:v>
                </c:pt>
                <c:pt idx="412">
                  <c:v>123.09099999999999</c:v>
                </c:pt>
                <c:pt idx="413">
                  <c:v>99.316000000000003</c:v>
                </c:pt>
                <c:pt idx="414">
                  <c:v>144.982</c:v>
                </c:pt>
                <c:pt idx="415">
                  <c:v>126.986</c:v>
                </c:pt>
                <c:pt idx="416">
                  <c:v>162.994</c:v>
                </c:pt>
                <c:pt idx="417">
                  <c:v>112.009</c:v>
                </c:pt>
                <c:pt idx="418">
                  <c:v>95.049000000000007</c:v>
                </c:pt>
                <c:pt idx="419">
                  <c:v>96.991</c:v>
                </c:pt>
                <c:pt idx="420">
                  <c:v>124.999</c:v>
                </c:pt>
                <c:pt idx="421">
                  <c:v>98.994</c:v>
                </c:pt>
                <c:pt idx="422">
                  <c:v>120.003</c:v>
                </c:pt>
                <c:pt idx="423">
                  <c:v>143.55500000000001</c:v>
                </c:pt>
                <c:pt idx="424">
                  <c:v>119.955</c:v>
                </c:pt>
                <c:pt idx="425">
                  <c:v>110.955</c:v>
                </c:pt>
                <c:pt idx="426">
                  <c:v>124.977</c:v>
                </c:pt>
                <c:pt idx="427">
                  <c:v>98.525000000000006</c:v>
                </c:pt>
                <c:pt idx="428">
                  <c:v>128.012</c:v>
                </c:pt>
                <c:pt idx="429">
                  <c:v>100.113</c:v>
                </c:pt>
                <c:pt idx="430">
                  <c:v>125.139</c:v>
                </c:pt>
                <c:pt idx="431">
                  <c:v>158.77699999999999</c:v>
                </c:pt>
                <c:pt idx="432">
                  <c:v>127.435</c:v>
                </c:pt>
                <c:pt idx="433">
                  <c:v>123.941</c:v>
                </c:pt>
                <c:pt idx="434">
                  <c:v>117.033</c:v>
                </c:pt>
                <c:pt idx="435">
                  <c:v>122.66800000000001</c:v>
                </c:pt>
                <c:pt idx="436">
                  <c:v>127.008</c:v>
                </c:pt>
                <c:pt idx="437">
                  <c:v>98.052000000000007</c:v>
                </c:pt>
                <c:pt idx="438">
                  <c:v>99.965000000000003</c:v>
                </c:pt>
                <c:pt idx="439">
                  <c:v>144.10599999999999</c:v>
                </c:pt>
                <c:pt idx="440">
                  <c:v>134.00700000000001</c:v>
                </c:pt>
                <c:pt idx="441">
                  <c:v>127.967</c:v>
                </c:pt>
                <c:pt idx="442">
                  <c:v>121.956</c:v>
                </c:pt>
                <c:pt idx="443">
                  <c:v>100.047</c:v>
                </c:pt>
                <c:pt idx="444">
                  <c:v>130.12700000000001</c:v>
                </c:pt>
                <c:pt idx="445">
                  <c:v>129.042</c:v>
                </c:pt>
                <c:pt idx="446">
                  <c:v>130.012</c:v>
                </c:pt>
                <c:pt idx="447">
                  <c:v>65.997</c:v>
                </c:pt>
                <c:pt idx="448">
                  <c:v>83.132999999999996</c:v>
                </c:pt>
                <c:pt idx="449">
                  <c:v>160.041</c:v>
                </c:pt>
                <c:pt idx="450">
                  <c:v>115.057</c:v>
                </c:pt>
                <c:pt idx="451">
                  <c:v>138.113</c:v>
                </c:pt>
                <c:pt idx="452">
                  <c:v>130.10300000000001</c:v>
                </c:pt>
                <c:pt idx="453">
                  <c:v>128.06200000000001</c:v>
                </c:pt>
                <c:pt idx="454">
                  <c:v>122.02800000000001</c:v>
                </c:pt>
                <c:pt idx="455">
                  <c:v>92.063000000000002</c:v>
                </c:pt>
                <c:pt idx="456">
                  <c:v>79.063999999999993</c:v>
                </c:pt>
                <c:pt idx="457">
                  <c:v>145.99199999999999</c:v>
                </c:pt>
                <c:pt idx="458">
                  <c:v>140.03</c:v>
                </c:pt>
                <c:pt idx="459">
                  <c:v>91.03</c:v>
                </c:pt>
                <c:pt idx="460">
                  <c:v>111.98699999999999</c:v>
                </c:pt>
                <c:pt idx="461">
                  <c:v>180.042</c:v>
                </c:pt>
                <c:pt idx="462">
                  <c:v>119.97499999999999</c:v>
                </c:pt>
                <c:pt idx="463">
                  <c:v>151.684</c:v>
                </c:pt>
                <c:pt idx="464">
                  <c:v>79.635000000000005</c:v>
                </c:pt>
                <c:pt idx="465">
                  <c:v>119.84399999999999</c:v>
                </c:pt>
                <c:pt idx="466">
                  <c:v>153.071</c:v>
                </c:pt>
                <c:pt idx="467">
                  <c:v>175.81299999999999</c:v>
                </c:pt>
                <c:pt idx="468">
                  <c:v>89.391000000000005</c:v>
                </c:pt>
                <c:pt idx="469">
                  <c:v>127.96</c:v>
                </c:pt>
                <c:pt idx="470">
                  <c:v>121.223</c:v>
                </c:pt>
                <c:pt idx="471">
                  <c:v>88.927999999999997</c:v>
                </c:pt>
                <c:pt idx="472">
                  <c:v>130.07499999999999</c:v>
                </c:pt>
                <c:pt idx="473">
                  <c:v>130.00299999999999</c:v>
                </c:pt>
                <c:pt idx="474">
                  <c:v>80.512</c:v>
                </c:pt>
                <c:pt idx="475">
                  <c:v>173.58500000000001</c:v>
                </c:pt>
                <c:pt idx="476">
                  <c:v>92.923000000000002</c:v>
                </c:pt>
                <c:pt idx="477">
                  <c:v>125.97199999999999</c:v>
                </c:pt>
                <c:pt idx="478">
                  <c:v>83.293000000000006</c:v>
                </c:pt>
                <c:pt idx="479">
                  <c:v>77.966999999999999</c:v>
                </c:pt>
                <c:pt idx="480">
                  <c:v>127.029</c:v>
                </c:pt>
                <c:pt idx="481">
                  <c:v>117.98</c:v>
                </c:pt>
                <c:pt idx="482">
                  <c:v>140.02199999999999</c:v>
                </c:pt>
                <c:pt idx="483">
                  <c:v>167.93899999999999</c:v>
                </c:pt>
                <c:pt idx="484">
                  <c:v>160.02799999999999</c:v>
                </c:pt>
                <c:pt idx="485">
                  <c:v>109.599</c:v>
                </c:pt>
                <c:pt idx="486">
                  <c:v>142.01900000000001</c:v>
                </c:pt>
                <c:pt idx="487">
                  <c:v>137.029</c:v>
                </c:pt>
                <c:pt idx="488">
                  <c:v>160.108</c:v>
                </c:pt>
                <c:pt idx="489">
                  <c:v>92.849000000000004</c:v>
                </c:pt>
                <c:pt idx="490">
                  <c:v>96.525000000000006</c:v>
                </c:pt>
                <c:pt idx="491">
                  <c:v>91.963999999999999</c:v>
                </c:pt>
                <c:pt idx="492">
                  <c:v>95.966999999999999</c:v>
                </c:pt>
                <c:pt idx="493">
                  <c:v>92.956000000000003</c:v>
                </c:pt>
                <c:pt idx="494">
                  <c:v>95.072999999999993</c:v>
                </c:pt>
                <c:pt idx="495">
                  <c:v>124.96</c:v>
                </c:pt>
                <c:pt idx="496">
                  <c:v>179.642</c:v>
                </c:pt>
                <c:pt idx="497">
                  <c:v>135.095</c:v>
                </c:pt>
                <c:pt idx="498">
                  <c:v>132.078</c:v>
                </c:pt>
                <c:pt idx="499">
                  <c:v>92.887</c:v>
                </c:pt>
                <c:pt idx="500">
                  <c:v>94.980999999999995</c:v>
                </c:pt>
                <c:pt idx="501">
                  <c:v>132.91800000000001</c:v>
                </c:pt>
                <c:pt idx="502">
                  <c:v>113.94499999999999</c:v>
                </c:pt>
                <c:pt idx="503">
                  <c:v>113.901</c:v>
                </c:pt>
                <c:pt idx="504">
                  <c:v>138.559</c:v>
                </c:pt>
                <c:pt idx="505">
                  <c:v>127.937</c:v>
                </c:pt>
                <c:pt idx="506">
                  <c:v>179.911</c:v>
                </c:pt>
                <c:pt idx="507">
                  <c:v>135.95599999999999</c:v>
                </c:pt>
                <c:pt idx="508">
                  <c:v>119.977</c:v>
                </c:pt>
                <c:pt idx="509">
                  <c:v>125.97799999999999</c:v>
                </c:pt>
                <c:pt idx="510">
                  <c:v>129.05500000000001</c:v>
                </c:pt>
                <c:pt idx="511">
                  <c:v>123.01300000000001</c:v>
                </c:pt>
                <c:pt idx="512">
                  <c:v>122.988</c:v>
                </c:pt>
                <c:pt idx="513">
                  <c:v>188.899</c:v>
                </c:pt>
                <c:pt idx="514">
                  <c:v>132.49299999999999</c:v>
                </c:pt>
                <c:pt idx="515">
                  <c:v>98.024000000000001</c:v>
                </c:pt>
                <c:pt idx="516">
                  <c:v>96.033000000000001</c:v>
                </c:pt>
                <c:pt idx="517">
                  <c:v>104.038</c:v>
                </c:pt>
                <c:pt idx="518">
                  <c:v>154.94300000000001</c:v>
                </c:pt>
                <c:pt idx="519">
                  <c:v>117.029</c:v>
                </c:pt>
                <c:pt idx="520">
                  <c:v>122.973</c:v>
                </c:pt>
                <c:pt idx="521">
                  <c:v>180.114</c:v>
                </c:pt>
                <c:pt idx="522">
                  <c:v>113.92700000000001</c:v>
                </c:pt>
                <c:pt idx="523">
                  <c:v>124.071</c:v>
                </c:pt>
                <c:pt idx="524">
                  <c:v>172.30199999999999</c:v>
                </c:pt>
                <c:pt idx="525">
                  <c:v>130.04900000000001</c:v>
                </c:pt>
                <c:pt idx="526">
                  <c:v>93.95</c:v>
                </c:pt>
                <c:pt idx="527">
                  <c:v>90.481999999999999</c:v>
                </c:pt>
                <c:pt idx="528">
                  <c:v>163.99299999999999</c:v>
                </c:pt>
                <c:pt idx="529">
                  <c:v>90.119</c:v>
                </c:pt>
                <c:pt idx="530">
                  <c:v>123.146</c:v>
                </c:pt>
                <c:pt idx="531">
                  <c:v>120.005</c:v>
                </c:pt>
                <c:pt idx="532">
                  <c:v>104.02</c:v>
                </c:pt>
                <c:pt idx="533">
                  <c:v>133.97399999999999</c:v>
                </c:pt>
                <c:pt idx="534">
                  <c:v>91.867999999999995</c:v>
                </c:pt>
                <c:pt idx="535">
                  <c:v>133.12299999999999</c:v>
                </c:pt>
                <c:pt idx="536">
                  <c:v>104.917</c:v>
                </c:pt>
                <c:pt idx="537">
                  <c:v>100.15</c:v>
                </c:pt>
                <c:pt idx="538">
                  <c:v>99.988</c:v>
                </c:pt>
                <c:pt idx="539">
                  <c:v>104.99</c:v>
                </c:pt>
                <c:pt idx="540">
                  <c:v>126.069</c:v>
                </c:pt>
                <c:pt idx="541">
                  <c:v>102.009</c:v>
                </c:pt>
                <c:pt idx="542">
                  <c:v>68.507000000000005</c:v>
                </c:pt>
                <c:pt idx="543">
                  <c:v>158.108</c:v>
                </c:pt>
                <c:pt idx="544">
                  <c:v>104.003</c:v>
                </c:pt>
                <c:pt idx="545">
                  <c:v>132.06700000000001</c:v>
                </c:pt>
                <c:pt idx="546">
                  <c:v>94.331999999999994</c:v>
                </c:pt>
                <c:pt idx="547">
                  <c:v>96.009</c:v>
                </c:pt>
                <c:pt idx="548">
                  <c:v>145.88900000000001</c:v>
                </c:pt>
                <c:pt idx="549">
                  <c:v>124.959</c:v>
                </c:pt>
                <c:pt idx="550">
                  <c:v>103.01900000000001</c:v>
                </c:pt>
                <c:pt idx="551">
                  <c:v>142.01599999999999</c:v>
                </c:pt>
                <c:pt idx="552">
                  <c:v>171.60900000000001</c:v>
                </c:pt>
                <c:pt idx="553">
                  <c:v>100.202</c:v>
                </c:pt>
                <c:pt idx="554">
                  <c:v>99.007999999999996</c:v>
                </c:pt>
                <c:pt idx="555">
                  <c:v>100.813</c:v>
                </c:pt>
                <c:pt idx="556">
                  <c:v>128.01400000000001</c:v>
                </c:pt>
                <c:pt idx="557">
                  <c:v>101.04300000000001</c:v>
                </c:pt>
                <c:pt idx="558">
                  <c:v>116.047</c:v>
                </c:pt>
                <c:pt idx="559">
                  <c:v>97.084000000000003</c:v>
                </c:pt>
                <c:pt idx="560">
                  <c:v>128.93</c:v>
                </c:pt>
                <c:pt idx="561">
                  <c:v>128.59299999999999</c:v>
                </c:pt>
                <c:pt idx="562">
                  <c:v>95.507999999999996</c:v>
                </c:pt>
                <c:pt idx="563">
                  <c:v>177.87</c:v>
                </c:pt>
                <c:pt idx="564">
                  <c:v>129.94399999999999</c:v>
                </c:pt>
                <c:pt idx="565">
                  <c:v>80.569000000000003</c:v>
                </c:pt>
                <c:pt idx="566">
                  <c:v>104.97499999999999</c:v>
                </c:pt>
                <c:pt idx="567">
                  <c:v>119.002</c:v>
                </c:pt>
                <c:pt idx="568">
                  <c:v>122.015</c:v>
                </c:pt>
                <c:pt idx="569">
                  <c:v>113.324</c:v>
                </c:pt>
                <c:pt idx="570">
                  <c:v>87.165000000000006</c:v>
                </c:pt>
                <c:pt idx="571">
                  <c:v>107.288</c:v>
                </c:pt>
                <c:pt idx="572">
                  <c:v>89.036000000000001</c:v>
                </c:pt>
                <c:pt idx="573">
                  <c:v>93.966999999999999</c:v>
                </c:pt>
                <c:pt idx="574">
                  <c:v>163.983</c:v>
                </c:pt>
                <c:pt idx="575">
                  <c:v>120.02800000000001</c:v>
                </c:pt>
                <c:pt idx="576">
                  <c:v>124.959</c:v>
                </c:pt>
                <c:pt idx="577">
                  <c:v>127.01900000000001</c:v>
                </c:pt>
                <c:pt idx="578">
                  <c:v>110.621</c:v>
                </c:pt>
                <c:pt idx="579">
                  <c:v>129.024</c:v>
                </c:pt>
                <c:pt idx="580">
                  <c:v>123.008</c:v>
                </c:pt>
                <c:pt idx="581">
                  <c:v>126.88500000000001</c:v>
                </c:pt>
                <c:pt idx="582">
                  <c:v>130.99299999999999</c:v>
                </c:pt>
                <c:pt idx="583">
                  <c:v>159.803</c:v>
                </c:pt>
                <c:pt idx="584">
                  <c:v>84.191999999999993</c:v>
                </c:pt>
                <c:pt idx="585">
                  <c:v>145.03100000000001</c:v>
                </c:pt>
                <c:pt idx="586">
                  <c:v>77.168999999999997</c:v>
                </c:pt>
                <c:pt idx="587">
                  <c:v>86.003</c:v>
                </c:pt>
                <c:pt idx="588">
                  <c:v>113.04900000000001</c:v>
                </c:pt>
                <c:pt idx="589">
                  <c:v>93.034000000000006</c:v>
                </c:pt>
                <c:pt idx="590">
                  <c:v>176.98500000000001</c:v>
                </c:pt>
                <c:pt idx="591">
                  <c:v>141.95500000000001</c:v>
                </c:pt>
                <c:pt idx="592">
                  <c:v>113.922</c:v>
                </c:pt>
                <c:pt idx="593">
                  <c:v>94.956000000000003</c:v>
                </c:pt>
                <c:pt idx="594">
                  <c:v>128.011</c:v>
                </c:pt>
                <c:pt idx="595">
                  <c:v>123.962</c:v>
                </c:pt>
                <c:pt idx="596">
                  <c:v>119.964</c:v>
                </c:pt>
                <c:pt idx="597">
                  <c:v>121.949</c:v>
                </c:pt>
                <c:pt idx="598">
                  <c:v>82.962000000000003</c:v>
                </c:pt>
                <c:pt idx="599">
                  <c:v>94.988</c:v>
                </c:pt>
                <c:pt idx="600">
                  <c:v>92.986999999999995</c:v>
                </c:pt>
                <c:pt idx="601">
                  <c:v>154.07</c:v>
                </c:pt>
                <c:pt idx="602">
                  <c:v>126.05</c:v>
                </c:pt>
                <c:pt idx="603">
                  <c:v>89.566999999999993</c:v>
                </c:pt>
                <c:pt idx="604">
                  <c:v>150.23099999999999</c:v>
                </c:pt>
                <c:pt idx="605">
                  <c:v>102.017</c:v>
                </c:pt>
                <c:pt idx="606">
                  <c:v>113.03</c:v>
                </c:pt>
                <c:pt idx="607">
                  <c:v>121.732</c:v>
                </c:pt>
                <c:pt idx="608">
                  <c:v>82.48</c:v>
                </c:pt>
                <c:pt idx="609">
                  <c:v>115.998</c:v>
                </c:pt>
                <c:pt idx="610">
                  <c:v>133.59200000000001</c:v>
                </c:pt>
                <c:pt idx="611">
                  <c:v>133.59200000000001</c:v>
                </c:pt>
                <c:pt idx="612">
                  <c:v>109.98099999999999</c:v>
                </c:pt>
                <c:pt idx="613">
                  <c:v>122.229</c:v>
                </c:pt>
                <c:pt idx="614">
                  <c:v>77.506</c:v>
                </c:pt>
                <c:pt idx="615">
                  <c:v>110.444</c:v>
                </c:pt>
                <c:pt idx="616">
                  <c:v>82.995999999999995</c:v>
                </c:pt>
                <c:pt idx="617">
                  <c:v>136.518</c:v>
                </c:pt>
                <c:pt idx="618">
                  <c:v>119.889</c:v>
                </c:pt>
                <c:pt idx="619">
                  <c:v>157.036</c:v>
                </c:pt>
                <c:pt idx="620">
                  <c:v>110.003</c:v>
                </c:pt>
                <c:pt idx="621">
                  <c:v>101.955</c:v>
                </c:pt>
                <c:pt idx="622">
                  <c:v>84.786000000000001</c:v>
                </c:pt>
                <c:pt idx="623">
                  <c:v>182.571</c:v>
                </c:pt>
                <c:pt idx="624">
                  <c:v>79.983000000000004</c:v>
                </c:pt>
                <c:pt idx="625">
                  <c:v>139.95599999999999</c:v>
                </c:pt>
                <c:pt idx="626">
                  <c:v>99.951999999999998</c:v>
                </c:pt>
                <c:pt idx="627">
                  <c:v>127.839</c:v>
                </c:pt>
                <c:pt idx="628">
                  <c:v>124.599</c:v>
                </c:pt>
                <c:pt idx="629">
                  <c:v>194.16900000000001</c:v>
                </c:pt>
                <c:pt idx="630">
                  <c:v>89.488</c:v>
                </c:pt>
                <c:pt idx="631">
                  <c:v>160.01900000000001</c:v>
                </c:pt>
                <c:pt idx="632">
                  <c:v>182.03200000000001</c:v>
                </c:pt>
                <c:pt idx="633">
                  <c:v>137.82499999999999</c:v>
                </c:pt>
                <c:pt idx="634">
                  <c:v>99.998000000000005</c:v>
                </c:pt>
                <c:pt idx="635">
                  <c:v>104.992</c:v>
                </c:pt>
                <c:pt idx="636">
                  <c:v>139.90899999999999</c:v>
                </c:pt>
                <c:pt idx="637">
                  <c:v>126.279</c:v>
                </c:pt>
                <c:pt idx="638">
                  <c:v>88.009</c:v>
                </c:pt>
                <c:pt idx="639">
                  <c:v>151.89400000000001</c:v>
                </c:pt>
                <c:pt idx="640">
                  <c:v>99.915999999999997</c:v>
                </c:pt>
                <c:pt idx="641">
                  <c:v>184.98099999999999</c:v>
                </c:pt>
                <c:pt idx="642">
                  <c:v>121.996</c:v>
                </c:pt>
                <c:pt idx="643">
                  <c:v>96.950999999999993</c:v>
                </c:pt>
                <c:pt idx="644">
                  <c:v>173.96799999999999</c:v>
                </c:pt>
                <c:pt idx="645">
                  <c:v>110.621</c:v>
                </c:pt>
                <c:pt idx="646">
                  <c:v>120.051</c:v>
                </c:pt>
                <c:pt idx="647">
                  <c:v>139.98599999999999</c:v>
                </c:pt>
                <c:pt idx="648">
                  <c:v>87.998999999999995</c:v>
                </c:pt>
                <c:pt idx="649">
                  <c:v>90.024000000000001</c:v>
                </c:pt>
                <c:pt idx="650">
                  <c:v>137.965</c:v>
                </c:pt>
                <c:pt idx="651">
                  <c:v>95.9</c:v>
                </c:pt>
                <c:pt idx="652">
                  <c:v>115.142</c:v>
                </c:pt>
                <c:pt idx="653">
                  <c:v>157.97999999999999</c:v>
                </c:pt>
                <c:pt idx="654">
                  <c:v>152.03399999999999</c:v>
                </c:pt>
                <c:pt idx="655">
                  <c:v>120.892</c:v>
                </c:pt>
                <c:pt idx="656">
                  <c:v>120.49299999999999</c:v>
                </c:pt>
                <c:pt idx="657">
                  <c:v>102.19199999999999</c:v>
                </c:pt>
                <c:pt idx="658">
                  <c:v>143.994</c:v>
                </c:pt>
                <c:pt idx="659">
                  <c:v>164.98599999999999</c:v>
                </c:pt>
                <c:pt idx="660">
                  <c:v>147.387</c:v>
                </c:pt>
                <c:pt idx="661">
                  <c:v>125.876</c:v>
                </c:pt>
                <c:pt idx="662">
                  <c:v>93.63</c:v>
                </c:pt>
                <c:pt idx="663">
                  <c:v>128.024</c:v>
                </c:pt>
                <c:pt idx="664">
                  <c:v>135.09899999999999</c:v>
                </c:pt>
                <c:pt idx="665">
                  <c:v>125.014</c:v>
                </c:pt>
                <c:pt idx="666">
                  <c:v>95.974999999999994</c:v>
                </c:pt>
                <c:pt idx="667">
                  <c:v>129.37</c:v>
                </c:pt>
                <c:pt idx="668">
                  <c:v>85.978999999999999</c:v>
                </c:pt>
                <c:pt idx="669">
                  <c:v>115.995</c:v>
                </c:pt>
                <c:pt idx="670">
                  <c:v>103.971</c:v>
                </c:pt>
                <c:pt idx="671">
                  <c:v>79.525999999999996</c:v>
                </c:pt>
                <c:pt idx="672">
                  <c:v>122.99299999999999</c:v>
                </c:pt>
                <c:pt idx="673">
                  <c:v>100.09399999999999</c:v>
                </c:pt>
                <c:pt idx="674">
                  <c:v>131.988</c:v>
                </c:pt>
                <c:pt idx="675">
                  <c:v>82.013999999999996</c:v>
                </c:pt>
                <c:pt idx="676">
                  <c:v>155.827</c:v>
                </c:pt>
                <c:pt idx="677">
                  <c:v>117.011</c:v>
                </c:pt>
                <c:pt idx="678">
                  <c:v>128.02699999999999</c:v>
                </c:pt>
                <c:pt idx="679">
                  <c:v>101.965</c:v>
                </c:pt>
                <c:pt idx="680">
                  <c:v>169.02099999999999</c:v>
                </c:pt>
                <c:pt idx="681">
                  <c:v>100.024</c:v>
                </c:pt>
                <c:pt idx="682">
                  <c:v>123.95</c:v>
                </c:pt>
                <c:pt idx="683">
                  <c:v>119.949</c:v>
                </c:pt>
                <c:pt idx="684">
                  <c:v>99.992999999999995</c:v>
                </c:pt>
                <c:pt idx="685">
                  <c:v>125.011</c:v>
                </c:pt>
                <c:pt idx="686">
                  <c:v>153.06700000000001</c:v>
                </c:pt>
                <c:pt idx="687">
                  <c:v>117.985</c:v>
                </c:pt>
                <c:pt idx="688">
                  <c:v>110.00700000000001</c:v>
                </c:pt>
                <c:pt idx="689">
                  <c:v>145.08199999999999</c:v>
                </c:pt>
                <c:pt idx="690">
                  <c:v>119.986</c:v>
                </c:pt>
                <c:pt idx="691">
                  <c:v>86.917000000000002</c:v>
                </c:pt>
                <c:pt idx="692">
                  <c:v>106.996</c:v>
                </c:pt>
                <c:pt idx="693">
                  <c:v>205.57</c:v>
                </c:pt>
                <c:pt idx="694">
                  <c:v>128</c:v>
                </c:pt>
                <c:pt idx="695">
                  <c:v>81.125</c:v>
                </c:pt>
                <c:pt idx="696">
                  <c:v>98.984999999999999</c:v>
                </c:pt>
                <c:pt idx="697">
                  <c:v>107.075</c:v>
                </c:pt>
                <c:pt idx="698">
                  <c:v>132.03200000000001</c:v>
                </c:pt>
                <c:pt idx="699">
                  <c:v>167.87899999999999</c:v>
                </c:pt>
                <c:pt idx="700">
                  <c:v>175.017</c:v>
                </c:pt>
                <c:pt idx="701">
                  <c:v>126.003</c:v>
                </c:pt>
                <c:pt idx="702">
                  <c:v>134.96600000000001</c:v>
                </c:pt>
                <c:pt idx="703">
                  <c:v>134.96</c:v>
                </c:pt>
                <c:pt idx="704">
                  <c:v>110.127</c:v>
                </c:pt>
                <c:pt idx="705">
                  <c:v>89.983000000000004</c:v>
                </c:pt>
                <c:pt idx="706">
                  <c:v>141.99</c:v>
                </c:pt>
                <c:pt idx="707">
                  <c:v>110.56699999999999</c:v>
                </c:pt>
                <c:pt idx="708">
                  <c:v>109.974</c:v>
                </c:pt>
                <c:pt idx="709">
                  <c:v>143.96</c:v>
                </c:pt>
                <c:pt idx="710">
                  <c:v>140.05000000000001</c:v>
                </c:pt>
                <c:pt idx="711">
                  <c:v>153.99199999999999</c:v>
                </c:pt>
                <c:pt idx="712">
                  <c:v>122.035</c:v>
                </c:pt>
                <c:pt idx="713">
                  <c:v>98.012</c:v>
                </c:pt>
                <c:pt idx="714">
                  <c:v>116.024</c:v>
                </c:pt>
                <c:pt idx="715">
                  <c:v>112.913</c:v>
                </c:pt>
                <c:pt idx="716">
                  <c:v>172.09399999999999</c:v>
                </c:pt>
                <c:pt idx="717">
                  <c:v>143.80799999999999</c:v>
                </c:pt>
                <c:pt idx="718">
                  <c:v>144.833</c:v>
                </c:pt>
                <c:pt idx="719">
                  <c:v>150.018</c:v>
                </c:pt>
                <c:pt idx="720">
                  <c:v>125.02</c:v>
                </c:pt>
                <c:pt idx="721">
                  <c:v>120.036</c:v>
                </c:pt>
                <c:pt idx="722">
                  <c:v>121.91800000000001</c:v>
                </c:pt>
                <c:pt idx="723">
                  <c:v>116.59</c:v>
                </c:pt>
                <c:pt idx="724">
                  <c:v>120.93899999999999</c:v>
                </c:pt>
                <c:pt idx="725">
                  <c:v>103.18300000000001</c:v>
                </c:pt>
                <c:pt idx="726">
                  <c:v>95.313000000000002</c:v>
                </c:pt>
                <c:pt idx="727">
                  <c:v>127.946</c:v>
                </c:pt>
                <c:pt idx="728">
                  <c:v>126.035</c:v>
                </c:pt>
                <c:pt idx="729">
                  <c:v>117.973</c:v>
                </c:pt>
                <c:pt idx="730">
                  <c:v>108.023</c:v>
                </c:pt>
                <c:pt idx="731">
                  <c:v>162.958</c:v>
                </c:pt>
                <c:pt idx="732">
                  <c:v>191.94399999999999</c:v>
                </c:pt>
                <c:pt idx="733">
                  <c:v>97.007000000000005</c:v>
                </c:pt>
                <c:pt idx="734">
                  <c:v>110.169</c:v>
                </c:pt>
                <c:pt idx="735">
                  <c:v>122.01900000000001</c:v>
                </c:pt>
                <c:pt idx="736">
                  <c:v>120.837</c:v>
                </c:pt>
                <c:pt idx="737">
                  <c:v>103.99299999999999</c:v>
                </c:pt>
                <c:pt idx="738">
                  <c:v>89.341999999999999</c:v>
                </c:pt>
                <c:pt idx="739">
                  <c:v>111.572</c:v>
                </c:pt>
                <c:pt idx="740">
                  <c:v>92.6</c:v>
                </c:pt>
                <c:pt idx="741">
                  <c:v>98.631</c:v>
                </c:pt>
                <c:pt idx="742">
                  <c:v>129.99600000000001</c:v>
                </c:pt>
                <c:pt idx="743">
                  <c:v>77.019000000000005</c:v>
                </c:pt>
                <c:pt idx="744">
                  <c:v>77.019000000000005</c:v>
                </c:pt>
                <c:pt idx="745">
                  <c:v>89.971999999999994</c:v>
                </c:pt>
                <c:pt idx="746">
                  <c:v>163.82599999999999</c:v>
                </c:pt>
                <c:pt idx="747">
                  <c:v>128.04</c:v>
                </c:pt>
                <c:pt idx="748">
                  <c:v>127.045</c:v>
                </c:pt>
                <c:pt idx="749">
                  <c:v>129.96299999999999</c:v>
                </c:pt>
                <c:pt idx="750">
                  <c:v>129.00700000000001</c:v>
                </c:pt>
                <c:pt idx="751">
                  <c:v>122.803</c:v>
                </c:pt>
                <c:pt idx="752">
                  <c:v>91.97</c:v>
                </c:pt>
                <c:pt idx="753">
                  <c:v>106.997</c:v>
                </c:pt>
                <c:pt idx="754">
                  <c:v>127.988</c:v>
                </c:pt>
                <c:pt idx="755">
                  <c:v>86.444000000000003</c:v>
                </c:pt>
                <c:pt idx="756">
                  <c:v>125.953</c:v>
                </c:pt>
                <c:pt idx="757">
                  <c:v>125.916</c:v>
                </c:pt>
                <c:pt idx="758">
                  <c:v>168.00399999999999</c:v>
                </c:pt>
                <c:pt idx="759">
                  <c:v>90.063000000000002</c:v>
                </c:pt>
                <c:pt idx="760">
                  <c:v>155.82599999999999</c:v>
                </c:pt>
                <c:pt idx="761">
                  <c:v>95.498000000000005</c:v>
                </c:pt>
                <c:pt idx="762">
                  <c:v>89.278999999999996</c:v>
                </c:pt>
                <c:pt idx="763">
                  <c:v>199.76400000000001</c:v>
                </c:pt>
                <c:pt idx="764">
                  <c:v>144.70500000000001</c:v>
                </c:pt>
                <c:pt idx="765">
                  <c:v>124.989</c:v>
                </c:pt>
                <c:pt idx="766">
                  <c:v>158.84200000000001</c:v>
                </c:pt>
                <c:pt idx="767">
                  <c:v>152.03700000000001</c:v>
                </c:pt>
                <c:pt idx="768">
                  <c:v>101.96899999999999</c:v>
                </c:pt>
                <c:pt idx="769">
                  <c:v>81.995000000000005</c:v>
                </c:pt>
                <c:pt idx="770">
                  <c:v>135.20500000000001</c:v>
                </c:pt>
                <c:pt idx="771">
                  <c:v>127.17700000000001</c:v>
                </c:pt>
                <c:pt idx="772">
                  <c:v>95.025999999999996</c:v>
                </c:pt>
                <c:pt idx="773">
                  <c:v>136.08600000000001</c:v>
                </c:pt>
                <c:pt idx="774">
                  <c:v>99.989000000000004</c:v>
                </c:pt>
                <c:pt idx="775">
                  <c:v>104.988</c:v>
                </c:pt>
                <c:pt idx="776">
                  <c:v>128.011</c:v>
                </c:pt>
                <c:pt idx="777">
                  <c:v>89.823999999999998</c:v>
                </c:pt>
                <c:pt idx="778">
                  <c:v>108.102</c:v>
                </c:pt>
                <c:pt idx="779">
                  <c:v>105.955</c:v>
                </c:pt>
                <c:pt idx="780">
                  <c:v>100.01</c:v>
                </c:pt>
                <c:pt idx="781">
                  <c:v>169.96100000000001</c:v>
                </c:pt>
                <c:pt idx="782">
                  <c:v>131.10499999999999</c:v>
                </c:pt>
                <c:pt idx="783">
                  <c:v>97.028000000000006</c:v>
                </c:pt>
                <c:pt idx="784">
                  <c:v>195.685</c:v>
                </c:pt>
                <c:pt idx="785">
                  <c:v>130.739</c:v>
                </c:pt>
                <c:pt idx="786">
                  <c:v>90.007000000000005</c:v>
                </c:pt>
                <c:pt idx="787">
                  <c:v>89.992999999999995</c:v>
                </c:pt>
                <c:pt idx="788">
                  <c:v>89.956000000000003</c:v>
                </c:pt>
                <c:pt idx="789">
                  <c:v>79.010000000000005</c:v>
                </c:pt>
                <c:pt idx="790">
                  <c:v>95.052999999999997</c:v>
                </c:pt>
                <c:pt idx="791">
                  <c:v>126.09099999999999</c:v>
                </c:pt>
                <c:pt idx="792">
                  <c:v>89.885000000000005</c:v>
                </c:pt>
                <c:pt idx="793">
                  <c:v>119.998</c:v>
                </c:pt>
                <c:pt idx="794">
                  <c:v>116.017</c:v>
                </c:pt>
                <c:pt idx="795">
                  <c:v>139.976</c:v>
                </c:pt>
                <c:pt idx="796">
                  <c:v>93.400999999999996</c:v>
                </c:pt>
                <c:pt idx="797">
                  <c:v>95.04</c:v>
                </c:pt>
                <c:pt idx="798">
                  <c:v>89.661000000000001</c:v>
                </c:pt>
                <c:pt idx="799">
                  <c:v>145.17099999999999</c:v>
                </c:pt>
                <c:pt idx="800">
                  <c:v>78.995999999999995</c:v>
                </c:pt>
                <c:pt idx="801">
                  <c:v>130.99</c:v>
                </c:pt>
                <c:pt idx="802">
                  <c:v>149.33000000000001</c:v>
                </c:pt>
                <c:pt idx="803">
                  <c:v>119.41</c:v>
                </c:pt>
                <c:pt idx="804">
                  <c:v>83.46</c:v>
                </c:pt>
                <c:pt idx="805">
                  <c:v>102.211</c:v>
                </c:pt>
                <c:pt idx="806">
                  <c:v>99.991</c:v>
                </c:pt>
                <c:pt idx="807">
                  <c:v>87.001999999999995</c:v>
                </c:pt>
                <c:pt idx="808">
                  <c:v>150.00200000000001</c:v>
                </c:pt>
                <c:pt idx="809">
                  <c:v>151.94999999999999</c:v>
                </c:pt>
                <c:pt idx="810">
                  <c:v>92.034999999999997</c:v>
                </c:pt>
                <c:pt idx="811">
                  <c:v>90.034000000000006</c:v>
                </c:pt>
                <c:pt idx="812">
                  <c:v>169.53299999999999</c:v>
                </c:pt>
                <c:pt idx="813">
                  <c:v>90.051000000000002</c:v>
                </c:pt>
                <c:pt idx="814">
                  <c:v>150.01</c:v>
                </c:pt>
                <c:pt idx="815">
                  <c:v>161.905</c:v>
                </c:pt>
                <c:pt idx="816">
                  <c:v>91.03</c:v>
                </c:pt>
                <c:pt idx="817">
                  <c:v>110.009</c:v>
                </c:pt>
                <c:pt idx="818">
                  <c:v>125.905</c:v>
                </c:pt>
                <c:pt idx="819">
                  <c:v>144.636</c:v>
                </c:pt>
                <c:pt idx="820">
                  <c:v>124.95399999999999</c:v>
                </c:pt>
                <c:pt idx="821">
                  <c:v>105.143</c:v>
                </c:pt>
                <c:pt idx="822">
                  <c:v>124.191</c:v>
                </c:pt>
                <c:pt idx="823">
                  <c:v>133.99</c:v>
                </c:pt>
                <c:pt idx="824">
                  <c:v>130.03700000000001</c:v>
                </c:pt>
                <c:pt idx="825">
                  <c:v>105.991</c:v>
                </c:pt>
                <c:pt idx="826">
                  <c:v>127.68300000000001</c:v>
                </c:pt>
                <c:pt idx="827">
                  <c:v>123.971</c:v>
                </c:pt>
                <c:pt idx="828">
                  <c:v>119.31100000000001</c:v>
                </c:pt>
                <c:pt idx="829">
                  <c:v>133.631</c:v>
                </c:pt>
                <c:pt idx="830">
                  <c:v>97.953999999999994</c:v>
                </c:pt>
                <c:pt idx="831">
                  <c:v>127.999</c:v>
                </c:pt>
                <c:pt idx="832">
                  <c:v>120.05</c:v>
                </c:pt>
                <c:pt idx="833">
                  <c:v>127.98099999999999</c:v>
                </c:pt>
                <c:pt idx="834">
                  <c:v>124.90900000000001</c:v>
                </c:pt>
                <c:pt idx="835">
                  <c:v>182.12</c:v>
                </c:pt>
                <c:pt idx="836">
                  <c:v>125.004</c:v>
                </c:pt>
                <c:pt idx="837">
                  <c:v>100.363</c:v>
                </c:pt>
                <c:pt idx="838">
                  <c:v>114.98</c:v>
                </c:pt>
                <c:pt idx="839">
                  <c:v>93.013000000000005</c:v>
                </c:pt>
                <c:pt idx="840">
                  <c:v>129.352</c:v>
                </c:pt>
                <c:pt idx="841">
                  <c:v>99.968000000000004</c:v>
                </c:pt>
                <c:pt idx="842">
                  <c:v>135.012</c:v>
                </c:pt>
                <c:pt idx="843">
                  <c:v>91.992999999999995</c:v>
                </c:pt>
                <c:pt idx="844">
                  <c:v>94.759</c:v>
                </c:pt>
                <c:pt idx="845">
                  <c:v>150.017</c:v>
                </c:pt>
                <c:pt idx="846">
                  <c:v>73.003</c:v>
                </c:pt>
                <c:pt idx="847">
                  <c:v>116.529</c:v>
                </c:pt>
                <c:pt idx="848">
                  <c:v>84.003</c:v>
                </c:pt>
                <c:pt idx="849">
                  <c:v>165.09</c:v>
                </c:pt>
                <c:pt idx="850">
                  <c:v>95.953000000000003</c:v>
                </c:pt>
                <c:pt idx="851">
                  <c:v>119.992</c:v>
                </c:pt>
                <c:pt idx="852">
                  <c:v>126.32599999999999</c:v>
                </c:pt>
                <c:pt idx="853">
                  <c:v>127.962</c:v>
                </c:pt>
                <c:pt idx="854">
                  <c:v>118.991</c:v>
                </c:pt>
                <c:pt idx="855">
                  <c:v>97.988</c:v>
                </c:pt>
                <c:pt idx="856">
                  <c:v>136.482</c:v>
                </c:pt>
                <c:pt idx="857">
                  <c:v>105.006</c:v>
                </c:pt>
                <c:pt idx="858">
                  <c:v>84.411000000000001</c:v>
                </c:pt>
                <c:pt idx="859">
                  <c:v>87.025000000000006</c:v>
                </c:pt>
                <c:pt idx="860">
                  <c:v>136.202</c:v>
                </c:pt>
                <c:pt idx="861">
                  <c:v>74.540999999999997</c:v>
                </c:pt>
                <c:pt idx="862">
                  <c:v>93.046999999999997</c:v>
                </c:pt>
                <c:pt idx="863">
                  <c:v>100</c:v>
                </c:pt>
                <c:pt idx="864">
                  <c:v>87.311999999999998</c:v>
                </c:pt>
                <c:pt idx="865">
                  <c:v>134.02099999999999</c:v>
                </c:pt>
                <c:pt idx="866">
                  <c:v>124.938</c:v>
                </c:pt>
                <c:pt idx="867">
                  <c:v>170.03700000000001</c:v>
                </c:pt>
                <c:pt idx="868">
                  <c:v>160.517</c:v>
                </c:pt>
                <c:pt idx="869">
                  <c:v>95.947999999999993</c:v>
                </c:pt>
                <c:pt idx="870">
                  <c:v>134.465</c:v>
                </c:pt>
                <c:pt idx="871">
                  <c:v>88.997</c:v>
                </c:pt>
                <c:pt idx="872">
                  <c:v>142.07900000000001</c:v>
                </c:pt>
                <c:pt idx="873">
                  <c:v>142.07900000000001</c:v>
                </c:pt>
                <c:pt idx="874">
                  <c:v>89.917000000000002</c:v>
                </c:pt>
                <c:pt idx="875">
                  <c:v>142.881</c:v>
                </c:pt>
                <c:pt idx="876">
                  <c:v>96.945999999999998</c:v>
                </c:pt>
                <c:pt idx="877">
                  <c:v>103.887</c:v>
                </c:pt>
                <c:pt idx="878">
                  <c:v>94.05</c:v>
                </c:pt>
                <c:pt idx="879">
                  <c:v>118.992</c:v>
                </c:pt>
                <c:pt idx="880">
                  <c:v>123.021</c:v>
                </c:pt>
                <c:pt idx="881">
                  <c:v>114.991</c:v>
                </c:pt>
                <c:pt idx="882">
                  <c:v>105</c:v>
                </c:pt>
                <c:pt idx="883">
                  <c:v>121.003</c:v>
                </c:pt>
                <c:pt idx="884">
                  <c:v>109.021</c:v>
                </c:pt>
                <c:pt idx="885">
                  <c:v>85.097999999999999</c:v>
                </c:pt>
                <c:pt idx="886">
                  <c:v>140.96899999999999</c:v>
                </c:pt>
                <c:pt idx="887">
                  <c:v>126.056</c:v>
                </c:pt>
                <c:pt idx="888">
                  <c:v>122.961</c:v>
                </c:pt>
                <c:pt idx="889">
                  <c:v>132.017</c:v>
                </c:pt>
                <c:pt idx="890">
                  <c:v>102.04300000000001</c:v>
                </c:pt>
                <c:pt idx="891">
                  <c:v>145.959</c:v>
                </c:pt>
                <c:pt idx="892">
                  <c:v>106.95699999999999</c:v>
                </c:pt>
                <c:pt idx="893">
                  <c:v>97.036000000000001</c:v>
                </c:pt>
                <c:pt idx="894">
                  <c:v>140.04300000000001</c:v>
                </c:pt>
                <c:pt idx="895">
                  <c:v>149.99799999999999</c:v>
                </c:pt>
                <c:pt idx="896">
                  <c:v>155.16499999999999</c:v>
                </c:pt>
                <c:pt idx="897">
                  <c:v>99.009</c:v>
                </c:pt>
                <c:pt idx="898">
                  <c:v>97.007000000000005</c:v>
                </c:pt>
                <c:pt idx="899">
                  <c:v>124.988</c:v>
                </c:pt>
                <c:pt idx="900">
                  <c:v>100.011</c:v>
                </c:pt>
                <c:pt idx="901">
                  <c:v>133.98599999999999</c:v>
                </c:pt>
                <c:pt idx="902">
                  <c:v>126.041</c:v>
                </c:pt>
                <c:pt idx="903">
                  <c:v>109.919</c:v>
                </c:pt>
                <c:pt idx="904">
                  <c:v>77.498999999999995</c:v>
                </c:pt>
                <c:pt idx="905">
                  <c:v>139.066</c:v>
                </c:pt>
                <c:pt idx="906">
                  <c:v>126.03</c:v>
                </c:pt>
                <c:pt idx="907">
                  <c:v>121.006</c:v>
                </c:pt>
                <c:pt idx="908">
                  <c:v>121.985</c:v>
                </c:pt>
                <c:pt idx="909">
                  <c:v>95.320999999999998</c:v>
                </c:pt>
                <c:pt idx="910">
                  <c:v>98.007000000000005</c:v>
                </c:pt>
                <c:pt idx="911">
                  <c:v>76.034999999999997</c:v>
                </c:pt>
                <c:pt idx="912">
                  <c:v>86.891000000000005</c:v>
                </c:pt>
                <c:pt idx="913">
                  <c:v>68.975999999999999</c:v>
                </c:pt>
                <c:pt idx="914">
                  <c:v>150.024</c:v>
                </c:pt>
                <c:pt idx="915">
                  <c:v>81.930999999999997</c:v>
                </c:pt>
                <c:pt idx="916">
                  <c:v>102.84699999999999</c:v>
                </c:pt>
                <c:pt idx="917">
                  <c:v>75.088999999999999</c:v>
                </c:pt>
                <c:pt idx="918">
                  <c:v>107.005</c:v>
                </c:pt>
                <c:pt idx="919">
                  <c:v>94.954999999999998</c:v>
                </c:pt>
                <c:pt idx="920">
                  <c:v>113.172</c:v>
                </c:pt>
                <c:pt idx="921">
                  <c:v>90.031999999999996</c:v>
                </c:pt>
                <c:pt idx="922">
                  <c:v>150.07300000000001</c:v>
                </c:pt>
                <c:pt idx="923">
                  <c:v>92.004000000000005</c:v>
                </c:pt>
                <c:pt idx="924">
                  <c:v>72.016000000000005</c:v>
                </c:pt>
                <c:pt idx="925">
                  <c:v>94.513999999999996</c:v>
                </c:pt>
                <c:pt idx="926">
                  <c:v>107.85299999999999</c:v>
                </c:pt>
                <c:pt idx="927">
                  <c:v>124.91</c:v>
                </c:pt>
                <c:pt idx="928">
                  <c:v>129.02600000000001</c:v>
                </c:pt>
                <c:pt idx="929">
                  <c:v>181.994</c:v>
                </c:pt>
                <c:pt idx="930">
                  <c:v>118.00700000000001</c:v>
                </c:pt>
                <c:pt idx="931">
                  <c:v>127.92100000000001</c:v>
                </c:pt>
                <c:pt idx="932">
                  <c:v>136.024</c:v>
                </c:pt>
                <c:pt idx="933">
                  <c:v>128.01599999999999</c:v>
                </c:pt>
                <c:pt idx="934">
                  <c:v>126.04</c:v>
                </c:pt>
                <c:pt idx="935">
                  <c:v>98.016000000000005</c:v>
                </c:pt>
                <c:pt idx="936">
                  <c:v>103.05500000000001</c:v>
                </c:pt>
                <c:pt idx="937">
                  <c:v>118.98099999999999</c:v>
                </c:pt>
                <c:pt idx="938">
                  <c:v>106.22</c:v>
                </c:pt>
                <c:pt idx="939">
                  <c:v>107.985</c:v>
                </c:pt>
                <c:pt idx="940">
                  <c:v>90.268000000000001</c:v>
                </c:pt>
                <c:pt idx="941">
                  <c:v>120.008</c:v>
                </c:pt>
                <c:pt idx="942">
                  <c:v>132.035</c:v>
                </c:pt>
                <c:pt idx="943">
                  <c:v>124.913</c:v>
                </c:pt>
                <c:pt idx="944">
                  <c:v>107.849</c:v>
                </c:pt>
                <c:pt idx="945">
                  <c:v>97.917000000000002</c:v>
                </c:pt>
                <c:pt idx="946">
                  <c:v>99.933000000000007</c:v>
                </c:pt>
                <c:pt idx="947">
                  <c:v>114.964</c:v>
                </c:pt>
                <c:pt idx="948">
                  <c:v>79.177999999999997</c:v>
                </c:pt>
                <c:pt idx="949">
                  <c:v>79.177999999999997</c:v>
                </c:pt>
                <c:pt idx="950">
                  <c:v>174.91499999999999</c:v>
                </c:pt>
                <c:pt idx="951">
                  <c:v>139.09100000000001</c:v>
                </c:pt>
                <c:pt idx="952">
                  <c:v>129.005</c:v>
                </c:pt>
                <c:pt idx="953">
                  <c:v>124.00700000000001</c:v>
                </c:pt>
                <c:pt idx="954">
                  <c:v>145.87899999999999</c:v>
                </c:pt>
                <c:pt idx="955">
                  <c:v>121.90600000000001</c:v>
                </c:pt>
                <c:pt idx="956">
                  <c:v>138.58500000000001</c:v>
                </c:pt>
                <c:pt idx="957">
                  <c:v>102.961</c:v>
                </c:pt>
                <c:pt idx="958">
                  <c:v>92.010999999999996</c:v>
                </c:pt>
                <c:pt idx="959">
                  <c:v>126.015</c:v>
                </c:pt>
                <c:pt idx="960">
                  <c:v>159.84100000000001</c:v>
                </c:pt>
                <c:pt idx="961">
                  <c:v>106.095</c:v>
                </c:pt>
                <c:pt idx="962">
                  <c:v>127.998</c:v>
                </c:pt>
                <c:pt idx="963">
                  <c:v>109.979</c:v>
                </c:pt>
                <c:pt idx="964">
                  <c:v>104.01300000000001</c:v>
                </c:pt>
                <c:pt idx="965">
                  <c:v>167.99799999999999</c:v>
                </c:pt>
                <c:pt idx="966">
                  <c:v>89.986999999999995</c:v>
                </c:pt>
                <c:pt idx="967">
                  <c:v>123.925</c:v>
                </c:pt>
                <c:pt idx="968">
                  <c:v>148.07499999999999</c:v>
                </c:pt>
                <c:pt idx="969">
                  <c:v>90.950999999999993</c:v>
                </c:pt>
                <c:pt idx="970">
                  <c:v>90.097999999999999</c:v>
                </c:pt>
                <c:pt idx="971">
                  <c:v>171.79</c:v>
                </c:pt>
                <c:pt idx="972">
                  <c:v>102.977</c:v>
                </c:pt>
                <c:pt idx="973">
                  <c:v>115.00700000000001</c:v>
                </c:pt>
                <c:pt idx="974">
                  <c:v>146.155</c:v>
                </c:pt>
                <c:pt idx="975">
                  <c:v>96.057000000000002</c:v>
                </c:pt>
                <c:pt idx="976">
                  <c:v>119.995</c:v>
                </c:pt>
                <c:pt idx="977">
                  <c:v>104.98099999999999</c:v>
                </c:pt>
                <c:pt idx="978">
                  <c:v>125.461</c:v>
                </c:pt>
                <c:pt idx="979">
                  <c:v>119.011</c:v>
                </c:pt>
                <c:pt idx="980">
                  <c:v>171.35499999999999</c:v>
                </c:pt>
                <c:pt idx="981">
                  <c:v>100.163</c:v>
                </c:pt>
                <c:pt idx="982">
                  <c:v>123.06100000000001</c:v>
                </c:pt>
                <c:pt idx="983">
                  <c:v>100.96599999999999</c:v>
                </c:pt>
                <c:pt idx="984">
                  <c:v>146.30099999999999</c:v>
                </c:pt>
                <c:pt idx="985">
                  <c:v>139.85</c:v>
                </c:pt>
                <c:pt idx="986">
                  <c:v>99.738</c:v>
                </c:pt>
                <c:pt idx="987">
                  <c:v>116.714</c:v>
                </c:pt>
                <c:pt idx="988">
                  <c:v>124.994</c:v>
                </c:pt>
                <c:pt idx="989">
                  <c:v>97.576999999999998</c:v>
                </c:pt>
                <c:pt idx="990">
                  <c:v>150.005</c:v>
                </c:pt>
                <c:pt idx="991">
                  <c:v>89.975999999999999</c:v>
                </c:pt>
                <c:pt idx="992">
                  <c:v>140.012</c:v>
                </c:pt>
                <c:pt idx="993">
                  <c:v>143.95500000000001</c:v>
                </c:pt>
                <c:pt idx="994">
                  <c:v>119.60299999999999</c:v>
                </c:pt>
                <c:pt idx="995">
                  <c:v>116.02</c:v>
                </c:pt>
                <c:pt idx="996">
                  <c:v>124.90600000000001</c:v>
                </c:pt>
                <c:pt idx="997">
                  <c:v>126.03</c:v>
                </c:pt>
                <c:pt idx="998">
                  <c:v>98.992000000000004</c:v>
                </c:pt>
                <c:pt idx="999">
                  <c:v>189.857</c:v>
                </c:pt>
                <c:pt idx="1000">
                  <c:v>120.02200000000001</c:v>
                </c:pt>
                <c:pt idx="1001">
                  <c:v>107.011</c:v>
                </c:pt>
                <c:pt idx="1002">
                  <c:v>118.98399999999999</c:v>
                </c:pt>
                <c:pt idx="1003">
                  <c:v>86.989000000000004</c:v>
                </c:pt>
                <c:pt idx="1004">
                  <c:v>124.48399999999999</c:v>
                </c:pt>
                <c:pt idx="1005">
                  <c:v>117.009</c:v>
                </c:pt>
                <c:pt idx="1006">
                  <c:v>100.41800000000001</c:v>
                </c:pt>
                <c:pt idx="1007">
                  <c:v>126.05800000000001</c:v>
                </c:pt>
                <c:pt idx="1008">
                  <c:v>105.024</c:v>
                </c:pt>
                <c:pt idx="1009">
                  <c:v>115.28400000000001</c:v>
                </c:pt>
                <c:pt idx="1010">
                  <c:v>103.14100000000001</c:v>
                </c:pt>
                <c:pt idx="1011">
                  <c:v>139.86099999999999</c:v>
                </c:pt>
                <c:pt idx="1012">
                  <c:v>124.91500000000001</c:v>
                </c:pt>
                <c:pt idx="1013">
                  <c:v>121.24299999999999</c:v>
                </c:pt>
                <c:pt idx="1014">
                  <c:v>106.676</c:v>
                </c:pt>
                <c:pt idx="1015">
                  <c:v>128.00800000000001</c:v>
                </c:pt>
                <c:pt idx="1016">
                  <c:v>143.96100000000001</c:v>
                </c:pt>
                <c:pt idx="1017">
                  <c:v>99.058999999999997</c:v>
                </c:pt>
                <c:pt idx="1018">
                  <c:v>83.903000000000006</c:v>
                </c:pt>
                <c:pt idx="1019">
                  <c:v>99.698999999999998</c:v>
                </c:pt>
                <c:pt idx="1020">
                  <c:v>102.42</c:v>
                </c:pt>
                <c:pt idx="1021">
                  <c:v>159.14500000000001</c:v>
                </c:pt>
                <c:pt idx="1022">
                  <c:v>95.108999999999995</c:v>
                </c:pt>
                <c:pt idx="1023">
                  <c:v>95.022000000000006</c:v>
                </c:pt>
                <c:pt idx="1024">
                  <c:v>91.048000000000002</c:v>
                </c:pt>
                <c:pt idx="1025">
                  <c:v>129.94</c:v>
                </c:pt>
                <c:pt idx="1026">
                  <c:v>198.065</c:v>
                </c:pt>
                <c:pt idx="1027">
                  <c:v>174.11699999999999</c:v>
                </c:pt>
                <c:pt idx="1028">
                  <c:v>148.726</c:v>
                </c:pt>
                <c:pt idx="1029">
                  <c:v>92.98</c:v>
                </c:pt>
                <c:pt idx="1030">
                  <c:v>162.99100000000001</c:v>
                </c:pt>
                <c:pt idx="1031">
                  <c:v>149.28</c:v>
                </c:pt>
                <c:pt idx="1032">
                  <c:v>124.81399999999999</c:v>
                </c:pt>
                <c:pt idx="1033">
                  <c:v>86.491</c:v>
                </c:pt>
                <c:pt idx="1034">
                  <c:v>113.996</c:v>
                </c:pt>
                <c:pt idx="1035">
                  <c:v>104.01600000000001</c:v>
                </c:pt>
                <c:pt idx="1036">
                  <c:v>119.91800000000001</c:v>
                </c:pt>
                <c:pt idx="1037">
                  <c:v>155.78800000000001</c:v>
                </c:pt>
                <c:pt idx="1038">
                  <c:v>111.959</c:v>
                </c:pt>
                <c:pt idx="1039">
                  <c:v>105.678</c:v>
                </c:pt>
                <c:pt idx="1040">
                  <c:v>132.72200000000001</c:v>
                </c:pt>
                <c:pt idx="1041">
                  <c:v>186.048</c:v>
                </c:pt>
                <c:pt idx="1042">
                  <c:v>120.003</c:v>
                </c:pt>
                <c:pt idx="1043">
                  <c:v>97.911000000000001</c:v>
                </c:pt>
                <c:pt idx="1044">
                  <c:v>144.905</c:v>
                </c:pt>
                <c:pt idx="1045">
                  <c:v>150.06200000000001</c:v>
                </c:pt>
                <c:pt idx="1046">
                  <c:v>99.99</c:v>
                </c:pt>
                <c:pt idx="1047">
                  <c:v>120.041</c:v>
                </c:pt>
                <c:pt idx="1048">
                  <c:v>174.084</c:v>
                </c:pt>
                <c:pt idx="1049">
                  <c:v>97.984999999999999</c:v>
                </c:pt>
                <c:pt idx="1050">
                  <c:v>101.018</c:v>
                </c:pt>
                <c:pt idx="1051">
                  <c:v>105.11499999999999</c:v>
                </c:pt>
                <c:pt idx="1052">
                  <c:v>151.55099999999999</c:v>
                </c:pt>
                <c:pt idx="1053">
                  <c:v>130</c:v>
                </c:pt>
                <c:pt idx="1054">
                  <c:v>129.983</c:v>
                </c:pt>
                <c:pt idx="1055">
                  <c:v>129.911</c:v>
                </c:pt>
                <c:pt idx="1056">
                  <c:v>139.99299999999999</c:v>
                </c:pt>
                <c:pt idx="1057">
                  <c:v>147.99700000000001</c:v>
                </c:pt>
                <c:pt idx="1058">
                  <c:v>90.078999999999994</c:v>
                </c:pt>
                <c:pt idx="1059">
                  <c:v>104.23699999999999</c:v>
                </c:pt>
                <c:pt idx="1060">
                  <c:v>97.061999999999998</c:v>
                </c:pt>
                <c:pt idx="1061">
                  <c:v>125.03</c:v>
                </c:pt>
                <c:pt idx="1062">
                  <c:v>75.087000000000003</c:v>
                </c:pt>
                <c:pt idx="1063">
                  <c:v>123.98399999999999</c:v>
                </c:pt>
                <c:pt idx="1064">
                  <c:v>130.09299999999999</c:v>
                </c:pt>
                <c:pt idx="1065">
                  <c:v>105.01300000000001</c:v>
                </c:pt>
                <c:pt idx="1066">
                  <c:v>112.968</c:v>
                </c:pt>
                <c:pt idx="1067">
                  <c:v>125.946</c:v>
                </c:pt>
                <c:pt idx="1068">
                  <c:v>176.05099999999999</c:v>
                </c:pt>
                <c:pt idx="1069">
                  <c:v>84.11</c:v>
                </c:pt>
                <c:pt idx="1070">
                  <c:v>76.899000000000001</c:v>
                </c:pt>
                <c:pt idx="1071">
                  <c:v>102.97799999999999</c:v>
                </c:pt>
                <c:pt idx="1072">
                  <c:v>172.977</c:v>
                </c:pt>
                <c:pt idx="1073">
                  <c:v>175.94300000000001</c:v>
                </c:pt>
                <c:pt idx="1074">
                  <c:v>171.81200000000001</c:v>
                </c:pt>
                <c:pt idx="1075">
                  <c:v>109.598</c:v>
                </c:pt>
                <c:pt idx="1076">
                  <c:v>100.02800000000001</c:v>
                </c:pt>
                <c:pt idx="1077">
                  <c:v>86.31</c:v>
                </c:pt>
                <c:pt idx="1078">
                  <c:v>146.03399999999999</c:v>
                </c:pt>
                <c:pt idx="1079">
                  <c:v>84.039000000000001</c:v>
                </c:pt>
                <c:pt idx="1080">
                  <c:v>130.00299999999999</c:v>
                </c:pt>
                <c:pt idx="1081">
                  <c:v>100.541</c:v>
                </c:pt>
                <c:pt idx="1082">
                  <c:v>78.756</c:v>
                </c:pt>
                <c:pt idx="1083">
                  <c:v>133.91200000000001</c:v>
                </c:pt>
                <c:pt idx="1084">
                  <c:v>134.99199999999999</c:v>
                </c:pt>
                <c:pt idx="1085">
                  <c:v>128.00899999999999</c:v>
                </c:pt>
                <c:pt idx="1086">
                  <c:v>125.083</c:v>
                </c:pt>
                <c:pt idx="1087">
                  <c:v>86.994</c:v>
                </c:pt>
                <c:pt idx="1088">
                  <c:v>128.07</c:v>
                </c:pt>
                <c:pt idx="1089">
                  <c:v>97.921999999999997</c:v>
                </c:pt>
                <c:pt idx="1090">
                  <c:v>140.88900000000001</c:v>
                </c:pt>
                <c:pt idx="1091">
                  <c:v>170.91800000000001</c:v>
                </c:pt>
                <c:pt idx="1092">
                  <c:v>137.99600000000001</c:v>
                </c:pt>
                <c:pt idx="1093">
                  <c:v>177.89400000000001</c:v>
                </c:pt>
                <c:pt idx="1094">
                  <c:v>121.057</c:v>
                </c:pt>
                <c:pt idx="1095">
                  <c:v>129.96199999999999</c:v>
                </c:pt>
                <c:pt idx="1096">
                  <c:v>118.877</c:v>
                </c:pt>
                <c:pt idx="1097">
                  <c:v>128.04400000000001</c:v>
                </c:pt>
                <c:pt idx="1098">
                  <c:v>126.976</c:v>
                </c:pt>
                <c:pt idx="1099">
                  <c:v>94.947999999999993</c:v>
                </c:pt>
                <c:pt idx="1100">
                  <c:v>105.922</c:v>
                </c:pt>
                <c:pt idx="1101">
                  <c:v>98.076999999999998</c:v>
                </c:pt>
                <c:pt idx="1102">
                  <c:v>117.31</c:v>
                </c:pt>
                <c:pt idx="1103">
                  <c:v>119.854</c:v>
                </c:pt>
                <c:pt idx="1104">
                  <c:v>100.01</c:v>
                </c:pt>
                <c:pt idx="1105">
                  <c:v>120.014</c:v>
                </c:pt>
                <c:pt idx="1106">
                  <c:v>86.412000000000006</c:v>
                </c:pt>
                <c:pt idx="1107">
                  <c:v>84.789000000000001</c:v>
                </c:pt>
                <c:pt idx="1108">
                  <c:v>138.02099999999999</c:v>
                </c:pt>
                <c:pt idx="1109">
                  <c:v>170.22900000000001</c:v>
                </c:pt>
                <c:pt idx="1110">
                  <c:v>94.006</c:v>
                </c:pt>
                <c:pt idx="1111">
                  <c:v>119.991</c:v>
                </c:pt>
                <c:pt idx="1112">
                  <c:v>79.012</c:v>
                </c:pt>
                <c:pt idx="1113">
                  <c:v>148.113</c:v>
                </c:pt>
                <c:pt idx="1114">
                  <c:v>144.982</c:v>
                </c:pt>
                <c:pt idx="1115">
                  <c:v>144.142</c:v>
                </c:pt>
                <c:pt idx="1116">
                  <c:v>119.976</c:v>
                </c:pt>
                <c:pt idx="1117">
                  <c:v>119.952</c:v>
                </c:pt>
                <c:pt idx="1118">
                  <c:v>132.81700000000001</c:v>
                </c:pt>
                <c:pt idx="1119">
                  <c:v>127.51</c:v>
                </c:pt>
                <c:pt idx="1120">
                  <c:v>102.072</c:v>
                </c:pt>
                <c:pt idx="1121">
                  <c:v>163.15299999999999</c:v>
                </c:pt>
                <c:pt idx="1122">
                  <c:v>89.766999999999996</c:v>
                </c:pt>
                <c:pt idx="1123">
                  <c:v>146.34899999999999</c:v>
                </c:pt>
                <c:pt idx="1124">
                  <c:v>151.99</c:v>
                </c:pt>
                <c:pt idx="1125">
                  <c:v>105.038</c:v>
                </c:pt>
                <c:pt idx="1126">
                  <c:v>87.908000000000001</c:v>
                </c:pt>
                <c:pt idx="1127">
                  <c:v>98.063999999999993</c:v>
                </c:pt>
                <c:pt idx="1128">
                  <c:v>96.974999999999994</c:v>
                </c:pt>
                <c:pt idx="1129">
                  <c:v>100.304</c:v>
                </c:pt>
                <c:pt idx="1130">
                  <c:v>106.328</c:v>
                </c:pt>
                <c:pt idx="1131">
                  <c:v>100</c:v>
                </c:pt>
                <c:pt idx="1132">
                  <c:v>132.61199999999999</c:v>
                </c:pt>
                <c:pt idx="1133">
                  <c:v>175.86799999999999</c:v>
                </c:pt>
                <c:pt idx="1134">
                  <c:v>124.047</c:v>
                </c:pt>
                <c:pt idx="1135">
                  <c:v>107.884</c:v>
                </c:pt>
                <c:pt idx="1136">
                  <c:v>110.898</c:v>
                </c:pt>
                <c:pt idx="1137">
                  <c:v>143.048</c:v>
                </c:pt>
                <c:pt idx="1138">
                  <c:v>116.83799999999999</c:v>
                </c:pt>
                <c:pt idx="1139">
                  <c:v>79.997</c:v>
                </c:pt>
                <c:pt idx="1140">
                  <c:v>160.06700000000001</c:v>
                </c:pt>
                <c:pt idx="1141">
                  <c:v>78.375</c:v>
                </c:pt>
                <c:pt idx="1142">
                  <c:v>139.994</c:v>
                </c:pt>
                <c:pt idx="1143">
                  <c:v>199.958</c:v>
                </c:pt>
                <c:pt idx="1144">
                  <c:v>160.13900000000001</c:v>
                </c:pt>
                <c:pt idx="1145">
                  <c:v>99.977000000000004</c:v>
                </c:pt>
                <c:pt idx="1146">
                  <c:v>117.971</c:v>
                </c:pt>
                <c:pt idx="1147">
                  <c:v>141.96700000000001</c:v>
                </c:pt>
                <c:pt idx="1148">
                  <c:v>160.01499999999999</c:v>
                </c:pt>
                <c:pt idx="1149">
                  <c:v>140.02199999999999</c:v>
                </c:pt>
                <c:pt idx="1150">
                  <c:v>145.99199999999999</c:v>
                </c:pt>
                <c:pt idx="1151">
                  <c:v>120.001</c:v>
                </c:pt>
                <c:pt idx="1152">
                  <c:v>146.16300000000001</c:v>
                </c:pt>
                <c:pt idx="1153">
                  <c:v>82.168000000000006</c:v>
                </c:pt>
                <c:pt idx="1154">
                  <c:v>127.07899999999999</c:v>
                </c:pt>
                <c:pt idx="1155">
                  <c:v>90.09</c:v>
                </c:pt>
                <c:pt idx="1156">
                  <c:v>131.49700000000001</c:v>
                </c:pt>
                <c:pt idx="1157">
                  <c:v>131.49700000000001</c:v>
                </c:pt>
                <c:pt idx="1158">
                  <c:v>100.215</c:v>
                </c:pt>
                <c:pt idx="1159">
                  <c:v>157.91999999999999</c:v>
                </c:pt>
                <c:pt idx="1160">
                  <c:v>97.978999999999999</c:v>
                </c:pt>
                <c:pt idx="1161">
                  <c:v>126.01</c:v>
                </c:pt>
                <c:pt idx="1162">
                  <c:v>97.004000000000005</c:v>
                </c:pt>
                <c:pt idx="1163">
                  <c:v>88.933000000000007</c:v>
                </c:pt>
                <c:pt idx="1164">
                  <c:v>97.914000000000001</c:v>
                </c:pt>
                <c:pt idx="1165">
                  <c:v>90.04</c:v>
                </c:pt>
                <c:pt idx="1166">
                  <c:v>79.798000000000002</c:v>
                </c:pt>
                <c:pt idx="1167">
                  <c:v>82.034000000000006</c:v>
                </c:pt>
                <c:pt idx="1168">
                  <c:v>91.010999999999996</c:v>
                </c:pt>
                <c:pt idx="1169">
                  <c:v>124.08199999999999</c:v>
                </c:pt>
                <c:pt idx="1170">
                  <c:v>125.01</c:v>
                </c:pt>
                <c:pt idx="1171">
                  <c:v>175.001</c:v>
                </c:pt>
                <c:pt idx="1172">
                  <c:v>100.851</c:v>
                </c:pt>
                <c:pt idx="1173">
                  <c:v>185.40600000000001</c:v>
                </c:pt>
                <c:pt idx="1174">
                  <c:v>154.983</c:v>
                </c:pt>
                <c:pt idx="1175">
                  <c:v>114.63500000000001</c:v>
                </c:pt>
                <c:pt idx="1176">
                  <c:v>121.491</c:v>
                </c:pt>
                <c:pt idx="1177">
                  <c:v>117.021</c:v>
                </c:pt>
                <c:pt idx="1178">
                  <c:v>128.06</c:v>
                </c:pt>
                <c:pt idx="1179">
                  <c:v>97.034999999999997</c:v>
                </c:pt>
                <c:pt idx="1180">
                  <c:v>111.014</c:v>
                </c:pt>
                <c:pt idx="1181">
                  <c:v>95.028999999999996</c:v>
                </c:pt>
                <c:pt idx="1182">
                  <c:v>147.99</c:v>
                </c:pt>
                <c:pt idx="1183">
                  <c:v>96.102000000000004</c:v>
                </c:pt>
                <c:pt idx="1184">
                  <c:v>110.018</c:v>
                </c:pt>
                <c:pt idx="1185">
                  <c:v>147.93199999999999</c:v>
                </c:pt>
                <c:pt idx="1186">
                  <c:v>107.045</c:v>
                </c:pt>
                <c:pt idx="1187">
                  <c:v>114.91200000000001</c:v>
                </c:pt>
                <c:pt idx="1188">
                  <c:v>155.97399999999999</c:v>
                </c:pt>
                <c:pt idx="1189">
                  <c:v>86.442999999999998</c:v>
                </c:pt>
                <c:pt idx="1190">
                  <c:v>125.01</c:v>
                </c:pt>
                <c:pt idx="1191">
                  <c:v>128.29</c:v>
                </c:pt>
                <c:pt idx="1192">
                  <c:v>83.013999999999996</c:v>
                </c:pt>
                <c:pt idx="1193">
                  <c:v>135.99799999999999</c:v>
                </c:pt>
                <c:pt idx="1194">
                  <c:v>136.041</c:v>
                </c:pt>
                <c:pt idx="1195">
                  <c:v>140.00200000000001</c:v>
                </c:pt>
                <c:pt idx="1196">
                  <c:v>129.99799999999999</c:v>
                </c:pt>
                <c:pt idx="1197">
                  <c:v>125.011</c:v>
                </c:pt>
                <c:pt idx="1198">
                  <c:v>94.856999999999999</c:v>
                </c:pt>
                <c:pt idx="1199">
                  <c:v>92.134</c:v>
                </c:pt>
                <c:pt idx="1200">
                  <c:v>130</c:v>
                </c:pt>
                <c:pt idx="1201">
                  <c:v>92.988</c:v>
                </c:pt>
                <c:pt idx="1202">
                  <c:v>185.88800000000001</c:v>
                </c:pt>
                <c:pt idx="1203">
                  <c:v>125.06100000000001</c:v>
                </c:pt>
                <c:pt idx="1204">
                  <c:v>162.51900000000001</c:v>
                </c:pt>
                <c:pt idx="1205">
                  <c:v>103.967</c:v>
                </c:pt>
                <c:pt idx="1206">
                  <c:v>119.012</c:v>
                </c:pt>
                <c:pt idx="1207">
                  <c:v>144.946</c:v>
                </c:pt>
                <c:pt idx="1208">
                  <c:v>112.956</c:v>
                </c:pt>
                <c:pt idx="1209">
                  <c:v>125.026</c:v>
                </c:pt>
                <c:pt idx="1210">
                  <c:v>85.995999999999995</c:v>
                </c:pt>
                <c:pt idx="1211">
                  <c:v>93.838999999999999</c:v>
                </c:pt>
                <c:pt idx="1212">
                  <c:v>92.997</c:v>
                </c:pt>
                <c:pt idx="1213">
                  <c:v>122.746</c:v>
                </c:pt>
                <c:pt idx="1214">
                  <c:v>102.02800000000001</c:v>
                </c:pt>
                <c:pt idx="1215">
                  <c:v>88.042000000000002</c:v>
                </c:pt>
                <c:pt idx="1216">
                  <c:v>145.999</c:v>
                </c:pt>
                <c:pt idx="1217">
                  <c:v>162.131</c:v>
                </c:pt>
                <c:pt idx="1218">
                  <c:v>127.673</c:v>
                </c:pt>
                <c:pt idx="1219">
                  <c:v>125.90600000000001</c:v>
                </c:pt>
                <c:pt idx="1220">
                  <c:v>94.01</c:v>
                </c:pt>
                <c:pt idx="1221">
                  <c:v>90.99</c:v>
                </c:pt>
                <c:pt idx="1222">
                  <c:v>82.802999999999997</c:v>
                </c:pt>
                <c:pt idx="1223">
                  <c:v>94.546999999999997</c:v>
                </c:pt>
                <c:pt idx="1224">
                  <c:v>159.96299999999999</c:v>
                </c:pt>
                <c:pt idx="1225">
                  <c:v>85.995999999999995</c:v>
                </c:pt>
                <c:pt idx="1226">
                  <c:v>76.025999999999996</c:v>
                </c:pt>
                <c:pt idx="1227">
                  <c:v>101.99299999999999</c:v>
                </c:pt>
                <c:pt idx="1228">
                  <c:v>123.229</c:v>
                </c:pt>
                <c:pt idx="1229">
                  <c:v>176.04400000000001</c:v>
                </c:pt>
                <c:pt idx="1230">
                  <c:v>141.96700000000001</c:v>
                </c:pt>
                <c:pt idx="1231">
                  <c:v>182.86199999999999</c:v>
                </c:pt>
                <c:pt idx="1232">
                  <c:v>128.035</c:v>
                </c:pt>
                <c:pt idx="1233">
                  <c:v>92.028999999999996</c:v>
                </c:pt>
                <c:pt idx="1234">
                  <c:v>106.97</c:v>
                </c:pt>
                <c:pt idx="1235">
                  <c:v>100.093</c:v>
                </c:pt>
                <c:pt idx="1236">
                  <c:v>169.79900000000001</c:v>
                </c:pt>
                <c:pt idx="1237">
                  <c:v>134.19900000000001</c:v>
                </c:pt>
                <c:pt idx="1238">
                  <c:v>126.85299999999999</c:v>
                </c:pt>
                <c:pt idx="1239">
                  <c:v>84.721999999999994</c:v>
                </c:pt>
                <c:pt idx="1240">
                  <c:v>141.15299999999999</c:v>
                </c:pt>
                <c:pt idx="1241">
                  <c:v>153.84800000000001</c:v>
                </c:pt>
                <c:pt idx="1242">
                  <c:v>116.01900000000001</c:v>
                </c:pt>
                <c:pt idx="1243">
                  <c:v>114.90600000000001</c:v>
                </c:pt>
                <c:pt idx="1244">
                  <c:v>172.24700000000001</c:v>
                </c:pt>
                <c:pt idx="1245">
                  <c:v>191.863</c:v>
                </c:pt>
                <c:pt idx="1246">
                  <c:v>139.631</c:v>
                </c:pt>
                <c:pt idx="1247">
                  <c:v>106.03100000000001</c:v>
                </c:pt>
                <c:pt idx="1248">
                  <c:v>99.99</c:v>
                </c:pt>
                <c:pt idx="1249">
                  <c:v>130.02799999999999</c:v>
                </c:pt>
                <c:pt idx="1250">
                  <c:v>96.021000000000001</c:v>
                </c:pt>
                <c:pt idx="1251">
                  <c:v>144.97200000000001</c:v>
                </c:pt>
                <c:pt idx="1252">
                  <c:v>130.01400000000001</c:v>
                </c:pt>
                <c:pt idx="1253">
                  <c:v>201.93600000000001</c:v>
                </c:pt>
                <c:pt idx="1254">
                  <c:v>91.1</c:v>
                </c:pt>
                <c:pt idx="1255">
                  <c:v>143.994</c:v>
                </c:pt>
                <c:pt idx="1256">
                  <c:v>111.98</c:v>
                </c:pt>
                <c:pt idx="1257">
                  <c:v>175.78800000000001</c:v>
                </c:pt>
                <c:pt idx="1258">
                  <c:v>110.015</c:v>
                </c:pt>
                <c:pt idx="1259">
                  <c:v>203.86199999999999</c:v>
                </c:pt>
                <c:pt idx="1260">
                  <c:v>170.661</c:v>
                </c:pt>
                <c:pt idx="1261">
                  <c:v>95.05</c:v>
                </c:pt>
                <c:pt idx="1262">
                  <c:v>117.986</c:v>
                </c:pt>
                <c:pt idx="1263">
                  <c:v>145.916</c:v>
                </c:pt>
                <c:pt idx="1264">
                  <c:v>131.97999999999999</c:v>
                </c:pt>
                <c:pt idx="1265">
                  <c:v>124.08</c:v>
                </c:pt>
                <c:pt idx="1266">
                  <c:v>174.001</c:v>
                </c:pt>
                <c:pt idx="1267">
                  <c:v>104.592</c:v>
                </c:pt>
                <c:pt idx="1268">
                  <c:v>159.738</c:v>
                </c:pt>
                <c:pt idx="1269">
                  <c:v>125.99</c:v>
                </c:pt>
                <c:pt idx="1270">
                  <c:v>170.142</c:v>
                </c:pt>
                <c:pt idx="1271">
                  <c:v>104.71899999999999</c:v>
                </c:pt>
                <c:pt idx="1272">
                  <c:v>95.027000000000001</c:v>
                </c:pt>
                <c:pt idx="1273">
                  <c:v>130.072</c:v>
                </c:pt>
                <c:pt idx="1274">
                  <c:v>139.023</c:v>
                </c:pt>
                <c:pt idx="1275">
                  <c:v>133.99199999999999</c:v>
                </c:pt>
                <c:pt idx="1276">
                  <c:v>94.980999999999995</c:v>
                </c:pt>
                <c:pt idx="1277">
                  <c:v>110.01900000000001</c:v>
                </c:pt>
                <c:pt idx="1278">
                  <c:v>106.93</c:v>
                </c:pt>
                <c:pt idx="1279">
                  <c:v>118.999</c:v>
                </c:pt>
                <c:pt idx="1280">
                  <c:v>82.438999999999993</c:v>
                </c:pt>
                <c:pt idx="1281">
                  <c:v>99.019000000000005</c:v>
                </c:pt>
                <c:pt idx="1282">
                  <c:v>168.11199999999999</c:v>
                </c:pt>
                <c:pt idx="1283">
                  <c:v>133.053</c:v>
                </c:pt>
                <c:pt idx="1284">
                  <c:v>168.07300000000001</c:v>
                </c:pt>
                <c:pt idx="1285">
                  <c:v>144.09</c:v>
                </c:pt>
                <c:pt idx="1286">
                  <c:v>107.35599999999999</c:v>
                </c:pt>
                <c:pt idx="1287">
                  <c:v>97.447999999999993</c:v>
                </c:pt>
                <c:pt idx="1288">
                  <c:v>125.05500000000001</c:v>
                </c:pt>
                <c:pt idx="1289">
                  <c:v>99.991</c:v>
                </c:pt>
                <c:pt idx="1290">
                  <c:v>116.01</c:v>
                </c:pt>
                <c:pt idx="1291">
                  <c:v>125.02200000000001</c:v>
                </c:pt>
                <c:pt idx="1292">
                  <c:v>123.002</c:v>
                </c:pt>
                <c:pt idx="1293">
                  <c:v>121.03</c:v>
                </c:pt>
                <c:pt idx="1294">
                  <c:v>160.01400000000001</c:v>
                </c:pt>
                <c:pt idx="1295">
                  <c:v>139.99299999999999</c:v>
                </c:pt>
                <c:pt idx="1296">
                  <c:v>175.01499999999999</c:v>
                </c:pt>
                <c:pt idx="1297">
                  <c:v>127.98</c:v>
                </c:pt>
                <c:pt idx="1298">
                  <c:v>85.013999999999996</c:v>
                </c:pt>
                <c:pt idx="1299">
                  <c:v>103.008</c:v>
                </c:pt>
                <c:pt idx="1300">
                  <c:v>114.328</c:v>
                </c:pt>
                <c:pt idx="1301">
                  <c:v>128.00200000000001</c:v>
                </c:pt>
                <c:pt idx="1302">
                  <c:v>123.279</c:v>
                </c:pt>
                <c:pt idx="1303">
                  <c:v>173.99199999999999</c:v>
                </c:pt>
                <c:pt idx="1304">
                  <c:v>124.938</c:v>
                </c:pt>
                <c:pt idx="1305">
                  <c:v>140.06</c:v>
                </c:pt>
                <c:pt idx="1306">
                  <c:v>80</c:v>
                </c:pt>
                <c:pt idx="1307">
                  <c:v>135.048</c:v>
                </c:pt>
                <c:pt idx="1308">
                  <c:v>127.97499999999999</c:v>
                </c:pt>
                <c:pt idx="1309">
                  <c:v>100.61799999999999</c:v>
                </c:pt>
                <c:pt idx="1310">
                  <c:v>202.01499999999999</c:v>
                </c:pt>
                <c:pt idx="1311">
                  <c:v>125.25</c:v>
                </c:pt>
                <c:pt idx="1312">
                  <c:v>126.01600000000001</c:v>
                </c:pt>
                <c:pt idx="1313">
                  <c:v>137.61600000000001</c:v>
                </c:pt>
                <c:pt idx="1314">
                  <c:v>78.935000000000002</c:v>
                </c:pt>
                <c:pt idx="1315">
                  <c:v>127.919</c:v>
                </c:pt>
                <c:pt idx="1316">
                  <c:v>127.995</c:v>
                </c:pt>
                <c:pt idx="1317">
                  <c:v>72.022000000000006</c:v>
                </c:pt>
                <c:pt idx="1318">
                  <c:v>98.986000000000004</c:v>
                </c:pt>
                <c:pt idx="1319">
                  <c:v>130.01499999999999</c:v>
                </c:pt>
                <c:pt idx="1320">
                  <c:v>136.245</c:v>
                </c:pt>
                <c:pt idx="1321">
                  <c:v>83.700999999999993</c:v>
                </c:pt>
                <c:pt idx="1322">
                  <c:v>68.941999999999993</c:v>
                </c:pt>
                <c:pt idx="1323">
                  <c:v>122.01900000000001</c:v>
                </c:pt>
                <c:pt idx="1324">
                  <c:v>149.953</c:v>
                </c:pt>
                <c:pt idx="1325">
                  <c:v>179.97399999999999</c:v>
                </c:pt>
                <c:pt idx="1326">
                  <c:v>123.943</c:v>
                </c:pt>
                <c:pt idx="1327">
                  <c:v>120.97</c:v>
                </c:pt>
                <c:pt idx="1328">
                  <c:v>100.96299999999999</c:v>
                </c:pt>
                <c:pt idx="1329">
                  <c:v>98.081999999999994</c:v>
                </c:pt>
                <c:pt idx="1330">
                  <c:v>73.108000000000004</c:v>
                </c:pt>
                <c:pt idx="1331">
                  <c:v>121.93899999999999</c:v>
                </c:pt>
                <c:pt idx="1332">
                  <c:v>95.012</c:v>
                </c:pt>
                <c:pt idx="1333">
                  <c:v>124.989</c:v>
                </c:pt>
                <c:pt idx="1334">
                  <c:v>93.983999999999995</c:v>
                </c:pt>
                <c:pt idx="1335">
                  <c:v>71.814999999999998</c:v>
                </c:pt>
                <c:pt idx="1336">
                  <c:v>127.973</c:v>
                </c:pt>
                <c:pt idx="1337">
                  <c:v>128.04499999999999</c:v>
                </c:pt>
                <c:pt idx="1338">
                  <c:v>84.858000000000004</c:v>
                </c:pt>
                <c:pt idx="1339">
                  <c:v>90.052000000000007</c:v>
                </c:pt>
                <c:pt idx="1340">
                  <c:v>91.031000000000006</c:v>
                </c:pt>
                <c:pt idx="1341">
                  <c:v>158.00899999999999</c:v>
                </c:pt>
                <c:pt idx="1342">
                  <c:v>100.00700000000001</c:v>
                </c:pt>
                <c:pt idx="1343">
                  <c:v>98.018000000000001</c:v>
                </c:pt>
                <c:pt idx="1344">
                  <c:v>91.977000000000004</c:v>
                </c:pt>
                <c:pt idx="1345">
                  <c:v>93.763000000000005</c:v>
                </c:pt>
                <c:pt idx="1346">
                  <c:v>125.985</c:v>
                </c:pt>
                <c:pt idx="1347">
                  <c:v>117.94799999999999</c:v>
                </c:pt>
                <c:pt idx="1348">
                  <c:v>101.875</c:v>
                </c:pt>
                <c:pt idx="1349">
                  <c:v>143.05199999999999</c:v>
                </c:pt>
                <c:pt idx="1350">
                  <c:v>89.337999999999994</c:v>
                </c:pt>
                <c:pt idx="1351">
                  <c:v>76.052000000000007</c:v>
                </c:pt>
                <c:pt idx="1352">
                  <c:v>137.982</c:v>
                </c:pt>
                <c:pt idx="1353">
                  <c:v>124.986</c:v>
                </c:pt>
                <c:pt idx="1354">
                  <c:v>92.073999999999998</c:v>
                </c:pt>
                <c:pt idx="1355">
                  <c:v>101.654</c:v>
                </c:pt>
                <c:pt idx="1356">
                  <c:v>144.673</c:v>
                </c:pt>
                <c:pt idx="1357">
                  <c:v>106.04600000000001</c:v>
                </c:pt>
                <c:pt idx="1358">
                  <c:v>83.373000000000005</c:v>
                </c:pt>
                <c:pt idx="1359">
                  <c:v>106.083</c:v>
                </c:pt>
                <c:pt idx="1360">
                  <c:v>125.997</c:v>
                </c:pt>
                <c:pt idx="1361">
                  <c:v>179.98400000000001</c:v>
                </c:pt>
                <c:pt idx="1362">
                  <c:v>159.96600000000001</c:v>
                </c:pt>
                <c:pt idx="1363">
                  <c:v>103.035</c:v>
                </c:pt>
                <c:pt idx="1364">
                  <c:v>92.988</c:v>
                </c:pt>
                <c:pt idx="1365">
                  <c:v>149.934</c:v>
                </c:pt>
                <c:pt idx="1366">
                  <c:v>94.998000000000005</c:v>
                </c:pt>
                <c:pt idx="1367">
                  <c:v>100.97199999999999</c:v>
                </c:pt>
                <c:pt idx="1368">
                  <c:v>121.02800000000001</c:v>
                </c:pt>
                <c:pt idx="1369">
                  <c:v>96.004999999999995</c:v>
                </c:pt>
                <c:pt idx="1370">
                  <c:v>78.004999999999995</c:v>
                </c:pt>
                <c:pt idx="1371">
                  <c:v>144.072</c:v>
                </c:pt>
                <c:pt idx="1372">
                  <c:v>159.80099999999999</c:v>
                </c:pt>
                <c:pt idx="1373">
                  <c:v>176.667</c:v>
                </c:pt>
                <c:pt idx="1374">
                  <c:v>125.358</c:v>
                </c:pt>
                <c:pt idx="1375">
                  <c:v>96.305999999999997</c:v>
                </c:pt>
                <c:pt idx="1376">
                  <c:v>104.94799999999999</c:v>
                </c:pt>
                <c:pt idx="1377">
                  <c:v>131.059</c:v>
                </c:pt>
                <c:pt idx="1378">
                  <c:v>112.968</c:v>
                </c:pt>
                <c:pt idx="1379">
                  <c:v>90.013000000000005</c:v>
                </c:pt>
                <c:pt idx="1380">
                  <c:v>126.607</c:v>
                </c:pt>
                <c:pt idx="1381">
                  <c:v>84.878</c:v>
                </c:pt>
                <c:pt idx="1382">
                  <c:v>93.415999999999997</c:v>
                </c:pt>
                <c:pt idx="1383">
                  <c:v>144.03299999999999</c:v>
                </c:pt>
                <c:pt idx="1384">
                  <c:v>173.90600000000001</c:v>
                </c:pt>
                <c:pt idx="1385">
                  <c:v>164.054</c:v>
                </c:pt>
                <c:pt idx="1386">
                  <c:v>120.05200000000001</c:v>
                </c:pt>
                <c:pt idx="1387">
                  <c:v>142.36500000000001</c:v>
                </c:pt>
                <c:pt idx="1388">
                  <c:v>100.96899999999999</c:v>
                </c:pt>
                <c:pt idx="1389">
                  <c:v>86.843999999999994</c:v>
                </c:pt>
                <c:pt idx="1390">
                  <c:v>124.982</c:v>
                </c:pt>
                <c:pt idx="1391">
                  <c:v>92.853999999999999</c:v>
                </c:pt>
                <c:pt idx="1392">
                  <c:v>80.051000000000002</c:v>
                </c:pt>
                <c:pt idx="1393">
                  <c:v>127.97499999999999</c:v>
                </c:pt>
                <c:pt idx="1394">
                  <c:v>75.022999999999996</c:v>
                </c:pt>
                <c:pt idx="1395">
                  <c:v>117.952</c:v>
                </c:pt>
                <c:pt idx="1396">
                  <c:v>119.038</c:v>
                </c:pt>
                <c:pt idx="1397">
                  <c:v>101.965</c:v>
                </c:pt>
                <c:pt idx="1398">
                  <c:v>98.02</c:v>
                </c:pt>
                <c:pt idx="1399">
                  <c:v>136.065</c:v>
                </c:pt>
                <c:pt idx="1400">
                  <c:v>130.017</c:v>
                </c:pt>
                <c:pt idx="1401">
                  <c:v>105.997</c:v>
                </c:pt>
                <c:pt idx="1402">
                  <c:v>126.879</c:v>
                </c:pt>
                <c:pt idx="1403">
                  <c:v>164.00700000000001</c:v>
                </c:pt>
                <c:pt idx="1404">
                  <c:v>93.01</c:v>
                </c:pt>
                <c:pt idx="1405">
                  <c:v>107.331</c:v>
                </c:pt>
                <c:pt idx="1406">
                  <c:v>75.254999999999995</c:v>
                </c:pt>
                <c:pt idx="1407">
                  <c:v>116.94799999999999</c:v>
                </c:pt>
                <c:pt idx="1408">
                  <c:v>138.00899999999999</c:v>
                </c:pt>
                <c:pt idx="1409">
                  <c:v>117.901</c:v>
                </c:pt>
                <c:pt idx="1410">
                  <c:v>99.971000000000004</c:v>
                </c:pt>
                <c:pt idx="1411">
                  <c:v>137.97200000000001</c:v>
                </c:pt>
                <c:pt idx="1412">
                  <c:v>89.781999999999996</c:v>
                </c:pt>
                <c:pt idx="1413">
                  <c:v>126.014</c:v>
                </c:pt>
                <c:pt idx="1414">
                  <c:v>127.992</c:v>
                </c:pt>
                <c:pt idx="1415">
                  <c:v>130.03299999999999</c:v>
                </c:pt>
                <c:pt idx="1416">
                  <c:v>116.967</c:v>
                </c:pt>
                <c:pt idx="1417">
                  <c:v>100.011</c:v>
                </c:pt>
                <c:pt idx="1418">
                  <c:v>91.986999999999995</c:v>
                </c:pt>
                <c:pt idx="1419">
                  <c:v>148.02099999999999</c:v>
                </c:pt>
                <c:pt idx="1420">
                  <c:v>138.97499999999999</c:v>
                </c:pt>
                <c:pt idx="1421">
                  <c:v>80.025000000000006</c:v>
                </c:pt>
                <c:pt idx="1422">
                  <c:v>126.026</c:v>
                </c:pt>
                <c:pt idx="1423">
                  <c:v>120.163</c:v>
                </c:pt>
                <c:pt idx="1424">
                  <c:v>108.241</c:v>
                </c:pt>
                <c:pt idx="1425">
                  <c:v>107.995</c:v>
                </c:pt>
                <c:pt idx="1426">
                  <c:v>123.904</c:v>
                </c:pt>
                <c:pt idx="1427">
                  <c:v>99.905000000000001</c:v>
                </c:pt>
                <c:pt idx="1428">
                  <c:v>153.398</c:v>
                </c:pt>
                <c:pt idx="1429">
                  <c:v>122.979</c:v>
                </c:pt>
                <c:pt idx="1430">
                  <c:v>130.02099999999999</c:v>
                </c:pt>
                <c:pt idx="1431">
                  <c:v>130.011</c:v>
                </c:pt>
                <c:pt idx="1432">
                  <c:v>172.155</c:v>
                </c:pt>
                <c:pt idx="1433">
                  <c:v>94.02</c:v>
                </c:pt>
                <c:pt idx="1434">
                  <c:v>117</c:v>
                </c:pt>
                <c:pt idx="1435">
                  <c:v>100.46</c:v>
                </c:pt>
                <c:pt idx="1436">
                  <c:v>150.03399999999999</c:v>
                </c:pt>
                <c:pt idx="1437">
                  <c:v>160.078</c:v>
                </c:pt>
                <c:pt idx="1438">
                  <c:v>107.005</c:v>
                </c:pt>
                <c:pt idx="1439">
                  <c:v>98.054000000000002</c:v>
                </c:pt>
                <c:pt idx="1440">
                  <c:v>177.833</c:v>
                </c:pt>
                <c:pt idx="1441">
                  <c:v>124.017</c:v>
                </c:pt>
                <c:pt idx="1442">
                  <c:v>95.799000000000007</c:v>
                </c:pt>
                <c:pt idx="1443">
                  <c:v>143.04</c:v>
                </c:pt>
                <c:pt idx="1444">
                  <c:v>95.977000000000004</c:v>
                </c:pt>
                <c:pt idx="1445">
                  <c:v>105.41200000000001</c:v>
                </c:pt>
                <c:pt idx="1446">
                  <c:v>143.86600000000001</c:v>
                </c:pt>
                <c:pt idx="1447">
                  <c:v>120.015</c:v>
                </c:pt>
                <c:pt idx="1448">
                  <c:v>109.78100000000001</c:v>
                </c:pt>
                <c:pt idx="1449">
                  <c:v>160.02500000000001</c:v>
                </c:pt>
                <c:pt idx="1450">
                  <c:v>147.00700000000001</c:v>
                </c:pt>
                <c:pt idx="1451">
                  <c:v>115.012</c:v>
                </c:pt>
                <c:pt idx="1452">
                  <c:v>121.983</c:v>
                </c:pt>
                <c:pt idx="1453">
                  <c:v>129.97300000000001</c:v>
                </c:pt>
                <c:pt idx="1454">
                  <c:v>129.01400000000001</c:v>
                </c:pt>
                <c:pt idx="1455">
                  <c:v>94.162999999999997</c:v>
                </c:pt>
                <c:pt idx="1456">
                  <c:v>120.08</c:v>
                </c:pt>
                <c:pt idx="1457">
                  <c:v>87.908000000000001</c:v>
                </c:pt>
                <c:pt idx="1458">
                  <c:v>98.097999999999999</c:v>
                </c:pt>
                <c:pt idx="1459">
                  <c:v>166.10400000000001</c:v>
                </c:pt>
                <c:pt idx="1460">
                  <c:v>119.98699999999999</c:v>
                </c:pt>
                <c:pt idx="1461">
                  <c:v>142.929</c:v>
                </c:pt>
                <c:pt idx="1462">
                  <c:v>132.964</c:v>
                </c:pt>
                <c:pt idx="1463">
                  <c:v>107.99299999999999</c:v>
                </c:pt>
                <c:pt idx="1464">
                  <c:v>99.847999999999999</c:v>
                </c:pt>
                <c:pt idx="1465">
                  <c:v>89.995999999999995</c:v>
                </c:pt>
                <c:pt idx="1466">
                  <c:v>99.978999999999999</c:v>
                </c:pt>
                <c:pt idx="1467">
                  <c:v>148.12700000000001</c:v>
                </c:pt>
                <c:pt idx="1468">
                  <c:v>112.955</c:v>
                </c:pt>
                <c:pt idx="1469">
                  <c:v>141.971</c:v>
                </c:pt>
                <c:pt idx="1470">
                  <c:v>128.07400000000001</c:v>
                </c:pt>
                <c:pt idx="1471">
                  <c:v>117.533</c:v>
                </c:pt>
                <c:pt idx="1472">
                  <c:v>130.999</c:v>
                </c:pt>
                <c:pt idx="1473">
                  <c:v>163.142</c:v>
                </c:pt>
                <c:pt idx="1474">
                  <c:v>119.988</c:v>
                </c:pt>
                <c:pt idx="1475">
                  <c:v>163.96100000000001</c:v>
                </c:pt>
                <c:pt idx="1476">
                  <c:v>193.43700000000001</c:v>
                </c:pt>
                <c:pt idx="1477">
                  <c:v>123.07</c:v>
                </c:pt>
                <c:pt idx="1478">
                  <c:v>149.93700000000001</c:v>
                </c:pt>
                <c:pt idx="1479">
                  <c:v>175.95699999999999</c:v>
                </c:pt>
                <c:pt idx="1480">
                  <c:v>75.881</c:v>
                </c:pt>
                <c:pt idx="1481">
                  <c:v>102.04</c:v>
                </c:pt>
                <c:pt idx="1482">
                  <c:v>93.043000000000006</c:v>
                </c:pt>
                <c:pt idx="1483">
                  <c:v>145.11500000000001</c:v>
                </c:pt>
                <c:pt idx="1484">
                  <c:v>172.87200000000001</c:v>
                </c:pt>
                <c:pt idx="1485">
                  <c:v>118.988</c:v>
                </c:pt>
                <c:pt idx="1486">
                  <c:v>95.506</c:v>
                </c:pt>
                <c:pt idx="1487">
                  <c:v>126.928</c:v>
                </c:pt>
                <c:pt idx="1488">
                  <c:v>82.037999999999997</c:v>
                </c:pt>
                <c:pt idx="1489">
                  <c:v>104.655</c:v>
                </c:pt>
                <c:pt idx="1490">
                  <c:v>130.089</c:v>
                </c:pt>
                <c:pt idx="1491">
                  <c:v>81.974999999999994</c:v>
                </c:pt>
                <c:pt idx="1492">
                  <c:v>92.790999999999997</c:v>
                </c:pt>
                <c:pt idx="1493">
                  <c:v>126.01900000000001</c:v>
                </c:pt>
                <c:pt idx="1494">
                  <c:v>91.066000000000003</c:v>
                </c:pt>
                <c:pt idx="1495">
                  <c:v>77.489999999999995</c:v>
                </c:pt>
                <c:pt idx="1496">
                  <c:v>105.005</c:v>
                </c:pt>
                <c:pt idx="1497">
                  <c:v>114.965</c:v>
                </c:pt>
                <c:pt idx="1498">
                  <c:v>92.01</c:v>
                </c:pt>
                <c:pt idx="1499">
                  <c:v>84.995000000000005</c:v>
                </c:pt>
                <c:pt idx="1500">
                  <c:v>104.99</c:v>
                </c:pt>
                <c:pt idx="1501">
                  <c:v>129.054</c:v>
                </c:pt>
                <c:pt idx="1502">
                  <c:v>163.11799999999999</c:v>
                </c:pt>
                <c:pt idx="1503">
                  <c:v>135.047</c:v>
                </c:pt>
                <c:pt idx="1504">
                  <c:v>109.89100000000001</c:v>
                </c:pt>
                <c:pt idx="1505">
                  <c:v>106.191</c:v>
                </c:pt>
                <c:pt idx="1506">
                  <c:v>140.01</c:v>
                </c:pt>
                <c:pt idx="1507">
                  <c:v>103.01900000000001</c:v>
                </c:pt>
                <c:pt idx="1508">
                  <c:v>131.92500000000001</c:v>
                </c:pt>
                <c:pt idx="1509">
                  <c:v>96</c:v>
                </c:pt>
                <c:pt idx="1510">
                  <c:v>119.74</c:v>
                </c:pt>
                <c:pt idx="1511">
                  <c:v>132.971</c:v>
                </c:pt>
                <c:pt idx="1512">
                  <c:v>100.015</c:v>
                </c:pt>
                <c:pt idx="1513">
                  <c:v>129.988</c:v>
                </c:pt>
                <c:pt idx="1514">
                  <c:v>125.002</c:v>
                </c:pt>
                <c:pt idx="1515">
                  <c:v>78.954999999999998</c:v>
                </c:pt>
                <c:pt idx="1516">
                  <c:v>137.04599999999999</c:v>
                </c:pt>
                <c:pt idx="1517">
                  <c:v>100.001</c:v>
                </c:pt>
                <c:pt idx="1518">
                  <c:v>84.03</c:v>
                </c:pt>
                <c:pt idx="1519">
                  <c:v>163.94399999999999</c:v>
                </c:pt>
                <c:pt idx="1520">
                  <c:v>95.158000000000001</c:v>
                </c:pt>
                <c:pt idx="1521">
                  <c:v>75.007000000000005</c:v>
                </c:pt>
                <c:pt idx="1522">
                  <c:v>126.092</c:v>
                </c:pt>
                <c:pt idx="1523">
                  <c:v>123.06699999999999</c:v>
                </c:pt>
                <c:pt idx="1524">
                  <c:v>120.04300000000001</c:v>
                </c:pt>
                <c:pt idx="1525">
                  <c:v>80.528999999999996</c:v>
                </c:pt>
                <c:pt idx="1526">
                  <c:v>145.89400000000001</c:v>
                </c:pt>
                <c:pt idx="1527">
                  <c:v>108.98399999999999</c:v>
                </c:pt>
                <c:pt idx="1528">
                  <c:v>150.06</c:v>
                </c:pt>
                <c:pt idx="1529">
                  <c:v>80.063000000000002</c:v>
                </c:pt>
                <c:pt idx="1530">
                  <c:v>99.057000000000002</c:v>
                </c:pt>
                <c:pt idx="1531">
                  <c:v>186.054</c:v>
                </c:pt>
                <c:pt idx="1532">
                  <c:v>127.48699999999999</c:v>
                </c:pt>
                <c:pt idx="1533">
                  <c:v>149.96700000000001</c:v>
                </c:pt>
                <c:pt idx="1534">
                  <c:v>125.008</c:v>
                </c:pt>
                <c:pt idx="1535">
                  <c:v>139.89599999999999</c:v>
                </c:pt>
                <c:pt idx="1536">
                  <c:v>86.307000000000002</c:v>
                </c:pt>
                <c:pt idx="1537">
                  <c:v>123.80200000000001</c:v>
                </c:pt>
                <c:pt idx="1538">
                  <c:v>111.893</c:v>
                </c:pt>
                <c:pt idx="1539">
                  <c:v>127.961</c:v>
                </c:pt>
                <c:pt idx="1540">
                  <c:v>84.093999999999994</c:v>
                </c:pt>
                <c:pt idx="1541">
                  <c:v>123.696</c:v>
                </c:pt>
                <c:pt idx="1542">
                  <c:v>77.216999999999999</c:v>
                </c:pt>
                <c:pt idx="1543">
                  <c:v>89.99</c:v>
                </c:pt>
                <c:pt idx="1544">
                  <c:v>127.041</c:v>
                </c:pt>
                <c:pt idx="1545">
                  <c:v>79.918000000000006</c:v>
                </c:pt>
                <c:pt idx="1546">
                  <c:v>128.00899999999999</c:v>
                </c:pt>
                <c:pt idx="1547">
                  <c:v>136.01</c:v>
                </c:pt>
                <c:pt idx="1548">
                  <c:v>181.982</c:v>
                </c:pt>
                <c:pt idx="1549">
                  <c:v>97.512</c:v>
                </c:pt>
                <c:pt idx="1550">
                  <c:v>79.992999999999995</c:v>
                </c:pt>
                <c:pt idx="1551">
                  <c:v>100.03400000000001</c:v>
                </c:pt>
                <c:pt idx="1552">
                  <c:v>99.885999999999996</c:v>
                </c:pt>
                <c:pt idx="1553">
                  <c:v>114.01600000000001</c:v>
                </c:pt>
                <c:pt idx="1554">
                  <c:v>92.474000000000004</c:v>
                </c:pt>
                <c:pt idx="1555">
                  <c:v>118.035</c:v>
                </c:pt>
                <c:pt idx="1556">
                  <c:v>121.07</c:v>
                </c:pt>
                <c:pt idx="1557">
                  <c:v>119.94</c:v>
                </c:pt>
                <c:pt idx="1558">
                  <c:v>169.977</c:v>
                </c:pt>
                <c:pt idx="1559">
                  <c:v>137.77600000000001</c:v>
                </c:pt>
                <c:pt idx="1560">
                  <c:v>106.02800000000001</c:v>
                </c:pt>
                <c:pt idx="1561">
                  <c:v>103.992</c:v>
                </c:pt>
                <c:pt idx="1562">
                  <c:v>116.044</c:v>
                </c:pt>
                <c:pt idx="1563">
                  <c:v>100.04</c:v>
                </c:pt>
                <c:pt idx="1564">
                  <c:v>89.989000000000004</c:v>
                </c:pt>
                <c:pt idx="1565">
                  <c:v>94.933000000000007</c:v>
                </c:pt>
                <c:pt idx="1566">
                  <c:v>94.933000000000007</c:v>
                </c:pt>
                <c:pt idx="1567">
                  <c:v>123.994</c:v>
                </c:pt>
                <c:pt idx="1568">
                  <c:v>137.958</c:v>
                </c:pt>
                <c:pt idx="1569">
                  <c:v>155.00800000000001</c:v>
                </c:pt>
                <c:pt idx="1570">
                  <c:v>100.38</c:v>
                </c:pt>
                <c:pt idx="1571">
                  <c:v>82.82</c:v>
                </c:pt>
                <c:pt idx="1572">
                  <c:v>94.013999999999996</c:v>
                </c:pt>
                <c:pt idx="1573">
                  <c:v>120.042</c:v>
                </c:pt>
                <c:pt idx="1574">
                  <c:v>136.048</c:v>
                </c:pt>
                <c:pt idx="1575">
                  <c:v>75.444999999999993</c:v>
                </c:pt>
                <c:pt idx="1576">
                  <c:v>101.985</c:v>
                </c:pt>
                <c:pt idx="1577">
                  <c:v>127.962</c:v>
                </c:pt>
                <c:pt idx="1578">
                  <c:v>95.802000000000007</c:v>
                </c:pt>
                <c:pt idx="1579">
                  <c:v>126.05200000000001</c:v>
                </c:pt>
                <c:pt idx="1580">
                  <c:v>89.96</c:v>
                </c:pt>
                <c:pt idx="1581">
                  <c:v>105.98699999999999</c:v>
                </c:pt>
                <c:pt idx="1582">
                  <c:v>90.837999999999994</c:v>
                </c:pt>
                <c:pt idx="1583">
                  <c:v>98.522999999999996</c:v>
                </c:pt>
                <c:pt idx="1584">
                  <c:v>93.960999999999999</c:v>
                </c:pt>
                <c:pt idx="1585">
                  <c:v>126.991</c:v>
                </c:pt>
                <c:pt idx="1586">
                  <c:v>166.99600000000001</c:v>
                </c:pt>
                <c:pt idx="1587">
                  <c:v>120</c:v>
                </c:pt>
                <c:pt idx="1588">
                  <c:v>110.01</c:v>
                </c:pt>
                <c:pt idx="1589">
                  <c:v>94.811999999999998</c:v>
                </c:pt>
                <c:pt idx="1590">
                  <c:v>136.80199999999999</c:v>
                </c:pt>
                <c:pt idx="1591">
                  <c:v>81.001000000000005</c:v>
                </c:pt>
                <c:pt idx="1592">
                  <c:v>161.10900000000001</c:v>
                </c:pt>
                <c:pt idx="1593">
                  <c:v>114.066</c:v>
                </c:pt>
                <c:pt idx="1594">
                  <c:v>139.99199999999999</c:v>
                </c:pt>
                <c:pt idx="1595">
                  <c:v>130.02000000000001</c:v>
                </c:pt>
                <c:pt idx="1596">
                  <c:v>124.053</c:v>
                </c:pt>
                <c:pt idx="1597">
                  <c:v>131.977</c:v>
                </c:pt>
                <c:pt idx="1598">
                  <c:v>133.00200000000001</c:v>
                </c:pt>
                <c:pt idx="1599">
                  <c:v>110.027</c:v>
                </c:pt>
                <c:pt idx="1600">
                  <c:v>130.036</c:v>
                </c:pt>
                <c:pt idx="1601">
                  <c:v>95.078999999999994</c:v>
                </c:pt>
                <c:pt idx="1602">
                  <c:v>127.934</c:v>
                </c:pt>
                <c:pt idx="1603">
                  <c:v>92.515000000000001</c:v>
                </c:pt>
                <c:pt idx="1604">
                  <c:v>93.022999999999996</c:v>
                </c:pt>
                <c:pt idx="1605">
                  <c:v>74.132000000000005</c:v>
                </c:pt>
                <c:pt idx="1606">
                  <c:v>102.51600000000001</c:v>
                </c:pt>
                <c:pt idx="1607">
                  <c:v>122.95</c:v>
                </c:pt>
                <c:pt idx="1608">
                  <c:v>142.017</c:v>
                </c:pt>
                <c:pt idx="1609">
                  <c:v>82.081999999999994</c:v>
                </c:pt>
                <c:pt idx="1610">
                  <c:v>101.968</c:v>
                </c:pt>
                <c:pt idx="1611">
                  <c:v>121.845</c:v>
                </c:pt>
                <c:pt idx="1612">
                  <c:v>125.036</c:v>
                </c:pt>
                <c:pt idx="1613">
                  <c:v>138.05799999999999</c:v>
                </c:pt>
                <c:pt idx="1614">
                  <c:v>104.56100000000001</c:v>
                </c:pt>
                <c:pt idx="1615">
                  <c:v>128.94499999999999</c:v>
                </c:pt>
                <c:pt idx="1616">
                  <c:v>128.65799999999999</c:v>
                </c:pt>
                <c:pt idx="1617">
                  <c:v>115.033</c:v>
                </c:pt>
                <c:pt idx="1618">
                  <c:v>95.881</c:v>
                </c:pt>
                <c:pt idx="1619">
                  <c:v>93.372</c:v>
                </c:pt>
                <c:pt idx="1620">
                  <c:v>100.315</c:v>
                </c:pt>
                <c:pt idx="1621">
                  <c:v>119.999</c:v>
                </c:pt>
                <c:pt idx="1622">
                  <c:v>145.86699999999999</c:v>
                </c:pt>
                <c:pt idx="1623">
                  <c:v>97.994</c:v>
                </c:pt>
                <c:pt idx="1624">
                  <c:v>168.005</c:v>
                </c:pt>
                <c:pt idx="1625">
                  <c:v>171.917</c:v>
                </c:pt>
                <c:pt idx="1626">
                  <c:v>121.99299999999999</c:v>
                </c:pt>
                <c:pt idx="1627">
                  <c:v>85.013000000000005</c:v>
                </c:pt>
                <c:pt idx="1628">
                  <c:v>100.05</c:v>
                </c:pt>
                <c:pt idx="1629">
                  <c:v>99.960999999999999</c:v>
                </c:pt>
                <c:pt idx="1630">
                  <c:v>95.881</c:v>
                </c:pt>
                <c:pt idx="1631">
                  <c:v>94.661000000000001</c:v>
                </c:pt>
                <c:pt idx="1632">
                  <c:v>120.011</c:v>
                </c:pt>
                <c:pt idx="1633">
                  <c:v>111.64700000000001</c:v>
                </c:pt>
                <c:pt idx="1634">
                  <c:v>122.014</c:v>
                </c:pt>
                <c:pt idx="1635">
                  <c:v>125.04</c:v>
                </c:pt>
                <c:pt idx="1636">
                  <c:v>129.297</c:v>
                </c:pt>
                <c:pt idx="1637">
                  <c:v>79.983999999999995</c:v>
                </c:pt>
                <c:pt idx="1638">
                  <c:v>68.637</c:v>
                </c:pt>
                <c:pt idx="1639">
                  <c:v>145.042</c:v>
                </c:pt>
                <c:pt idx="1640">
                  <c:v>93.04</c:v>
                </c:pt>
                <c:pt idx="1641">
                  <c:v>106.254</c:v>
                </c:pt>
                <c:pt idx="1642">
                  <c:v>87</c:v>
                </c:pt>
                <c:pt idx="1643">
                  <c:v>127.831</c:v>
                </c:pt>
                <c:pt idx="1644">
                  <c:v>127.89400000000001</c:v>
                </c:pt>
                <c:pt idx="1645">
                  <c:v>127.952</c:v>
                </c:pt>
                <c:pt idx="1646">
                  <c:v>134.00200000000001</c:v>
                </c:pt>
                <c:pt idx="1647">
                  <c:v>100.631</c:v>
                </c:pt>
                <c:pt idx="1648">
                  <c:v>128.00800000000001</c:v>
                </c:pt>
                <c:pt idx="1649">
                  <c:v>96.507000000000005</c:v>
                </c:pt>
                <c:pt idx="1650">
                  <c:v>97.983999999999995</c:v>
                </c:pt>
                <c:pt idx="1651">
                  <c:v>177.928</c:v>
                </c:pt>
                <c:pt idx="1652">
                  <c:v>126.899</c:v>
                </c:pt>
                <c:pt idx="1653">
                  <c:v>129.923</c:v>
                </c:pt>
                <c:pt idx="1654">
                  <c:v>83.066000000000003</c:v>
                </c:pt>
                <c:pt idx="1655">
                  <c:v>83.066000000000003</c:v>
                </c:pt>
                <c:pt idx="1656">
                  <c:v>113.003</c:v>
                </c:pt>
                <c:pt idx="1657">
                  <c:v>104.946</c:v>
                </c:pt>
                <c:pt idx="1658">
                  <c:v>184.81899999999999</c:v>
                </c:pt>
                <c:pt idx="1659">
                  <c:v>182.99</c:v>
                </c:pt>
                <c:pt idx="1660">
                  <c:v>94.058999999999997</c:v>
                </c:pt>
                <c:pt idx="1661">
                  <c:v>125.02200000000001</c:v>
                </c:pt>
                <c:pt idx="1662">
                  <c:v>144.04300000000001</c:v>
                </c:pt>
                <c:pt idx="1663">
                  <c:v>97.980999999999995</c:v>
                </c:pt>
                <c:pt idx="1664">
                  <c:v>162.15199999999999</c:v>
                </c:pt>
                <c:pt idx="1665">
                  <c:v>107.01</c:v>
                </c:pt>
                <c:pt idx="1666">
                  <c:v>110.04900000000001</c:v>
                </c:pt>
                <c:pt idx="1667">
                  <c:v>201.8</c:v>
                </c:pt>
                <c:pt idx="1668">
                  <c:v>95.295000000000002</c:v>
                </c:pt>
                <c:pt idx="1669">
                  <c:v>125.983</c:v>
                </c:pt>
                <c:pt idx="1670">
                  <c:v>90.037000000000006</c:v>
                </c:pt>
                <c:pt idx="1671">
                  <c:v>133.96199999999999</c:v>
                </c:pt>
                <c:pt idx="1672">
                  <c:v>127.923</c:v>
                </c:pt>
                <c:pt idx="1673">
                  <c:v>172.98400000000001</c:v>
                </c:pt>
                <c:pt idx="1674">
                  <c:v>104.504</c:v>
                </c:pt>
                <c:pt idx="1675">
                  <c:v>82.951999999999998</c:v>
                </c:pt>
                <c:pt idx="1676">
                  <c:v>127.002</c:v>
                </c:pt>
                <c:pt idx="1677">
                  <c:v>109.581</c:v>
                </c:pt>
                <c:pt idx="1678">
                  <c:v>111.121</c:v>
                </c:pt>
                <c:pt idx="1679">
                  <c:v>143.06700000000001</c:v>
                </c:pt>
                <c:pt idx="1680">
                  <c:v>119.961</c:v>
                </c:pt>
                <c:pt idx="1681">
                  <c:v>103.997</c:v>
                </c:pt>
                <c:pt idx="1682">
                  <c:v>127.979</c:v>
                </c:pt>
                <c:pt idx="1683">
                  <c:v>127.962</c:v>
                </c:pt>
                <c:pt idx="1684">
                  <c:v>82.323999999999998</c:v>
                </c:pt>
                <c:pt idx="1685">
                  <c:v>114.96599999999999</c:v>
                </c:pt>
                <c:pt idx="1686">
                  <c:v>114.759</c:v>
                </c:pt>
                <c:pt idx="1687">
                  <c:v>153.649</c:v>
                </c:pt>
                <c:pt idx="1688">
                  <c:v>125.999</c:v>
                </c:pt>
                <c:pt idx="1689">
                  <c:v>184.68199999999999</c:v>
                </c:pt>
                <c:pt idx="1690">
                  <c:v>107.908</c:v>
                </c:pt>
                <c:pt idx="1691">
                  <c:v>128.97999999999999</c:v>
                </c:pt>
                <c:pt idx="1692">
                  <c:v>121.996</c:v>
                </c:pt>
                <c:pt idx="1693">
                  <c:v>127.985</c:v>
                </c:pt>
                <c:pt idx="1694">
                  <c:v>78.998000000000005</c:v>
                </c:pt>
                <c:pt idx="1695">
                  <c:v>128.005</c:v>
                </c:pt>
                <c:pt idx="1696">
                  <c:v>199.935</c:v>
                </c:pt>
                <c:pt idx="1697">
                  <c:v>105.04900000000001</c:v>
                </c:pt>
                <c:pt idx="1698">
                  <c:v>121.96899999999999</c:v>
                </c:pt>
                <c:pt idx="1699">
                  <c:v>96</c:v>
                </c:pt>
                <c:pt idx="1700">
                  <c:v>128.95400000000001</c:v>
                </c:pt>
                <c:pt idx="1701">
                  <c:v>129.88499999999999</c:v>
                </c:pt>
                <c:pt idx="1702">
                  <c:v>95.001000000000005</c:v>
                </c:pt>
                <c:pt idx="1703">
                  <c:v>80.021000000000001</c:v>
                </c:pt>
                <c:pt idx="1704">
                  <c:v>95.051000000000002</c:v>
                </c:pt>
                <c:pt idx="1705">
                  <c:v>137.13300000000001</c:v>
                </c:pt>
                <c:pt idx="1706">
                  <c:v>154.83699999999999</c:v>
                </c:pt>
                <c:pt idx="1707">
                  <c:v>121.54900000000001</c:v>
                </c:pt>
                <c:pt idx="1708">
                  <c:v>104.02500000000001</c:v>
                </c:pt>
                <c:pt idx="1709">
                  <c:v>94.992000000000004</c:v>
                </c:pt>
                <c:pt idx="1710">
                  <c:v>83.088999999999999</c:v>
                </c:pt>
                <c:pt idx="1711">
                  <c:v>172.04900000000001</c:v>
                </c:pt>
                <c:pt idx="1712">
                  <c:v>160.89500000000001</c:v>
                </c:pt>
                <c:pt idx="1713">
                  <c:v>167.88</c:v>
                </c:pt>
                <c:pt idx="1714">
                  <c:v>129.01599999999999</c:v>
                </c:pt>
                <c:pt idx="1715">
                  <c:v>149.90799999999999</c:v>
                </c:pt>
                <c:pt idx="1716">
                  <c:v>120.02800000000001</c:v>
                </c:pt>
                <c:pt idx="1717">
                  <c:v>171.447</c:v>
                </c:pt>
                <c:pt idx="1718">
                  <c:v>131.95099999999999</c:v>
                </c:pt>
                <c:pt idx="1719">
                  <c:v>129.99199999999999</c:v>
                </c:pt>
                <c:pt idx="1720">
                  <c:v>124.02200000000001</c:v>
                </c:pt>
                <c:pt idx="1721">
                  <c:v>98.061999999999998</c:v>
                </c:pt>
                <c:pt idx="1722">
                  <c:v>93.04</c:v>
                </c:pt>
                <c:pt idx="1723">
                  <c:v>126.062</c:v>
                </c:pt>
                <c:pt idx="1724">
                  <c:v>112.96</c:v>
                </c:pt>
                <c:pt idx="1725">
                  <c:v>125.953</c:v>
                </c:pt>
                <c:pt idx="1726">
                  <c:v>99.977999999999994</c:v>
                </c:pt>
                <c:pt idx="1727">
                  <c:v>126.027</c:v>
                </c:pt>
                <c:pt idx="1728">
                  <c:v>117.996</c:v>
                </c:pt>
                <c:pt idx="1729">
                  <c:v>91.873000000000005</c:v>
                </c:pt>
                <c:pt idx="1730">
                  <c:v>83.001000000000005</c:v>
                </c:pt>
                <c:pt idx="1731">
                  <c:v>98.013999999999996</c:v>
                </c:pt>
                <c:pt idx="1732">
                  <c:v>138.33500000000001</c:v>
                </c:pt>
                <c:pt idx="1733">
                  <c:v>129.078</c:v>
                </c:pt>
                <c:pt idx="1734">
                  <c:v>78.501999999999995</c:v>
                </c:pt>
                <c:pt idx="1735">
                  <c:v>98.56</c:v>
                </c:pt>
                <c:pt idx="1736">
                  <c:v>82.331000000000003</c:v>
                </c:pt>
                <c:pt idx="1737">
                  <c:v>100.584</c:v>
                </c:pt>
                <c:pt idx="1738">
                  <c:v>93.117999999999995</c:v>
                </c:pt>
                <c:pt idx="1739">
                  <c:v>82.694999999999993</c:v>
                </c:pt>
                <c:pt idx="1740">
                  <c:v>107.17</c:v>
                </c:pt>
                <c:pt idx="1741">
                  <c:v>79.882000000000005</c:v>
                </c:pt>
                <c:pt idx="1742">
                  <c:v>118.014</c:v>
                </c:pt>
                <c:pt idx="1743">
                  <c:v>106.008</c:v>
                </c:pt>
                <c:pt idx="1744">
                  <c:v>96.938000000000002</c:v>
                </c:pt>
                <c:pt idx="1745">
                  <c:v>192.20500000000001</c:v>
                </c:pt>
                <c:pt idx="1746">
                  <c:v>81.897000000000006</c:v>
                </c:pt>
                <c:pt idx="1747">
                  <c:v>103.998</c:v>
                </c:pt>
                <c:pt idx="1748">
                  <c:v>93.02</c:v>
                </c:pt>
                <c:pt idx="1749">
                  <c:v>120.274</c:v>
                </c:pt>
                <c:pt idx="1750">
                  <c:v>99.001999999999995</c:v>
                </c:pt>
                <c:pt idx="1751">
                  <c:v>171.85300000000001</c:v>
                </c:pt>
                <c:pt idx="1752">
                  <c:v>100.014</c:v>
                </c:pt>
                <c:pt idx="1753">
                  <c:v>106.279</c:v>
                </c:pt>
                <c:pt idx="1754">
                  <c:v>127.96</c:v>
                </c:pt>
                <c:pt idx="1755">
                  <c:v>150.154</c:v>
                </c:pt>
                <c:pt idx="1756">
                  <c:v>180.184</c:v>
                </c:pt>
                <c:pt idx="1757">
                  <c:v>129.92500000000001</c:v>
                </c:pt>
                <c:pt idx="1758">
                  <c:v>159.87299999999999</c:v>
                </c:pt>
                <c:pt idx="1759">
                  <c:v>141.04</c:v>
                </c:pt>
                <c:pt idx="1760">
                  <c:v>99.992000000000004</c:v>
                </c:pt>
                <c:pt idx="1761">
                  <c:v>100.005</c:v>
                </c:pt>
                <c:pt idx="1762">
                  <c:v>103.032</c:v>
                </c:pt>
                <c:pt idx="1763">
                  <c:v>130.88900000000001</c:v>
                </c:pt>
                <c:pt idx="1764">
                  <c:v>124.96</c:v>
                </c:pt>
                <c:pt idx="1765">
                  <c:v>97.995999999999995</c:v>
                </c:pt>
                <c:pt idx="1766">
                  <c:v>174.02799999999999</c:v>
                </c:pt>
                <c:pt idx="1767">
                  <c:v>106.52</c:v>
                </c:pt>
                <c:pt idx="1768">
                  <c:v>129.00299999999999</c:v>
                </c:pt>
                <c:pt idx="1769">
                  <c:v>126.09399999999999</c:v>
                </c:pt>
                <c:pt idx="1770">
                  <c:v>138.202</c:v>
                </c:pt>
                <c:pt idx="1771">
                  <c:v>165.50800000000001</c:v>
                </c:pt>
                <c:pt idx="1772">
                  <c:v>144.06899999999999</c:v>
                </c:pt>
                <c:pt idx="1773">
                  <c:v>135.702</c:v>
                </c:pt>
                <c:pt idx="1774">
                  <c:v>96.975999999999999</c:v>
                </c:pt>
                <c:pt idx="1775">
                  <c:v>177.00800000000001</c:v>
                </c:pt>
                <c:pt idx="1776">
                  <c:v>80.718000000000004</c:v>
                </c:pt>
                <c:pt idx="1777">
                  <c:v>100.011</c:v>
                </c:pt>
                <c:pt idx="1778">
                  <c:v>114.94799999999999</c:v>
                </c:pt>
                <c:pt idx="1779">
                  <c:v>128.01900000000001</c:v>
                </c:pt>
                <c:pt idx="1780">
                  <c:v>114.988</c:v>
                </c:pt>
                <c:pt idx="1781">
                  <c:v>93.981999999999999</c:v>
                </c:pt>
                <c:pt idx="1782">
                  <c:v>105.828</c:v>
                </c:pt>
                <c:pt idx="1783">
                  <c:v>140.083</c:v>
                </c:pt>
                <c:pt idx="1784">
                  <c:v>76.093000000000004</c:v>
                </c:pt>
                <c:pt idx="1785">
                  <c:v>138.01499999999999</c:v>
                </c:pt>
                <c:pt idx="1786">
                  <c:v>188.11500000000001</c:v>
                </c:pt>
                <c:pt idx="1787">
                  <c:v>102.017</c:v>
                </c:pt>
                <c:pt idx="1788">
                  <c:v>101.003</c:v>
                </c:pt>
                <c:pt idx="1789">
                  <c:v>116.027</c:v>
                </c:pt>
                <c:pt idx="1790">
                  <c:v>174.983</c:v>
                </c:pt>
                <c:pt idx="1791">
                  <c:v>123.976</c:v>
                </c:pt>
                <c:pt idx="1792">
                  <c:v>124.08</c:v>
                </c:pt>
                <c:pt idx="1793">
                  <c:v>130.989</c:v>
                </c:pt>
                <c:pt idx="1794">
                  <c:v>160.02199999999999</c:v>
                </c:pt>
                <c:pt idx="1795">
                  <c:v>145.91399999999999</c:v>
                </c:pt>
                <c:pt idx="1796">
                  <c:v>126.97499999999999</c:v>
                </c:pt>
                <c:pt idx="1797">
                  <c:v>81.007999999999996</c:v>
                </c:pt>
                <c:pt idx="1798">
                  <c:v>76.91</c:v>
                </c:pt>
                <c:pt idx="1799">
                  <c:v>97.953999999999994</c:v>
                </c:pt>
                <c:pt idx="1800">
                  <c:v>112.02800000000001</c:v>
                </c:pt>
                <c:pt idx="1801">
                  <c:v>147.97300000000001</c:v>
                </c:pt>
                <c:pt idx="1802">
                  <c:v>139.982</c:v>
                </c:pt>
                <c:pt idx="1803">
                  <c:v>119.99299999999999</c:v>
                </c:pt>
                <c:pt idx="1804">
                  <c:v>75.974000000000004</c:v>
                </c:pt>
                <c:pt idx="1805">
                  <c:v>81.662999999999997</c:v>
                </c:pt>
                <c:pt idx="1806">
                  <c:v>184.08600000000001</c:v>
                </c:pt>
                <c:pt idx="1807">
                  <c:v>117</c:v>
                </c:pt>
                <c:pt idx="1808">
                  <c:v>139.98699999999999</c:v>
                </c:pt>
                <c:pt idx="1809">
                  <c:v>80.003</c:v>
                </c:pt>
                <c:pt idx="1810">
                  <c:v>173.94800000000001</c:v>
                </c:pt>
                <c:pt idx="1811">
                  <c:v>100.017</c:v>
                </c:pt>
                <c:pt idx="1812">
                  <c:v>129.959</c:v>
                </c:pt>
                <c:pt idx="1813">
                  <c:v>120.226</c:v>
                </c:pt>
                <c:pt idx="1814">
                  <c:v>127.985</c:v>
                </c:pt>
                <c:pt idx="1815">
                  <c:v>114.003</c:v>
                </c:pt>
                <c:pt idx="1816">
                  <c:v>124.996</c:v>
                </c:pt>
                <c:pt idx="1817">
                  <c:v>171.999</c:v>
                </c:pt>
                <c:pt idx="1818">
                  <c:v>119.95</c:v>
                </c:pt>
                <c:pt idx="1819">
                  <c:v>123.98</c:v>
                </c:pt>
                <c:pt idx="1820">
                  <c:v>131.94200000000001</c:v>
                </c:pt>
                <c:pt idx="1821">
                  <c:v>96.95</c:v>
                </c:pt>
                <c:pt idx="1822">
                  <c:v>127.94499999999999</c:v>
                </c:pt>
                <c:pt idx="1823">
                  <c:v>123.973</c:v>
                </c:pt>
                <c:pt idx="1824">
                  <c:v>127.99</c:v>
                </c:pt>
                <c:pt idx="1825">
                  <c:v>125.02</c:v>
                </c:pt>
                <c:pt idx="1826">
                  <c:v>76</c:v>
                </c:pt>
                <c:pt idx="1827">
                  <c:v>136.00200000000001</c:v>
                </c:pt>
                <c:pt idx="1828">
                  <c:v>120.119</c:v>
                </c:pt>
                <c:pt idx="1829">
                  <c:v>124.99</c:v>
                </c:pt>
                <c:pt idx="1830">
                  <c:v>149.976</c:v>
                </c:pt>
                <c:pt idx="1831">
                  <c:v>118.011</c:v>
                </c:pt>
                <c:pt idx="1832">
                  <c:v>119.974</c:v>
                </c:pt>
                <c:pt idx="1833">
                  <c:v>73.463999999999999</c:v>
                </c:pt>
                <c:pt idx="1834">
                  <c:v>139.048</c:v>
                </c:pt>
                <c:pt idx="1835">
                  <c:v>136.02699999999999</c:v>
                </c:pt>
                <c:pt idx="1836">
                  <c:v>185.934</c:v>
                </c:pt>
                <c:pt idx="1837">
                  <c:v>144.036</c:v>
                </c:pt>
                <c:pt idx="1838">
                  <c:v>99.974000000000004</c:v>
                </c:pt>
                <c:pt idx="1839">
                  <c:v>134.94499999999999</c:v>
                </c:pt>
                <c:pt idx="1840">
                  <c:v>150.053</c:v>
                </c:pt>
                <c:pt idx="1841">
                  <c:v>139.61000000000001</c:v>
                </c:pt>
                <c:pt idx="1842">
                  <c:v>149.965</c:v>
                </c:pt>
                <c:pt idx="1843">
                  <c:v>93.954999999999998</c:v>
                </c:pt>
                <c:pt idx="1844">
                  <c:v>100.02500000000001</c:v>
                </c:pt>
                <c:pt idx="1845">
                  <c:v>118.449</c:v>
                </c:pt>
                <c:pt idx="1846">
                  <c:v>72.795000000000002</c:v>
                </c:pt>
                <c:pt idx="1847">
                  <c:v>148.095</c:v>
                </c:pt>
                <c:pt idx="1848">
                  <c:v>75.272000000000006</c:v>
                </c:pt>
                <c:pt idx="1849">
                  <c:v>129.96700000000001</c:v>
                </c:pt>
                <c:pt idx="1850">
                  <c:v>169.15199999999999</c:v>
                </c:pt>
                <c:pt idx="1851">
                  <c:v>81.986000000000004</c:v>
                </c:pt>
                <c:pt idx="1852">
                  <c:v>187.96100000000001</c:v>
                </c:pt>
                <c:pt idx="1853">
                  <c:v>108.955</c:v>
                </c:pt>
                <c:pt idx="1854">
                  <c:v>142.03399999999999</c:v>
                </c:pt>
                <c:pt idx="1855">
                  <c:v>107.657</c:v>
                </c:pt>
                <c:pt idx="1856">
                  <c:v>94.968000000000004</c:v>
                </c:pt>
                <c:pt idx="1857">
                  <c:v>127.96299999999999</c:v>
                </c:pt>
                <c:pt idx="1858">
                  <c:v>102.053</c:v>
                </c:pt>
                <c:pt idx="1859">
                  <c:v>104.923</c:v>
                </c:pt>
                <c:pt idx="1860">
                  <c:v>129.49100000000001</c:v>
                </c:pt>
                <c:pt idx="1861">
                  <c:v>129.88399999999999</c:v>
                </c:pt>
                <c:pt idx="1862">
                  <c:v>179.999</c:v>
                </c:pt>
                <c:pt idx="1863">
                  <c:v>99.960999999999999</c:v>
                </c:pt>
                <c:pt idx="1864">
                  <c:v>112.027</c:v>
                </c:pt>
                <c:pt idx="1865">
                  <c:v>111.202</c:v>
                </c:pt>
                <c:pt idx="1866">
                  <c:v>103.976</c:v>
                </c:pt>
                <c:pt idx="1867">
                  <c:v>169.95099999999999</c:v>
                </c:pt>
                <c:pt idx="1868">
                  <c:v>119.97799999999999</c:v>
                </c:pt>
                <c:pt idx="1869">
                  <c:v>140.00399999999999</c:v>
                </c:pt>
                <c:pt idx="1870">
                  <c:v>129.221</c:v>
                </c:pt>
                <c:pt idx="1871">
                  <c:v>101.01900000000001</c:v>
                </c:pt>
                <c:pt idx="1872">
                  <c:v>94.019000000000005</c:v>
                </c:pt>
                <c:pt idx="1873">
                  <c:v>127.938</c:v>
                </c:pt>
                <c:pt idx="1874">
                  <c:v>92.004000000000005</c:v>
                </c:pt>
                <c:pt idx="1875">
                  <c:v>159.81399999999999</c:v>
                </c:pt>
                <c:pt idx="1876">
                  <c:v>99.581000000000003</c:v>
                </c:pt>
                <c:pt idx="1877">
                  <c:v>81.945999999999998</c:v>
                </c:pt>
                <c:pt idx="1878">
                  <c:v>127.075</c:v>
                </c:pt>
                <c:pt idx="1879">
                  <c:v>113</c:v>
                </c:pt>
                <c:pt idx="1880">
                  <c:v>140.06</c:v>
                </c:pt>
                <c:pt idx="1881">
                  <c:v>114.962</c:v>
                </c:pt>
                <c:pt idx="1882">
                  <c:v>83.234999999999999</c:v>
                </c:pt>
                <c:pt idx="1883">
                  <c:v>124.97499999999999</c:v>
                </c:pt>
                <c:pt idx="1884">
                  <c:v>123.002</c:v>
                </c:pt>
                <c:pt idx="1885">
                  <c:v>138.852</c:v>
                </c:pt>
                <c:pt idx="1886">
                  <c:v>120.872</c:v>
                </c:pt>
                <c:pt idx="1887">
                  <c:v>94.486999999999995</c:v>
                </c:pt>
                <c:pt idx="1888">
                  <c:v>86.009</c:v>
                </c:pt>
                <c:pt idx="1889">
                  <c:v>112.238</c:v>
                </c:pt>
                <c:pt idx="1890">
                  <c:v>136.041</c:v>
                </c:pt>
                <c:pt idx="1891">
                  <c:v>133.99299999999999</c:v>
                </c:pt>
                <c:pt idx="1892">
                  <c:v>127.884</c:v>
                </c:pt>
                <c:pt idx="1893">
                  <c:v>124.98699999999999</c:v>
                </c:pt>
                <c:pt idx="1894">
                  <c:v>139</c:v>
                </c:pt>
                <c:pt idx="1895">
                  <c:v>78.968999999999994</c:v>
                </c:pt>
                <c:pt idx="1896">
                  <c:v>102.75700000000001</c:v>
                </c:pt>
                <c:pt idx="1897">
                  <c:v>91.974000000000004</c:v>
                </c:pt>
                <c:pt idx="1898">
                  <c:v>95.992000000000004</c:v>
                </c:pt>
                <c:pt idx="1899">
                  <c:v>105.017</c:v>
                </c:pt>
                <c:pt idx="1900">
                  <c:v>140.00800000000001</c:v>
                </c:pt>
                <c:pt idx="1901">
                  <c:v>101.86799999999999</c:v>
                </c:pt>
                <c:pt idx="1902">
                  <c:v>110.009</c:v>
                </c:pt>
                <c:pt idx="1903">
                  <c:v>124.072</c:v>
                </c:pt>
                <c:pt idx="1904">
                  <c:v>99.96</c:v>
                </c:pt>
                <c:pt idx="1905">
                  <c:v>121.989</c:v>
                </c:pt>
                <c:pt idx="1906">
                  <c:v>119.964</c:v>
                </c:pt>
                <c:pt idx="1907">
                  <c:v>81.418000000000006</c:v>
                </c:pt>
                <c:pt idx="1908">
                  <c:v>91.881</c:v>
                </c:pt>
                <c:pt idx="1909">
                  <c:v>179.96799999999999</c:v>
                </c:pt>
                <c:pt idx="1910">
                  <c:v>95.027000000000001</c:v>
                </c:pt>
                <c:pt idx="1911">
                  <c:v>155.096</c:v>
                </c:pt>
                <c:pt idx="1912">
                  <c:v>130</c:v>
                </c:pt>
                <c:pt idx="1913">
                  <c:v>105.018</c:v>
                </c:pt>
                <c:pt idx="1914">
                  <c:v>128.00800000000001</c:v>
                </c:pt>
                <c:pt idx="1915">
                  <c:v>119.95699999999999</c:v>
                </c:pt>
                <c:pt idx="1916">
                  <c:v>86.768000000000001</c:v>
                </c:pt>
                <c:pt idx="1917">
                  <c:v>130.15899999999999</c:v>
                </c:pt>
                <c:pt idx="1918">
                  <c:v>129.964</c:v>
                </c:pt>
                <c:pt idx="1919">
                  <c:v>94.022999999999996</c:v>
                </c:pt>
                <c:pt idx="1920">
                  <c:v>167.078</c:v>
                </c:pt>
                <c:pt idx="1921">
                  <c:v>186.39400000000001</c:v>
                </c:pt>
                <c:pt idx="1922">
                  <c:v>186.249</c:v>
                </c:pt>
                <c:pt idx="1923">
                  <c:v>151.994</c:v>
                </c:pt>
                <c:pt idx="1924">
                  <c:v>79.753</c:v>
                </c:pt>
                <c:pt idx="1925">
                  <c:v>103.383</c:v>
                </c:pt>
                <c:pt idx="1926">
                  <c:v>196.09299999999999</c:v>
                </c:pt>
                <c:pt idx="1927">
                  <c:v>131.959</c:v>
                </c:pt>
                <c:pt idx="1928">
                  <c:v>75.048000000000002</c:v>
                </c:pt>
                <c:pt idx="1929">
                  <c:v>95</c:v>
                </c:pt>
                <c:pt idx="1930">
                  <c:v>165.98</c:v>
                </c:pt>
                <c:pt idx="1931">
                  <c:v>140.32900000000001</c:v>
                </c:pt>
                <c:pt idx="1932">
                  <c:v>95.078000000000003</c:v>
                </c:pt>
                <c:pt idx="1933">
                  <c:v>129.006</c:v>
                </c:pt>
                <c:pt idx="1934">
                  <c:v>90.037999999999997</c:v>
                </c:pt>
                <c:pt idx="1935">
                  <c:v>126.76600000000001</c:v>
                </c:pt>
                <c:pt idx="1936">
                  <c:v>120.057</c:v>
                </c:pt>
                <c:pt idx="1937">
                  <c:v>132.01300000000001</c:v>
                </c:pt>
                <c:pt idx="1938">
                  <c:v>81.998000000000005</c:v>
                </c:pt>
                <c:pt idx="1939">
                  <c:v>126.11499999999999</c:v>
                </c:pt>
                <c:pt idx="1940">
                  <c:v>97.867000000000004</c:v>
                </c:pt>
                <c:pt idx="1941">
                  <c:v>98.043000000000006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0-4785-8C97-B937CF991D7F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songs!$R$2:$R$1943</c:f>
              <c:numCache>
                <c:formatCode>0.00</c:formatCode>
                <c:ptCount val="1942"/>
                <c:pt idx="0">
                  <c:v>0.66</c:v>
                </c:pt>
                <c:pt idx="1">
                  <c:v>0.40200000000000002</c:v>
                </c:pt>
                <c:pt idx="2">
                  <c:v>0.71799999999999997</c:v>
                </c:pt>
                <c:pt idx="3">
                  <c:v>0.78500000000000003</c:v>
                </c:pt>
                <c:pt idx="4">
                  <c:v>0.32700000000000001</c:v>
                </c:pt>
                <c:pt idx="5">
                  <c:v>0.89100000000000001</c:v>
                </c:pt>
                <c:pt idx="6">
                  <c:v>0.80100000000000005</c:v>
                </c:pt>
                <c:pt idx="7">
                  <c:v>0.41199999999999998</c:v>
                </c:pt>
                <c:pt idx="8">
                  <c:v>0.66700000000000004</c:v>
                </c:pt>
                <c:pt idx="9">
                  <c:v>0.71</c:v>
                </c:pt>
                <c:pt idx="10">
                  <c:v>0.76800000000000002</c:v>
                </c:pt>
                <c:pt idx="11">
                  <c:v>0.43099999999999999</c:v>
                </c:pt>
                <c:pt idx="12">
                  <c:v>0.56000000000000005</c:v>
                </c:pt>
                <c:pt idx="13">
                  <c:v>0.60299999999999998</c:v>
                </c:pt>
                <c:pt idx="14">
                  <c:v>0.41599999999999998</c:v>
                </c:pt>
                <c:pt idx="15">
                  <c:v>0.89500000000000002</c:v>
                </c:pt>
                <c:pt idx="16">
                  <c:v>0.81799999999999995</c:v>
                </c:pt>
                <c:pt idx="17">
                  <c:v>0.626</c:v>
                </c:pt>
                <c:pt idx="18">
                  <c:v>0.66800000000000004</c:v>
                </c:pt>
                <c:pt idx="19">
                  <c:v>0.56599999999999995</c:v>
                </c:pt>
                <c:pt idx="20">
                  <c:v>0.55700000000000005</c:v>
                </c:pt>
                <c:pt idx="21">
                  <c:v>0.877</c:v>
                </c:pt>
                <c:pt idx="22">
                  <c:v>0.66100000000000003</c:v>
                </c:pt>
                <c:pt idx="23">
                  <c:v>0.76700000000000002</c:v>
                </c:pt>
                <c:pt idx="24">
                  <c:v>0.90500000000000003</c:v>
                </c:pt>
                <c:pt idx="25">
                  <c:v>0.60599999999999998</c:v>
                </c:pt>
                <c:pt idx="26">
                  <c:v>0.60299999999999998</c:v>
                </c:pt>
                <c:pt idx="27">
                  <c:v>0.88800000000000001</c:v>
                </c:pt>
                <c:pt idx="28">
                  <c:v>0.32700000000000001</c:v>
                </c:pt>
                <c:pt idx="29">
                  <c:v>0.56200000000000006</c:v>
                </c:pt>
                <c:pt idx="30">
                  <c:v>0.71699999999999997</c:v>
                </c:pt>
                <c:pt idx="31">
                  <c:v>0.27400000000000002</c:v>
                </c:pt>
                <c:pt idx="32">
                  <c:v>0.77300000000000002</c:v>
                </c:pt>
                <c:pt idx="33">
                  <c:v>0.16700000000000001</c:v>
                </c:pt>
                <c:pt idx="34">
                  <c:v>0.19500000000000001</c:v>
                </c:pt>
                <c:pt idx="35">
                  <c:v>0.16200000000000001</c:v>
                </c:pt>
                <c:pt idx="36">
                  <c:v>0.26800000000000002</c:v>
                </c:pt>
                <c:pt idx="37">
                  <c:v>0.161</c:v>
                </c:pt>
                <c:pt idx="38">
                  <c:v>0.495</c:v>
                </c:pt>
                <c:pt idx="39">
                  <c:v>0.67500000000000004</c:v>
                </c:pt>
                <c:pt idx="40">
                  <c:v>0.58499999999999996</c:v>
                </c:pt>
                <c:pt idx="41">
                  <c:v>0.94199999999999995</c:v>
                </c:pt>
                <c:pt idx="42">
                  <c:v>0.72</c:v>
                </c:pt>
                <c:pt idx="43">
                  <c:v>0.52700000000000002</c:v>
                </c:pt>
                <c:pt idx="44">
                  <c:v>0.36699999999999999</c:v>
                </c:pt>
                <c:pt idx="45">
                  <c:v>0.41</c:v>
                </c:pt>
                <c:pt idx="46">
                  <c:v>0.78900000000000003</c:v>
                </c:pt>
                <c:pt idx="47">
                  <c:v>0.373</c:v>
                </c:pt>
                <c:pt idx="48">
                  <c:v>0.85</c:v>
                </c:pt>
                <c:pt idx="49">
                  <c:v>0.621</c:v>
                </c:pt>
                <c:pt idx="50">
                  <c:v>0.58299999999999996</c:v>
                </c:pt>
                <c:pt idx="51">
                  <c:v>0.51100000000000001</c:v>
                </c:pt>
                <c:pt idx="52">
                  <c:v>0.47899999999999998</c:v>
                </c:pt>
                <c:pt idx="53">
                  <c:v>0.61799999999999999</c:v>
                </c:pt>
                <c:pt idx="54">
                  <c:v>0.377</c:v>
                </c:pt>
                <c:pt idx="55">
                  <c:v>0.81100000000000005</c:v>
                </c:pt>
                <c:pt idx="56">
                  <c:v>0.36</c:v>
                </c:pt>
                <c:pt idx="57">
                  <c:v>0.96099999999999997</c:v>
                </c:pt>
                <c:pt idx="58">
                  <c:v>0.52100000000000002</c:v>
                </c:pt>
                <c:pt idx="59">
                  <c:v>0.251</c:v>
                </c:pt>
                <c:pt idx="60">
                  <c:v>0.434</c:v>
                </c:pt>
                <c:pt idx="61">
                  <c:v>0.73</c:v>
                </c:pt>
                <c:pt idx="62">
                  <c:v>0.27700000000000002</c:v>
                </c:pt>
                <c:pt idx="63">
                  <c:v>0.79100000000000004</c:v>
                </c:pt>
                <c:pt idx="64">
                  <c:v>0.44600000000000001</c:v>
                </c:pt>
                <c:pt idx="65">
                  <c:v>0.96</c:v>
                </c:pt>
                <c:pt idx="66">
                  <c:v>0.61299999999999999</c:v>
                </c:pt>
                <c:pt idx="67">
                  <c:v>0.50700000000000001</c:v>
                </c:pt>
                <c:pt idx="68">
                  <c:v>0.33100000000000002</c:v>
                </c:pt>
                <c:pt idx="69">
                  <c:v>0.221</c:v>
                </c:pt>
                <c:pt idx="70">
                  <c:v>0.53600000000000003</c:v>
                </c:pt>
                <c:pt idx="71">
                  <c:v>0.65</c:v>
                </c:pt>
                <c:pt idx="72">
                  <c:v>0.78400000000000003</c:v>
                </c:pt>
                <c:pt idx="73">
                  <c:v>0.55200000000000005</c:v>
                </c:pt>
                <c:pt idx="74">
                  <c:v>0.38100000000000001</c:v>
                </c:pt>
                <c:pt idx="75">
                  <c:v>0.78300000000000003</c:v>
                </c:pt>
                <c:pt idx="76">
                  <c:v>0.505</c:v>
                </c:pt>
                <c:pt idx="77">
                  <c:v>0.65200000000000002</c:v>
                </c:pt>
                <c:pt idx="78">
                  <c:v>0.316</c:v>
                </c:pt>
                <c:pt idx="79">
                  <c:v>0.746</c:v>
                </c:pt>
                <c:pt idx="80">
                  <c:v>0.71399999999999997</c:v>
                </c:pt>
                <c:pt idx="81">
                  <c:v>0.29399999999999998</c:v>
                </c:pt>
                <c:pt idx="82">
                  <c:v>0.83899999999999997</c:v>
                </c:pt>
                <c:pt idx="83">
                  <c:v>0.77900000000000003</c:v>
                </c:pt>
                <c:pt idx="84">
                  <c:v>0.82199999999999995</c:v>
                </c:pt>
                <c:pt idx="85">
                  <c:v>0.88</c:v>
                </c:pt>
                <c:pt idx="86">
                  <c:v>0.14899999999999999</c:v>
                </c:pt>
                <c:pt idx="87">
                  <c:v>0.51200000000000001</c:v>
                </c:pt>
                <c:pt idx="88">
                  <c:v>0.76900000000000002</c:v>
                </c:pt>
                <c:pt idx="89">
                  <c:v>0.59099999999999997</c:v>
                </c:pt>
                <c:pt idx="90">
                  <c:v>0.64600000000000002</c:v>
                </c:pt>
                <c:pt idx="91">
                  <c:v>0.35199999999999998</c:v>
                </c:pt>
                <c:pt idx="92">
                  <c:v>0.73899999999999999</c:v>
                </c:pt>
                <c:pt idx="93">
                  <c:v>0.32800000000000001</c:v>
                </c:pt>
                <c:pt idx="94">
                  <c:v>3.8100000000000002E-2</c:v>
                </c:pt>
                <c:pt idx="95">
                  <c:v>0.45</c:v>
                </c:pt>
                <c:pt idx="96">
                  <c:v>0.64300000000000002</c:v>
                </c:pt>
                <c:pt idx="97">
                  <c:v>0.13100000000000001</c:v>
                </c:pt>
                <c:pt idx="98">
                  <c:v>0.38600000000000001</c:v>
                </c:pt>
                <c:pt idx="99">
                  <c:v>0.45400000000000001</c:v>
                </c:pt>
                <c:pt idx="100">
                  <c:v>0.13100000000000001</c:v>
                </c:pt>
                <c:pt idx="101">
                  <c:v>0.91</c:v>
                </c:pt>
                <c:pt idx="102">
                  <c:v>0.65400000000000003</c:v>
                </c:pt>
                <c:pt idx="103">
                  <c:v>0.55000000000000004</c:v>
                </c:pt>
                <c:pt idx="104">
                  <c:v>0.10100000000000001</c:v>
                </c:pt>
                <c:pt idx="105">
                  <c:v>0.41199999999999998</c:v>
                </c:pt>
                <c:pt idx="106">
                  <c:v>0.64600000000000002</c:v>
                </c:pt>
                <c:pt idx="107">
                  <c:v>0.61299999999999999</c:v>
                </c:pt>
                <c:pt idx="108">
                  <c:v>0.64600000000000002</c:v>
                </c:pt>
                <c:pt idx="109">
                  <c:v>0.67600000000000005</c:v>
                </c:pt>
                <c:pt idx="110">
                  <c:v>0.77700000000000002</c:v>
                </c:pt>
                <c:pt idx="111">
                  <c:v>0.78600000000000003</c:v>
                </c:pt>
                <c:pt idx="112">
                  <c:v>0.68200000000000005</c:v>
                </c:pt>
                <c:pt idx="113">
                  <c:v>0.41799999999999998</c:v>
                </c:pt>
                <c:pt idx="114">
                  <c:v>0.46</c:v>
                </c:pt>
                <c:pt idx="115">
                  <c:v>0.53500000000000003</c:v>
                </c:pt>
                <c:pt idx="116">
                  <c:v>0.504</c:v>
                </c:pt>
                <c:pt idx="117">
                  <c:v>0.61099999999999999</c:v>
                </c:pt>
                <c:pt idx="118">
                  <c:v>0.378</c:v>
                </c:pt>
                <c:pt idx="119">
                  <c:v>0.28599999999999998</c:v>
                </c:pt>
                <c:pt idx="120">
                  <c:v>0.44700000000000001</c:v>
                </c:pt>
                <c:pt idx="121">
                  <c:v>0.41099999999999998</c:v>
                </c:pt>
                <c:pt idx="122">
                  <c:v>0.38900000000000001</c:v>
                </c:pt>
                <c:pt idx="123">
                  <c:v>0.61199999999999999</c:v>
                </c:pt>
                <c:pt idx="124">
                  <c:v>0.28699999999999998</c:v>
                </c:pt>
                <c:pt idx="125">
                  <c:v>0.221</c:v>
                </c:pt>
                <c:pt idx="126">
                  <c:v>0.63600000000000001</c:v>
                </c:pt>
                <c:pt idx="127">
                  <c:v>0.52</c:v>
                </c:pt>
                <c:pt idx="128">
                  <c:v>0.71399999999999997</c:v>
                </c:pt>
                <c:pt idx="129">
                  <c:v>0.71399999999999997</c:v>
                </c:pt>
                <c:pt idx="130">
                  <c:v>0.60399999999999998</c:v>
                </c:pt>
                <c:pt idx="131">
                  <c:v>0.57799999999999996</c:v>
                </c:pt>
                <c:pt idx="132">
                  <c:v>0.96</c:v>
                </c:pt>
                <c:pt idx="133">
                  <c:v>0.66600000000000004</c:v>
                </c:pt>
                <c:pt idx="134">
                  <c:v>0.751</c:v>
                </c:pt>
                <c:pt idx="135">
                  <c:v>0.59299999999999997</c:v>
                </c:pt>
                <c:pt idx="136">
                  <c:v>0.57599999999999996</c:v>
                </c:pt>
                <c:pt idx="137">
                  <c:v>0.376</c:v>
                </c:pt>
                <c:pt idx="138">
                  <c:v>0.50600000000000001</c:v>
                </c:pt>
                <c:pt idx="139">
                  <c:v>0.40500000000000003</c:v>
                </c:pt>
                <c:pt idx="140">
                  <c:v>0.50800000000000001</c:v>
                </c:pt>
                <c:pt idx="141">
                  <c:v>0.37</c:v>
                </c:pt>
                <c:pt idx="142">
                  <c:v>0.443</c:v>
                </c:pt>
                <c:pt idx="143">
                  <c:v>0.629</c:v>
                </c:pt>
                <c:pt idx="144">
                  <c:v>0.54200000000000004</c:v>
                </c:pt>
                <c:pt idx="145">
                  <c:v>0.67300000000000004</c:v>
                </c:pt>
                <c:pt idx="146">
                  <c:v>0.96799999999999997</c:v>
                </c:pt>
                <c:pt idx="147">
                  <c:v>0.96299999999999997</c:v>
                </c:pt>
                <c:pt idx="148">
                  <c:v>0.629</c:v>
                </c:pt>
                <c:pt idx="149">
                  <c:v>0.76900000000000002</c:v>
                </c:pt>
                <c:pt idx="150">
                  <c:v>0.41799999999999998</c:v>
                </c:pt>
                <c:pt idx="151">
                  <c:v>0.49399999999999999</c:v>
                </c:pt>
                <c:pt idx="152">
                  <c:v>0.53600000000000003</c:v>
                </c:pt>
                <c:pt idx="153">
                  <c:v>0.52600000000000002</c:v>
                </c:pt>
                <c:pt idx="154">
                  <c:v>0.84899999999999998</c:v>
                </c:pt>
                <c:pt idx="155">
                  <c:v>0.15</c:v>
                </c:pt>
                <c:pt idx="156">
                  <c:v>0.82799999999999996</c:v>
                </c:pt>
                <c:pt idx="157">
                  <c:v>0.72299999999999998</c:v>
                </c:pt>
                <c:pt idx="158">
                  <c:v>0.124</c:v>
                </c:pt>
                <c:pt idx="159">
                  <c:v>0.55700000000000005</c:v>
                </c:pt>
                <c:pt idx="160">
                  <c:v>0.55000000000000004</c:v>
                </c:pt>
                <c:pt idx="161">
                  <c:v>0.28999999999999998</c:v>
                </c:pt>
                <c:pt idx="162">
                  <c:v>0.44500000000000001</c:v>
                </c:pt>
                <c:pt idx="163">
                  <c:v>9.0200000000000002E-2</c:v>
                </c:pt>
                <c:pt idx="164">
                  <c:v>0.42499999999999999</c:v>
                </c:pt>
                <c:pt idx="165">
                  <c:v>0.39600000000000002</c:v>
                </c:pt>
                <c:pt idx="166">
                  <c:v>0.52700000000000002</c:v>
                </c:pt>
                <c:pt idx="167">
                  <c:v>0.68400000000000005</c:v>
                </c:pt>
                <c:pt idx="168">
                  <c:v>0.60499999999999998</c:v>
                </c:pt>
                <c:pt idx="169">
                  <c:v>0.36899999999999999</c:v>
                </c:pt>
                <c:pt idx="170">
                  <c:v>0.48599999999999999</c:v>
                </c:pt>
                <c:pt idx="171">
                  <c:v>0.29699999999999999</c:v>
                </c:pt>
                <c:pt idx="172">
                  <c:v>0.11600000000000001</c:v>
                </c:pt>
                <c:pt idx="173">
                  <c:v>0.54900000000000004</c:v>
                </c:pt>
                <c:pt idx="174">
                  <c:v>0.34100000000000003</c:v>
                </c:pt>
                <c:pt idx="175">
                  <c:v>0.78200000000000003</c:v>
                </c:pt>
                <c:pt idx="176">
                  <c:v>0.254</c:v>
                </c:pt>
                <c:pt idx="177">
                  <c:v>0.112</c:v>
                </c:pt>
                <c:pt idx="178">
                  <c:v>0.253</c:v>
                </c:pt>
                <c:pt idx="179">
                  <c:v>0.57999999999999996</c:v>
                </c:pt>
                <c:pt idx="180">
                  <c:v>0.94199999999999995</c:v>
                </c:pt>
                <c:pt idx="181">
                  <c:v>0.82699999999999996</c:v>
                </c:pt>
                <c:pt idx="182">
                  <c:v>0.65900000000000003</c:v>
                </c:pt>
                <c:pt idx="183">
                  <c:v>0.44600000000000001</c:v>
                </c:pt>
                <c:pt idx="184">
                  <c:v>0.53</c:v>
                </c:pt>
                <c:pt idx="185">
                  <c:v>0.42</c:v>
                </c:pt>
                <c:pt idx="186">
                  <c:v>0.53800000000000003</c:v>
                </c:pt>
                <c:pt idx="187">
                  <c:v>0.35499999999999998</c:v>
                </c:pt>
                <c:pt idx="188">
                  <c:v>0.35</c:v>
                </c:pt>
                <c:pt idx="189">
                  <c:v>0.91700000000000004</c:v>
                </c:pt>
                <c:pt idx="190">
                  <c:v>0.33600000000000002</c:v>
                </c:pt>
                <c:pt idx="191">
                  <c:v>0.28299999999999997</c:v>
                </c:pt>
                <c:pt idx="192">
                  <c:v>0.51900000000000002</c:v>
                </c:pt>
                <c:pt idx="193">
                  <c:v>0.51900000000000002</c:v>
                </c:pt>
                <c:pt idx="194">
                  <c:v>0.34799999999999998</c:v>
                </c:pt>
                <c:pt idx="195">
                  <c:v>0.36199999999999999</c:v>
                </c:pt>
                <c:pt idx="196">
                  <c:v>0.56999999999999995</c:v>
                </c:pt>
                <c:pt idx="197">
                  <c:v>0.59599999999999997</c:v>
                </c:pt>
                <c:pt idx="198">
                  <c:v>0.22500000000000001</c:v>
                </c:pt>
                <c:pt idx="199">
                  <c:v>0.40200000000000002</c:v>
                </c:pt>
                <c:pt idx="200">
                  <c:v>0.81200000000000006</c:v>
                </c:pt>
                <c:pt idx="201">
                  <c:v>0.39200000000000002</c:v>
                </c:pt>
                <c:pt idx="202">
                  <c:v>0.88100000000000001</c:v>
                </c:pt>
                <c:pt idx="203">
                  <c:v>0.499</c:v>
                </c:pt>
                <c:pt idx="204">
                  <c:v>0.45600000000000002</c:v>
                </c:pt>
                <c:pt idx="205">
                  <c:v>0.63600000000000001</c:v>
                </c:pt>
                <c:pt idx="206">
                  <c:v>0.39500000000000002</c:v>
                </c:pt>
                <c:pt idx="207">
                  <c:v>0.58199999999999996</c:v>
                </c:pt>
                <c:pt idx="208">
                  <c:v>0.12</c:v>
                </c:pt>
                <c:pt idx="209">
                  <c:v>0.44900000000000001</c:v>
                </c:pt>
                <c:pt idx="210">
                  <c:v>0.74</c:v>
                </c:pt>
                <c:pt idx="211">
                  <c:v>0.40200000000000002</c:v>
                </c:pt>
                <c:pt idx="212">
                  <c:v>0.57599999999999996</c:v>
                </c:pt>
                <c:pt idx="213">
                  <c:v>0.63700000000000001</c:v>
                </c:pt>
                <c:pt idx="214">
                  <c:v>0.112</c:v>
                </c:pt>
                <c:pt idx="215">
                  <c:v>0.49399999999999999</c:v>
                </c:pt>
                <c:pt idx="216">
                  <c:v>0.39</c:v>
                </c:pt>
                <c:pt idx="217">
                  <c:v>0.59499999999999997</c:v>
                </c:pt>
                <c:pt idx="218">
                  <c:v>0.33600000000000002</c:v>
                </c:pt>
                <c:pt idx="219">
                  <c:v>0.77900000000000003</c:v>
                </c:pt>
                <c:pt idx="220">
                  <c:v>0.32900000000000001</c:v>
                </c:pt>
                <c:pt idx="221">
                  <c:v>0.50600000000000001</c:v>
                </c:pt>
                <c:pt idx="222">
                  <c:v>0.75900000000000001</c:v>
                </c:pt>
                <c:pt idx="223">
                  <c:v>0.27300000000000002</c:v>
                </c:pt>
                <c:pt idx="224">
                  <c:v>0.54400000000000004</c:v>
                </c:pt>
                <c:pt idx="225">
                  <c:v>0.55300000000000005</c:v>
                </c:pt>
                <c:pt idx="226">
                  <c:v>0.33100000000000002</c:v>
                </c:pt>
                <c:pt idx="227">
                  <c:v>0.70199999999999996</c:v>
                </c:pt>
                <c:pt idx="228">
                  <c:v>0.28399999999999997</c:v>
                </c:pt>
                <c:pt idx="229">
                  <c:v>0.74299999999999999</c:v>
                </c:pt>
                <c:pt idx="230">
                  <c:v>0.47499999999999998</c:v>
                </c:pt>
                <c:pt idx="231">
                  <c:v>0.33500000000000002</c:v>
                </c:pt>
                <c:pt idx="232">
                  <c:v>0.56799999999999995</c:v>
                </c:pt>
                <c:pt idx="233">
                  <c:v>0.58099999999999996</c:v>
                </c:pt>
                <c:pt idx="234">
                  <c:v>0.27800000000000002</c:v>
                </c:pt>
                <c:pt idx="235">
                  <c:v>0.38300000000000001</c:v>
                </c:pt>
                <c:pt idx="236">
                  <c:v>0.76800000000000002</c:v>
                </c:pt>
                <c:pt idx="237">
                  <c:v>0.28599999999999998</c:v>
                </c:pt>
                <c:pt idx="238">
                  <c:v>0.46300000000000002</c:v>
                </c:pt>
                <c:pt idx="239">
                  <c:v>0.58699999999999997</c:v>
                </c:pt>
                <c:pt idx="240">
                  <c:v>0.29599999999999999</c:v>
                </c:pt>
                <c:pt idx="241">
                  <c:v>0.32100000000000001</c:v>
                </c:pt>
                <c:pt idx="242">
                  <c:v>0.68200000000000005</c:v>
                </c:pt>
                <c:pt idx="243">
                  <c:v>0.85</c:v>
                </c:pt>
                <c:pt idx="244">
                  <c:v>0.32900000000000001</c:v>
                </c:pt>
                <c:pt idx="245">
                  <c:v>0.58499999999999996</c:v>
                </c:pt>
                <c:pt idx="246">
                  <c:v>0.80700000000000005</c:v>
                </c:pt>
                <c:pt idx="247">
                  <c:v>0.19600000000000001</c:v>
                </c:pt>
                <c:pt idx="248">
                  <c:v>0.80700000000000005</c:v>
                </c:pt>
                <c:pt idx="249">
                  <c:v>0.60899999999999999</c:v>
                </c:pt>
                <c:pt idx="250">
                  <c:v>0.182</c:v>
                </c:pt>
                <c:pt idx="251">
                  <c:v>0.47699999999999998</c:v>
                </c:pt>
                <c:pt idx="252">
                  <c:v>0.59399999999999997</c:v>
                </c:pt>
                <c:pt idx="253">
                  <c:v>0.53900000000000003</c:v>
                </c:pt>
                <c:pt idx="254">
                  <c:v>0.19800000000000001</c:v>
                </c:pt>
                <c:pt idx="255">
                  <c:v>0.879</c:v>
                </c:pt>
                <c:pt idx="256">
                  <c:v>0.19700000000000001</c:v>
                </c:pt>
                <c:pt idx="257">
                  <c:v>0.42499999999999999</c:v>
                </c:pt>
                <c:pt idx="258">
                  <c:v>0.66</c:v>
                </c:pt>
                <c:pt idx="259">
                  <c:v>0.32800000000000001</c:v>
                </c:pt>
                <c:pt idx="260">
                  <c:v>0.44700000000000001</c:v>
                </c:pt>
                <c:pt idx="261">
                  <c:v>0.39500000000000002</c:v>
                </c:pt>
                <c:pt idx="262">
                  <c:v>0.17499999999999999</c:v>
                </c:pt>
                <c:pt idx="263">
                  <c:v>0.24399999999999999</c:v>
                </c:pt>
                <c:pt idx="264">
                  <c:v>0.74299999999999999</c:v>
                </c:pt>
                <c:pt idx="265">
                  <c:v>0.879</c:v>
                </c:pt>
                <c:pt idx="266">
                  <c:v>0.755</c:v>
                </c:pt>
                <c:pt idx="267">
                  <c:v>0.72</c:v>
                </c:pt>
                <c:pt idx="268">
                  <c:v>0.74299999999999999</c:v>
                </c:pt>
                <c:pt idx="269">
                  <c:v>7.5600000000000001E-2</c:v>
                </c:pt>
                <c:pt idx="270">
                  <c:v>0.34300000000000003</c:v>
                </c:pt>
                <c:pt idx="271">
                  <c:v>0.626</c:v>
                </c:pt>
                <c:pt idx="272">
                  <c:v>0.96399999999999997</c:v>
                </c:pt>
                <c:pt idx="273">
                  <c:v>0.61099999999999999</c:v>
                </c:pt>
                <c:pt idx="274">
                  <c:v>0.84699999999999998</c:v>
                </c:pt>
                <c:pt idx="275">
                  <c:v>0.53800000000000003</c:v>
                </c:pt>
                <c:pt idx="276">
                  <c:v>0.81100000000000005</c:v>
                </c:pt>
                <c:pt idx="277">
                  <c:v>0.875</c:v>
                </c:pt>
                <c:pt idx="278">
                  <c:v>0.59399999999999997</c:v>
                </c:pt>
                <c:pt idx="279">
                  <c:v>0.10199999999999999</c:v>
                </c:pt>
                <c:pt idx="280">
                  <c:v>0.27200000000000002</c:v>
                </c:pt>
                <c:pt idx="281">
                  <c:v>0.34799999999999998</c:v>
                </c:pt>
                <c:pt idx="282">
                  <c:v>0.46400000000000002</c:v>
                </c:pt>
                <c:pt idx="283">
                  <c:v>0.57199999999999995</c:v>
                </c:pt>
                <c:pt idx="284">
                  <c:v>0.80500000000000005</c:v>
                </c:pt>
                <c:pt idx="285">
                  <c:v>0.23499999999999999</c:v>
                </c:pt>
                <c:pt idx="286">
                  <c:v>0.80200000000000005</c:v>
                </c:pt>
                <c:pt idx="287">
                  <c:v>0.77800000000000002</c:v>
                </c:pt>
                <c:pt idx="288">
                  <c:v>0.81699999999999995</c:v>
                </c:pt>
                <c:pt idx="289">
                  <c:v>0.52</c:v>
                </c:pt>
                <c:pt idx="290">
                  <c:v>0.57199999999999995</c:v>
                </c:pt>
                <c:pt idx="291">
                  <c:v>0.188</c:v>
                </c:pt>
                <c:pt idx="292">
                  <c:v>0.52</c:v>
                </c:pt>
                <c:pt idx="293">
                  <c:v>0.32900000000000001</c:v>
                </c:pt>
                <c:pt idx="294">
                  <c:v>0.68</c:v>
                </c:pt>
                <c:pt idx="295">
                  <c:v>0.78400000000000003</c:v>
                </c:pt>
                <c:pt idx="296">
                  <c:v>0.68100000000000005</c:v>
                </c:pt>
                <c:pt idx="297">
                  <c:v>0.58599999999999997</c:v>
                </c:pt>
                <c:pt idx="298">
                  <c:v>0.23</c:v>
                </c:pt>
                <c:pt idx="299">
                  <c:v>0.60899999999999999</c:v>
                </c:pt>
                <c:pt idx="300">
                  <c:v>0.499</c:v>
                </c:pt>
                <c:pt idx="301">
                  <c:v>0.55300000000000005</c:v>
                </c:pt>
                <c:pt idx="302">
                  <c:v>0.78700000000000003</c:v>
                </c:pt>
                <c:pt idx="303">
                  <c:v>0.193</c:v>
                </c:pt>
                <c:pt idx="304">
                  <c:v>0.75600000000000001</c:v>
                </c:pt>
                <c:pt idx="305">
                  <c:v>0.87</c:v>
                </c:pt>
                <c:pt idx="306">
                  <c:v>0.52500000000000002</c:v>
                </c:pt>
                <c:pt idx="307">
                  <c:v>0.255</c:v>
                </c:pt>
                <c:pt idx="308">
                  <c:v>0.40100000000000002</c:v>
                </c:pt>
                <c:pt idx="309">
                  <c:v>0.57599999999999996</c:v>
                </c:pt>
                <c:pt idx="310">
                  <c:v>0.34399999999999997</c:v>
                </c:pt>
                <c:pt idx="311">
                  <c:v>0.66100000000000003</c:v>
                </c:pt>
                <c:pt idx="312">
                  <c:v>0.42399999999999999</c:v>
                </c:pt>
                <c:pt idx="313">
                  <c:v>0.47299999999999998</c:v>
                </c:pt>
                <c:pt idx="314">
                  <c:v>0.45200000000000001</c:v>
                </c:pt>
                <c:pt idx="315">
                  <c:v>0.28599999999999998</c:v>
                </c:pt>
                <c:pt idx="316">
                  <c:v>0.17799999999999999</c:v>
                </c:pt>
                <c:pt idx="317">
                  <c:v>0.39800000000000002</c:v>
                </c:pt>
                <c:pt idx="318">
                  <c:v>0.75800000000000001</c:v>
                </c:pt>
                <c:pt idx="319">
                  <c:v>0.501</c:v>
                </c:pt>
                <c:pt idx="320">
                  <c:v>0.66600000000000004</c:v>
                </c:pt>
                <c:pt idx="321">
                  <c:v>0.57299999999999995</c:v>
                </c:pt>
                <c:pt idx="322">
                  <c:v>0.77900000000000003</c:v>
                </c:pt>
                <c:pt idx="323">
                  <c:v>0.38600000000000001</c:v>
                </c:pt>
                <c:pt idx="324">
                  <c:v>0.501</c:v>
                </c:pt>
                <c:pt idx="325">
                  <c:v>0.78800000000000003</c:v>
                </c:pt>
                <c:pt idx="326">
                  <c:v>0.23200000000000001</c:v>
                </c:pt>
                <c:pt idx="327">
                  <c:v>0.56699999999999995</c:v>
                </c:pt>
                <c:pt idx="328">
                  <c:v>0.42699999999999999</c:v>
                </c:pt>
                <c:pt idx="329">
                  <c:v>0.65600000000000003</c:v>
                </c:pt>
                <c:pt idx="330">
                  <c:v>0.53700000000000003</c:v>
                </c:pt>
                <c:pt idx="331">
                  <c:v>0.49299999999999999</c:v>
                </c:pt>
                <c:pt idx="332">
                  <c:v>0.48</c:v>
                </c:pt>
                <c:pt idx="333">
                  <c:v>0.41799999999999998</c:v>
                </c:pt>
                <c:pt idx="334">
                  <c:v>0.80100000000000005</c:v>
                </c:pt>
                <c:pt idx="335">
                  <c:v>0.31900000000000001</c:v>
                </c:pt>
                <c:pt idx="336">
                  <c:v>0.23400000000000001</c:v>
                </c:pt>
                <c:pt idx="337">
                  <c:v>0.78600000000000003</c:v>
                </c:pt>
                <c:pt idx="338">
                  <c:v>0.625</c:v>
                </c:pt>
                <c:pt idx="339">
                  <c:v>0.748</c:v>
                </c:pt>
                <c:pt idx="340">
                  <c:v>0.47699999999999998</c:v>
                </c:pt>
                <c:pt idx="341">
                  <c:v>0.56499999999999995</c:v>
                </c:pt>
                <c:pt idx="342">
                  <c:v>0.39100000000000001</c:v>
                </c:pt>
                <c:pt idx="343">
                  <c:v>0.80300000000000005</c:v>
                </c:pt>
                <c:pt idx="344">
                  <c:v>0.21299999999999999</c:v>
                </c:pt>
                <c:pt idx="345">
                  <c:v>0.48399999999999999</c:v>
                </c:pt>
                <c:pt idx="346">
                  <c:v>0.64</c:v>
                </c:pt>
                <c:pt idx="347">
                  <c:v>0.60499999999999998</c:v>
                </c:pt>
                <c:pt idx="348">
                  <c:v>0.61</c:v>
                </c:pt>
                <c:pt idx="349">
                  <c:v>0.60699999999999998</c:v>
                </c:pt>
                <c:pt idx="350">
                  <c:v>0.502</c:v>
                </c:pt>
                <c:pt idx="351">
                  <c:v>0.56399999999999995</c:v>
                </c:pt>
                <c:pt idx="352">
                  <c:v>0.878</c:v>
                </c:pt>
                <c:pt idx="353">
                  <c:v>0.48699999999999999</c:v>
                </c:pt>
                <c:pt idx="354">
                  <c:v>0.96099999999999997</c:v>
                </c:pt>
                <c:pt idx="355">
                  <c:v>0.56399999999999995</c:v>
                </c:pt>
                <c:pt idx="356">
                  <c:v>0.82099999999999995</c:v>
                </c:pt>
                <c:pt idx="357">
                  <c:v>0.33700000000000002</c:v>
                </c:pt>
                <c:pt idx="358">
                  <c:v>0.30499999999999999</c:v>
                </c:pt>
                <c:pt idx="359">
                  <c:v>0.81799999999999995</c:v>
                </c:pt>
                <c:pt idx="360">
                  <c:v>0.51800000000000002</c:v>
                </c:pt>
                <c:pt idx="361">
                  <c:v>0.71599999999999997</c:v>
                </c:pt>
                <c:pt idx="362">
                  <c:v>0.51300000000000001</c:v>
                </c:pt>
                <c:pt idx="363">
                  <c:v>0.74</c:v>
                </c:pt>
                <c:pt idx="364">
                  <c:v>0.79200000000000004</c:v>
                </c:pt>
                <c:pt idx="365">
                  <c:v>0.44900000000000001</c:v>
                </c:pt>
                <c:pt idx="366">
                  <c:v>0.26100000000000001</c:v>
                </c:pt>
                <c:pt idx="367">
                  <c:v>0.34699999999999998</c:v>
                </c:pt>
                <c:pt idx="368">
                  <c:v>0.51100000000000001</c:v>
                </c:pt>
                <c:pt idx="369">
                  <c:v>0.80700000000000005</c:v>
                </c:pt>
                <c:pt idx="370">
                  <c:v>0.29699999999999999</c:v>
                </c:pt>
                <c:pt idx="371">
                  <c:v>0.23</c:v>
                </c:pt>
                <c:pt idx="372">
                  <c:v>0.73</c:v>
                </c:pt>
                <c:pt idx="373">
                  <c:v>0.77300000000000002</c:v>
                </c:pt>
                <c:pt idx="374">
                  <c:v>0.96599999999999997</c:v>
                </c:pt>
                <c:pt idx="375">
                  <c:v>0.35299999999999998</c:v>
                </c:pt>
                <c:pt idx="376">
                  <c:v>0.80300000000000005</c:v>
                </c:pt>
                <c:pt idx="377">
                  <c:v>0.36899999999999999</c:v>
                </c:pt>
                <c:pt idx="378">
                  <c:v>0.309</c:v>
                </c:pt>
                <c:pt idx="379">
                  <c:v>0.47</c:v>
                </c:pt>
                <c:pt idx="380">
                  <c:v>0.34</c:v>
                </c:pt>
                <c:pt idx="381">
                  <c:v>0.57199999999999995</c:v>
                </c:pt>
                <c:pt idx="382">
                  <c:v>0.35499999999999998</c:v>
                </c:pt>
                <c:pt idx="383">
                  <c:v>0.42799999999999999</c:v>
                </c:pt>
                <c:pt idx="384">
                  <c:v>0.14699999999999999</c:v>
                </c:pt>
                <c:pt idx="385">
                  <c:v>0.20200000000000001</c:v>
                </c:pt>
                <c:pt idx="386">
                  <c:v>0.312</c:v>
                </c:pt>
                <c:pt idx="387">
                  <c:v>0.217</c:v>
                </c:pt>
                <c:pt idx="388">
                  <c:v>0.39300000000000002</c:v>
                </c:pt>
                <c:pt idx="389">
                  <c:v>0.379</c:v>
                </c:pt>
                <c:pt idx="390">
                  <c:v>0.27900000000000003</c:v>
                </c:pt>
                <c:pt idx="391">
                  <c:v>0.49099999999999999</c:v>
                </c:pt>
                <c:pt idx="392">
                  <c:v>0.80100000000000005</c:v>
                </c:pt>
                <c:pt idx="393">
                  <c:v>0.42299999999999999</c:v>
                </c:pt>
                <c:pt idx="394">
                  <c:v>0.60699999999999998</c:v>
                </c:pt>
                <c:pt idx="395">
                  <c:v>0.61199999999999999</c:v>
                </c:pt>
                <c:pt idx="396">
                  <c:v>0.436</c:v>
                </c:pt>
                <c:pt idx="397">
                  <c:v>0.64500000000000002</c:v>
                </c:pt>
                <c:pt idx="398">
                  <c:v>0.65800000000000003</c:v>
                </c:pt>
                <c:pt idx="399">
                  <c:v>0.46200000000000002</c:v>
                </c:pt>
                <c:pt idx="400">
                  <c:v>0.71</c:v>
                </c:pt>
                <c:pt idx="401">
                  <c:v>0.72199999999999998</c:v>
                </c:pt>
                <c:pt idx="402">
                  <c:v>0.65400000000000003</c:v>
                </c:pt>
                <c:pt idx="403">
                  <c:v>0.39400000000000002</c:v>
                </c:pt>
                <c:pt idx="404">
                  <c:v>0.40500000000000003</c:v>
                </c:pt>
                <c:pt idx="405">
                  <c:v>0.41099999999999998</c:v>
                </c:pt>
                <c:pt idx="406">
                  <c:v>0.375</c:v>
                </c:pt>
                <c:pt idx="407">
                  <c:v>0.79400000000000004</c:v>
                </c:pt>
                <c:pt idx="408">
                  <c:v>0.17</c:v>
                </c:pt>
                <c:pt idx="409">
                  <c:v>0.70599999999999996</c:v>
                </c:pt>
                <c:pt idx="410">
                  <c:v>0.76400000000000001</c:v>
                </c:pt>
                <c:pt idx="411">
                  <c:v>0.80300000000000005</c:v>
                </c:pt>
                <c:pt idx="412">
                  <c:v>0.79</c:v>
                </c:pt>
                <c:pt idx="413">
                  <c:v>0.80100000000000005</c:v>
                </c:pt>
                <c:pt idx="414">
                  <c:v>0.52300000000000002</c:v>
                </c:pt>
                <c:pt idx="415">
                  <c:v>0.78100000000000003</c:v>
                </c:pt>
                <c:pt idx="416">
                  <c:v>0.83599999999999997</c:v>
                </c:pt>
                <c:pt idx="417">
                  <c:v>0.69699999999999995</c:v>
                </c:pt>
                <c:pt idx="418">
                  <c:v>0.84899999999999998</c:v>
                </c:pt>
                <c:pt idx="419">
                  <c:v>0.189</c:v>
                </c:pt>
                <c:pt idx="420">
                  <c:v>0.96099999999999997</c:v>
                </c:pt>
                <c:pt idx="421">
                  <c:v>0.23400000000000001</c:v>
                </c:pt>
                <c:pt idx="422">
                  <c:v>0.54900000000000004</c:v>
                </c:pt>
                <c:pt idx="423">
                  <c:v>0.38600000000000001</c:v>
                </c:pt>
                <c:pt idx="424">
                  <c:v>0.27400000000000002</c:v>
                </c:pt>
                <c:pt idx="425">
                  <c:v>0.67400000000000004</c:v>
                </c:pt>
                <c:pt idx="426">
                  <c:v>0.67400000000000004</c:v>
                </c:pt>
                <c:pt idx="427">
                  <c:v>0.61499999999999999</c:v>
                </c:pt>
                <c:pt idx="428">
                  <c:v>0.85</c:v>
                </c:pt>
                <c:pt idx="429">
                  <c:v>0.57199999999999995</c:v>
                </c:pt>
                <c:pt idx="430">
                  <c:v>0.34</c:v>
                </c:pt>
                <c:pt idx="431">
                  <c:v>0.69</c:v>
                </c:pt>
                <c:pt idx="432">
                  <c:v>0.57099999999999995</c:v>
                </c:pt>
                <c:pt idx="433">
                  <c:v>0.67700000000000005</c:v>
                </c:pt>
                <c:pt idx="434">
                  <c:v>0.91</c:v>
                </c:pt>
                <c:pt idx="435">
                  <c:v>0.54200000000000004</c:v>
                </c:pt>
                <c:pt idx="436">
                  <c:v>0.95199999999999996</c:v>
                </c:pt>
                <c:pt idx="437">
                  <c:v>0.38600000000000001</c:v>
                </c:pt>
                <c:pt idx="438">
                  <c:v>0.67900000000000005</c:v>
                </c:pt>
                <c:pt idx="439">
                  <c:v>0.48399999999999999</c:v>
                </c:pt>
                <c:pt idx="440">
                  <c:v>0.433</c:v>
                </c:pt>
                <c:pt idx="441">
                  <c:v>0.20599999999999999</c:v>
                </c:pt>
                <c:pt idx="442">
                  <c:v>0.63700000000000001</c:v>
                </c:pt>
                <c:pt idx="443">
                  <c:v>0.41799999999999998</c:v>
                </c:pt>
                <c:pt idx="444">
                  <c:v>0.19900000000000001</c:v>
                </c:pt>
                <c:pt idx="445">
                  <c:v>0.438</c:v>
                </c:pt>
                <c:pt idx="446">
                  <c:v>0.51400000000000001</c:v>
                </c:pt>
                <c:pt idx="447">
                  <c:v>0.68300000000000005</c:v>
                </c:pt>
                <c:pt idx="448">
                  <c:v>0.51900000000000002</c:v>
                </c:pt>
                <c:pt idx="449">
                  <c:v>0.59399999999999997</c:v>
                </c:pt>
                <c:pt idx="450">
                  <c:v>0.79400000000000004</c:v>
                </c:pt>
                <c:pt idx="451">
                  <c:v>0.59499999999999997</c:v>
                </c:pt>
                <c:pt idx="452">
                  <c:v>0.67200000000000004</c:v>
                </c:pt>
                <c:pt idx="453">
                  <c:v>0.53</c:v>
                </c:pt>
                <c:pt idx="454">
                  <c:v>0.72099999999999997</c:v>
                </c:pt>
                <c:pt idx="455">
                  <c:v>0.67600000000000005</c:v>
                </c:pt>
                <c:pt idx="456">
                  <c:v>0.497</c:v>
                </c:pt>
                <c:pt idx="457">
                  <c:v>0.27600000000000002</c:v>
                </c:pt>
                <c:pt idx="458">
                  <c:v>0.40100000000000002</c:v>
                </c:pt>
                <c:pt idx="459">
                  <c:v>0.86899999999999999</c:v>
                </c:pt>
                <c:pt idx="460">
                  <c:v>0.84299999999999997</c:v>
                </c:pt>
                <c:pt idx="461">
                  <c:v>9.5100000000000004E-2</c:v>
                </c:pt>
                <c:pt idx="462">
                  <c:v>0.81599999999999995</c:v>
                </c:pt>
                <c:pt idx="463">
                  <c:v>0.76</c:v>
                </c:pt>
                <c:pt idx="464">
                  <c:v>0.41299999999999998</c:v>
                </c:pt>
                <c:pt idx="465">
                  <c:v>0.42599999999999999</c:v>
                </c:pt>
                <c:pt idx="466">
                  <c:v>0.25800000000000001</c:v>
                </c:pt>
                <c:pt idx="467">
                  <c:v>0.61799999999999999</c:v>
                </c:pt>
                <c:pt idx="468">
                  <c:v>0.31900000000000001</c:v>
                </c:pt>
                <c:pt idx="469">
                  <c:v>0.61</c:v>
                </c:pt>
                <c:pt idx="470">
                  <c:v>0.82799999999999996</c:v>
                </c:pt>
                <c:pt idx="471">
                  <c:v>0.217</c:v>
                </c:pt>
                <c:pt idx="472">
                  <c:v>0.499</c:v>
                </c:pt>
                <c:pt idx="473">
                  <c:v>0.375</c:v>
                </c:pt>
                <c:pt idx="474">
                  <c:v>0.16300000000000001</c:v>
                </c:pt>
                <c:pt idx="475">
                  <c:v>0.81100000000000005</c:v>
                </c:pt>
                <c:pt idx="476">
                  <c:v>0.14199999999999999</c:v>
                </c:pt>
                <c:pt idx="477">
                  <c:v>0.86799999999999999</c:v>
                </c:pt>
                <c:pt idx="478">
                  <c:v>0.40799999999999997</c:v>
                </c:pt>
                <c:pt idx="479">
                  <c:v>0.19900000000000001</c:v>
                </c:pt>
                <c:pt idx="480">
                  <c:v>0.89800000000000002</c:v>
                </c:pt>
                <c:pt idx="481">
                  <c:v>0.33300000000000002</c:v>
                </c:pt>
                <c:pt idx="482">
                  <c:v>0.65600000000000003</c:v>
                </c:pt>
                <c:pt idx="483">
                  <c:v>0.50600000000000001</c:v>
                </c:pt>
                <c:pt idx="484">
                  <c:v>0.57699999999999996</c:v>
                </c:pt>
                <c:pt idx="485">
                  <c:v>0.114</c:v>
                </c:pt>
                <c:pt idx="486">
                  <c:v>0.49299999999999999</c:v>
                </c:pt>
                <c:pt idx="487">
                  <c:v>0.79</c:v>
                </c:pt>
                <c:pt idx="488">
                  <c:v>0.27600000000000002</c:v>
                </c:pt>
                <c:pt idx="489">
                  <c:v>0.88700000000000001</c:v>
                </c:pt>
                <c:pt idx="490">
                  <c:v>0.61899999999999999</c:v>
                </c:pt>
                <c:pt idx="491">
                  <c:v>0.45</c:v>
                </c:pt>
                <c:pt idx="492">
                  <c:v>0.66200000000000003</c:v>
                </c:pt>
                <c:pt idx="493">
                  <c:v>0.46400000000000002</c:v>
                </c:pt>
                <c:pt idx="494">
                  <c:v>0.33900000000000002</c:v>
                </c:pt>
                <c:pt idx="495">
                  <c:v>0.59899999999999998</c:v>
                </c:pt>
                <c:pt idx="496">
                  <c:v>0.159</c:v>
                </c:pt>
                <c:pt idx="497">
                  <c:v>0.59399999999999997</c:v>
                </c:pt>
                <c:pt idx="498">
                  <c:v>0.60699999999999998</c:v>
                </c:pt>
                <c:pt idx="499">
                  <c:v>0.96899999999999997</c:v>
                </c:pt>
                <c:pt idx="500">
                  <c:v>0.377</c:v>
                </c:pt>
                <c:pt idx="501">
                  <c:v>0.29299999999999998</c:v>
                </c:pt>
                <c:pt idx="502">
                  <c:v>0.52700000000000002</c:v>
                </c:pt>
                <c:pt idx="503">
                  <c:v>0.58099999999999996</c:v>
                </c:pt>
                <c:pt idx="504">
                  <c:v>0.77200000000000002</c:v>
                </c:pt>
                <c:pt idx="505">
                  <c:v>0.91900000000000004</c:v>
                </c:pt>
                <c:pt idx="506">
                  <c:v>0.23799999999999999</c:v>
                </c:pt>
                <c:pt idx="507">
                  <c:v>0.54200000000000004</c:v>
                </c:pt>
                <c:pt idx="508">
                  <c:v>0.46600000000000003</c:v>
                </c:pt>
                <c:pt idx="509">
                  <c:v>0.376</c:v>
                </c:pt>
                <c:pt idx="510">
                  <c:v>0.83099999999999996</c:v>
                </c:pt>
                <c:pt idx="511">
                  <c:v>0.26500000000000001</c:v>
                </c:pt>
                <c:pt idx="512">
                  <c:v>0.72699999999999998</c:v>
                </c:pt>
                <c:pt idx="513">
                  <c:v>0.45</c:v>
                </c:pt>
                <c:pt idx="514">
                  <c:v>0.82699999999999996</c:v>
                </c:pt>
                <c:pt idx="515">
                  <c:v>0.78900000000000003</c:v>
                </c:pt>
                <c:pt idx="516">
                  <c:v>0.73799999999999999</c:v>
                </c:pt>
                <c:pt idx="517">
                  <c:v>0.60899999999999999</c:v>
                </c:pt>
                <c:pt idx="518">
                  <c:v>0.74199999999999999</c:v>
                </c:pt>
                <c:pt idx="519">
                  <c:v>0.17899999999999999</c:v>
                </c:pt>
                <c:pt idx="520">
                  <c:v>0.88800000000000001</c:v>
                </c:pt>
                <c:pt idx="521">
                  <c:v>0.47199999999999998</c:v>
                </c:pt>
                <c:pt idx="522">
                  <c:v>0.41099999999999998</c:v>
                </c:pt>
                <c:pt idx="523">
                  <c:v>0.64800000000000002</c:v>
                </c:pt>
                <c:pt idx="524">
                  <c:v>0.89500000000000002</c:v>
                </c:pt>
                <c:pt idx="525">
                  <c:v>0.43</c:v>
                </c:pt>
                <c:pt idx="526">
                  <c:v>0.42099999999999999</c:v>
                </c:pt>
                <c:pt idx="527">
                  <c:v>0.43</c:v>
                </c:pt>
                <c:pt idx="528">
                  <c:v>0.88300000000000001</c:v>
                </c:pt>
                <c:pt idx="529">
                  <c:v>0.70699999999999996</c:v>
                </c:pt>
                <c:pt idx="530">
                  <c:v>0.49199999999999999</c:v>
                </c:pt>
                <c:pt idx="531">
                  <c:v>0.438</c:v>
                </c:pt>
                <c:pt idx="532">
                  <c:v>0.54</c:v>
                </c:pt>
                <c:pt idx="533">
                  <c:v>0.621</c:v>
                </c:pt>
                <c:pt idx="534">
                  <c:v>0.38700000000000001</c:v>
                </c:pt>
                <c:pt idx="535">
                  <c:v>0.755</c:v>
                </c:pt>
                <c:pt idx="536">
                  <c:v>0.66200000000000003</c:v>
                </c:pt>
                <c:pt idx="537">
                  <c:v>0.93300000000000005</c:v>
                </c:pt>
                <c:pt idx="538">
                  <c:v>0.16300000000000001</c:v>
                </c:pt>
                <c:pt idx="539">
                  <c:v>0.64900000000000002</c:v>
                </c:pt>
                <c:pt idx="540">
                  <c:v>0.83899999999999997</c:v>
                </c:pt>
                <c:pt idx="541">
                  <c:v>0.75900000000000001</c:v>
                </c:pt>
                <c:pt idx="542">
                  <c:v>0.57499999999999996</c:v>
                </c:pt>
                <c:pt idx="543">
                  <c:v>0.84799999999999998</c:v>
                </c:pt>
                <c:pt idx="544">
                  <c:v>0.36499999999999999</c:v>
                </c:pt>
                <c:pt idx="545">
                  <c:v>0.749</c:v>
                </c:pt>
                <c:pt idx="546">
                  <c:v>0.82699999999999996</c:v>
                </c:pt>
                <c:pt idx="547">
                  <c:v>0.753</c:v>
                </c:pt>
                <c:pt idx="548">
                  <c:v>0.69</c:v>
                </c:pt>
                <c:pt idx="549">
                  <c:v>0.76</c:v>
                </c:pt>
                <c:pt idx="550">
                  <c:v>0.85199999999999998</c:v>
                </c:pt>
                <c:pt idx="551">
                  <c:v>0.437</c:v>
                </c:pt>
                <c:pt idx="552">
                  <c:v>0.184</c:v>
                </c:pt>
                <c:pt idx="553">
                  <c:v>0.72599999999999998</c:v>
                </c:pt>
                <c:pt idx="554">
                  <c:v>0.86799999999999999</c:v>
                </c:pt>
                <c:pt idx="555">
                  <c:v>0.52</c:v>
                </c:pt>
                <c:pt idx="556">
                  <c:v>0.67400000000000004</c:v>
                </c:pt>
                <c:pt idx="557">
                  <c:v>0.12</c:v>
                </c:pt>
                <c:pt idx="558">
                  <c:v>0.86199999999999999</c:v>
                </c:pt>
                <c:pt idx="559">
                  <c:v>0.36199999999999999</c:v>
                </c:pt>
                <c:pt idx="560">
                  <c:v>0.96</c:v>
                </c:pt>
                <c:pt idx="561">
                  <c:v>0.629</c:v>
                </c:pt>
                <c:pt idx="562">
                  <c:v>0.88900000000000001</c:v>
                </c:pt>
                <c:pt idx="563">
                  <c:v>0.74</c:v>
                </c:pt>
                <c:pt idx="564">
                  <c:v>0.45</c:v>
                </c:pt>
                <c:pt idx="565">
                  <c:v>0.66300000000000003</c:v>
                </c:pt>
                <c:pt idx="566">
                  <c:v>0.46800000000000003</c:v>
                </c:pt>
                <c:pt idx="567">
                  <c:v>0.89600000000000002</c:v>
                </c:pt>
                <c:pt idx="568">
                  <c:v>0.60599999999999998</c:v>
                </c:pt>
                <c:pt idx="569">
                  <c:v>0.38200000000000001</c:v>
                </c:pt>
                <c:pt idx="570">
                  <c:v>0.44400000000000001</c:v>
                </c:pt>
                <c:pt idx="571">
                  <c:v>0.92300000000000004</c:v>
                </c:pt>
                <c:pt idx="572">
                  <c:v>0.55600000000000005</c:v>
                </c:pt>
                <c:pt idx="573">
                  <c:v>0.85799999999999998</c:v>
                </c:pt>
                <c:pt idx="574">
                  <c:v>0.66900000000000004</c:v>
                </c:pt>
                <c:pt idx="575">
                  <c:v>0.53800000000000003</c:v>
                </c:pt>
                <c:pt idx="576">
                  <c:v>0.44800000000000001</c:v>
                </c:pt>
                <c:pt idx="577">
                  <c:v>0.97199999999999998</c:v>
                </c:pt>
                <c:pt idx="578">
                  <c:v>0.81499999999999995</c:v>
                </c:pt>
                <c:pt idx="579">
                  <c:v>0.53</c:v>
                </c:pt>
                <c:pt idx="580">
                  <c:v>0.56899999999999995</c:v>
                </c:pt>
                <c:pt idx="581">
                  <c:v>0.45200000000000001</c:v>
                </c:pt>
                <c:pt idx="582">
                  <c:v>0.56499999999999995</c:v>
                </c:pt>
                <c:pt idx="583">
                  <c:v>0.42199999999999999</c:v>
                </c:pt>
                <c:pt idx="584">
                  <c:v>0.628</c:v>
                </c:pt>
                <c:pt idx="585">
                  <c:v>0.26800000000000002</c:v>
                </c:pt>
                <c:pt idx="586">
                  <c:v>0.35699999999999998</c:v>
                </c:pt>
                <c:pt idx="587">
                  <c:v>0.54400000000000004</c:v>
                </c:pt>
                <c:pt idx="588">
                  <c:v>0.40799999999999997</c:v>
                </c:pt>
                <c:pt idx="589">
                  <c:v>0.623</c:v>
                </c:pt>
                <c:pt idx="590">
                  <c:v>0.29499999999999998</c:v>
                </c:pt>
                <c:pt idx="591">
                  <c:v>0.71299999999999997</c:v>
                </c:pt>
                <c:pt idx="592">
                  <c:v>0.5</c:v>
                </c:pt>
                <c:pt idx="593">
                  <c:v>0.35499999999999998</c:v>
                </c:pt>
                <c:pt idx="594">
                  <c:v>0.68400000000000005</c:v>
                </c:pt>
                <c:pt idx="595">
                  <c:v>0.46500000000000002</c:v>
                </c:pt>
                <c:pt idx="596">
                  <c:v>0.628</c:v>
                </c:pt>
                <c:pt idx="597">
                  <c:v>0.78800000000000003</c:v>
                </c:pt>
                <c:pt idx="598">
                  <c:v>0.48699999999999999</c:v>
                </c:pt>
                <c:pt idx="599">
                  <c:v>0.64500000000000002</c:v>
                </c:pt>
                <c:pt idx="600">
                  <c:v>0.58499999999999996</c:v>
                </c:pt>
                <c:pt idx="601">
                  <c:v>0.313</c:v>
                </c:pt>
                <c:pt idx="602">
                  <c:v>0.68200000000000005</c:v>
                </c:pt>
                <c:pt idx="603">
                  <c:v>0.27300000000000002</c:v>
                </c:pt>
                <c:pt idx="604">
                  <c:v>0.17499999999999999</c:v>
                </c:pt>
                <c:pt idx="605">
                  <c:v>0.872</c:v>
                </c:pt>
                <c:pt idx="606">
                  <c:v>0.70199999999999996</c:v>
                </c:pt>
                <c:pt idx="607">
                  <c:v>0.439</c:v>
                </c:pt>
                <c:pt idx="608">
                  <c:v>0.70199999999999996</c:v>
                </c:pt>
                <c:pt idx="609">
                  <c:v>0.20499999999999999</c:v>
                </c:pt>
                <c:pt idx="610">
                  <c:v>0.94099999999999995</c:v>
                </c:pt>
                <c:pt idx="611">
                  <c:v>0.92400000000000004</c:v>
                </c:pt>
                <c:pt idx="612">
                  <c:v>0.77400000000000002</c:v>
                </c:pt>
                <c:pt idx="613">
                  <c:v>0.66900000000000004</c:v>
                </c:pt>
                <c:pt idx="614">
                  <c:v>0.76200000000000001</c:v>
                </c:pt>
                <c:pt idx="615">
                  <c:v>0.245</c:v>
                </c:pt>
                <c:pt idx="616">
                  <c:v>0.84</c:v>
                </c:pt>
                <c:pt idx="617">
                  <c:v>0.189</c:v>
                </c:pt>
                <c:pt idx="618">
                  <c:v>0.69899999999999995</c:v>
                </c:pt>
                <c:pt idx="619">
                  <c:v>0.63500000000000001</c:v>
                </c:pt>
                <c:pt idx="620">
                  <c:v>0.34799999999999998</c:v>
                </c:pt>
                <c:pt idx="621">
                  <c:v>0.41799999999999998</c:v>
                </c:pt>
                <c:pt idx="622">
                  <c:v>0.629</c:v>
                </c:pt>
                <c:pt idx="623">
                  <c:v>9.4200000000000006E-2</c:v>
                </c:pt>
                <c:pt idx="624">
                  <c:v>0.47199999999999998</c:v>
                </c:pt>
                <c:pt idx="625">
                  <c:v>0.71499999999999997</c:v>
                </c:pt>
                <c:pt idx="626">
                  <c:v>0.52</c:v>
                </c:pt>
                <c:pt idx="627">
                  <c:v>0.17899999999999999</c:v>
                </c:pt>
                <c:pt idx="628">
                  <c:v>0.502</c:v>
                </c:pt>
                <c:pt idx="629">
                  <c:v>0.44900000000000001</c:v>
                </c:pt>
                <c:pt idx="630">
                  <c:v>0.69499999999999995</c:v>
                </c:pt>
                <c:pt idx="631">
                  <c:v>0.96199999999999997</c:v>
                </c:pt>
                <c:pt idx="632">
                  <c:v>0.16300000000000001</c:v>
                </c:pt>
                <c:pt idx="633">
                  <c:v>0.28199999999999997</c:v>
                </c:pt>
                <c:pt idx="634">
                  <c:v>0.435</c:v>
                </c:pt>
                <c:pt idx="635">
                  <c:v>0.41799999999999998</c:v>
                </c:pt>
                <c:pt idx="636">
                  <c:v>0.51</c:v>
                </c:pt>
                <c:pt idx="637">
                  <c:v>0.50800000000000001</c:v>
                </c:pt>
                <c:pt idx="638">
                  <c:v>0.76600000000000001</c:v>
                </c:pt>
                <c:pt idx="639">
                  <c:v>0.42499999999999999</c:v>
                </c:pt>
                <c:pt idx="640">
                  <c:v>0.46500000000000002</c:v>
                </c:pt>
                <c:pt idx="641">
                  <c:v>0.53400000000000003</c:v>
                </c:pt>
                <c:pt idx="642">
                  <c:v>0.46100000000000002</c:v>
                </c:pt>
                <c:pt idx="643">
                  <c:v>0.67800000000000005</c:v>
                </c:pt>
                <c:pt idx="644">
                  <c:v>0.502</c:v>
                </c:pt>
                <c:pt idx="645">
                  <c:v>0.876</c:v>
                </c:pt>
                <c:pt idx="646">
                  <c:v>0.44900000000000001</c:v>
                </c:pt>
                <c:pt idx="647">
                  <c:v>0.877</c:v>
                </c:pt>
                <c:pt idx="648">
                  <c:v>0.65400000000000003</c:v>
                </c:pt>
                <c:pt idx="649">
                  <c:v>0.54800000000000004</c:v>
                </c:pt>
                <c:pt idx="650">
                  <c:v>0.60099999999999998</c:v>
                </c:pt>
                <c:pt idx="651">
                  <c:v>0.77</c:v>
                </c:pt>
                <c:pt idx="652">
                  <c:v>0.84399999999999997</c:v>
                </c:pt>
                <c:pt idx="653">
                  <c:v>0.28899999999999998</c:v>
                </c:pt>
                <c:pt idx="654">
                  <c:v>0.33200000000000002</c:v>
                </c:pt>
                <c:pt idx="655">
                  <c:v>0.35899999999999999</c:v>
                </c:pt>
                <c:pt idx="656">
                  <c:v>0.32700000000000001</c:v>
                </c:pt>
                <c:pt idx="657">
                  <c:v>0.221</c:v>
                </c:pt>
                <c:pt idx="658">
                  <c:v>0.23300000000000001</c:v>
                </c:pt>
                <c:pt idx="659">
                  <c:v>0.71599999999999997</c:v>
                </c:pt>
                <c:pt idx="660">
                  <c:v>0.30399999999999999</c:v>
                </c:pt>
                <c:pt idx="661">
                  <c:v>0.35199999999999998</c:v>
                </c:pt>
                <c:pt idx="662">
                  <c:v>0.746</c:v>
                </c:pt>
                <c:pt idx="663">
                  <c:v>0.76200000000000001</c:v>
                </c:pt>
                <c:pt idx="664">
                  <c:v>0.83399999999999996</c:v>
                </c:pt>
                <c:pt idx="665">
                  <c:v>0.45800000000000002</c:v>
                </c:pt>
                <c:pt idx="666">
                  <c:v>0.35199999999999998</c:v>
                </c:pt>
                <c:pt idx="667">
                  <c:v>0.60899999999999999</c:v>
                </c:pt>
                <c:pt idx="668">
                  <c:v>0.52500000000000002</c:v>
                </c:pt>
                <c:pt idx="669">
                  <c:v>0.95199999999999996</c:v>
                </c:pt>
                <c:pt idx="670">
                  <c:v>0.29799999999999999</c:v>
                </c:pt>
                <c:pt idx="671">
                  <c:v>0.96499999999999997</c:v>
                </c:pt>
                <c:pt idx="672">
                  <c:v>0.20300000000000001</c:v>
                </c:pt>
                <c:pt idx="673">
                  <c:v>0.38300000000000001</c:v>
                </c:pt>
                <c:pt idx="674">
                  <c:v>9.6799999999999997E-2</c:v>
                </c:pt>
                <c:pt idx="675">
                  <c:v>0.68100000000000005</c:v>
                </c:pt>
                <c:pt idx="676">
                  <c:v>0.43099999999999999</c:v>
                </c:pt>
                <c:pt idx="677">
                  <c:v>0.59599999999999997</c:v>
                </c:pt>
                <c:pt idx="678">
                  <c:v>0.746</c:v>
                </c:pt>
                <c:pt idx="679">
                  <c:v>0.74199999999999999</c:v>
                </c:pt>
                <c:pt idx="680">
                  <c:v>0.73899999999999999</c:v>
                </c:pt>
                <c:pt idx="681">
                  <c:v>0.75800000000000001</c:v>
                </c:pt>
                <c:pt idx="682">
                  <c:v>0.58599999999999997</c:v>
                </c:pt>
                <c:pt idx="683">
                  <c:v>0.16700000000000001</c:v>
                </c:pt>
                <c:pt idx="684">
                  <c:v>0.28899999999999998</c:v>
                </c:pt>
                <c:pt idx="685">
                  <c:v>0.96199999999999997</c:v>
                </c:pt>
                <c:pt idx="686">
                  <c:v>0.94799999999999995</c:v>
                </c:pt>
                <c:pt idx="687">
                  <c:v>0.85499999999999998</c:v>
                </c:pt>
                <c:pt idx="688">
                  <c:v>0.90400000000000003</c:v>
                </c:pt>
                <c:pt idx="689">
                  <c:v>0.156</c:v>
                </c:pt>
                <c:pt idx="690">
                  <c:v>0.53600000000000003</c:v>
                </c:pt>
                <c:pt idx="691">
                  <c:v>0.91800000000000004</c:v>
                </c:pt>
                <c:pt idx="692">
                  <c:v>0.17499999999999999</c:v>
                </c:pt>
                <c:pt idx="693">
                  <c:v>0.72299999999999998</c:v>
                </c:pt>
                <c:pt idx="694">
                  <c:v>0.59899999999999998</c:v>
                </c:pt>
                <c:pt idx="695">
                  <c:v>0.52700000000000002</c:v>
                </c:pt>
                <c:pt idx="696">
                  <c:v>0.56999999999999995</c:v>
                </c:pt>
                <c:pt idx="697">
                  <c:v>0.91200000000000003</c:v>
                </c:pt>
                <c:pt idx="698">
                  <c:v>0.86099999999999999</c:v>
                </c:pt>
                <c:pt idx="699">
                  <c:v>0.18</c:v>
                </c:pt>
                <c:pt idx="700">
                  <c:v>0.47599999999999998</c:v>
                </c:pt>
                <c:pt idx="701">
                  <c:v>0.76100000000000001</c:v>
                </c:pt>
                <c:pt idx="702">
                  <c:v>0.55200000000000005</c:v>
                </c:pt>
                <c:pt idx="703">
                  <c:v>0.53900000000000003</c:v>
                </c:pt>
                <c:pt idx="704">
                  <c:v>0.52900000000000003</c:v>
                </c:pt>
                <c:pt idx="705">
                  <c:v>0.54700000000000004</c:v>
                </c:pt>
                <c:pt idx="706">
                  <c:v>0.42199999999999999</c:v>
                </c:pt>
                <c:pt idx="707">
                  <c:v>0.34499999999999997</c:v>
                </c:pt>
                <c:pt idx="708">
                  <c:v>0.81100000000000005</c:v>
                </c:pt>
                <c:pt idx="709">
                  <c:v>0.41799999999999998</c:v>
                </c:pt>
                <c:pt idx="710">
                  <c:v>0.84899999999999998</c:v>
                </c:pt>
                <c:pt idx="711">
                  <c:v>0.27200000000000002</c:v>
                </c:pt>
                <c:pt idx="712">
                  <c:v>0.36099999999999999</c:v>
                </c:pt>
                <c:pt idx="713">
                  <c:v>0.63700000000000001</c:v>
                </c:pt>
                <c:pt idx="714">
                  <c:v>0.68899999999999995</c:v>
                </c:pt>
                <c:pt idx="715">
                  <c:v>0.52500000000000002</c:v>
                </c:pt>
                <c:pt idx="716">
                  <c:v>0.54300000000000004</c:v>
                </c:pt>
                <c:pt idx="717">
                  <c:v>0.253</c:v>
                </c:pt>
                <c:pt idx="718">
                  <c:v>0.23599999999999999</c:v>
                </c:pt>
                <c:pt idx="719">
                  <c:v>0.42299999999999999</c:v>
                </c:pt>
                <c:pt idx="720">
                  <c:v>0.40500000000000003</c:v>
                </c:pt>
                <c:pt idx="721">
                  <c:v>0.379</c:v>
                </c:pt>
                <c:pt idx="722">
                  <c:v>0.55400000000000005</c:v>
                </c:pt>
                <c:pt idx="723">
                  <c:v>0.61699999999999999</c:v>
                </c:pt>
                <c:pt idx="724">
                  <c:v>0.41799999999999998</c:v>
                </c:pt>
                <c:pt idx="725">
                  <c:v>0.77800000000000002</c:v>
                </c:pt>
                <c:pt idx="726">
                  <c:v>0.69399999999999995</c:v>
                </c:pt>
                <c:pt idx="727">
                  <c:v>0.63800000000000001</c:v>
                </c:pt>
                <c:pt idx="728">
                  <c:v>0.76300000000000001</c:v>
                </c:pt>
                <c:pt idx="729">
                  <c:v>8.6199999999999999E-2</c:v>
                </c:pt>
                <c:pt idx="730">
                  <c:v>0.84499999999999997</c:v>
                </c:pt>
                <c:pt idx="731">
                  <c:v>0.52300000000000002</c:v>
                </c:pt>
                <c:pt idx="732">
                  <c:v>0.72899999999999998</c:v>
                </c:pt>
                <c:pt idx="733">
                  <c:v>0.4</c:v>
                </c:pt>
                <c:pt idx="734">
                  <c:v>0.36499999999999999</c:v>
                </c:pt>
                <c:pt idx="735">
                  <c:v>0.28499999999999998</c:v>
                </c:pt>
                <c:pt idx="736">
                  <c:v>0.46300000000000002</c:v>
                </c:pt>
                <c:pt idx="737">
                  <c:v>0.74299999999999999</c:v>
                </c:pt>
                <c:pt idx="738">
                  <c:v>0.45300000000000001</c:v>
                </c:pt>
                <c:pt idx="739">
                  <c:v>0.45200000000000001</c:v>
                </c:pt>
                <c:pt idx="740">
                  <c:v>0.18</c:v>
                </c:pt>
                <c:pt idx="741">
                  <c:v>0.80100000000000005</c:v>
                </c:pt>
                <c:pt idx="742">
                  <c:v>0.69599999999999995</c:v>
                </c:pt>
                <c:pt idx="743">
                  <c:v>0.67900000000000005</c:v>
                </c:pt>
                <c:pt idx="744">
                  <c:v>0.67900000000000005</c:v>
                </c:pt>
                <c:pt idx="745">
                  <c:v>0.72799999999999998</c:v>
                </c:pt>
                <c:pt idx="746">
                  <c:v>0.56799999999999995</c:v>
                </c:pt>
                <c:pt idx="747">
                  <c:v>0.55400000000000005</c:v>
                </c:pt>
                <c:pt idx="748">
                  <c:v>0.8</c:v>
                </c:pt>
                <c:pt idx="749">
                  <c:v>0.85199999999999998</c:v>
                </c:pt>
                <c:pt idx="750">
                  <c:v>0.73</c:v>
                </c:pt>
                <c:pt idx="751">
                  <c:v>0.30399999999999999</c:v>
                </c:pt>
                <c:pt idx="752">
                  <c:v>0.41899999999999998</c:v>
                </c:pt>
                <c:pt idx="753">
                  <c:v>0.38500000000000001</c:v>
                </c:pt>
                <c:pt idx="754">
                  <c:v>0.77700000000000002</c:v>
                </c:pt>
                <c:pt idx="755">
                  <c:v>0.66400000000000003</c:v>
                </c:pt>
                <c:pt idx="756">
                  <c:v>0.86</c:v>
                </c:pt>
                <c:pt idx="757">
                  <c:v>0.82399999999999995</c:v>
                </c:pt>
                <c:pt idx="758">
                  <c:v>0.56699999999999995</c:v>
                </c:pt>
                <c:pt idx="759">
                  <c:v>4.0599999999999997E-2</c:v>
                </c:pt>
                <c:pt idx="760">
                  <c:v>0.39700000000000002</c:v>
                </c:pt>
                <c:pt idx="761">
                  <c:v>0.95699999999999996</c:v>
                </c:pt>
                <c:pt idx="762">
                  <c:v>0.76100000000000001</c:v>
                </c:pt>
                <c:pt idx="763">
                  <c:v>0.77900000000000003</c:v>
                </c:pt>
                <c:pt idx="764">
                  <c:v>0.56399999999999995</c:v>
                </c:pt>
                <c:pt idx="765">
                  <c:v>0.57999999999999996</c:v>
                </c:pt>
                <c:pt idx="766">
                  <c:v>0.41</c:v>
                </c:pt>
                <c:pt idx="767">
                  <c:v>0.23400000000000001</c:v>
                </c:pt>
                <c:pt idx="768">
                  <c:v>0.71</c:v>
                </c:pt>
                <c:pt idx="769">
                  <c:v>0.378</c:v>
                </c:pt>
                <c:pt idx="770">
                  <c:v>7.8299999999999995E-2</c:v>
                </c:pt>
                <c:pt idx="771">
                  <c:v>0.29799999999999999</c:v>
                </c:pt>
                <c:pt idx="772">
                  <c:v>0.96599999999999997</c:v>
                </c:pt>
                <c:pt idx="773">
                  <c:v>0.59899999999999998</c:v>
                </c:pt>
                <c:pt idx="774">
                  <c:v>0.35199999999999998</c:v>
                </c:pt>
                <c:pt idx="775">
                  <c:v>0.245</c:v>
                </c:pt>
                <c:pt idx="776">
                  <c:v>0.79400000000000004</c:v>
                </c:pt>
                <c:pt idx="777">
                  <c:v>0.224</c:v>
                </c:pt>
                <c:pt idx="778">
                  <c:v>0.71899999999999997</c:v>
                </c:pt>
                <c:pt idx="779">
                  <c:v>0.161</c:v>
                </c:pt>
                <c:pt idx="780">
                  <c:v>0.749</c:v>
                </c:pt>
                <c:pt idx="781">
                  <c:v>0.67200000000000004</c:v>
                </c:pt>
                <c:pt idx="782">
                  <c:v>0.82099999999999995</c:v>
                </c:pt>
                <c:pt idx="783">
                  <c:v>0.51</c:v>
                </c:pt>
                <c:pt idx="784">
                  <c:v>0.7</c:v>
                </c:pt>
                <c:pt idx="785">
                  <c:v>0.36199999999999999</c:v>
                </c:pt>
                <c:pt idx="786">
                  <c:v>0.42699999999999999</c:v>
                </c:pt>
                <c:pt idx="787">
                  <c:v>0.63900000000000001</c:v>
                </c:pt>
                <c:pt idx="788">
                  <c:v>0.56799999999999995</c:v>
                </c:pt>
                <c:pt idx="789">
                  <c:v>0.27</c:v>
                </c:pt>
                <c:pt idx="790">
                  <c:v>0.89400000000000002</c:v>
                </c:pt>
                <c:pt idx="791">
                  <c:v>0.39400000000000002</c:v>
                </c:pt>
                <c:pt idx="792">
                  <c:v>0.60399999999999998</c:v>
                </c:pt>
                <c:pt idx="793">
                  <c:v>0.27</c:v>
                </c:pt>
                <c:pt idx="794">
                  <c:v>0.93700000000000006</c:v>
                </c:pt>
                <c:pt idx="795">
                  <c:v>0.58599999999999997</c:v>
                </c:pt>
                <c:pt idx="796">
                  <c:v>0.77400000000000002</c:v>
                </c:pt>
                <c:pt idx="797">
                  <c:v>0.755</c:v>
                </c:pt>
                <c:pt idx="798">
                  <c:v>0.60699999999999998</c:v>
                </c:pt>
                <c:pt idx="799">
                  <c:v>0.51200000000000001</c:v>
                </c:pt>
                <c:pt idx="800">
                  <c:v>0.41799999999999998</c:v>
                </c:pt>
                <c:pt idx="801">
                  <c:v>0.435</c:v>
                </c:pt>
                <c:pt idx="802">
                  <c:v>0.438</c:v>
                </c:pt>
                <c:pt idx="803">
                  <c:v>0.64900000000000002</c:v>
                </c:pt>
                <c:pt idx="804">
                  <c:v>0.55400000000000005</c:v>
                </c:pt>
                <c:pt idx="805">
                  <c:v>0.53400000000000003</c:v>
                </c:pt>
                <c:pt idx="806">
                  <c:v>0.16600000000000001</c:v>
                </c:pt>
                <c:pt idx="807">
                  <c:v>0.75600000000000001</c:v>
                </c:pt>
                <c:pt idx="808">
                  <c:v>0.49199999999999999</c:v>
                </c:pt>
                <c:pt idx="809">
                  <c:v>0.20799999999999999</c:v>
                </c:pt>
                <c:pt idx="810">
                  <c:v>0.41199999999999998</c:v>
                </c:pt>
                <c:pt idx="811">
                  <c:v>0.53900000000000003</c:v>
                </c:pt>
                <c:pt idx="812">
                  <c:v>0.30199999999999999</c:v>
                </c:pt>
                <c:pt idx="813">
                  <c:v>0.77700000000000002</c:v>
                </c:pt>
                <c:pt idx="814">
                  <c:v>0.90500000000000003</c:v>
                </c:pt>
                <c:pt idx="815">
                  <c:v>0.68400000000000005</c:v>
                </c:pt>
                <c:pt idx="816">
                  <c:v>0.35</c:v>
                </c:pt>
                <c:pt idx="817">
                  <c:v>0.85099999999999998</c:v>
                </c:pt>
                <c:pt idx="818">
                  <c:v>0.16300000000000001</c:v>
                </c:pt>
                <c:pt idx="819">
                  <c:v>0.193</c:v>
                </c:pt>
                <c:pt idx="820">
                  <c:v>0.443</c:v>
                </c:pt>
                <c:pt idx="821">
                  <c:v>0.4</c:v>
                </c:pt>
                <c:pt idx="822">
                  <c:v>0.68600000000000005</c:v>
                </c:pt>
                <c:pt idx="823">
                  <c:v>0.16800000000000001</c:v>
                </c:pt>
                <c:pt idx="824">
                  <c:v>0.29799999999999999</c:v>
                </c:pt>
                <c:pt idx="825">
                  <c:v>0.75</c:v>
                </c:pt>
                <c:pt idx="826">
                  <c:v>0.31900000000000001</c:v>
                </c:pt>
                <c:pt idx="827">
                  <c:v>0.70899999999999996</c:v>
                </c:pt>
                <c:pt idx="828">
                  <c:v>0.27200000000000002</c:v>
                </c:pt>
                <c:pt idx="829">
                  <c:v>0.16500000000000001</c:v>
                </c:pt>
                <c:pt idx="830">
                  <c:v>0.92700000000000005</c:v>
                </c:pt>
                <c:pt idx="831">
                  <c:v>0.48299999999999998</c:v>
                </c:pt>
                <c:pt idx="832">
                  <c:v>0.64800000000000002</c:v>
                </c:pt>
                <c:pt idx="833">
                  <c:v>0.60299999999999998</c:v>
                </c:pt>
                <c:pt idx="834">
                  <c:v>0.42899999999999999</c:v>
                </c:pt>
                <c:pt idx="835">
                  <c:v>0.57999999999999996</c:v>
                </c:pt>
                <c:pt idx="836">
                  <c:v>0.54700000000000004</c:v>
                </c:pt>
                <c:pt idx="837">
                  <c:v>0.152</c:v>
                </c:pt>
                <c:pt idx="838">
                  <c:v>0.76100000000000001</c:v>
                </c:pt>
                <c:pt idx="839">
                  <c:v>0.66900000000000004</c:v>
                </c:pt>
                <c:pt idx="840">
                  <c:v>0.81599999999999995</c:v>
                </c:pt>
                <c:pt idx="841">
                  <c:v>0.51500000000000001</c:v>
                </c:pt>
                <c:pt idx="842">
                  <c:v>0.55800000000000005</c:v>
                </c:pt>
                <c:pt idx="843">
                  <c:v>0.34499999999999997</c:v>
                </c:pt>
                <c:pt idx="844">
                  <c:v>0.65400000000000003</c:v>
                </c:pt>
                <c:pt idx="845">
                  <c:v>0.47599999999999998</c:v>
                </c:pt>
                <c:pt idx="846">
                  <c:v>0.52500000000000002</c:v>
                </c:pt>
                <c:pt idx="847">
                  <c:v>8.2400000000000001E-2</c:v>
                </c:pt>
                <c:pt idx="848">
                  <c:v>0.60899999999999999</c:v>
                </c:pt>
                <c:pt idx="849">
                  <c:v>0.88200000000000001</c:v>
                </c:pt>
                <c:pt idx="850">
                  <c:v>0.83599999999999997</c:v>
                </c:pt>
                <c:pt idx="851">
                  <c:v>0.54400000000000004</c:v>
                </c:pt>
                <c:pt idx="852">
                  <c:v>0.78300000000000003</c:v>
                </c:pt>
                <c:pt idx="853">
                  <c:v>0.28199999999999997</c:v>
                </c:pt>
                <c:pt idx="854">
                  <c:v>0.70599999999999996</c:v>
                </c:pt>
                <c:pt idx="855">
                  <c:v>0.23300000000000001</c:v>
                </c:pt>
                <c:pt idx="856">
                  <c:v>0.60399999999999998</c:v>
                </c:pt>
                <c:pt idx="857">
                  <c:v>0.34699999999999998</c:v>
                </c:pt>
                <c:pt idx="858">
                  <c:v>0.69699999999999995</c:v>
                </c:pt>
                <c:pt idx="859">
                  <c:v>0.90700000000000003</c:v>
                </c:pt>
                <c:pt idx="860">
                  <c:v>0.879</c:v>
                </c:pt>
                <c:pt idx="861">
                  <c:v>8.8599999999999998E-2</c:v>
                </c:pt>
                <c:pt idx="862">
                  <c:v>0.504</c:v>
                </c:pt>
                <c:pt idx="863">
                  <c:v>0.96</c:v>
                </c:pt>
                <c:pt idx="864">
                  <c:v>0.71499999999999997</c:v>
                </c:pt>
                <c:pt idx="865">
                  <c:v>0.437</c:v>
                </c:pt>
                <c:pt idx="866">
                  <c:v>9.5100000000000004E-2</c:v>
                </c:pt>
                <c:pt idx="867">
                  <c:v>0.45800000000000002</c:v>
                </c:pt>
                <c:pt idx="868">
                  <c:v>0.78</c:v>
                </c:pt>
                <c:pt idx="869">
                  <c:v>0.60299999999999998</c:v>
                </c:pt>
                <c:pt idx="870">
                  <c:v>0.79500000000000004</c:v>
                </c:pt>
                <c:pt idx="871">
                  <c:v>0.68300000000000005</c:v>
                </c:pt>
                <c:pt idx="872">
                  <c:v>0.65400000000000003</c:v>
                </c:pt>
                <c:pt idx="873">
                  <c:v>0.65600000000000003</c:v>
                </c:pt>
                <c:pt idx="874">
                  <c:v>0.10299999999999999</c:v>
                </c:pt>
                <c:pt idx="875">
                  <c:v>0.33200000000000002</c:v>
                </c:pt>
                <c:pt idx="876">
                  <c:v>0.52700000000000002</c:v>
                </c:pt>
                <c:pt idx="877">
                  <c:v>0.74199999999999999</c:v>
                </c:pt>
                <c:pt idx="878">
                  <c:v>0.26200000000000001</c:v>
                </c:pt>
                <c:pt idx="879">
                  <c:v>0.745</c:v>
                </c:pt>
                <c:pt idx="880">
                  <c:v>0.58799999999999997</c:v>
                </c:pt>
                <c:pt idx="881">
                  <c:v>0.374</c:v>
                </c:pt>
                <c:pt idx="882">
                  <c:v>0.71599999999999997</c:v>
                </c:pt>
                <c:pt idx="883">
                  <c:v>0.96199999999999997</c:v>
                </c:pt>
                <c:pt idx="884">
                  <c:v>0.42399999999999999</c:v>
                </c:pt>
                <c:pt idx="885">
                  <c:v>0.68700000000000006</c:v>
                </c:pt>
                <c:pt idx="886">
                  <c:v>0.64400000000000002</c:v>
                </c:pt>
                <c:pt idx="887">
                  <c:v>0.65700000000000003</c:v>
                </c:pt>
                <c:pt idx="888">
                  <c:v>0.17199999999999999</c:v>
                </c:pt>
                <c:pt idx="889">
                  <c:v>0.53</c:v>
                </c:pt>
                <c:pt idx="890">
                  <c:v>0.55600000000000005</c:v>
                </c:pt>
                <c:pt idx="891">
                  <c:v>0.41299999999999998</c:v>
                </c:pt>
                <c:pt idx="892">
                  <c:v>0.86599999999999999</c:v>
                </c:pt>
                <c:pt idx="893">
                  <c:v>0.55400000000000005</c:v>
                </c:pt>
                <c:pt idx="894">
                  <c:v>0.55100000000000005</c:v>
                </c:pt>
                <c:pt idx="895">
                  <c:v>0.79500000000000004</c:v>
                </c:pt>
                <c:pt idx="896">
                  <c:v>0.64500000000000002</c:v>
                </c:pt>
                <c:pt idx="897">
                  <c:v>0.54300000000000004</c:v>
                </c:pt>
                <c:pt idx="898">
                  <c:v>0.97299999999999998</c:v>
                </c:pt>
                <c:pt idx="899">
                  <c:v>0.254</c:v>
                </c:pt>
                <c:pt idx="900">
                  <c:v>0.81200000000000006</c:v>
                </c:pt>
                <c:pt idx="901">
                  <c:v>0.72699999999999998</c:v>
                </c:pt>
                <c:pt idx="902">
                  <c:v>0.86899999999999999</c:v>
                </c:pt>
                <c:pt idx="903">
                  <c:v>0.65300000000000002</c:v>
                </c:pt>
                <c:pt idx="904">
                  <c:v>0.622</c:v>
                </c:pt>
                <c:pt idx="905">
                  <c:v>0.80800000000000005</c:v>
                </c:pt>
                <c:pt idx="906">
                  <c:v>0.76500000000000001</c:v>
                </c:pt>
                <c:pt idx="907">
                  <c:v>0.97199999999999998</c:v>
                </c:pt>
                <c:pt idx="908">
                  <c:v>0.52100000000000002</c:v>
                </c:pt>
                <c:pt idx="909">
                  <c:v>0.69499999999999995</c:v>
                </c:pt>
                <c:pt idx="910">
                  <c:v>0.27400000000000002</c:v>
                </c:pt>
                <c:pt idx="911">
                  <c:v>0.6</c:v>
                </c:pt>
                <c:pt idx="912">
                  <c:v>0.46400000000000002</c:v>
                </c:pt>
                <c:pt idx="913">
                  <c:v>0.26700000000000002</c:v>
                </c:pt>
                <c:pt idx="914">
                  <c:v>0.74199999999999999</c:v>
                </c:pt>
                <c:pt idx="915">
                  <c:v>0.38300000000000001</c:v>
                </c:pt>
                <c:pt idx="916">
                  <c:v>0.32500000000000001</c:v>
                </c:pt>
                <c:pt idx="917">
                  <c:v>0.24399999999999999</c:v>
                </c:pt>
                <c:pt idx="918">
                  <c:v>0.17399999999999999</c:v>
                </c:pt>
                <c:pt idx="919">
                  <c:v>0.77300000000000002</c:v>
                </c:pt>
                <c:pt idx="920">
                  <c:v>0.434</c:v>
                </c:pt>
                <c:pt idx="921">
                  <c:v>0.89700000000000002</c:v>
                </c:pt>
                <c:pt idx="922">
                  <c:v>0.48299999999999998</c:v>
                </c:pt>
                <c:pt idx="923">
                  <c:v>0.49099999999999999</c:v>
                </c:pt>
                <c:pt idx="924">
                  <c:v>0.93400000000000005</c:v>
                </c:pt>
                <c:pt idx="925">
                  <c:v>0.55600000000000005</c:v>
                </c:pt>
                <c:pt idx="926">
                  <c:v>0.37</c:v>
                </c:pt>
                <c:pt idx="927">
                  <c:v>0.248</c:v>
                </c:pt>
                <c:pt idx="928">
                  <c:v>0.71499999999999997</c:v>
                </c:pt>
                <c:pt idx="929">
                  <c:v>0.54300000000000004</c:v>
                </c:pt>
                <c:pt idx="930">
                  <c:v>0.54700000000000004</c:v>
                </c:pt>
                <c:pt idx="931">
                  <c:v>0.374</c:v>
                </c:pt>
                <c:pt idx="932">
                  <c:v>0.56000000000000005</c:v>
                </c:pt>
                <c:pt idx="933">
                  <c:v>0.875</c:v>
                </c:pt>
                <c:pt idx="934">
                  <c:v>0.46400000000000002</c:v>
                </c:pt>
                <c:pt idx="935">
                  <c:v>0.65200000000000002</c:v>
                </c:pt>
                <c:pt idx="936">
                  <c:v>0.59399999999999997</c:v>
                </c:pt>
                <c:pt idx="937">
                  <c:v>0.86199999999999999</c:v>
                </c:pt>
                <c:pt idx="938">
                  <c:v>0.60899999999999999</c:v>
                </c:pt>
                <c:pt idx="939">
                  <c:v>0.751</c:v>
                </c:pt>
                <c:pt idx="940">
                  <c:v>0.14399999999999999</c:v>
                </c:pt>
                <c:pt idx="941">
                  <c:v>0.78</c:v>
                </c:pt>
                <c:pt idx="942">
                  <c:v>0.42499999999999999</c:v>
                </c:pt>
                <c:pt idx="943">
                  <c:v>0.77800000000000002</c:v>
                </c:pt>
                <c:pt idx="944">
                  <c:v>0.51600000000000001</c:v>
                </c:pt>
                <c:pt idx="945">
                  <c:v>0.59</c:v>
                </c:pt>
                <c:pt idx="946">
                  <c:v>0.48099999999999998</c:v>
                </c:pt>
                <c:pt idx="947">
                  <c:v>0.9</c:v>
                </c:pt>
                <c:pt idx="948">
                  <c:v>0.39800000000000002</c:v>
                </c:pt>
                <c:pt idx="949">
                  <c:v>0.39800000000000002</c:v>
                </c:pt>
                <c:pt idx="950">
                  <c:v>0.95499999999999996</c:v>
                </c:pt>
                <c:pt idx="951">
                  <c:v>0.95</c:v>
                </c:pt>
                <c:pt idx="952">
                  <c:v>0.23799999999999999</c:v>
                </c:pt>
                <c:pt idx="953">
                  <c:v>0.68200000000000005</c:v>
                </c:pt>
                <c:pt idx="954">
                  <c:v>0.37</c:v>
                </c:pt>
                <c:pt idx="955">
                  <c:v>0.90400000000000003</c:v>
                </c:pt>
                <c:pt idx="956">
                  <c:v>0.45500000000000002</c:v>
                </c:pt>
                <c:pt idx="957">
                  <c:v>0.41699999999999998</c:v>
                </c:pt>
                <c:pt idx="958">
                  <c:v>0.94</c:v>
                </c:pt>
                <c:pt idx="959">
                  <c:v>0.93600000000000005</c:v>
                </c:pt>
                <c:pt idx="960">
                  <c:v>0.47799999999999998</c:v>
                </c:pt>
                <c:pt idx="961">
                  <c:v>0.63600000000000001</c:v>
                </c:pt>
                <c:pt idx="962">
                  <c:v>0.70099999999999996</c:v>
                </c:pt>
                <c:pt idx="963">
                  <c:v>0.55000000000000004</c:v>
                </c:pt>
                <c:pt idx="964">
                  <c:v>0.67300000000000004</c:v>
                </c:pt>
                <c:pt idx="965">
                  <c:v>0.68300000000000005</c:v>
                </c:pt>
                <c:pt idx="966">
                  <c:v>0.35399999999999998</c:v>
                </c:pt>
                <c:pt idx="967">
                  <c:v>0.65900000000000003</c:v>
                </c:pt>
                <c:pt idx="968">
                  <c:v>0.45</c:v>
                </c:pt>
                <c:pt idx="969">
                  <c:v>0.63300000000000001</c:v>
                </c:pt>
                <c:pt idx="970">
                  <c:v>0.61899999999999999</c:v>
                </c:pt>
                <c:pt idx="971">
                  <c:v>0.85799999999999998</c:v>
                </c:pt>
                <c:pt idx="972">
                  <c:v>0.27200000000000002</c:v>
                </c:pt>
                <c:pt idx="973">
                  <c:v>0.78200000000000003</c:v>
                </c:pt>
                <c:pt idx="974">
                  <c:v>0.53800000000000003</c:v>
                </c:pt>
                <c:pt idx="975">
                  <c:v>0.53600000000000003</c:v>
                </c:pt>
                <c:pt idx="976">
                  <c:v>0.51900000000000002</c:v>
                </c:pt>
                <c:pt idx="977">
                  <c:v>0.21299999999999999</c:v>
                </c:pt>
                <c:pt idx="978">
                  <c:v>0.81</c:v>
                </c:pt>
                <c:pt idx="979">
                  <c:v>0.54500000000000004</c:v>
                </c:pt>
                <c:pt idx="980">
                  <c:v>5.96E-2</c:v>
                </c:pt>
                <c:pt idx="981">
                  <c:v>0.67400000000000004</c:v>
                </c:pt>
                <c:pt idx="982">
                  <c:v>0.497</c:v>
                </c:pt>
                <c:pt idx="983">
                  <c:v>0.16600000000000001</c:v>
                </c:pt>
                <c:pt idx="984">
                  <c:v>0.51400000000000001</c:v>
                </c:pt>
                <c:pt idx="985">
                  <c:v>0.49299999999999999</c:v>
                </c:pt>
                <c:pt idx="986">
                  <c:v>0.33900000000000002</c:v>
                </c:pt>
                <c:pt idx="987">
                  <c:v>0.318</c:v>
                </c:pt>
                <c:pt idx="988">
                  <c:v>0.48</c:v>
                </c:pt>
                <c:pt idx="989">
                  <c:v>0.68500000000000005</c:v>
                </c:pt>
                <c:pt idx="990">
                  <c:v>0.41199999999999998</c:v>
                </c:pt>
                <c:pt idx="991">
                  <c:v>0.66700000000000004</c:v>
                </c:pt>
                <c:pt idx="992">
                  <c:v>0.34599999999999997</c:v>
                </c:pt>
                <c:pt idx="993">
                  <c:v>0.33800000000000002</c:v>
                </c:pt>
                <c:pt idx="994">
                  <c:v>0.112</c:v>
                </c:pt>
                <c:pt idx="995">
                  <c:v>0.69699999999999995</c:v>
                </c:pt>
                <c:pt idx="996">
                  <c:v>0.496</c:v>
                </c:pt>
                <c:pt idx="997">
                  <c:v>0.21299999999999999</c:v>
                </c:pt>
                <c:pt idx="998">
                  <c:v>0.24</c:v>
                </c:pt>
                <c:pt idx="999">
                  <c:v>0.27500000000000002</c:v>
                </c:pt>
                <c:pt idx="1000">
                  <c:v>0.73799999999999999</c:v>
                </c:pt>
                <c:pt idx="1001">
                  <c:v>0.874</c:v>
                </c:pt>
                <c:pt idx="1002">
                  <c:v>0.30599999999999999</c:v>
                </c:pt>
                <c:pt idx="1003">
                  <c:v>0.64100000000000001</c:v>
                </c:pt>
                <c:pt idx="1004">
                  <c:v>0.58699999999999997</c:v>
                </c:pt>
                <c:pt idx="1005">
                  <c:v>0.92200000000000004</c:v>
                </c:pt>
                <c:pt idx="1006">
                  <c:v>0.51500000000000001</c:v>
                </c:pt>
                <c:pt idx="1007">
                  <c:v>0.77900000000000003</c:v>
                </c:pt>
                <c:pt idx="1008">
                  <c:v>0.84399999999999997</c:v>
                </c:pt>
                <c:pt idx="1009">
                  <c:v>0.12</c:v>
                </c:pt>
                <c:pt idx="1010">
                  <c:v>0.82099999999999995</c:v>
                </c:pt>
                <c:pt idx="1011">
                  <c:v>0.53200000000000003</c:v>
                </c:pt>
                <c:pt idx="1012">
                  <c:v>0.56799999999999995</c:v>
                </c:pt>
                <c:pt idx="1013">
                  <c:v>0.85199999999999998</c:v>
                </c:pt>
                <c:pt idx="1014">
                  <c:v>0.82899999999999996</c:v>
                </c:pt>
                <c:pt idx="1015">
                  <c:v>0.30399999999999999</c:v>
                </c:pt>
                <c:pt idx="1016">
                  <c:v>0.10199999999999999</c:v>
                </c:pt>
                <c:pt idx="1017">
                  <c:v>0.61599999999999999</c:v>
                </c:pt>
                <c:pt idx="1018">
                  <c:v>0.218</c:v>
                </c:pt>
                <c:pt idx="1019">
                  <c:v>0.90800000000000003</c:v>
                </c:pt>
                <c:pt idx="1020">
                  <c:v>0.20899999999999999</c:v>
                </c:pt>
                <c:pt idx="1021">
                  <c:v>0.60299999999999998</c:v>
                </c:pt>
                <c:pt idx="1022">
                  <c:v>0.247</c:v>
                </c:pt>
                <c:pt idx="1023">
                  <c:v>0.72099999999999997</c:v>
                </c:pt>
                <c:pt idx="1024">
                  <c:v>0.217</c:v>
                </c:pt>
                <c:pt idx="1025">
                  <c:v>0.69099999999999995</c:v>
                </c:pt>
                <c:pt idx="1026">
                  <c:v>0.62</c:v>
                </c:pt>
                <c:pt idx="1027">
                  <c:v>0.30399999999999999</c:v>
                </c:pt>
                <c:pt idx="1028">
                  <c:v>0.68400000000000005</c:v>
                </c:pt>
                <c:pt idx="1029">
                  <c:v>0.502</c:v>
                </c:pt>
                <c:pt idx="1030">
                  <c:v>0.443</c:v>
                </c:pt>
                <c:pt idx="1031">
                  <c:v>0.76700000000000002</c:v>
                </c:pt>
                <c:pt idx="1032">
                  <c:v>0.64800000000000002</c:v>
                </c:pt>
                <c:pt idx="1033">
                  <c:v>0.56200000000000006</c:v>
                </c:pt>
                <c:pt idx="1034">
                  <c:v>0.88100000000000001</c:v>
                </c:pt>
                <c:pt idx="1035">
                  <c:v>0.54700000000000004</c:v>
                </c:pt>
                <c:pt idx="1036">
                  <c:v>0.58899999999999997</c:v>
                </c:pt>
                <c:pt idx="1037">
                  <c:v>0.55700000000000005</c:v>
                </c:pt>
                <c:pt idx="1038">
                  <c:v>0.39100000000000001</c:v>
                </c:pt>
                <c:pt idx="1039">
                  <c:v>0.376</c:v>
                </c:pt>
                <c:pt idx="1040">
                  <c:v>0.78700000000000003</c:v>
                </c:pt>
                <c:pt idx="1041">
                  <c:v>0.626</c:v>
                </c:pt>
                <c:pt idx="1042">
                  <c:v>0.89300000000000002</c:v>
                </c:pt>
                <c:pt idx="1043">
                  <c:v>0.68</c:v>
                </c:pt>
                <c:pt idx="1044">
                  <c:v>0.45200000000000001</c:v>
                </c:pt>
                <c:pt idx="1045">
                  <c:v>0.28100000000000003</c:v>
                </c:pt>
                <c:pt idx="1046">
                  <c:v>0.73899999999999999</c:v>
                </c:pt>
                <c:pt idx="1047">
                  <c:v>0.877</c:v>
                </c:pt>
                <c:pt idx="1048">
                  <c:v>0.55100000000000005</c:v>
                </c:pt>
                <c:pt idx="1049">
                  <c:v>0.73299999999999998</c:v>
                </c:pt>
                <c:pt idx="1050">
                  <c:v>0.872</c:v>
                </c:pt>
                <c:pt idx="1051">
                  <c:v>0.92600000000000005</c:v>
                </c:pt>
                <c:pt idx="1052">
                  <c:v>0.55600000000000005</c:v>
                </c:pt>
                <c:pt idx="1053">
                  <c:v>0.4</c:v>
                </c:pt>
                <c:pt idx="1054">
                  <c:v>0.375</c:v>
                </c:pt>
                <c:pt idx="1055">
                  <c:v>0.96399999999999997</c:v>
                </c:pt>
                <c:pt idx="1056">
                  <c:v>0.42599999999999999</c:v>
                </c:pt>
                <c:pt idx="1057">
                  <c:v>0.46400000000000002</c:v>
                </c:pt>
                <c:pt idx="1058">
                  <c:v>0.433</c:v>
                </c:pt>
                <c:pt idx="1059">
                  <c:v>0.309</c:v>
                </c:pt>
                <c:pt idx="1060">
                  <c:v>0.158</c:v>
                </c:pt>
                <c:pt idx="1061">
                  <c:v>0.65800000000000003</c:v>
                </c:pt>
                <c:pt idx="1062">
                  <c:v>0.55400000000000005</c:v>
                </c:pt>
                <c:pt idx="1063">
                  <c:v>0.46300000000000002</c:v>
                </c:pt>
                <c:pt idx="1064">
                  <c:v>0.39700000000000002</c:v>
                </c:pt>
                <c:pt idx="1065">
                  <c:v>0.27200000000000002</c:v>
                </c:pt>
                <c:pt idx="1066">
                  <c:v>0.75900000000000001</c:v>
                </c:pt>
                <c:pt idx="1067">
                  <c:v>6.9400000000000003E-2</c:v>
                </c:pt>
                <c:pt idx="1068">
                  <c:v>0.75</c:v>
                </c:pt>
                <c:pt idx="1069">
                  <c:v>0.68600000000000005</c:v>
                </c:pt>
                <c:pt idx="1070">
                  <c:v>0.51200000000000001</c:v>
                </c:pt>
                <c:pt idx="1071">
                  <c:v>0.72599999999999998</c:v>
                </c:pt>
                <c:pt idx="1072">
                  <c:v>0.73099999999999998</c:v>
                </c:pt>
                <c:pt idx="1073">
                  <c:v>0.59199999999999997</c:v>
                </c:pt>
                <c:pt idx="1074">
                  <c:v>0.72699999999999998</c:v>
                </c:pt>
                <c:pt idx="1075">
                  <c:v>0.51100000000000001</c:v>
                </c:pt>
                <c:pt idx="1076">
                  <c:v>0.45300000000000001</c:v>
                </c:pt>
                <c:pt idx="1077">
                  <c:v>0.71599999999999997</c:v>
                </c:pt>
                <c:pt idx="1078">
                  <c:v>0.26100000000000001</c:v>
                </c:pt>
                <c:pt idx="1079">
                  <c:v>0.254</c:v>
                </c:pt>
                <c:pt idx="1080">
                  <c:v>0.219</c:v>
                </c:pt>
                <c:pt idx="1081">
                  <c:v>0.10100000000000001</c:v>
                </c:pt>
                <c:pt idx="1082">
                  <c:v>0.61199999999999999</c:v>
                </c:pt>
                <c:pt idx="1083">
                  <c:v>0.74299999999999999</c:v>
                </c:pt>
                <c:pt idx="1084">
                  <c:v>0.69199999999999995</c:v>
                </c:pt>
                <c:pt idx="1085">
                  <c:v>0.71099999999999997</c:v>
                </c:pt>
                <c:pt idx="1086">
                  <c:v>0.79400000000000004</c:v>
                </c:pt>
                <c:pt idx="1087">
                  <c:v>0.74</c:v>
                </c:pt>
                <c:pt idx="1088">
                  <c:v>0.50600000000000001</c:v>
                </c:pt>
                <c:pt idx="1089">
                  <c:v>0.69399999999999995</c:v>
                </c:pt>
                <c:pt idx="1090">
                  <c:v>0.26600000000000001</c:v>
                </c:pt>
                <c:pt idx="1091">
                  <c:v>0.88100000000000001</c:v>
                </c:pt>
                <c:pt idx="1092">
                  <c:v>0.188</c:v>
                </c:pt>
                <c:pt idx="1093">
                  <c:v>0.191</c:v>
                </c:pt>
                <c:pt idx="1094">
                  <c:v>0.877</c:v>
                </c:pt>
                <c:pt idx="1095">
                  <c:v>0.96</c:v>
                </c:pt>
                <c:pt idx="1096">
                  <c:v>0.84599999999999997</c:v>
                </c:pt>
                <c:pt idx="1097">
                  <c:v>0.624</c:v>
                </c:pt>
                <c:pt idx="1098">
                  <c:v>0.79700000000000004</c:v>
                </c:pt>
                <c:pt idx="1099">
                  <c:v>0.61299999999999999</c:v>
                </c:pt>
                <c:pt idx="1100">
                  <c:v>0.60899999999999999</c:v>
                </c:pt>
                <c:pt idx="1101">
                  <c:v>0.94199999999999995</c:v>
                </c:pt>
                <c:pt idx="1102">
                  <c:v>0.86299999999999999</c:v>
                </c:pt>
                <c:pt idx="1103">
                  <c:v>0.871</c:v>
                </c:pt>
                <c:pt idx="1104">
                  <c:v>0.88400000000000001</c:v>
                </c:pt>
                <c:pt idx="1105">
                  <c:v>0.84399999999999997</c:v>
                </c:pt>
                <c:pt idx="1106">
                  <c:v>0.67600000000000005</c:v>
                </c:pt>
                <c:pt idx="1107">
                  <c:v>0.75700000000000001</c:v>
                </c:pt>
                <c:pt idx="1108">
                  <c:v>0.82699999999999996</c:v>
                </c:pt>
                <c:pt idx="1109">
                  <c:v>0.74</c:v>
                </c:pt>
                <c:pt idx="1110">
                  <c:v>0.74</c:v>
                </c:pt>
                <c:pt idx="1111">
                  <c:v>0.79800000000000004</c:v>
                </c:pt>
                <c:pt idx="1112">
                  <c:v>0.10100000000000001</c:v>
                </c:pt>
                <c:pt idx="1113">
                  <c:v>0.38200000000000001</c:v>
                </c:pt>
                <c:pt idx="1114">
                  <c:v>0.42399999999999999</c:v>
                </c:pt>
                <c:pt idx="1115">
                  <c:v>0.32800000000000001</c:v>
                </c:pt>
                <c:pt idx="1116">
                  <c:v>0.72599999999999998</c:v>
                </c:pt>
                <c:pt idx="1117">
                  <c:v>0.80800000000000005</c:v>
                </c:pt>
                <c:pt idx="1118">
                  <c:v>0.72199999999999998</c:v>
                </c:pt>
                <c:pt idx="1119">
                  <c:v>0.75800000000000001</c:v>
                </c:pt>
                <c:pt idx="1120">
                  <c:v>0.71</c:v>
                </c:pt>
                <c:pt idx="1121">
                  <c:v>0.64200000000000002</c:v>
                </c:pt>
                <c:pt idx="1122">
                  <c:v>0.56000000000000005</c:v>
                </c:pt>
                <c:pt idx="1123">
                  <c:v>0.25700000000000001</c:v>
                </c:pt>
                <c:pt idx="1124">
                  <c:v>0.56699999999999995</c:v>
                </c:pt>
                <c:pt idx="1125">
                  <c:v>0.58699999999999997</c:v>
                </c:pt>
                <c:pt idx="1126">
                  <c:v>0.191</c:v>
                </c:pt>
                <c:pt idx="1127">
                  <c:v>0.78200000000000003</c:v>
                </c:pt>
                <c:pt idx="1128">
                  <c:v>0.23499999999999999</c:v>
                </c:pt>
                <c:pt idx="1129">
                  <c:v>0.73699999999999999</c:v>
                </c:pt>
                <c:pt idx="1130">
                  <c:v>0.64500000000000002</c:v>
                </c:pt>
                <c:pt idx="1131">
                  <c:v>0.22</c:v>
                </c:pt>
                <c:pt idx="1132">
                  <c:v>0.875</c:v>
                </c:pt>
                <c:pt idx="1133">
                  <c:v>0.50900000000000001</c:v>
                </c:pt>
                <c:pt idx="1134">
                  <c:v>0.46899999999999997</c:v>
                </c:pt>
                <c:pt idx="1135">
                  <c:v>0.316</c:v>
                </c:pt>
                <c:pt idx="1136">
                  <c:v>0.29599999999999999</c:v>
                </c:pt>
                <c:pt idx="1137">
                  <c:v>0.11799999999999999</c:v>
                </c:pt>
                <c:pt idx="1138">
                  <c:v>0.248</c:v>
                </c:pt>
                <c:pt idx="1139">
                  <c:v>0.83899999999999997</c:v>
                </c:pt>
                <c:pt idx="1140">
                  <c:v>0.39800000000000002</c:v>
                </c:pt>
                <c:pt idx="1141">
                  <c:v>0.70099999999999996</c:v>
                </c:pt>
                <c:pt idx="1142">
                  <c:v>0.35599999999999998</c:v>
                </c:pt>
                <c:pt idx="1143">
                  <c:v>0.77700000000000002</c:v>
                </c:pt>
                <c:pt idx="1144">
                  <c:v>0.26200000000000001</c:v>
                </c:pt>
                <c:pt idx="1145">
                  <c:v>7.9299999999999995E-2</c:v>
                </c:pt>
                <c:pt idx="1146">
                  <c:v>0.38</c:v>
                </c:pt>
                <c:pt idx="1147">
                  <c:v>0.44600000000000001</c:v>
                </c:pt>
                <c:pt idx="1148">
                  <c:v>0.41699999999999998</c:v>
                </c:pt>
                <c:pt idx="1149">
                  <c:v>0.77500000000000002</c:v>
                </c:pt>
                <c:pt idx="1150">
                  <c:v>0.27600000000000002</c:v>
                </c:pt>
                <c:pt idx="1151">
                  <c:v>0.37</c:v>
                </c:pt>
                <c:pt idx="1152">
                  <c:v>0.29099999999999998</c:v>
                </c:pt>
                <c:pt idx="1153">
                  <c:v>0.34399999999999997</c:v>
                </c:pt>
                <c:pt idx="1154">
                  <c:v>0.16800000000000001</c:v>
                </c:pt>
                <c:pt idx="1155">
                  <c:v>0.65900000000000003</c:v>
                </c:pt>
                <c:pt idx="1156">
                  <c:v>0.36099999999999999</c:v>
                </c:pt>
                <c:pt idx="1157">
                  <c:v>0.36099999999999999</c:v>
                </c:pt>
                <c:pt idx="1158">
                  <c:v>0.317</c:v>
                </c:pt>
                <c:pt idx="1159">
                  <c:v>0.4</c:v>
                </c:pt>
                <c:pt idx="1160">
                  <c:v>0.63200000000000001</c:v>
                </c:pt>
                <c:pt idx="1161">
                  <c:v>0.80300000000000005</c:v>
                </c:pt>
                <c:pt idx="1162">
                  <c:v>0.92700000000000005</c:v>
                </c:pt>
                <c:pt idx="1163">
                  <c:v>0.76100000000000001</c:v>
                </c:pt>
                <c:pt idx="1164">
                  <c:v>0.64</c:v>
                </c:pt>
                <c:pt idx="1165">
                  <c:v>0.16700000000000001</c:v>
                </c:pt>
                <c:pt idx="1166">
                  <c:v>0.182</c:v>
                </c:pt>
                <c:pt idx="1167">
                  <c:v>0.216</c:v>
                </c:pt>
                <c:pt idx="1168">
                  <c:v>0.66</c:v>
                </c:pt>
                <c:pt idx="1169">
                  <c:v>0.73499999999999999</c:v>
                </c:pt>
                <c:pt idx="1170">
                  <c:v>0.23899999999999999</c:v>
                </c:pt>
                <c:pt idx="1171">
                  <c:v>0.182</c:v>
                </c:pt>
                <c:pt idx="1172">
                  <c:v>0.59</c:v>
                </c:pt>
                <c:pt idx="1173">
                  <c:v>0.17699999999999999</c:v>
                </c:pt>
                <c:pt idx="1174">
                  <c:v>0.42299999999999999</c:v>
                </c:pt>
                <c:pt idx="1175">
                  <c:v>0.66800000000000004</c:v>
                </c:pt>
                <c:pt idx="1176">
                  <c:v>0.94799999999999995</c:v>
                </c:pt>
                <c:pt idx="1177">
                  <c:v>0.88600000000000001</c:v>
                </c:pt>
                <c:pt idx="1178">
                  <c:v>0.72499999999999998</c:v>
                </c:pt>
                <c:pt idx="1179">
                  <c:v>0.74199999999999999</c:v>
                </c:pt>
                <c:pt idx="1180">
                  <c:v>0.61899999999999999</c:v>
                </c:pt>
                <c:pt idx="1181">
                  <c:v>0.47099999999999997</c:v>
                </c:pt>
                <c:pt idx="1182">
                  <c:v>0.35399999999999998</c:v>
                </c:pt>
                <c:pt idx="1183">
                  <c:v>0.51800000000000002</c:v>
                </c:pt>
                <c:pt idx="1184">
                  <c:v>0.24299999999999999</c:v>
                </c:pt>
                <c:pt idx="1185">
                  <c:v>0.4</c:v>
                </c:pt>
                <c:pt idx="1186">
                  <c:v>0.751</c:v>
                </c:pt>
                <c:pt idx="1187">
                  <c:v>0.747</c:v>
                </c:pt>
                <c:pt idx="1188">
                  <c:v>0.48599999999999999</c:v>
                </c:pt>
                <c:pt idx="1189">
                  <c:v>0.36899999999999999</c:v>
                </c:pt>
                <c:pt idx="1190">
                  <c:v>0.34899999999999998</c:v>
                </c:pt>
                <c:pt idx="1191">
                  <c:v>0.35699999999999998</c:v>
                </c:pt>
                <c:pt idx="1192">
                  <c:v>0.82799999999999996</c:v>
                </c:pt>
                <c:pt idx="1193">
                  <c:v>0.50700000000000001</c:v>
                </c:pt>
                <c:pt idx="1194">
                  <c:v>0.63900000000000001</c:v>
                </c:pt>
                <c:pt idx="1195">
                  <c:v>0.55800000000000005</c:v>
                </c:pt>
                <c:pt idx="1196">
                  <c:v>0.32600000000000001</c:v>
                </c:pt>
                <c:pt idx="1197">
                  <c:v>0.38700000000000001</c:v>
                </c:pt>
                <c:pt idx="1198">
                  <c:v>0.42899999999999999</c:v>
                </c:pt>
                <c:pt idx="1199">
                  <c:v>0.65700000000000003</c:v>
                </c:pt>
                <c:pt idx="1200">
                  <c:v>0.57499999999999996</c:v>
                </c:pt>
                <c:pt idx="1201">
                  <c:v>0.68799999999999994</c:v>
                </c:pt>
                <c:pt idx="1202">
                  <c:v>0.26900000000000002</c:v>
                </c:pt>
                <c:pt idx="1203">
                  <c:v>0.63600000000000001</c:v>
                </c:pt>
                <c:pt idx="1204">
                  <c:v>0.96199999999999997</c:v>
                </c:pt>
                <c:pt idx="1205">
                  <c:v>0.37</c:v>
                </c:pt>
                <c:pt idx="1206">
                  <c:v>0.55900000000000005</c:v>
                </c:pt>
                <c:pt idx="1207">
                  <c:v>0.78900000000000003</c:v>
                </c:pt>
                <c:pt idx="1208">
                  <c:v>0.59499999999999997</c:v>
                </c:pt>
                <c:pt idx="1209">
                  <c:v>0.104</c:v>
                </c:pt>
                <c:pt idx="1210">
                  <c:v>0.51800000000000002</c:v>
                </c:pt>
                <c:pt idx="1211">
                  <c:v>0.56999999999999995</c:v>
                </c:pt>
                <c:pt idx="1212">
                  <c:v>0.61799999999999999</c:v>
                </c:pt>
                <c:pt idx="1213">
                  <c:v>0.47599999999999998</c:v>
                </c:pt>
                <c:pt idx="1214">
                  <c:v>0.69099999999999995</c:v>
                </c:pt>
                <c:pt idx="1215">
                  <c:v>0.442</c:v>
                </c:pt>
                <c:pt idx="1216">
                  <c:v>0.76200000000000001</c:v>
                </c:pt>
                <c:pt idx="1217">
                  <c:v>0.40899999999999997</c:v>
                </c:pt>
                <c:pt idx="1218">
                  <c:v>0.60199999999999998</c:v>
                </c:pt>
                <c:pt idx="1219">
                  <c:v>0.61099999999999999</c:v>
                </c:pt>
                <c:pt idx="1220">
                  <c:v>0.874</c:v>
                </c:pt>
                <c:pt idx="1221">
                  <c:v>0.30399999999999999</c:v>
                </c:pt>
                <c:pt idx="1222">
                  <c:v>0.21299999999999999</c:v>
                </c:pt>
                <c:pt idx="1223">
                  <c:v>0.27800000000000002</c:v>
                </c:pt>
                <c:pt idx="1224">
                  <c:v>0.77500000000000002</c:v>
                </c:pt>
                <c:pt idx="1225">
                  <c:v>0.51800000000000002</c:v>
                </c:pt>
                <c:pt idx="1226">
                  <c:v>0.621</c:v>
                </c:pt>
                <c:pt idx="1227">
                  <c:v>0.76200000000000001</c:v>
                </c:pt>
                <c:pt idx="1228">
                  <c:v>0.51300000000000001</c:v>
                </c:pt>
                <c:pt idx="1229">
                  <c:v>0.61899999999999999</c:v>
                </c:pt>
                <c:pt idx="1230">
                  <c:v>0.749</c:v>
                </c:pt>
                <c:pt idx="1231">
                  <c:v>0.496</c:v>
                </c:pt>
                <c:pt idx="1232">
                  <c:v>0.41799999999999998</c:v>
                </c:pt>
                <c:pt idx="1233">
                  <c:v>0.55700000000000005</c:v>
                </c:pt>
                <c:pt idx="1234">
                  <c:v>0.63200000000000001</c:v>
                </c:pt>
                <c:pt idx="1235">
                  <c:v>0.433</c:v>
                </c:pt>
                <c:pt idx="1236">
                  <c:v>0.46400000000000002</c:v>
                </c:pt>
                <c:pt idx="1237">
                  <c:v>0.77700000000000002</c:v>
                </c:pt>
                <c:pt idx="1238">
                  <c:v>0.84399999999999997</c:v>
                </c:pt>
                <c:pt idx="1239">
                  <c:v>0.84799999999999998</c:v>
                </c:pt>
                <c:pt idx="1240">
                  <c:v>0.35499999999999998</c:v>
                </c:pt>
                <c:pt idx="1241">
                  <c:v>0.47499999999999998</c:v>
                </c:pt>
                <c:pt idx="1242">
                  <c:v>0.253</c:v>
                </c:pt>
                <c:pt idx="1243">
                  <c:v>0.39700000000000002</c:v>
                </c:pt>
                <c:pt idx="1244">
                  <c:v>0.48499999999999999</c:v>
                </c:pt>
                <c:pt idx="1245">
                  <c:v>0.46700000000000003</c:v>
                </c:pt>
                <c:pt idx="1246">
                  <c:v>0.21199999999999999</c:v>
                </c:pt>
                <c:pt idx="1247">
                  <c:v>0.86099999999999999</c:v>
                </c:pt>
                <c:pt idx="1248">
                  <c:v>0.219</c:v>
                </c:pt>
                <c:pt idx="1249">
                  <c:v>0.76900000000000002</c:v>
                </c:pt>
                <c:pt idx="1250">
                  <c:v>0.47</c:v>
                </c:pt>
                <c:pt idx="1251">
                  <c:v>0.68</c:v>
                </c:pt>
                <c:pt idx="1252">
                  <c:v>0.35199999999999998</c:v>
                </c:pt>
                <c:pt idx="1253">
                  <c:v>0.53</c:v>
                </c:pt>
                <c:pt idx="1254">
                  <c:v>0.53200000000000003</c:v>
                </c:pt>
                <c:pt idx="1255">
                  <c:v>0.86699999999999999</c:v>
                </c:pt>
                <c:pt idx="1256">
                  <c:v>0.36399999999999999</c:v>
                </c:pt>
                <c:pt idx="1257">
                  <c:v>0.372</c:v>
                </c:pt>
                <c:pt idx="1258">
                  <c:v>0.54500000000000004</c:v>
                </c:pt>
                <c:pt idx="1259">
                  <c:v>0.76800000000000002</c:v>
                </c:pt>
                <c:pt idx="1260">
                  <c:v>0.35099999999999998</c:v>
                </c:pt>
                <c:pt idx="1261">
                  <c:v>0.16800000000000001</c:v>
                </c:pt>
                <c:pt idx="1262">
                  <c:v>0.70899999999999996</c:v>
                </c:pt>
                <c:pt idx="1263">
                  <c:v>0.38500000000000001</c:v>
                </c:pt>
                <c:pt idx="1264">
                  <c:v>0.57999999999999996</c:v>
                </c:pt>
                <c:pt idx="1265">
                  <c:v>0.63100000000000001</c:v>
                </c:pt>
                <c:pt idx="1266">
                  <c:v>0.77200000000000002</c:v>
                </c:pt>
                <c:pt idx="1267">
                  <c:v>0.47199999999999998</c:v>
                </c:pt>
                <c:pt idx="1268">
                  <c:v>0.55400000000000005</c:v>
                </c:pt>
                <c:pt idx="1269">
                  <c:v>0.83599999999999997</c:v>
                </c:pt>
                <c:pt idx="1270">
                  <c:v>0.52</c:v>
                </c:pt>
                <c:pt idx="1271">
                  <c:v>0.89500000000000002</c:v>
                </c:pt>
                <c:pt idx="1272">
                  <c:v>0.58599999999999997</c:v>
                </c:pt>
                <c:pt idx="1273">
                  <c:v>0.8</c:v>
                </c:pt>
                <c:pt idx="1274">
                  <c:v>0.48599999999999999</c:v>
                </c:pt>
                <c:pt idx="1275">
                  <c:v>0.65</c:v>
                </c:pt>
                <c:pt idx="1276">
                  <c:v>0.158</c:v>
                </c:pt>
                <c:pt idx="1277">
                  <c:v>0.68200000000000005</c:v>
                </c:pt>
                <c:pt idx="1278">
                  <c:v>0.32100000000000001</c:v>
                </c:pt>
                <c:pt idx="1279">
                  <c:v>0.78700000000000003</c:v>
                </c:pt>
                <c:pt idx="1280">
                  <c:v>0.78700000000000003</c:v>
                </c:pt>
                <c:pt idx="1281">
                  <c:v>0.498</c:v>
                </c:pt>
                <c:pt idx="1282">
                  <c:v>0.26100000000000001</c:v>
                </c:pt>
                <c:pt idx="1283">
                  <c:v>5.9400000000000001E-2</c:v>
                </c:pt>
                <c:pt idx="1284">
                  <c:v>0.54</c:v>
                </c:pt>
                <c:pt idx="1285">
                  <c:v>0.64500000000000002</c:v>
                </c:pt>
                <c:pt idx="1286">
                  <c:v>0.65100000000000002</c:v>
                </c:pt>
                <c:pt idx="1287">
                  <c:v>0.70099999999999996</c:v>
                </c:pt>
                <c:pt idx="1288">
                  <c:v>0.59099999999999997</c:v>
                </c:pt>
                <c:pt idx="1289">
                  <c:v>0.46500000000000002</c:v>
                </c:pt>
                <c:pt idx="1290">
                  <c:v>0.59199999999999997</c:v>
                </c:pt>
                <c:pt idx="1291">
                  <c:v>0.45800000000000002</c:v>
                </c:pt>
                <c:pt idx="1292">
                  <c:v>0.78</c:v>
                </c:pt>
                <c:pt idx="1293">
                  <c:v>0.73299999999999998</c:v>
                </c:pt>
                <c:pt idx="1294">
                  <c:v>0.9</c:v>
                </c:pt>
                <c:pt idx="1295">
                  <c:v>0.51</c:v>
                </c:pt>
                <c:pt idx="1296">
                  <c:v>0.66800000000000004</c:v>
                </c:pt>
                <c:pt idx="1297">
                  <c:v>0.42699999999999999</c:v>
                </c:pt>
                <c:pt idx="1298">
                  <c:v>0.23699999999999999</c:v>
                </c:pt>
                <c:pt idx="1299">
                  <c:v>0.625</c:v>
                </c:pt>
                <c:pt idx="1300">
                  <c:v>0.86799999999999999</c:v>
                </c:pt>
                <c:pt idx="1301">
                  <c:v>0.64600000000000002</c:v>
                </c:pt>
                <c:pt idx="1302">
                  <c:v>0.439</c:v>
                </c:pt>
                <c:pt idx="1303">
                  <c:v>0.215</c:v>
                </c:pt>
                <c:pt idx="1304">
                  <c:v>0.32400000000000001</c:v>
                </c:pt>
                <c:pt idx="1305">
                  <c:v>0.45900000000000002</c:v>
                </c:pt>
                <c:pt idx="1306">
                  <c:v>0.58699999999999997</c:v>
                </c:pt>
                <c:pt idx="1307">
                  <c:v>0.58799999999999997</c:v>
                </c:pt>
                <c:pt idx="1308">
                  <c:v>0.96499999999999997</c:v>
                </c:pt>
                <c:pt idx="1309">
                  <c:v>0.40699999999999997</c:v>
                </c:pt>
                <c:pt idx="1310">
                  <c:v>0.13700000000000001</c:v>
                </c:pt>
                <c:pt idx="1311">
                  <c:v>0.754</c:v>
                </c:pt>
                <c:pt idx="1312">
                  <c:v>0.81399999999999995</c:v>
                </c:pt>
                <c:pt idx="1313">
                  <c:v>0.27200000000000002</c:v>
                </c:pt>
                <c:pt idx="1314">
                  <c:v>0.51300000000000001</c:v>
                </c:pt>
                <c:pt idx="1315">
                  <c:v>0.51800000000000002</c:v>
                </c:pt>
                <c:pt idx="1316">
                  <c:v>0.49099999999999999</c:v>
                </c:pt>
                <c:pt idx="1317">
                  <c:v>0.35799999999999998</c:v>
                </c:pt>
                <c:pt idx="1318">
                  <c:v>0.27300000000000002</c:v>
                </c:pt>
                <c:pt idx="1319">
                  <c:v>0.84599999999999997</c:v>
                </c:pt>
                <c:pt idx="1320">
                  <c:v>0.23599999999999999</c:v>
                </c:pt>
                <c:pt idx="1321">
                  <c:v>0.50900000000000001</c:v>
                </c:pt>
                <c:pt idx="1322">
                  <c:v>0.53300000000000003</c:v>
                </c:pt>
                <c:pt idx="1323">
                  <c:v>0.624</c:v>
                </c:pt>
                <c:pt idx="1324">
                  <c:v>0.53</c:v>
                </c:pt>
                <c:pt idx="1325">
                  <c:v>0.22600000000000001</c:v>
                </c:pt>
                <c:pt idx="1326">
                  <c:v>0.60099999999999998</c:v>
                </c:pt>
                <c:pt idx="1327">
                  <c:v>0.54900000000000004</c:v>
                </c:pt>
                <c:pt idx="1328">
                  <c:v>0.44500000000000001</c:v>
                </c:pt>
                <c:pt idx="1329">
                  <c:v>0.34300000000000003</c:v>
                </c:pt>
                <c:pt idx="1330">
                  <c:v>0.69499999999999995</c:v>
                </c:pt>
                <c:pt idx="1331">
                  <c:v>0.47099999999999997</c:v>
                </c:pt>
                <c:pt idx="1332">
                  <c:v>0.85399999999999998</c:v>
                </c:pt>
                <c:pt idx="1333">
                  <c:v>0.54500000000000004</c:v>
                </c:pt>
                <c:pt idx="1334">
                  <c:v>0.65100000000000002</c:v>
                </c:pt>
                <c:pt idx="1335">
                  <c:v>0.77700000000000002</c:v>
                </c:pt>
                <c:pt idx="1336">
                  <c:v>0.71599999999999997</c:v>
                </c:pt>
                <c:pt idx="1337">
                  <c:v>0.433</c:v>
                </c:pt>
                <c:pt idx="1338">
                  <c:v>0.88</c:v>
                </c:pt>
                <c:pt idx="1339">
                  <c:v>0.52800000000000002</c:v>
                </c:pt>
                <c:pt idx="1340">
                  <c:v>0.19500000000000001</c:v>
                </c:pt>
                <c:pt idx="1341">
                  <c:v>0.77</c:v>
                </c:pt>
                <c:pt idx="1342">
                  <c:v>0.33300000000000002</c:v>
                </c:pt>
                <c:pt idx="1343">
                  <c:v>0.72199999999999998</c:v>
                </c:pt>
                <c:pt idx="1344">
                  <c:v>0.35499999999999998</c:v>
                </c:pt>
                <c:pt idx="1345">
                  <c:v>0.189</c:v>
                </c:pt>
                <c:pt idx="1346">
                  <c:v>0.68600000000000005</c:v>
                </c:pt>
                <c:pt idx="1347">
                  <c:v>0.88400000000000001</c:v>
                </c:pt>
                <c:pt idx="1348">
                  <c:v>0.72199999999999998</c:v>
                </c:pt>
                <c:pt idx="1349">
                  <c:v>0.83499999999999996</c:v>
                </c:pt>
                <c:pt idx="1350">
                  <c:v>0.57799999999999996</c:v>
                </c:pt>
                <c:pt idx="1351">
                  <c:v>0.46300000000000002</c:v>
                </c:pt>
                <c:pt idx="1352">
                  <c:v>0.60699999999999998</c:v>
                </c:pt>
                <c:pt idx="1353">
                  <c:v>0.70499999999999996</c:v>
                </c:pt>
                <c:pt idx="1354">
                  <c:v>0.89100000000000001</c:v>
                </c:pt>
                <c:pt idx="1355">
                  <c:v>0.51</c:v>
                </c:pt>
                <c:pt idx="1356">
                  <c:v>0.63100000000000001</c:v>
                </c:pt>
                <c:pt idx="1357">
                  <c:v>0.65500000000000003</c:v>
                </c:pt>
                <c:pt idx="1358">
                  <c:v>0.80800000000000005</c:v>
                </c:pt>
                <c:pt idx="1359">
                  <c:v>0.44500000000000001</c:v>
                </c:pt>
                <c:pt idx="1360">
                  <c:v>0.23699999999999999</c:v>
                </c:pt>
                <c:pt idx="1361">
                  <c:v>0.45500000000000002</c:v>
                </c:pt>
                <c:pt idx="1362">
                  <c:v>0.57799999999999996</c:v>
                </c:pt>
                <c:pt idx="1363">
                  <c:v>0.86099999999999999</c:v>
                </c:pt>
                <c:pt idx="1364">
                  <c:v>0.41799999999999998</c:v>
                </c:pt>
                <c:pt idx="1365">
                  <c:v>0.505</c:v>
                </c:pt>
                <c:pt idx="1366">
                  <c:v>0.84899999999999998</c:v>
                </c:pt>
                <c:pt idx="1367">
                  <c:v>0.81699999999999995</c:v>
                </c:pt>
                <c:pt idx="1368">
                  <c:v>0.29699999999999999</c:v>
                </c:pt>
                <c:pt idx="1369">
                  <c:v>0.35699999999999998</c:v>
                </c:pt>
                <c:pt idx="1370">
                  <c:v>0.627</c:v>
                </c:pt>
                <c:pt idx="1371">
                  <c:v>0.69299999999999995</c:v>
                </c:pt>
                <c:pt idx="1372">
                  <c:v>0.129</c:v>
                </c:pt>
                <c:pt idx="1373">
                  <c:v>0.55300000000000005</c:v>
                </c:pt>
                <c:pt idx="1374">
                  <c:v>0.60199999999999998</c:v>
                </c:pt>
                <c:pt idx="1375">
                  <c:v>0.70899999999999996</c:v>
                </c:pt>
                <c:pt idx="1376">
                  <c:v>0.50700000000000001</c:v>
                </c:pt>
                <c:pt idx="1377">
                  <c:v>0.89200000000000002</c:v>
                </c:pt>
                <c:pt idx="1378">
                  <c:v>0.56100000000000005</c:v>
                </c:pt>
                <c:pt idx="1379">
                  <c:v>0.65600000000000003</c:v>
                </c:pt>
                <c:pt idx="1380">
                  <c:v>0.749</c:v>
                </c:pt>
                <c:pt idx="1381">
                  <c:v>0.33700000000000002</c:v>
                </c:pt>
                <c:pt idx="1382">
                  <c:v>0.44800000000000001</c:v>
                </c:pt>
                <c:pt idx="1383">
                  <c:v>0.92500000000000004</c:v>
                </c:pt>
                <c:pt idx="1384">
                  <c:v>0.81200000000000006</c:v>
                </c:pt>
                <c:pt idx="1385">
                  <c:v>0.34799999999999998</c:v>
                </c:pt>
                <c:pt idx="1386">
                  <c:v>0.57399999999999995</c:v>
                </c:pt>
                <c:pt idx="1387">
                  <c:v>9.2299999999999993E-2</c:v>
                </c:pt>
                <c:pt idx="1388">
                  <c:v>0.21199999999999999</c:v>
                </c:pt>
                <c:pt idx="1389">
                  <c:v>0.441</c:v>
                </c:pt>
                <c:pt idx="1390">
                  <c:v>0.70799999999999996</c:v>
                </c:pt>
                <c:pt idx="1391">
                  <c:v>0.81499999999999995</c:v>
                </c:pt>
                <c:pt idx="1392">
                  <c:v>0.26500000000000001</c:v>
                </c:pt>
                <c:pt idx="1393">
                  <c:v>0.83299999999999996</c:v>
                </c:pt>
                <c:pt idx="1394">
                  <c:v>0.47299999999999998</c:v>
                </c:pt>
                <c:pt idx="1395">
                  <c:v>0.83599999999999997</c:v>
                </c:pt>
                <c:pt idx="1396">
                  <c:v>0.24299999999999999</c:v>
                </c:pt>
                <c:pt idx="1397">
                  <c:v>0.32200000000000001</c:v>
                </c:pt>
                <c:pt idx="1398">
                  <c:v>0.438</c:v>
                </c:pt>
                <c:pt idx="1399">
                  <c:v>0.58699999999999997</c:v>
                </c:pt>
                <c:pt idx="1400">
                  <c:v>0.33900000000000002</c:v>
                </c:pt>
                <c:pt idx="1401">
                  <c:v>0.14499999999999999</c:v>
                </c:pt>
                <c:pt idx="1402">
                  <c:v>0.4</c:v>
                </c:pt>
                <c:pt idx="1403">
                  <c:v>0.52200000000000002</c:v>
                </c:pt>
                <c:pt idx="1404">
                  <c:v>0.81</c:v>
                </c:pt>
                <c:pt idx="1405">
                  <c:v>0.247</c:v>
                </c:pt>
                <c:pt idx="1406">
                  <c:v>0.27300000000000002</c:v>
                </c:pt>
                <c:pt idx="1407">
                  <c:v>0.80900000000000005</c:v>
                </c:pt>
                <c:pt idx="1408">
                  <c:v>0.73399999999999999</c:v>
                </c:pt>
                <c:pt idx="1409">
                  <c:v>0.42799999999999999</c:v>
                </c:pt>
                <c:pt idx="1410">
                  <c:v>0.65100000000000002</c:v>
                </c:pt>
                <c:pt idx="1411">
                  <c:v>0.19500000000000001</c:v>
                </c:pt>
                <c:pt idx="1412">
                  <c:v>0.48399999999999999</c:v>
                </c:pt>
                <c:pt idx="1413">
                  <c:v>0.8</c:v>
                </c:pt>
                <c:pt idx="1414">
                  <c:v>0.56899999999999995</c:v>
                </c:pt>
                <c:pt idx="1415">
                  <c:v>0.501</c:v>
                </c:pt>
                <c:pt idx="1416">
                  <c:v>0.749</c:v>
                </c:pt>
                <c:pt idx="1417">
                  <c:v>0.182</c:v>
                </c:pt>
                <c:pt idx="1418">
                  <c:v>0.70599999999999996</c:v>
                </c:pt>
                <c:pt idx="1419">
                  <c:v>0.376</c:v>
                </c:pt>
                <c:pt idx="1420">
                  <c:v>0.80100000000000005</c:v>
                </c:pt>
                <c:pt idx="1421">
                  <c:v>0.28299999999999997</c:v>
                </c:pt>
                <c:pt idx="1422">
                  <c:v>0.52</c:v>
                </c:pt>
                <c:pt idx="1423">
                  <c:v>0.504</c:v>
                </c:pt>
                <c:pt idx="1424">
                  <c:v>0.64300000000000002</c:v>
                </c:pt>
                <c:pt idx="1425">
                  <c:v>0.44500000000000001</c:v>
                </c:pt>
                <c:pt idx="1426">
                  <c:v>0.313</c:v>
                </c:pt>
                <c:pt idx="1427">
                  <c:v>0.50600000000000001</c:v>
                </c:pt>
                <c:pt idx="1428">
                  <c:v>0.374</c:v>
                </c:pt>
                <c:pt idx="1429">
                  <c:v>0.93200000000000005</c:v>
                </c:pt>
                <c:pt idx="1430">
                  <c:v>0.79500000000000004</c:v>
                </c:pt>
                <c:pt idx="1431">
                  <c:v>0.80100000000000005</c:v>
                </c:pt>
                <c:pt idx="1432">
                  <c:v>0.92600000000000005</c:v>
                </c:pt>
                <c:pt idx="1433">
                  <c:v>0.49399999999999999</c:v>
                </c:pt>
                <c:pt idx="1434">
                  <c:v>0.96399999999999997</c:v>
                </c:pt>
                <c:pt idx="1435">
                  <c:v>0.8</c:v>
                </c:pt>
                <c:pt idx="1436">
                  <c:v>0.79</c:v>
                </c:pt>
                <c:pt idx="1437">
                  <c:v>0.94199999999999995</c:v>
                </c:pt>
                <c:pt idx="1438">
                  <c:v>0.53400000000000003</c:v>
                </c:pt>
                <c:pt idx="1439">
                  <c:v>0.66600000000000004</c:v>
                </c:pt>
                <c:pt idx="1440">
                  <c:v>0.84599999999999997</c:v>
                </c:pt>
                <c:pt idx="1441">
                  <c:v>0.97299999999999998</c:v>
                </c:pt>
                <c:pt idx="1442">
                  <c:v>0.32300000000000001</c:v>
                </c:pt>
                <c:pt idx="1443">
                  <c:v>0.92400000000000004</c:v>
                </c:pt>
                <c:pt idx="1444">
                  <c:v>0.93100000000000005</c:v>
                </c:pt>
                <c:pt idx="1445">
                  <c:v>0.26</c:v>
                </c:pt>
                <c:pt idx="1446">
                  <c:v>0.85799999999999998</c:v>
                </c:pt>
                <c:pt idx="1447">
                  <c:v>0.622</c:v>
                </c:pt>
                <c:pt idx="1448">
                  <c:v>0.58399999999999996</c:v>
                </c:pt>
                <c:pt idx="1449">
                  <c:v>0.441</c:v>
                </c:pt>
                <c:pt idx="1450">
                  <c:v>0.81499999999999995</c:v>
                </c:pt>
                <c:pt idx="1451">
                  <c:v>0.8</c:v>
                </c:pt>
                <c:pt idx="1452">
                  <c:v>0.86699999999999999</c:v>
                </c:pt>
                <c:pt idx="1453">
                  <c:v>0.39300000000000002</c:v>
                </c:pt>
                <c:pt idx="1454">
                  <c:v>0.81399999999999995</c:v>
                </c:pt>
                <c:pt idx="1455">
                  <c:v>0.309</c:v>
                </c:pt>
                <c:pt idx="1456">
                  <c:v>0.56799999999999995</c:v>
                </c:pt>
                <c:pt idx="1457">
                  <c:v>0.191</c:v>
                </c:pt>
                <c:pt idx="1458">
                  <c:v>0.66300000000000003</c:v>
                </c:pt>
                <c:pt idx="1459">
                  <c:v>0.88300000000000001</c:v>
                </c:pt>
                <c:pt idx="1460">
                  <c:v>0.121</c:v>
                </c:pt>
                <c:pt idx="1461">
                  <c:v>0.71699999999999997</c:v>
                </c:pt>
                <c:pt idx="1462">
                  <c:v>0.74</c:v>
                </c:pt>
                <c:pt idx="1463">
                  <c:v>0.88700000000000001</c:v>
                </c:pt>
                <c:pt idx="1464">
                  <c:v>0.47</c:v>
                </c:pt>
                <c:pt idx="1465">
                  <c:v>0.45400000000000001</c:v>
                </c:pt>
                <c:pt idx="1466">
                  <c:v>0.29499999999999998</c:v>
                </c:pt>
                <c:pt idx="1467">
                  <c:v>0.38300000000000001</c:v>
                </c:pt>
                <c:pt idx="1468">
                  <c:v>0.66600000000000004</c:v>
                </c:pt>
                <c:pt idx="1469">
                  <c:v>0.28599999999999998</c:v>
                </c:pt>
                <c:pt idx="1470">
                  <c:v>0.83599999999999997</c:v>
                </c:pt>
                <c:pt idx="1471">
                  <c:v>0.85</c:v>
                </c:pt>
                <c:pt idx="1472">
                  <c:v>0.38200000000000001</c:v>
                </c:pt>
                <c:pt idx="1473">
                  <c:v>0.25900000000000001</c:v>
                </c:pt>
                <c:pt idx="1474">
                  <c:v>0.93899999999999995</c:v>
                </c:pt>
                <c:pt idx="1475">
                  <c:v>0.185</c:v>
                </c:pt>
                <c:pt idx="1476">
                  <c:v>0.27200000000000002</c:v>
                </c:pt>
                <c:pt idx="1477">
                  <c:v>0.53400000000000003</c:v>
                </c:pt>
                <c:pt idx="1478">
                  <c:v>0.48399999999999999</c:v>
                </c:pt>
                <c:pt idx="1479">
                  <c:v>0.40500000000000003</c:v>
                </c:pt>
                <c:pt idx="1480">
                  <c:v>7.8899999999999998E-2</c:v>
                </c:pt>
                <c:pt idx="1481">
                  <c:v>0.46300000000000002</c:v>
                </c:pt>
                <c:pt idx="1482">
                  <c:v>0.748</c:v>
                </c:pt>
                <c:pt idx="1483">
                  <c:v>0.61099999999999999</c:v>
                </c:pt>
                <c:pt idx="1484">
                  <c:v>0.89</c:v>
                </c:pt>
                <c:pt idx="1485">
                  <c:v>0.93200000000000005</c:v>
                </c:pt>
                <c:pt idx="1486">
                  <c:v>0.73299999999999998</c:v>
                </c:pt>
                <c:pt idx="1487">
                  <c:v>0.87</c:v>
                </c:pt>
                <c:pt idx="1488">
                  <c:v>0.626</c:v>
                </c:pt>
                <c:pt idx="1489">
                  <c:v>0.59899999999999998</c:v>
                </c:pt>
                <c:pt idx="1490">
                  <c:v>0.60699999999999998</c:v>
                </c:pt>
                <c:pt idx="1491">
                  <c:v>0.58599999999999997</c:v>
                </c:pt>
                <c:pt idx="1492">
                  <c:v>0.57999999999999996</c:v>
                </c:pt>
                <c:pt idx="1493">
                  <c:v>0.46200000000000002</c:v>
                </c:pt>
                <c:pt idx="1494">
                  <c:v>0.40699999999999997</c:v>
                </c:pt>
                <c:pt idx="1495">
                  <c:v>0.90400000000000003</c:v>
                </c:pt>
                <c:pt idx="1496">
                  <c:v>0.56499999999999995</c:v>
                </c:pt>
                <c:pt idx="1497">
                  <c:v>0.36</c:v>
                </c:pt>
                <c:pt idx="1498">
                  <c:v>0.79900000000000004</c:v>
                </c:pt>
                <c:pt idx="1499">
                  <c:v>0.65900000000000003</c:v>
                </c:pt>
                <c:pt idx="1500">
                  <c:v>0.73499999999999999</c:v>
                </c:pt>
                <c:pt idx="1501">
                  <c:v>0.67400000000000004</c:v>
                </c:pt>
                <c:pt idx="1502">
                  <c:v>0.59699999999999998</c:v>
                </c:pt>
                <c:pt idx="1503">
                  <c:v>0.28799999999999998</c:v>
                </c:pt>
                <c:pt idx="1504">
                  <c:v>0.44600000000000001</c:v>
                </c:pt>
                <c:pt idx="1505">
                  <c:v>0.67700000000000005</c:v>
                </c:pt>
                <c:pt idx="1506">
                  <c:v>0.38</c:v>
                </c:pt>
                <c:pt idx="1507">
                  <c:v>0.44600000000000001</c:v>
                </c:pt>
                <c:pt idx="1508">
                  <c:v>0.879</c:v>
                </c:pt>
                <c:pt idx="1509">
                  <c:v>0.34599999999999997</c:v>
                </c:pt>
                <c:pt idx="1510">
                  <c:v>0.155</c:v>
                </c:pt>
                <c:pt idx="1511">
                  <c:v>0.443</c:v>
                </c:pt>
                <c:pt idx="1512">
                  <c:v>0.67100000000000004</c:v>
                </c:pt>
                <c:pt idx="1513">
                  <c:v>0.35599999999999998</c:v>
                </c:pt>
                <c:pt idx="1514">
                  <c:v>0.84699999999999998</c:v>
                </c:pt>
                <c:pt idx="1515">
                  <c:v>0.442</c:v>
                </c:pt>
                <c:pt idx="1516">
                  <c:v>0.52700000000000002</c:v>
                </c:pt>
                <c:pt idx="1517">
                  <c:v>0.376</c:v>
                </c:pt>
                <c:pt idx="1518">
                  <c:v>0.08</c:v>
                </c:pt>
                <c:pt idx="1519">
                  <c:v>0.88</c:v>
                </c:pt>
                <c:pt idx="1520">
                  <c:v>0.61299999999999999</c:v>
                </c:pt>
                <c:pt idx="1521">
                  <c:v>0.44800000000000001</c:v>
                </c:pt>
                <c:pt idx="1522">
                  <c:v>0.58799999999999997</c:v>
                </c:pt>
                <c:pt idx="1523">
                  <c:v>0.35299999999999998</c:v>
                </c:pt>
                <c:pt idx="1524">
                  <c:v>0.63100000000000001</c:v>
                </c:pt>
                <c:pt idx="1525">
                  <c:v>0.78700000000000003</c:v>
                </c:pt>
                <c:pt idx="1526">
                  <c:v>0.70199999999999996</c:v>
                </c:pt>
                <c:pt idx="1527">
                  <c:v>0.65900000000000003</c:v>
                </c:pt>
                <c:pt idx="1528">
                  <c:v>0.61499999999999999</c:v>
                </c:pt>
                <c:pt idx="1529">
                  <c:v>0.50700000000000001</c:v>
                </c:pt>
                <c:pt idx="1530">
                  <c:v>0.80100000000000005</c:v>
                </c:pt>
                <c:pt idx="1531">
                  <c:v>0.53500000000000003</c:v>
                </c:pt>
                <c:pt idx="1532">
                  <c:v>0.78600000000000003</c:v>
                </c:pt>
                <c:pt idx="1533">
                  <c:v>0.59599999999999997</c:v>
                </c:pt>
                <c:pt idx="1534">
                  <c:v>0.751</c:v>
                </c:pt>
                <c:pt idx="1535">
                  <c:v>0.26300000000000001</c:v>
                </c:pt>
                <c:pt idx="1536">
                  <c:v>0.56000000000000005</c:v>
                </c:pt>
                <c:pt idx="1537">
                  <c:v>0.65600000000000003</c:v>
                </c:pt>
                <c:pt idx="1538">
                  <c:v>0.125</c:v>
                </c:pt>
                <c:pt idx="1539">
                  <c:v>0.46100000000000002</c:v>
                </c:pt>
                <c:pt idx="1540">
                  <c:v>0.184</c:v>
                </c:pt>
                <c:pt idx="1541">
                  <c:v>0.53700000000000003</c:v>
                </c:pt>
                <c:pt idx="1542">
                  <c:v>0.54500000000000004</c:v>
                </c:pt>
                <c:pt idx="1543">
                  <c:v>0.79600000000000004</c:v>
                </c:pt>
                <c:pt idx="1544">
                  <c:v>0.58599999999999997</c:v>
                </c:pt>
                <c:pt idx="1545">
                  <c:v>0.38200000000000001</c:v>
                </c:pt>
                <c:pt idx="1546">
                  <c:v>0.90200000000000002</c:v>
                </c:pt>
                <c:pt idx="1547">
                  <c:v>0.76500000000000001</c:v>
                </c:pt>
                <c:pt idx="1548">
                  <c:v>0.50800000000000001</c:v>
                </c:pt>
                <c:pt idx="1549">
                  <c:v>0.62</c:v>
                </c:pt>
                <c:pt idx="1550">
                  <c:v>0.47699999999999998</c:v>
                </c:pt>
                <c:pt idx="1551">
                  <c:v>0.47499999999999998</c:v>
                </c:pt>
                <c:pt idx="1552">
                  <c:v>0.47799999999999998</c:v>
                </c:pt>
                <c:pt idx="1553">
                  <c:v>0.72799999999999998</c:v>
                </c:pt>
                <c:pt idx="1554">
                  <c:v>0.251</c:v>
                </c:pt>
                <c:pt idx="1555">
                  <c:v>0.34599999999999997</c:v>
                </c:pt>
                <c:pt idx="1556">
                  <c:v>0.28599999999999998</c:v>
                </c:pt>
                <c:pt idx="1557">
                  <c:v>0.20599999999999999</c:v>
                </c:pt>
                <c:pt idx="1558">
                  <c:v>0.64800000000000002</c:v>
                </c:pt>
                <c:pt idx="1559">
                  <c:v>0.59099999999999997</c:v>
                </c:pt>
                <c:pt idx="1560">
                  <c:v>0.52700000000000002</c:v>
                </c:pt>
                <c:pt idx="1561">
                  <c:v>0.49</c:v>
                </c:pt>
                <c:pt idx="1562">
                  <c:v>0.68400000000000005</c:v>
                </c:pt>
                <c:pt idx="1563">
                  <c:v>0.56599999999999995</c:v>
                </c:pt>
                <c:pt idx="1564">
                  <c:v>0.67700000000000005</c:v>
                </c:pt>
                <c:pt idx="1565">
                  <c:v>0.48699999999999999</c:v>
                </c:pt>
                <c:pt idx="1566">
                  <c:v>0.48699999999999999</c:v>
                </c:pt>
                <c:pt idx="1567">
                  <c:v>0.59199999999999997</c:v>
                </c:pt>
                <c:pt idx="1568">
                  <c:v>0.95199999999999996</c:v>
                </c:pt>
                <c:pt idx="1569">
                  <c:v>0.44600000000000001</c:v>
                </c:pt>
                <c:pt idx="1570">
                  <c:v>0.66400000000000003</c:v>
                </c:pt>
                <c:pt idx="1571">
                  <c:v>0.44700000000000001</c:v>
                </c:pt>
                <c:pt idx="1572">
                  <c:v>0.82</c:v>
                </c:pt>
                <c:pt idx="1573">
                  <c:v>0.88500000000000001</c:v>
                </c:pt>
                <c:pt idx="1574">
                  <c:v>0.65</c:v>
                </c:pt>
                <c:pt idx="1575">
                  <c:v>0.84399999999999997</c:v>
                </c:pt>
                <c:pt idx="1576">
                  <c:v>0.35699999999999998</c:v>
                </c:pt>
                <c:pt idx="1577">
                  <c:v>0.72</c:v>
                </c:pt>
                <c:pt idx="1578">
                  <c:v>0.47699999999999998</c:v>
                </c:pt>
                <c:pt idx="1579">
                  <c:v>0.11</c:v>
                </c:pt>
                <c:pt idx="1580">
                  <c:v>0.92500000000000004</c:v>
                </c:pt>
                <c:pt idx="1581">
                  <c:v>0.91700000000000004</c:v>
                </c:pt>
                <c:pt idx="1582">
                  <c:v>0.23599999999999999</c:v>
                </c:pt>
                <c:pt idx="1583">
                  <c:v>0.81899999999999995</c:v>
                </c:pt>
                <c:pt idx="1584">
                  <c:v>0.79200000000000004</c:v>
                </c:pt>
                <c:pt idx="1585">
                  <c:v>0.66900000000000004</c:v>
                </c:pt>
                <c:pt idx="1586">
                  <c:v>0.64</c:v>
                </c:pt>
                <c:pt idx="1587">
                  <c:v>0.78200000000000003</c:v>
                </c:pt>
                <c:pt idx="1588">
                  <c:v>0.82399999999999995</c:v>
                </c:pt>
                <c:pt idx="1589">
                  <c:v>0.47199999999999998</c:v>
                </c:pt>
                <c:pt idx="1590">
                  <c:v>0.58199999999999996</c:v>
                </c:pt>
                <c:pt idx="1591">
                  <c:v>0.498</c:v>
                </c:pt>
                <c:pt idx="1592">
                  <c:v>0.61899999999999999</c:v>
                </c:pt>
                <c:pt idx="1593">
                  <c:v>0.24399999999999999</c:v>
                </c:pt>
                <c:pt idx="1594">
                  <c:v>0.16600000000000001</c:v>
                </c:pt>
                <c:pt idx="1595">
                  <c:v>0.73099999999999998</c:v>
                </c:pt>
                <c:pt idx="1596">
                  <c:v>0.39800000000000002</c:v>
                </c:pt>
                <c:pt idx="1597">
                  <c:v>0.58499999999999996</c:v>
                </c:pt>
                <c:pt idx="1598">
                  <c:v>0.628</c:v>
                </c:pt>
                <c:pt idx="1599">
                  <c:v>0.96299999999999997</c:v>
                </c:pt>
                <c:pt idx="1600">
                  <c:v>0.90800000000000003</c:v>
                </c:pt>
                <c:pt idx="1601">
                  <c:v>0.53400000000000003</c:v>
                </c:pt>
                <c:pt idx="1602">
                  <c:v>0.58199999999999996</c:v>
                </c:pt>
                <c:pt idx="1603">
                  <c:v>0.52900000000000003</c:v>
                </c:pt>
                <c:pt idx="1604">
                  <c:v>0.434</c:v>
                </c:pt>
                <c:pt idx="1605">
                  <c:v>0.26</c:v>
                </c:pt>
                <c:pt idx="1606">
                  <c:v>0.47799999999999998</c:v>
                </c:pt>
                <c:pt idx="1607">
                  <c:v>0.497</c:v>
                </c:pt>
                <c:pt idx="1608">
                  <c:v>0.53700000000000003</c:v>
                </c:pt>
                <c:pt idx="1609">
                  <c:v>0.57199999999999995</c:v>
                </c:pt>
                <c:pt idx="1610">
                  <c:v>0.51200000000000001</c:v>
                </c:pt>
                <c:pt idx="1611">
                  <c:v>0.29899999999999999</c:v>
                </c:pt>
                <c:pt idx="1612">
                  <c:v>0.74</c:v>
                </c:pt>
                <c:pt idx="1613">
                  <c:v>0.60499999999999998</c:v>
                </c:pt>
                <c:pt idx="1614">
                  <c:v>0.52700000000000002</c:v>
                </c:pt>
                <c:pt idx="1615">
                  <c:v>0.437</c:v>
                </c:pt>
                <c:pt idx="1616">
                  <c:v>0.66700000000000004</c:v>
                </c:pt>
                <c:pt idx="1617">
                  <c:v>0.63400000000000001</c:v>
                </c:pt>
                <c:pt idx="1618">
                  <c:v>0.61699999999999999</c:v>
                </c:pt>
                <c:pt idx="1619">
                  <c:v>0.75800000000000001</c:v>
                </c:pt>
                <c:pt idx="1620">
                  <c:v>0.75900000000000001</c:v>
                </c:pt>
                <c:pt idx="1621">
                  <c:v>0.114</c:v>
                </c:pt>
                <c:pt idx="1622">
                  <c:v>7.8399999999999997E-2</c:v>
                </c:pt>
                <c:pt idx="1623">
                  <c:v>0.34200000000000003</c:v>
                </c:pt>
                <c:pt idx="1624">
                  <c:v>0.54700000000000004</c:v>
                </c:pt>
                <c:pt idx="1625">
                  <c:v>0.751</c:v>
                </c:pt>
                <c:pt idx="1626">
                  <c:v>0.35399999999999998</c:v>
                </c:pt>
                <c:pt idx="1627">
                  <c:v>0.51200000000000001</c:v>
                </c:pt>
                <c:pt idx="1628">
                  <c:v>0.42699999999999999</c:v>
                </c:pt>
                <c:pt idx="1629">
                  <c:v>0.41599999999999998</c:v>
                </c:pt>
                <c:pt idx="1630">
                  <c:v>0.61699999999999999</c:v>
                </c:pt>
                <c:pt idx="1631">
                  <c:v>0.63300000000000001</c:v>
                </c:pt>
                <c:pt idx="1632">
                  <c:v>0.59099999999999997</c:v>
                </c:pt>
                <c:pt idx="1633">
                  <c:v>0.85599999999999998</c:v>
                </c:pt>
                <c:pt idx="1634">
                  <c:v>0.71599999999999997</c:v>
                </c:pt>
                <c:pt idx="1635">
                  <c:v>0.82199999999999995</c:v>
                </c:pt>
                <c:pt idx="1636">
                  <c:v>0.14799999999999999</c:v>
                </c:pt>
                <c:pt idx="1637">
                  <c:v>0.76200000000000001</c:v>
                </c:pt>
                <c:pt idx="1638">
                  <c:v>0.14000000000000001</c:v>
                </c:pt>
                <c:pt idx="1639">
                  <c:v>0.95899999999999996</c:v>
                </c:pt>
                <c:pt idx="1640">
                  <c:v>0.57699999999999996</c:v>
                </c:pt>
                <c:pt idx="1641">
                  <c:v>0.57599999999999996</c:v>
                </c:pt>
                <c:pt idx="1642">
                  <c:v>0.84499999999999997</c:v>
                </c:pt>
                <c:pt idx="1643">
                  <c:v>0.106</c:v>
                </c:pt>
                <c:pt idx="1644">
                  <c:v>0.72399999999999998</c:v>
                </c:pt>
                <c:pt idx="1645">
                  <c:v>0.35699999999999998</c:v>
                </c:pt>
                <c:pt idx="1646">
                  <c:v>0.52200000000000002</c:v>
                </c:pt>
                <c:pt idx="1647">
                  <c:v>0.13800000000000001</c:v>
                </c:pt>
                <c:pt idx="1648">
                  <c:v>0.54600000000000004</c:v>
                </c:pt>
                <c:pt idx="1649">
                  <c:v>0.442</c:v>
                </c:pt>
                <c:pt idx="1650">
                  <c:v>0.81100000000000005</c:v>
                </c:pt>
                <c:pt idx="1651">
                  <c:v>0.56000000000000005</c:v>
                </c:pt>
                <c:pt idx="1652">
                  <c:v>0.76100000000000001</c:v>
                </c:pt>
                <c:pt idx="1653">
                  <c:v>0.24299999999999999</c:v>
                </c:pt>
                <c:pt idx="1654">
                  <c:v>0.621</c:v>
                </c:pt>
                <c:pt idx="1655">
                  <c:v>0.621</c:v>
                </c:pt>
                <c:pt idx="1656">
                  <c:v>0.13700000000000001</c:v>
                </c:pt>
                <c:pt idx="1657">
                  <c:v>0.93500000000000005</c:v>
                </c:pt>
                <c:pt idx="1658">
                  <c:v>0.86799999999999999</c:v>
                </c:pt>
                <c:pt idx="1659">
                  <c:v>0.28899999999999998</c:v>
                </c:pt>
                <c:pt idx="1660">
                  <c:v>0.82799999999999996</c:v>
                </c:pt>
                <c:pt idx="1661">
                  <c:v>0.48499999999999999</c:v>
                </c:pt>
                <c:pt idx="1662">
                  <c:v>0.49299999999999999</c:v>
                </c:pt>
                <c:pt idx="1663">
                  <c:v>0.17899999999999999</c:v>
                </c:pt>
                <c:pt idx="1664">
                  <c:v>0.90300000000000002</c:v>
                </c:pt>
                <c:pt idx="1665">
                  <c:v>0.437</c:v>
                </c:pt>
                <c:pt idx="1666">
                  <c:v>0.624</c:v>
                </c:pt>
                <c:pt idx="1667">
                  <c:v>0.39</c:v>
                </c:pt>
                <c:pt idx="1668">
                  <c:v>0.309</c:v>
                </c:pt>
                <c:pt idx="1669">
                  <c:v>0.65400000000000003</c:v>
                </c:pt>
                <c:pt idx="1670">
                  <c:v>0.188</c:v>
                </c:pt>
                <c:pt idx="1671">
                  <c:v>0.86399999999999999</c:v>
                </c:pt>
                <c:pt idx="1672">
                  <c:v>0.51700000000000002</c:v>
                </c:pt>
                <c:pt idx="1673">
                  <c:v>0.36499999999999999</c:v>
                </c:pt>
                <c:pt idx="1674">
                  <c:v>0.76</c:v>
                </c:pt>
                <c:pt idx="1675">
                  <c:v>6.8099999999999994E-2</c:v>
                </c:pt>
                <c:pt idx="1676">
                  <c:v>0.82499999999999996</c:v>
                </c:pt>
                <c:pt idx="1677">
                  <c:v>0.17199999999999999</c:v>
                </c:pt>
                <c:pt idx="1678">
                  <c:v>0.96599999999999997</c:v>
                </c:pt>
                <c:pt idx="1679">
                  <c:v>0.65</c:v>
                </c:pt>
                <c:pt idx="1680">
                  <c:v>0.73</c:v>
                </c:pt>
                <c:pt idx="1681">
                  <c:v>0.66500000000000004</c:v>
                </c:pt>
                <c:pt idx="1682">
                  <c:v>0.436</c:v>
                </c:pt>
                <c:pt idx="1683">
                  <c:v>0.54600000000000004</c:v>
                </c:pt>
                <c:pt idx="1684">
                  <c:v>0.86199999999999999</c:v>
                </c:pt>
                <c:pt idx="1685">
                  <c:v>0.64200000000000002</c:v>
                </c:pt>
                <c:pt idx="1686">
                  <c:v>0.76500000000000001</c:v>
                </c:pt>
                <c:pt idx="1687">
                  <c:v>0.74399999999999999</c:v>
                </c:pt>
                <c:pt idx="1688">
                  <c:v>0.63500000000000001</c:v>
                </c:pt>
                <c:pt idx="1689">
                  <c:v>0.71699999999999997</c:v>
                </c:pt>
                <c:pt idx="1690">
                  <c:v>0.66800000000000004</c:v>
                </c:pt>
                <c:pt idx="1691">
                  <c:v>0.17</c:v>
                </c:pt>
                <c:pt idx="1692">
                  <c:v>0.96599999999999997</c:v>
                </c:pt>
                <c:pt idx="1693">
                  <c:v>0.748</c:v>
                </c:pt>
                <c:pt idx="1694">
                  <c:v>0.59099999999999997</c:v>
                </c:pt>
                <c:pt idx="1695">
                  <c:v>0.68700000000000006</c:v>
                </c:pt>
                <c:pt idx="1696">
                  <c:v>0.40799999999999997</c:v>
                </c:pt>
                <c:pt idx="1697">
                  <c:v>0.44900000000000001</c:v>
                </c:pt>
                <c:pt idx="1698">
                  <c:v>0.501</c:v>
                </c:pt>
                <c:pt idx="1699">
                  <c:v>0.8</c:v>
                </c:pt>
                <c:pt idx="1700">
                  <c:v>0.28199999999999997</c:v>
                </c:pt>
                <c:pt idx="1701">
                  <c:v>0.14499999999999999</c:v>
                </c:pt>
                <c:pt idx="1702">
                  <c:v>0.83899999999999997</c:v>
                </c:pt>
                <c:pt idx="1703">
                  <c:v>0.48499999999999999</c:v>
                </c:pt>
                <c:pt idx="1704">
                  <c:v>0.80900000000000005</c:v>
                </c:pt>
                <c:pt idx="1705">
                  <c:v>0.376</c:v>
                </c:pt>
                <c:pt idx="1706">
                  <c:v>0.58799999999999997</c:v>
                </c:pt>
                <c:pt idx="1707">
                  <c:v>0.71399999999999997</c:v>
                </c:pt>
                <c:pt idx="1708">
                  <c:v>0.39100000000000001</c:v>
                </c:pt>
                <c:pt idx="1709">
                  <c:v>0.66200000000000003</c:v>
                </c:pt>
                <c:pt idx="1710">
                  <c:v>0.66</c:v>
                </c:pt>
                <c:pt idx="1711">
                  <c:v>0.69599999999999995</c:v>
                </c:pt>
                <c:pt idx="1712">
                  <c:v>0.433</c:v>
                </c:pt>
                <c:pt idx="1713">
                  <c:v>0.29799999999999999</c:v>
                </c:pt>
                <c:pt idx="1714">
                  <c:v>0.80600000000000005</c:v>
                </c:pt>
                <c:pt idx="1715">
                  <c:v>0.42199999999999999</c:v>
                </c:pt>
                <c:pt idx="1716">
                  <c:v>0.71399999999999997</c:v>
                </c:pt>
                <c:pt idx="1717">
                  <c:v>0.1</c:v>
                </c:pt>
                <c:pt idx="1718">
                  <c:v>0.45</c:v>
                </c:pt>
                <c:pt idx="1719">
                  <c:v>0.78800000000000003</c:v>
                </c:pt>
                <c:pt idx="1720">
                  <c:v>0.72399999999999998</c:v>
                </c:pt>
                <c:pt idx="1721">
                  <c:v>0.62</c:v>
                </c:pt>
                <c:pt idx="1722">
                  <c:v>0.65400000000000003</c:v>
                </c:pt>
                <c:pt idx="1723">
                  <c:v>0.30099999999999999</c:v>
                </c:pt>
                <c:pt idx="1724">
                  <c:v>0.371</c:v>
                </c:pt>
                <c:pt idx="1725">
                  <c:v>0.32100000000000001</c:v>
                </c:pt>
                <c:pt idx="1726">
                  <c:v>0.81399999999999995</c:v>
                </c:pt>
                <c:pt idx="1727">
                  <c:v>0.27100000000000002</c:v>
                </c:pt>
                <c:pt idx="1728">
                  <c:v>0.39700000000000002</c:v>
                </c:pt>
                <c:pt idx="1729">
                  <c:v>0.47599999999999998</c:v>
                </c:pt>
                <c:pt idx="1730">
                  <c:v>0.68500000000000005</c:v>
                </c:pt>
                <c:pt idx="1731">
                  <c:v>0.45900000000000002</c:v>
                </c:pt>
                <c:pt idx="1732">
                  <c:v>0.442</c:v>
                </c:pt>
                <c:pt idx="1733">
                  <c:v>0.69499999999999995</c:v>
                </c:pt>
                <c:pt idx="1734">
                  <c:v>0.84</c:v>
                </c:pt>
                <c:pt idx="1735">
                  <c:v>0.55400000000000005</c:v>
                </c:pt>
                <c:pt idx="1736">
                  <c:v>0.53500000000000003</c:v>
                </c:pt>
                <c:pt idx="1737">
                  <c:v>0.188</c:v>
                </c:pt>
                <c:pt idx="1738">
                  <c:v>0.748</c:v>
                </c:pt>
                <c:pt idx="1739">
                  <c:v>0.747</c:v>
                </c:pt>
                <c:pt idx="1740">
                  <c:v>0.96199999999999997</c:v>
                </c:pt>
                <c:pt idx="1741">
                  <c:v>0.35799999999999998</c:v>
                </c:pt>
                <c:pt idx="1742">
                  <c:v>0.82799999999999996</c:v>
                </c:pt>
                <c:pt idx="1743">
                  <c:v>0.96499999999999997</c:v>
                </c:pt>
                <c:pt idx="1744">
                  <c:v>0.36899999999999999</c:v>
                </c:pt>
                <c:pt idx="1745">
                  <c:v>0.57799999999999996</c:v>
                </c:pt>
                <c:pt idx="1746">
                  <c:v>0.64</c:v>
                </c:pt>
                <c:pt idx="1747">
                  <c:v>0.55200000000000005</c:v>
                </c:pt>
                <c:pt idx="1748">
                  <c:v>0.73099999999999998</c:v>
                </c:pt>
                <c:pt idx="1749">
                  <c:v>0.152</c:v>
                </c:pt>
                <c:pt idx="1750">
                  <c:v>0.67500000000000004</c:v>
                </c:pt>
                <c:pt idx="1751">
                  <c:v>0.23100000000000001</c:v>
                </c:pt>
                <c:pt idx="1752">
                  <c:v>8.1500000000000003E-2</c:v>
                </c:pt>
                <c:pt idx="1753">
                  <c:v>0.875</c:v>
                </c:pt>
                <c:pt idx="1754">
                  <c:v>0.41199999999999998</c:v>
                </c:pt>
                <c:pt idx="1755">
                  <c:v>0.48899999999999999</c:v>
                </c:pt>
                <c:pt idx="1756">
                  <c:v>0.65</c:v>
                </c:pt>
                <c:pt idx="1757">
                  <c:v>0.64300000000000002</c:v>
                </c:pt>
                <c:pt idx="1758">
                  <c:v>9.4899999999999998E-2</c:v>
                </c:pt>
                <c:pt idx="1759">
                  <c:v>0.88600000000000001</c:v>
                </c:pt>
                <c:pt idx="1760">
                  <c:v>0.32900000000000001</c:v>
                </c:pt>
                <c:pt idx="1761">
                  <c:v>0.80600000000000005</c:v>
                </c:pt>
                <c:pt idx="1762">
                  <c:v>0.86799999999999999</c:v>
                </c:pt>
                <c:pt idx="1763">
                  <c:v>0.60399999999999998</c:v>
                </c:pt>
                <c:pt idx="1764">
                  <c:v>0.44600000000000001</c:v>
                </c:pt>
                <c:pt idx="1765">
                  <c:v>0.93100000000000005</c:v>
                </c:pt>
                <c:pt idx="1766">
                  <c:v>0.57499999999999996</c:v>
                </c:pt>
                <c:pt idx="1767">
                  <c:v>0.20799999999999999</c:v>
                </c:pt>
                <c:pt idx="1768">
                  <c:v>0.36899999999999999</c:v>
                </c:pt>
                <c:pt idx="1769">
                  <c:v>0.51</c:v>
                </c:pt>
                <c:pt idx="1770">
                  <c:v>0.83899999999999997</c:v>
                </c:pt>
                <c:pt idx="1771">
                  <c:v>0.36199999999999999</c:v>
                </c:pt>
                <c:pt idx="1772">
                  <c:v>0.34899999999999998</c:v>
                </c:pt>
                <c:pt idx="1773">
                  <c:v>0.63900000000000001</c:v>
                </c:pt>
                <c:pt idx="1774">
                  <c:v>0.375</c:v>
                </c:pt>
                <c:pt idx="1775">
                  <c:v>0.442</c:v>
                </c:pt>
                <c:pt idx="1776">
                  <c:v>0.42899999999999999</c:v>
                </c:pt>
                <c:pt idx="1777">
                  <c:v>0.629</c:v>
                </c:pt>
                <c:pt idx="1778">
                  <c:v>0.63800000000000001</c:v>
                </c:pt>
                <c:pt idx="1779">
                  <c:v>0.41099999999999998</c:v>
                </c:pt>
                <c:pt idx="1780">
                  <c:v>0.92800000000000005</c:v>
                </c:pt>
                <c:pt idx="1781">
                  <c:v>0.55500000000000005</c:v>
                </c:pt>
                <c:pt idx="1782">
                  <c:v>0.89600000000000002</c:v>
                </c:pt>
                <c:pt idx="1783">
                  <c:v>0.63200000000000001</c:v>
                </c:pt>
                <c:pt idx="1784">
                  <c:v>0.11</c:v>
                </c:pt>
                <c:pt idx="1785">
                  <c:v>0.41699999999999998</c:v>
                </c:pt>
                <c:pt idx="1786">
                  <c:v>0.42799999999999999</c:v>
                </c:pt>
                <c:pt idx="1787">
                  <c:v>0.59499999999999997</c:v>
                </c:pt>
                <c:pt idx="1788">
                  <c:v>0.67200000000000004</c:v>
                </c:pt>
                <c:pt idx="1789">
                  <c:v>0.35199999999999998</c:v>
                </c:pt>
                <c:pt idx="1790">
                  <c:v>0.28100000000000003</c:v>
                </c:pt>
                <c:pt idx="1791">
                  <c:v>0.64700000000000002</c:v>
                </c:pt>
                <c:pt idx="1792">
                  <c:v>0.64300000000000002</c:v>
                </c:pt>
                <c:pt idx="1793">
                  <c:v>0.59</c:v>
                </c:pt>
                <c:pt idx="1794">
                  <c:v>0.70599999999999996</c:v>
                </c:pt>
                <c:pt idx="1795">
                  <c:v>0.39500000000000002</c:v>
                </c:pt>
                <c:pt idx="1796">
                  <c:v>0.71599999999999997</c:v>
                </c:pt>
                <c:pt idx="1797">
                  <c:v>0.873</c:v>
                </c:pt>
                <c:pt idx="1798">
                  <c:v>0.88900000000000001</c:v>
                </c:pt>
                <c:pt idx="1799">
                  <c:v>0.57299999999999995</c:v>
                </c:pt>
                <c:pt idx="1800">
                  <c:v>0.375</c:v>
                </c:pt>
                <c:pt idx="1801">
                  <c:v>0.17</c:v>
                </c:pt>
                <c:pt idx="1802">
                  <c:v>0.96399999999999997</c:v>
                </c:pt>
                <c:pt idx="1803">
                  <c:v>0.45</c:v>
                </c:pt>
                <c:pt idx="1804">
                  <c:v>0.71699999999999997</c:v>
                </c:pt>
                <c:pt idx="1805">
                  <c:v>0.26400000000000001</c:v>
                </c:pt>
                <c:pt idx="1806">
                  <c:v>0.73499999999999999</c:v>
                </c:pt>
                <c:pt idx="1807">
                  <c:v>0.86</c:v>
                </c:pt>
                <c:pt idx="1808">
                  <c:v>0.76700000000000002</c:v>
                </c:pt>
                <c:pt idx="1809">
                  <c:v>0.48399999999999999</c:v>
                </c:pt>
                <c:pt idx="1810">
                  <c:v>0.58399999999999996</c:v>
                </c:pt>
                <c:pt idx="1811">
                  <c:v>0.35199999999999998</c:v>
                </c:pt>
                <c:pt idx="1812">
                  <c:v>0.23699999999999999</c:v>
                </c:pt>
                <c:pt idx="1813">
                  <c:v>0.48299999999999998</c:v>
                </c:pt>
                <c:pt idx="1814">
                  <c:v>0.6</c:v>
                </c:pt>
                <c:pt idx="1815">
                  <c:v>0.67</c:v>
                </c:pt>
                <c:pt idx="1816">
                  <c:v>0.73699999999999999</c:v>
                </c:pt>
                <c:pt idx="1817">
                  <c:v>0.55900000000000005</c:v>
                </c:pt>
                <c:pt idx="1818">
                  <c:v>0.65300000000000002</c:v>
                </c:pt>
                <c:pt idx="1819">
                  <c:v>0.67800000000000005</c:v>
                </c:pt>
                <c:pt idx="1820">
                  <c:v>0.755</c:v>
                </c:pt>
                <c:pt idx="1821">
                  <c:v>0.23599999999999999</c:v>
                </c:pt>
                <c:pt idx="1822">
                  <c:v>0.57099999999999995</c:v>
                </c:pt>
                <c:pt idx="1823">
                  <c:v>0.68899999999999995</c:v>
                </c:pt>
                <c:pt idx="1824">
                  <c:v>0.72199999999999998</c:v>
                </c:pt>
                <c:pt idx="1825">
                  <c:v>0.79300000000000004</c:v>
                </c:pt>
                <c:pt idx="1826">
                  <c:v>0.432</c:v>
                </c:pt>
                <c:pt idx="1827">
                  <c:v>0.33</c:v>
                </c:pt>
                <c:pt idx="1828">
                  <c:v>0.28699999999999998</c:v>
                </c:pt>
                <c:pt idx="1829">
                  <c:v>0.88800000000000001</c:v>
                </c:pt>
                <c:pt idx="1830">
                  <c:v>0.877</c:v>
                </c:pt>
                <c:pt idx="1831">
                  <c:v>0.91100000000000003</c:v>
                </c:pt>
                <c:pt idx="1832">
                  <c:v>0.30499999999999999</c:v>
                </c:pt>
                <c:pt idx="1833">
                  <c:v>0.33200000000000002</c:v>
                </c:pt>
                <c:pt idx="1834">
                  <c:v>0.84099999999999997</c:v>
                </c:pt>
                <c:pt idx="1835">
                  <c:v>0.73099999999999998</c:v>
                </c:pt>
                <c:pt idx="1836">
                  <c:v>0.45700000000000002</c:v>
                </c:pt>
                <c:pt idx="1837">
                  <c:v>0.71099999999999997</c:v>
                </c:pt>
                <c:pt idx="1838">
                  <c:v>0.81699999999999995</c:v>
                </c:pt>
                <c:pt idx="1839">
                  <c:v>0.55600000000000005</c:v>
                </c:pt>
                <c:pt idx="1840">
                  <c:v>0.46700000000000003</c:v>
                </c:pt>
                <c:pt idx="1841">
                  <c:v>0.93700000000000006</c:v>
                </c:pt>
                <c:pt idx="1842">
                  <c:v>0.29399999999999998</c:v>
                </c:pt>
                <c:pt idx="1843">
                  <c:v>0.91900000000000004</c:v>
                </c:pt>
                <c:pt idx="1844">
                  <c:v>0.58299999999999996</c:v>
                </c:pt>
                <c:pt idx="1845">
                  <c:v>0.36799999999999999</c:v>
                </c:pt>
                <c:pt idx="1846">
                  <c:v>0.38700000000000001</c:v>
                </c:pt>
                <c:pt idx="1847">
                  <c:v>0.374</c:v>
                </c:pt>
                <c:pt idx="1848">
                  <c:v>0.75</c:v>
                </c:pt>
                <c:pt idx="1849">
                  <c:v>0.498</c:v>
                </c:pt>
                <c:pt idx="1850">
                  <c:v>0.40699999999999997</c:v>
                </c:pt>
                <c:pt idx="1851">
                  <c:v>0.44700000000000001</c:v>
                </c:pt>
                <c:pt idx="1852">
                  <c:v>0.88</c:v>
                </c:pt>
                <c:pt idx="1853">
                  <c:v>0.82499999999999996</c:v>
                </c:pt>
                <c:pt idx="1854">
                  <c:v>0.16800000000000001</c:v>
                </c:pt>
                <c:pt idx="1855">
                  <c:v>0.871</c:v>
                </c:pt>
                <c:pt idx="1856">
                  <c:v>0.79400000000000004</c:v>
                </c:pt>
                <c:pt idx="1857">
                  <c:v>0.44400000000000001</c:v>
                </c:pt>
                <c:pt idx="1858">
                  <c:v>0.45300000000000001</c:v>
                </c:pt>
                <c:pt idx="1859">
                  <c:v>0.79700000000000004</c:v>
                </c:pt>
                <c:pt idx="1860">
                  <c:v>0.86</c:v>
                </c:pt>
                <c:pt idx="1861">
                  <c:v>0.55200000000000005</c:v>
                </c:pt>
                <c:pt idx="1862">
                  <c:v>0.25</c:v>
                </c:pt>
                <c:pt idx="1863">
                  <c:v>0.34899999999999998</c:v>
                </c:pt>
                <c:pt idx="1864">
                  <c:v>0.371</c:v>
                </c:pt>
                <c:pt idx="1865">
                  <c:v>0.128</c:v>
                </c:pt>
                <c:pt idx="1866">
                  <c:v>0.73899999999999999</c:v>
                </c:pt>
                <c:pt idx="1867">
                  <c:v>0.29399999999999998</c:v>
                </c:pt>
                <c:pt idx="1868">
                  <c:v>0.90200000000000002</c:v>
                </c:pt>
                <c:pt idx="1869">
                  <c:v>0.46</c:v>
                </c:pt>
                <c:pt idx="1870">
                  <c:v>0.78400000000000003</c:v>
                </c:pt>
                <c:pt idx="1871">
                  <c:v>0.74399999999999999</c:v>
                </c:pt>
                <c:pt idx="1872">
                  <c:v>0.56699999999999995</c:v>
                </c:pt>
                <c:pt idx="1873">
                  <c:v>0.93300000000000005</c:v>
                </c:pt>
                <c:pt idx="1874">
                  <c:v>0.8</c:v>
                </c:pt>
                <c:pt idx="1875">
                  <c:v>0.57499999999999996</c:v>
                </c:pt>
                <c:pt idx="1876">
                  <c:v>0.72599999999999998</c:v>
                </c:pt>
                <c:pt idx="1877">
                  <c:v>0.72099999999999997</c:v>
                </c:pt>
                <c:pt idx="1878">
                  <c:v>0.437</c:v>
                </c:pt>
                <c:pt idx="1879">
                  <c:v>0.2</c:v>
                </c:pt>
                <c:pt idx="1880">
                  <c:v>0.46700000000000003</c:v>
                </c:pt>
                <c:pt idx="1881">
                  <c:v>0.53800000000000003</c:v>
                </c:pt>
                <c:pt idx="1882">
                  <c:v>0.224</c:v>
                </c:pt>
                <c:pt idx="1883">
                  <c:v>0.57599999999999996</c:v>
                </c:pt>
                <c:pt idx="1884">
                  <c:v>0.40699999999999997</c:v>
                </c:pt>
                <c:pt idx="1885">
                  <c:v>0.14099999999999999</c:v>
                </c:pt>
                <c:pt idx="1886">
                  <c:v>0.41299999999999998</c:v>
                </c:pt>
                <c:pt idx="1887">
                  <c:v>0.60499999999999998</c:v>
                </c:pt>
                <c:pt idx="1888">
                  <c:v>0.65500000000000003</c:v>
                </c:pt>
                <c:pt idx="1889">
                  <c:v>0.66200000000000003</c:v>
                </c:pt>
                <c:pt idx="1890">
                  <c:v>0.53300000000000003</c:v>
                </c:pt>
                <c:pt idx="1891">
                  <c:v>0.29499999999999998</c:v>
                </c:pt>
                <c:pt idx="1892">
                  <c:v>0.40200000000000002</c:v>
                </c:pt>
                <c:pt idx="1893">
                  <c:v>0.30599999999999999</c:v>
                </c:pt>
                <c:pt idx="1894">
                  <c:v>0.23499999999999999</c:v>
                </c:pt>
                <c:pt idx="1895">
                  <c:v>0.59099999999999997</c:v>
                </c:pt>
                <c:pt idx="1896">
                  <c:v>0.623</c:v>
                </c:pt>
                <c:pt idx="1897">
                  <c:v>0.55800000000000005</c:v>
                </c:pt>
                <c:pt idx="1898">
                  <c:v>0.84499999999999997</c:v>
                </c:pt>
                <c:pt idx="1899">
                  <c:v>0.59299999999999997</c:v>
                </c:pt>
                <c:pt idx="1900">
                  <c:v>0.48499999999999999</c:v>
                </c:pt>
                <c:pt idx="1901">
                  <c:v>0.58399999999999996</c:v>
                </c:pt>
                <c:pt idx="1902">
                  <c:v>0.75800000000000001</c:v>
                </c:pt>
                <c:pt idx="1903">
                  <c:v>0.85099999999999998</c:v>
                </c:pt>
                <c:pt idx="1904">
                  <c:v>0.38800000000000001</c:v>
                </c:pt>
                <c:pt idx="1905">
                  <c:v>0.94699999999999995</c:v>
                </c:pt>
                <c:pt idx="1906">
                  <c:v>0.34899999999999998</c:v>
                </c:pt>
                <c:pt idx="1907">
                  <c:v>8.8300000000000003E-2</c:v>
                </c:pt>
                <c:pt idx="1908">
                  <c:v>0.53400000000000003</c:v>
                </c:pt>
                <c:pt idx="1909">
                  <c:v>0.69399999999999995</c:v>
                </c:pt>
                <c:pt idx="1910">
                  <c:v>0.67300000000000004</c:v>
                </c:pt>
                <c:pt idx="1911">
                  <c:v>0.40100000000000002</c:v>
                </c:pt>
                <c:pt idx="1912">
                  <c:v>0.7</c:v>
                </c:pt>
                <c:pt idx="1913">
                  <c:v>0.58299999999999996</c:v>
                </c:pt>
                <c:pt idx="1914">
                  <c:v>0.32300000000000001</c:v>
                </c:pt>
                <c:pt idx="1915">
                  <c:v>0.56200000000000006</c:v>
                </c:pt>
                <c:pt idx="1916">
                  <c:v>0.56999999999999995</c:v>
                </c:pt>
                <c:pt idx="1917">
                  <c:v>0.70299999999999996</c:v>
                </c:pt>
                <c:pt idx="1918">
                  <c:v>0.44500000000000001</c:v>
                </c:pt>
                <c:pt idx="1919">
                  <c:v>0.76800000000000002</c:v>
                </c:pt>
                <c:pt idx="1920">
                  <c:v>0.249</c:v>
                </c:pt>
                <c:pt idx="1921">
                  <c:v>0.29399999999999998</c:v>
                </c:pt>
                <c:pt idx="1922">
                  <c:v>0.26100000000000001</c:v>
                </c:pt>
                <c:pt idx="1923">
                  <c:v>0.4</c:v>
                </c:pt>
                <c:pt idx="1924">
                  <c:v>0.57799999999999996</c:v>
                </c:pt>
                <c:pt idx="1925">
                  <c:v>0.73399999999999999</c:v>
                </c:pt>
                <c:pt idx="1926">
                  <c:v>0.247</c:v>
                </c:pt>
                <c:pt idx="1927">
                  <c:v>0.748</c:v>
                </c:pt>
                <c:pt idx="1928">
                  <c:v>0.17199999999999999</c:v>
                </c:pt>
                <c:pt idx="1929">
                  <c:v>0.95499999999999996</c:v>
                </c:pt>
                <c:pt idx="1930">
                  <c:v>0.74099999999999999</c:v>
                </c:pt>
                <c:pt idx="1931">
                  <c:v>0.10299999999999999</c:v>
                </c:pt>
                <c:pt idx="1932">
                  <c:v>0.53100000000000003</c:v>
                </c:pt>
                <c:pt idx="1933">
                  <c:v>0.27500000000000002</c:v>
                </c:pt>
                <c:pt idx="1934">
                  <c:v>0.50700000000000001</c:v>
                </c:pt>
                <c:pt idx="1935">
                  <c:v>0.39600000000000002</c:v>
                </c:pt>
                <c:pt idx="1936">
                  <c:v>0.75600000000000001</c:v>
                </c:pt>
                <c:pt idx="1937">
                  <c:v>0.501</c:v>
                </c:pt>
                <c:pt idx="1938">
                  <c:v>0.45400000000000001</c:v>
                </c:pt>
                <c:pt idx="1939">
                  <c:v>0.60099999999999998</c:v>
                </c:pt>
                <c:pt idx="1940">
                  <c:v>0.51700000000000002</c:v>
                </c:pt>
                <c:pt idx="1941">
                  <c:v>0.504</c:v>
                </c:pt>
              </c:numCache>
            </c:numRef>
          </c:xVal>
          <c:yVal>
            <c:numRef>
              <c:f>extended_analysis!$C$26:$C$1967</c:f>
              <c:numCache>
                <c:formatCode>General</c:formatCode>
                <c:ptCount val="1942"/>
                <c:pt idx="0">
                  <c:v>119.82856422587886</c:v>
                </c:pt>
                <c:pt idx="1">
                  <c:v>120.58118923518683</c:v>
                </c:pt>
                <c:pt idx="2">
                  <c:v>119.65936945634452</c:v>
                </c:pt>
                <c:pt idx="3">
                  <c:v>119.46392032602036</c:v>
                </c:pt>
                <c:pt idx="4">
                  <c:v>120.79997557510194</c:v>
                </c:pt>
                <c:pt idx="5">
                  <c:v>119.15470229894034</c:v>
                </c:pt>
                <c:pt idx="6">
                  <c:v>119.41724590683847</c:v>
                </c:pt>
                <c:pt idx="7">
                  <c:v>120.55201772319815</c:v>
                </c:pt>
                <c:pt idx="8">
                  <c:v>119.80814416748679</c:v>
                </c:pt>
                <c:pt idx="9">
                  <c:v>119.68270666593547</c:v>
                </c:pt>
                <c:pt idx="10">
                  <c:v>119.51351189640111</c:v>
                </c:pt>
                <c:pt idx="11">
                  <c:v>120.49659185041966</c:v>
                </c:pt>
                <c:pt idx="12">
                  <c:v>120.12027934576568</c:v>
                </c:pt>
                <c:pt idx="13">
                  <c:v>119.99484184421435</c:v>
                </c:pt>
                <c:pt idx="14">
                  <c:v>120.54034911840267</c:v>
                </c:pt>
                <c:pt idx="15">
                  <c:v>119.14303369414488</c:v>
                </c:pt>
                <c:pt idx="16">
                  <c:v>119.36765433645772</c:v>
                </c:pt>
                <c:pt idx="17">
                  <c:v>119.92774736664038</c:v>
                </c:pt>
                <c:pt idx="18">
                  <c:v>119.80522701628792</c:v>
                </c:pt>
                <c:pt idx="19">
                  <c:v>120.10277643857246</c:v>
                </c:pt>
                <c:pt idx="20">
                  <c:v>120.12903079936228</c:v>
                </c:pt>
                <c:pt idx="21">
                  <c:v>119.19554241572449</c:v>
                </c:pt>
                <c:pt idx="22">
                  <c:v>119.82564707468001</c:v>
                </c:pt>
                <c:pt idx="23">
                  <c:v>119.51642904759998</c:v>
                </c:pt>
                <c:pt idx="24">
                  <c:v>119.11386218215618</c:v>
                </c:pt>
                <c:pt idx="25">
                  <c:v>119.98609039061775</c:v>
                </c:pt>
                <c:pt idx="26">
                  <c:v>119.99484184421435</c:v>
                </c:pt>
                <c:pt idx="27">
                  <c:v>119.16345375253695</c:v>
                </c:pt>
                <c:pt idx="28">
                  <c:v>120.79997557510194</c:v>
                </c:pt>
                <c:pt idx="29">
                  <c:v>120.11444504336794</c:v>
                </c:pt>
                <c:pt idx="30">
                  <c:v>119.66228660754339</c:v>
                </c:pt>
                <c:pt idx="31">
                  <c:v>120.95458458864195</c:v>
                </c:pt>
                <c:pt idx="32">
                  <c:v>119.49892614040678</c:v>
                </c:pt>
                <c:pt idx="33">
                  <c:v>121.26671976692083</c:v>
                </c:pt>
                <c:pt idx="34">
                  <c:v>121.18503953335252</c:v>
                </c:pt>
                <c:pt idx="35">
                  <c:v>121.28130552291516</c:v>
                </c:pt>
                <c:pt idx="36">
                  <c:v>120.97208749583515</c:v>
                </c:pt>
                <c:pt idx="37">
                  <c:v>121.28422267411403</c:v>
                </c:pt>
                <c:pt idx="38">
                  <c:v>120.3098941736921</c:v>
                </c:pt>
                <c:pt idx="39">
                  <c:v>119.78480695789585</c:v>
                </c:pt>
                <c:pt idx="40">
                  <c:v>120.04735056579398</c:v>
                </c:pt>
                <c:pt idx="41">
                  <c:v>119.00592758779807</c:v>
                </c:pt>
                <c:pt idx="42">
                  <c:v>119.65353515394678</c:v>
                </c:pt>
                <c:pt idx="43">
                  <c:v>120.21654533532832</c:v>
                </c:pt>
                <c:pt idx="44">
                  <c:v>120.68328952714721</c:v>
                </c:pt>
                <c:pt idx="45">
                  <c:v>120.55785202559589</c:v>
                </c:pt>
                <c:pt idx="46">
                  <c:v>119.45225172122488</c:v>
                </c:pt>
                <c:pt idx="47">
                  <c:v>120.66578661995401</c:v>
                </c:pt>
                <c:pt idx="48">
                  <c:v>119.27430549809394</c:v>
                </c:pt>
                <c:pt idx="49">
                  <c:v>119.94233312263472</c:v>
                </c:pt>
                <c:pt idx="50">
                  <c:v>120.05318486819171</c:v>
                </c:pt>
                <c:pt idx="51">
                  <c:v>120.2632197545102</c:v>
                </c:pt>
                <c:pt idx="52">
                  <c:v>120.35656859287398</c:v>
                </c:pt>
                <c:pt idx="53">
                  <c:v>119.95108457623132</c:v>
                </c:pt>
                <c:pt idx="54">
                  <c:v>120.65411801515853</c:v>
                </c:pt>
                <c:pt idx="55">
                  <c:v>119.38807439484978</c:v>
                </c:pt>
                <c:pt idx="56">
                  <c:v>120.70370958553929</c:v>
                </c:pt>
                <c:pt idx="57">
                  <c:v>118.95050171501958</c:v>
                </c:pt>
                <c:pt idx="58">
                  <c:v>120.23404824252152</c:v>
                </c:pt>
                <c:pt idx="59">
                  <c:v>121.02167906621591</c:v>
                </c:pt>
                <c:pt idx="60">
                  <c:v>120.48784039682305</c:v>
                </c:pt>
                <c:pt idx="61">
                  <c:v>119.6243636419581</c:v>
                </c:pt>
                <c:pt idx="62">
                  <c:v>120.94583313504533</c:v>
                </c:pt>
                <c:pt idx="63">
                  <c:v>119.44641741882715</c:v>
                </c:pt>
                <c:pt idx="64">
                  <c:v>120.45283458243664</c:v>
                </c:pt>
                <c:pt idx="65">
                  <c:v>118.95341886621844</c:v>
                </c:pt>
                <c:pt idx="66">
                  <c:v>119.96567033222567</c:v>
                </c:pt>
                <c:pt idx="67">
                  <c:v>120.27488835930568</c:v>
                </c:pt>
                <c:pt idx="68">
                  <c:v>120.78830697030646</c:v>
                </c:pt>
                <c:pt idx="69">
                  <c:v>121.10919360218195</c:v>
                </c:pt>
                <c:pt idx="70">
                  <c:v>120.19029097453851</c:v>
                </c:pt>
                <c:pt idx="71">
                  <c:v>119.85773573786754</c:v>
                </c:pt>
                <c:pt idx="72">
                  <c:v>119.46683747721923</c:v>
                </c:pt>
                <c:pt idx="73">
                  <c:v>120.14361655535662</c:v>
                </c:pt>
                <c:pt idx="74">
                  <c:v>120.64244941036306</c:v>
                </c:pt>
                <c:pt idx="75">
                  <c:v>119.46975462841809</c:v>
                </c:pt>
                <c:pt idx="76">
                  <c:v>120.28072266170342</c:v>
                </c:pt>
                <c:pt idx="77">
                  <c:v>119.85190143546981</c:v>
                </c:pt>
                <c:pt idx="78">
                  <c:v>120.83206423828949</c:v>
                </c:pt>
                <c:pt idx="79">
                  <c:v>119.57768922277621</c:v>
                </c:pt>
                <c:pt idx="80">
                  <c:v>119.67103806114</c:v>
                </c:pt>
                <c:pt idx="81">
                  <c:v>120.89624156466458</c:v>
                </c:pt>
                <c:pt idx="82">
                  <c:v>119.30639416128149</c:v>
                </c:pt>
                <c:pt idx="83">
                  <c:v>119.48142323321356</c:v>
                </c:pt>
                <c:pt idx="84">
                  <c:v>119.35598573166224</c:v>
                </c:pt>
                <c:pt idx="85">
                  <c:v>119.18679096212789</c:v>
                </c:pt>
                <c:pt idx="86">
                  <c:v>121.31922848850046</c:v>
                </c:pt>
                <c:pt idx="87">
                  <c:v>120.26030260331135</c:v>
                </c:pt>
                <c:pt idx="88">
                  <c:v>119.51059474520224</c:v>
                </c:pt>
                <c:pt idx="89">
                  <c:v>120.02984765860076</c:v>
                </c:pt>
                <c:pt idx="90">
                  <c:v>119.86940434266302</c:v>
                </c:pt>
                <c:pt idx="91">
                  <c:v>120.72704679513024</c:v>
                </c:pt>
                <c:pt idx="92">
                  <c:v>119.59810928116829</c:v>
                </c:pt>
                <c:pt idx="93">
                  <c:v>120.79705842390307</c:v>
                </c:pt>
                <c:pt idx="94">
                  <c:v>121.64274055645492</c:v>
                </c:pt>
                <c:pt idx="95">
                  <c:v>120.44116597764116</c:v>
                </c:pt>
                <c:pt idx="96">
                  <c:v>119.87815579625962</c:v>
                </c:pt>
                <c:pt idx="97">
                  <c:v>121.37173721008008</c:v>
                </c:pt>
                <c:pt idx="98">
                  <c:v>120.62786365436872</c:v>
                </c:pt>
                <c:pt idx="99">
                  <c:v>120.42949737284569</c:v>
                </c:pt>
                <c:pt idx="100">
                  <c:v>121.37173721008008</c:v>
                </c:pt>
                <c:pt idx="101">
                  <c:v>119.09927642616185</c:v>
                </c:pt>
                <c:pt idx="102">
                  <c:v>119.84606713307207</c:v>
                </c:pt>
                <c:pt idx="103">
                  <c:v>120.14945085775436</c:v>
                </c:pt>
                <c:pt idx="104">
                  <c:v>121.45925174604612</c:v>
                </c:pt>
                <c:pt idx="105">
                  <c:v>120.55201772319815</c:v>
                </c:pt>
                <c:pt idx="106">
                  <c:v>119.86940434266302</c:v>
                </c:pt>
                <c:pt idx="107">
                  <c:v>119.96567033222567</c:v>
                </c:pt>
                <c:pt idx="108">
                  <c:v>119.86940434266302</c:v>
                </c:pt>
                <c:pt idx="109">
                  <c:v>119.78188980669698</c:v>
                </c:pt>
                <c:pt idx="110">
                  <c:v>119.48725753561131</c:v>
                </c:pt>
                <c:pt idx="111">
                  <c:v>119.46100317482149</c:v>
                </c:pt>
                <c:pt idx="112">
                  <c:v>119.76438689950378</c:v>
                </c:pt>
                <c:pt idx="113">
                  <c:v>120.53451481600494</c:v>
                </c:pt>
                <c:pt idx="114">
                  <c:v>120.41199446565248</c:v>
                </c:pt>
                <c:pt idx="115">
                  <c:v>120.19320812573737</c:v>
                </c:pt>
                <c:pt idx="116">
                  <c:v>120.28363981290228</c:v>
                </c:pt>
                <c:pt idx="117">
                  <c:v>119.9715046346234</c:v>
                </c:pt>
                <c:pt idx="118">
                  <c:v>120.65120086395966</c:v>
                </c:pt>
                <c:pt idx="119">
                  <c:v>120.91957877425553</c:v>
                </c:pt>
                <c:pt idx="120">
                  <c:v>120.44991743123776</c:v>
                </c:pt>
                <c:pt idx="121">
                  <c:v>120.55493487439702</c:v>
                </c:pt>
                <c:pt idx="122">
                  <c:v>120.61911220077212</c:v>
                </c:pt>
                <c:pt idx="123">
                  <c:v>119.96858748342453</c:v>
                </c:pt>
                <c:pt idx="124">
                  <c:v>120.91666162305665</c:v>
                </c:pt>
                <c:pt idx="125">
                  <c:v>121.10919360218195</c:v>
                </c:pt>
                <c:pt idx="126">
                  <c:v>119.8985758546517</c:v>
                </c:pt>
                <c:pt idx="127">
                  <c:v>120.2369653937204</c:v>
                </c:pt>
                <c:pt idx="128">
                  <c:v>119.67103806114</c:v>
                </c:pt>
                <c:pt idx="129">
                  <c:v>119.67103806114</c:v>
                </c:pt>
                <c:pt idx="130">
                  <c:v>119.99192469301548</c:v>
                </c:pt>
                <c:pt idx="131">
                  <c:v>120.06777062418605</c:v>
                </c:pt>
                <c:pt idx="132">
                  <c:v>118.95341886621844</c:v>
                </c:pt>
                <c:pt idx="133">
                  <c:v>119.81106131868566</c:v>
                </c:pt>
                <c:pt idx="134">
                  <c:v>119.56310346678187</c:v>
                </c:pt>
                <c:pt idx="135">
                  <c:v>120.02401335620303</c:v>
                </c:pt>
                <c:pt idx="136">
                  <c:v>120.07360492658378</c:v>
                </c:pt>
                <c:pt idx="137">
                  <c:v>120.6570351663574</c:v>
                </c:pt>
                <c:pt idx="138">
                  <c:v>120.27780551050455</c:v>
                </c:pt>
                <c:pt idx="139">
                  <c:v>120.57243778159022</c:v>
                </c:pt>
                <c:pt idx="140">
                  <c:v>120.27197120810682</c:v>
                </c:pt>
                <c:pt idx="141">
                  <c:v>120.67453807355061</c:v>
                </c:pt>
                <c:pt idx="142">
                  <c:v>120.46158603603324</c:v>
                </c:pt>
                <c:pt idx="143">
                  <c:v>119.91899591304377</c:v>
                </c:pt>
                <c:pt idx="144">
                  <c:v>120.17278806734529</c:v>
                </c:pt>
                <c:pt idx="145">
                  <c:v>119.79064126029358</c:v>
                </c:pt>
                <c:pt idx="146">
                  <c:v>118.93008165662751</c:v>
                </c:pt>
                <c:pt idx="147">
                  <c:v>118.94466741262184</c:v>
                </c:pt>
                <c:pt idx="148">
                  <c:v>119.91899591304377</c:v>
                </c:pt>
                <c:pt idx="149">
                  <c:v>119.51059474520224</c:v>
                </c:pt>
                <c:pt idx="150">
                  <c:v>120.53451481600494</c:v>
                </c:pt>
                <c:pt idx="151">
                  <c:v>120.31281132489097</c:v>
                </c:pt>
                <c:pt idx="152">
                  <c:v>120.19029097453851</c:v>
                </c:pt>
                <c:pt idx="153">
                  <c:v>120.21946248652719</c:v>
                </c:pt>
                <c:pt idx="154">
                  <c:v>119.2772226492928</c:v>
                </c:pt>
                <c:pt idx="155">
                  <c:v>121.31631133730158</c:v>
                </c:pt>
                <c:pt idx="156">
                  <c:v>119.33848282446903</c:v>
                </c:pt>
                <c:pt idx="157">
                  <c:v>119.64478370035017</c:v>
                </c:pt>
                <c:pt idx="158">
                  <c:v>121.39215726847216</c:v>
                </c:pt>
                <c:pt idx="159">
                  <c:v>120.12903079936228</c:v>
                </c:pt>
                <c:pt idx="160">
                  <c:v>120.14945085775436</c:v>
                </c:pt>
                <c:pt idx="161">
                  <c:v>120.90791016946005</c:v>
                </c:pt>
                <c:pt idx="162">
                  <c:v>120.45575173363551</c:v>
                </c:pt>
                <c:pt idx="163">
                  <c:v>121.4907569789939</c:v>
                </c:pt>
                <c:pt idx="164">
                  <c:v>120.51409475761287</c:v>
                </c:pt>
                <c:pt idx="165">
                  <c:v>120.59869214238005</c:v>
                </c:pt>
                <c:pt idx="166">
                  <c:v>120.21654533532832</c:v>
                </c:pt>
                <c:pt idx="167">
                  <c:v>119.75855259710603</c:v>
                </c:pt>
                <c:pt idx="168">
                  <c:v>119.9890075418166</c:v>
                </c:pt>
                <c:pt idx="169">
                  <c:v>120.67745522474948</c:v>
                </c:pt>
                <c:pt idx="170">
                  <c:v>120.33614853448191</c:v>
                </c:pt>
                <c:pt idx="171">
                  <c:v>120.88749011106798</c:v>
                </c:pt>
                <c:pt idx="172">
                  <c:v>121.4154944780631</c:v>
                </c:pt>
                <c:pt idx="173">
                  <c:v>120.15236800895322</c:v>
                </c:pt>
                <c:pt idx="174">
                  <c:v>120.75913545831779</c:v>
                </c:pt>
                <c:pt idx="175">
                  <c:v>119.47267177961696</c:v>
                </c:pt>
                <c:pt idx="176">
                  <c:v>121.01292761261931</c:v>
                </c:pt>
                <c:pt idx="177">
                  <c:v>121.42716308285857</c:v>
                </c:pt>
                <c:pt idx="178">
                  <c:v>121.01584476381818</c:v>
                </c:pt>
                <c:pt idx="179">
                  <c:v>120.06193632178831</c:v>
                </c:pt>
                <c:pt idx="180">
                  <c:v>119.00592758779807</c:v>
                </c:pt>
                <c:pt idx="181">
                  <c:v>119.3413999756679</c:v>
                </c:pt>
                <c:pt idx="182">
                  <c:v>119.83148137707774</c:v>
                </c:pt>
                <c:pt idx="183">
                  <c:v>120.45283458243664</c:v>
                </c:pt>
                <c:pt idx="184">
                  <c:v>120.20779388173172</c:v>
                </c:pt>
                <c:pt idx="185">
                  <c:v>120.5286805136072</c:v>
                </c:pt>
                <c:pt idx="186">
                  <c:v>120.18445667214077</c:v>
                </c:pt>
                <c:pt idx="187">
                  <c:v>120.71829534153363</c:v>
                </c:pt>
                <c:pt idx="188">
                  <c:v>120.73288109752797</c:v>
                </c:pt>
                <c:pt idx="189">
                  <c:v>119.07885636776977</c:v>
                </c:pt>
                <c:pt idx="190">
                  <c:v>120.77372121431212</c:v>
                </c:pt>
                <c:pt idx="191">
                  <c:v>120.92833022785213</c:v>
                </c:pt>
                <c:pt idx="192">
                  <c:v>120.23988254491927</c:v>
                </c:pt>
                <c:pt idx="193">
                  <c:v>120.23988254491927</c:v>
                </c:pt>
                <c:pt idx="194">
                  <c:v>120.73871539992571</c:v>
                </c:pt>
                <c:pt idx="195">
                  <c:v>120.69787528314156</c:v>
                </c:pt>
                <c:pt idx="196">
                  <c:v>120.09110783377699</c:v>
                </c:pt>
                <c:pt idx="197">
                  <c:v>120.01526190260643</c:v>
                </c:pt>
                <c:pt idx="198">
                  <c:v>121.09752499738647</c:v>
                </c:pt>
                <c:pt idx="199">
                  <c:v>120.58118923518683</c:v>
                </c:pt>
                <c:pt idx="200">
                  <c:v>119.38515724365092</c:v>
                </c:pt>
                <c:pt idx="201">
                  <c:v>120.61036074717551</c:v>
                </c:pt>
                <c:pt idx="202">
                  <c:v>119.18387381092903</c:v>
                </c:pt>
                <c:pt idx="203">
                  <c:v>120.29822556889663</c:v>
                </c:pt>
                <c:pt idx="204">
                  <c:v>120.42366307044796</c:v>
                </c:pt>
                <c:pt idx="205">
                  <c:v>119.8985758546517</c:v>
                </c:pt>
                <c:pt idx="206">
                  <c:v>120.6016092935789</c:v>
                </c:pt>
                <c:pt idx="207">
                  <c:v>120.05610201939058</c:v>
                </c:pt>
                <c:pt idx="208">
                  <c:v>121.40382587326762</c:v>
                </c:pt>
                <c:pt idx="209">
                  <c:v>120.44408312884003</c:v>
                </c:pt>
                <c:pt idx="210">
                  <c:v>119.59519212996942</c:v>
                </c:pt>
                <c:pt idx="211">
                  <c:v>120.58118923518683</c:v>
                </c:pt>
                <c:pt idx="212">
                  <c:v>120.07360492658378</c:v>
                </c:pt>
                <c:pt idx="213">
                  <c:v>119.89565870345284</c:v>
                </c:pt>
                <c:pt idx="214">
                  <c:v>121.42716308285857</c:v>
                </c:pt>
                <c:pt idx="215">
                  <c:v>120.31281132489097</c:v>
                </c:pt>
                <c:pt idx="216">
                  <c:v>120.61619504957325</c:v>
                </c:pt>
                <c:pt idx="217">
                  <c:v>120.0181790538053</c:v>
                </c:pt>
                <c:pt idx="218">
                  <c:v>120.77372121431212</c:v>
                </c:pt>
                <c:pt idx="219">
                  <c:v>119.48142323321356</c:v>
                </c:pt>
                <c:pt idx="220">
                  <c:v>120.79414127270419</c:v>
                </c:pt>
                <c:pt idx="221">
                  <c:v>120.27780551050455</c:v>
                </c:pt>
                <c:pt idx="222">
                  <c:v>119.53976625719093</c:v>
                </c:pt>
                <c:pt idx="223">
                  <c:v>120.95750173984081</c:v>
                </c:pt>
                <c:pt idx="224">
                  <c:v>120.16695376494756</c:v>
                </c:pt>
                <c:pt idx="225">
                  <c:v>120.14069940415776</c:v>
                </c:pt>
                <c:pt idx="226">
                  <c:v>120.78830697030646</c:v>
                </c:pt>
                <c:pt idx="227">
                  <c:v>119.7060438755264</c:v>
                </c:pt>
                <c:pt idx="228">
                  <c:v>120.92541307665326</c:v>
                </c:pt>
                <c:pt idx="229">
                  <c:v>119.58644067637282</c:v>
                </c:pt>
                <c:pt idx="230">
                  <c:v>120.36823719766946</c:v>
                </c:pt>
                <c:pt idx="231">
                  <c:v>120.77663836551099</c:v>
                </c:pt>
                <c:pt idx="232">
                  <c:v>120.09694213617473</c:v>
                </c:pt>
                <c:pt idx="233">
                  <c:v>120.05901917058945</c:v>
                </c:pt>
                <c:pt idx="234">
                  <c:v>120.94291598384648</c:v>
                </c:pt>
                <c:pt idx="235">
                  <c:v>120.63661510796533</c:v>
                </c:pt>
                <c:pt idx="236">
                  <c:v>119.51351189640111</c:v>
                </c:pt>
                <c:pt idx="237">
                  <c:v>120.91957877425553</c:v>
                </c:pt>
                <c:pt idx="238">
                  <c:v>120.40324301205588</c:v>
                </c:pt>
                <c:pt idx="239">
                  <c:v>120.04151626339623</c:v>
                </c:pt>
                <c:pt idx="240">
                  <c:v>120.89040726226685</c:v>
                </c:pt>
                <c:pt idx="241">
                  <c:v>120.81747848229514</c:v>
                </c:pt>
                <c:pt idx="242">
                  <c:v>119.76438689950378</c:v>
                </c:pt>
                <c:pt idx="243">
                  <c:v>119.27430549809394</c:v>
                </c:pt>
                <c:pt idx="244">
                  <c:v>120.79414127270419</c:v>
                </c:pt>
                <c:pt idx="245">
                  <c:v>120.04735056579398</c:v>
                </c:pt>
                <c:pt idx="246">
                  <c:v>119.39974299964526</c:v>
                </c:pt>
                <c:pt idx="247">
                  <c:v>121.18212238215365</c:v>
                </c:pt>
                <c:pt idx="248">
                  <c:v>119.39974299964526</c:v>
                </c:pt>
                <c:pt idx="249">
                  <c:v>119.97733893702114</c:v>
                </c:pt>
                <c:pt idx="250">
                  <c:v>121.2229624989378</c:v>
                </c:pt>
                <c:pt idx="251">
                  <c:v>120.36240289527173</c:v>
                </c:pt>
                <c:pt idx="252">
                  <c:v>120.02109620500416</c:v>
                </c:pt>
                <c:pt idx="253">
                  <c:v>120.18153952094191</c:v>
                </c:pt>
                <c:pt idx="254">
                  <c:v>121.17628807975592</c:v>
                </c:pt>
                <c:pt idx="255">
                  <c:v>119.18970811332676</c:v>
                </c:pt>
                <c:pt idx="256">
                  <c:v>121.17920523095478</c:v>
                </c:pt>
                <c:pt idx="257">
                  <c:v>120.51409475761287</c:v>
                </c:pt>
                <c:pt idx="258">
                  <c:v>119.82856422587886</c:v>
                </c:pt>
                <c:pt idx="259">
                  <c:v>120.79705842390307</c:v>
                </c:pt>
                <c:pt idx="260">
                  <c:v>120.44991743123776</c:v>
                </c:pt>
                <c:pt idx="261">
                  <c:v>120.6016092935789</c:v>
                </c:pt>
                <c:pt idx="262">
                  <c:v>121.24338255732988</c:v>
                </c:pt>
                <c:pt idx="263">
                  <c:v>121.04209912460799</c:v>
                </c:pt>
                <c:pt idx="264">
                  <c:v>119.58644067637282</c:v>
                </c:pt>
                <c:pt idx="265">
                  <c:v>119.18970811332676</c:v>
                </c:pt>
                <c:pt idx="266">
                  <c:v>119.55143486198639</c:v>
                </c:pt>
                <c:pt idx="267">
                  <c:v>119.65353515394678</c:v>
                </c:pt>
                <c:pt idx="268">
                  <c:v>119.58644067637282</c:v>
                </c:pt>
                <c:pt idx="269">
                  <c:v>121.53334738649737</c:v>
                </c:pt>
                <c:pt idx="270">
                  <c:v>120.75330115592004</c:v>
                </c:pt>
                <c:pt idx="271">
                  <c:v>119.92774736664038</c:v>
                </c:pt>
                <c:pt idx="272">
                  <c:v>118.94175026142297</c:v>
                </c:pt>
                <c:pt idx="273">
                  <c:v>119.9715046346234</c:v>
                </c:pt>
                <c:pt idx="274">
                  <c:v>119.28305695169054</c:v>
                </c:pt>
                <c:pt idx="275">
                  <c:v>120.18445667214077</c:v>
                </c:pt>
                <c:pt idx="276">
                  <c:v>119.38807439484978</c:v>
                </c:pt>
                <c:pt idx="277">
                  <c:v>119.20137671812223</c:v>
                </c:pt>
                <c:pt idx="278">
                  <c:v>120.02109620500416</c:v>
                </c:pt>
                <c:pt idx="279">
                  <c:v>121.45633459484725</c:v>
                </c:pt>
                <c:pt idx="280">
                  <c:v>120.96041889103968</c:v>
                </c:pt>
                <c:pt idx="281">
                  <c:v>120.73871539992571</c:v>
                </c:pt>
                <c:pt idx="282">
                  <c:v>120.40032586085701</c:v>
                </c:pt>
                <c:pt idx="283">
                  <c:v>120.08527353137926</c:v>
                </c:pt>
                <c:pt idx="284">
                  <c:v>119.405577302043</c:v>
                </c:pt>
                <c:pt idx="285">
                  <c:v>121.06835348539779</c:v>
                </c:pt>
                <c:pt idx="286">
                  <c:v>119.4143287556396</c:v>
                </c:pt>
                <c:pt idx="287">
                  <c:v>119.48434038441243</c:v>
                </c:pt>
                <c:pt idx="288">
                  <c:v>119.37057148765658</c:v>
                </c:pt>
                <c:pt idx="289">
                  <c:v>120.2369653937204</c:v>
                </c:pt>
                <c:pt idx="290">
                  <c:v>120.08527353137926</c:v>
                </c:pt>
                <c:pt idx="291">
                  <c:v>121.2054595917446</c:v>
                </c:pt>
                <c:pt idx="292">
                  <c:v>120.2369653937204</c:v>
                </c:pt>
                <c:pt idx="293">
                  <c:v>120.79414127270419</c:v>
                </c:pt>
                <c:pt idx="294">
                  <c:v>119.77022120190151</c:v>
                </c:pt>
                <c:pt idx="295">
                  <c:v>119.46683747721923</c:v>
                </c:pt>
                <c:pt idx="296">
                  <c:v>119.76730405070263</c:v>
                </c:pt>
                <c:pt idx="297">
                  <c:v>120.0444334145951</c:v>
                </c:pt>
                <c:pt idx="298">
                  <c:v>121.08293924139214</c:v>
                </c:pt>
                <c:pt idx="299">
                  <c:v>119.97733893702114</c:v>
                </c:pt>
                <c:pt idx="300">
                  <c:v>120.29822556889663</c:v>
                </c:pt>
                <c:pt idx="301">
                  <c:v>120.14069940415776</c:v>
                </c:pt>
                <c:pt idx="302">
                  <c:v>119.45808602362263</c:v>
                </c:pt>
                <c:pt idx="303">
                  <c:v>121.19087383575025</c:v>
                </c:pt>
                <c:pt idx="304">
                  <c:v>119.54851771078754</c:v>
                </c:pt>
                <c:pt idx="305">
                  <c:v>119.21596247411657</c:v>
                </c:pt>
                <c:pt idx="306">
                  <c:v>120.22237963772605</c:v>
                </c:pt>
                <c:pt idx="307">
                  <c:v>121.01001046142044</c:v>
                </c:pt>
                <c:pt idx="308">
                  <c:v>120.5841063863857</c:v>
                </c:pt>
                <c:pt idx="309">
                  <c:v>120.07360492658378</c:v>
                </c:pt>
                <c:pt idx="310">
                  <c:v>120.75038400472118</c:v>
                </c:pt>
                <c:pt idx="311">
                  <c:v>119.82564707468001</c:v>
                </c:pt>
                <c:pt idx="312">
                  <c:v>120.51701190881174</c:v>
                </c:pt>
                <c:pt idx="313">
                  <c:v>120.3740715000672</c:v>
                </c:pt>
                <c:pt idx="314">
                  <c:v>120.43533167524343</c:v>
                </c:pt>
                <c:pt idx="315">
                  <c:v>120.91957877425553</c:v>
                </c:pt>
                <c:pt idx="316">
                  <c:v>121.23463110373328</c:v>
                </c:pt>
                <c:pt idx="317">
                  <c:v>120.5928578399823</c:v>
                </c:pt>
                <c:pt idx="318">
                  <c:v>119.54268340838979</c:v>
                </c:pt>
                <c:pt idx="319">
                  <c:v>120.2923912664989</c:v>
                </c:pt>
                <c:pt idx="320">
                  <c:v>119.81106131868566</c:v>
                </c:pt>
                <c:pt idx="321">
                  <c:v>120.08235638018039</c:v>
                </c:pt>
                <c:pt idx="322">
                  <c:v>119.48142323321356</c:v>
                </c:pt>
                <c:pt idx="323">
                  <c:v>120.62786365436872</c:v>
                </c:pt>
                <c:pt idx="324">
                  <c:v>120.2923912664989</c:v>
                </c:pt>
                <c:pt idx="325">
                  <c:v>119.45516887242376</c:v>
                </c:pt>
                <c:pt idx="326">
                  <c:v>121.07710493899441</c:v>
                </c:pt>
                <c:pt idx="327">
                  <c:v>120.0998592873736</c:v>
                </c:pt>
                <c:pt idx="328">
                  <c:v>120.50826045521512</c:v>
                </c:pt>
                <c:pt idx="329">
                  <c:v>119.84023283067434</c:v>
                </c:pt>
                <c:pt idx="330">
                  <c:v>120.18737382333964</c:v>
                </c:pt>
                <c:pt idx="331">
                  <c:v>120.31572847608983</c:v>
                </c:pt>
                <c:pt idx="332">
                  <c:v>120.35365144167513</c:v>
                </c:pt>
                <c:pt idx="333">
                  <c:v>120.53451481600494</c:v>
                </c:pt>
                <c:pt idx="334">
                  <c:v>119.41724590683847</c:v>
                </c:pt>
                <c:pt idx="335">
                  <c:v>120.82331278469287</c:v>
                </c:pt>
                <c:pt idx="336">
                  <c:v>121.07127063659667</c:v>
                </c:pt>
                <c:pt idx="337">
                  <c:v>119.46100317482149</c:v>
                </c:pt>
                <c:pt idx="338">
                  <c:v>119.93066451783925</c:v>
                </c:pt>
                <c:pt idx="339">
                  <c:v>119.57185492037847</c:v>
                </c:pt>
                <c:pt idx="340">
                  <c:v>120.36240289527173</c:v>
                </c:pt>
                <c:pt idx="341">
                  <c:v>120.10569358977133</c:v>
                </c:pt>
                <c:pt idx="342">
                  <c:v>120.61327789837438</c:v>
                </c:pt>
                <c:pt idx="343">
                  <c:v>119.41141160444073</c:v>
                </c:pt>
                <c:pt idx="344">
                  <c:v>121.1325308117729</c:v>
                </c:pt>
                <c:pt idx="345">
                  <c:v>120.34198283687965</c:v>
                </c:pt>
                <c:pt idx="346">
                  <c:v>119.88690724985622</c:v>
                </c:pt>
                <c:pt idx="347">
                  <c:v>119.9890075418166</c:v>
                </c:pt>
                <c:pt idx="348">
                  <c:v>119.97442178582227</c:v>
                </c:pt>
                <c:pt idx="349">
                  <c:v>119.98317323941887</c:v>
                </c:pt>
                <c:pt idx="350">
                  <c:v>120.28947411530002</c:v>
                </c:pt>
                <c:pt idx="351">
                  <c:v>120.10861074097021</c:v>
                </c:pt>
                <c:pt idx="352">
                  <c:v>119.19262526452563</c:v>
                </c:pt>
                <c:pt idx="353">
                  <c:v>120.33323138328305</c:v>
                </c:pt>
                <c:pt idx="354">
                  <c:v>118.95050171501958</c:v>
                </c:pt>
                <c:pt idx="355">
                  <c:v>120.10861074097021</c:v>
                </c:pt>
                <c:pt idx="356">
                  <c:v>119.3589028828611</c:v>
                </c:pt>
                <c:pt idx="357">
                  <c:v>120.77080406311326</c:v>
                </c:pt>
                <c:pt idx="358">
                  <c:v>120.86415290147703</c:v>
                </c:pt>
                <c:pt idx="359">
                  <c:v>119.36765433645772</c:v>
                </c:pt>
                <c:pt idx="360">
                  <c:v>120.24279969611814</c:v>
                </c:pt>
                <c:pt idx="361">
                  <c:v>119.66520375874225</c:v>
                </c:pt>
                <c:pt idx="362">
                  <c:v>120.25738545211247</c:v>
                </c:pt>
                <c:pt idx="363">
                  <c:v>119.59519212996942</c:v>
                </c:pt>
                <c:pt idx="364">
                  <c:v>119.44350026762828</c:v>
                </c:pt>
                <c:pt idx="365">
                  <c:v>120.44408312884003</c:v>
                </c:pt>
                <c:pt idx="366">
                  <c:v>120.99250755422723</c:v>
                </c:pt>
                <c:pt idx="367">
                  <c:v>120.74163255112457</c:v>
                </c:pt>
                <c:pt idx="368">
                  <c:v>120.2632197545102</c:v>
                </c:pt>
                <c:pt idx="369">
                  <c:v>119.39974299964526</c:v>
                </c:pt>
                <c:pt idx="370">
                  <c:v>120.88749011106798</c:v>
                </c:pt>
                <c:pt idx="371">
                  <c:v>121.08293924139214</c:v>
                </c:pt>
                <c:pt idx="372">
                  <c:v>119.6243636419581</c:v>
                </c:pt>
                <c:pt idx="373">
                  <c:v>119.49892614040678</c:v>
                </c:pt>
                <c:pt idx="374">
                  <c:v>118.93591595902524</c:v>
                </c:pt>
                <c:pt idx="375">
                  <c:v>120.72412964393136</c:v>
                </c:pt>
                <c:pt idx="376">
                  <c:v>119.41141160444073</c:v>
                </c:pt>
                <c:pt idx="377">
                  <c:v>120.67745522474948</c:v>
                </c:pt>
                <c:pt idx="378">
                  <c:v>120.85248429668157</c:v>
                </c:pt>
                <c:pt idx="379">
                  <c:v>120.3828229536638</c:v>
                </c:pt>
                <c:pt idx="380">
                  <c:v>120.76205260951664</c:v>
                </c:pt>
                <c:pt idx="381">
                  <c:v>120.08527353137926</c:v>
                </c:pt>
                <c:pt idx="382">
                  <c:v>120.71829534153363</c:v>
                </c:pt>
                <c:pt idx="383">
                  <c:v>120.50534330401626</c:v>
                </c:pt>
                <c:pt idx="384">
                  <c:v>121.32506279089819</c:v>
                </c:pt>
                <c:pt idx="385">
                  <c:v>121.16461947496045</c:v>
                </c:pt>
                <c:pt idx="386">
                  <c:v>120.84373284308495</c:v>
                </c:pt>
                <c:pt idx="387">
                  <c:v>121.12086220697742</c:v>
                </c:pt>
                <c:pt idx="388">
                  <c:v>120.60744359597665</c:v>
                </c:pt>
                <c:pt idx="389">
                  <c:v>120.6482837127608</c:v>
                </c:pt>
                <c:pt idx="390">
                  <c:v>120.9399988326476</c:v>
                </c:pt>
                <c:pt idx="391">
                  <c:v>120.32156277848757</c:v>
                </c:pt>
                <c:pt idx="392">
                  <c:v>119.41724590683847</c:v>
                </c:pt>
                <c:pt idx="393">
                  <c:v>120.5199290600106</c:v>
                </c:pt>
                <c:pt idx="394">
                  <c:v>119.98317323941887</c:v>
                </c:pt>
                <c:pt idx="395">
                  <c:v>119.96858748342453</c:v>
                </c:pt>
                <c:pt idx="396">
                  <c:v>120.48200609442532</c:v>
                </c:pt>
                <c:pt idx="397">
                  <c:v>119.87232149386189</c:v>
                </c:pt>
                <c:pt idx="398">
                  <c:v>119.83439852827661</c:v>
                </c:pt>
                <c:pt idx="399">
                  <c:v>120.40616016325474</c:v>
                </c:pt>
                <c:pt idx="400">
                  <c:v>119.68270666593547</c:v>
                </c:pt>
                <c:pt idx="401">
                  <c:v>119.64770085154905</c:v>
                </c:pt>
                <c:pt idx="402">
                  <c:v>119.84606713307207</c:v>
                </c:pt>
                <c:pt idx="403">
                  <c:v>120.60452644477778</c:v>
                </c:pt>
                <c:pt idx="404">
                  <c:v>120.57243778159022</c:v>
                </c:pt>
                <c:pt idx="405">
                  <c:v>120.55493487439702</c:v>
                </c:pt>
                <c:pt idx="406">
                  <c:v>120.65995231755628</c:v>
                </c:pt>
                <c:pt idx="407">
                  <c:v>119.43766596523055</c:v>
                </c:pt>
                <c:pt idx="408">
                  <c:v>121.25796831332423</c:v>
                </c:pt>
                <c:pt idx="409">
                  <c:v>119.69437527073093</c:v>
                </c:pt>
                <c:pt idx="410">
                  <c:v>119.52518050119659</c:v>
                </c:pt>
                <c:pt idx="411">
                  <c:v>119.41141160444073</c:v>
                </c:pt>
                <c:pt idx="412">
                  <c:v>119.44933457002601</c:v>
                </c:pt>
                <c:pt idx="413">
                  <c:v>119.41724590683847</c:v>
                </c:pt>
                <c:pt idx="414">
                  <c:v>120.22821394012379</c:v>
                </c:pt>
                <c:pt idx="415">
                  <c:v>119.47558893081583</c:v>
                </c:pt>
                <c:pt idx="416">
                  <c:v>119.31514561487809</c:v>
                </c:pt>
                <c:pt idx="417">
                  <c:v>119.72062963152075</c:v>
                </c:pt>
                <c:pt idx="418">
                  <c:v>119.2772226492928</c:v>
                </c:pt>
                <c:pt idx="419">
                  <c:v>121.20254244054573</c:v>
                </c:pt>
                <c:pt idx="420">
                  <c:v>118.95050171501958</c:v>
                </c:pt>
                <c:pt idx="421">
                  <c:v>121.07127063659667</c:v>
                </c:pt>
                <c:pt idx="422">
                  <c:v>120.15236800895322</c:v>
                </c:pt>
                <c:pt idx="423">
                  <c:v>120.62786365436872</c:v>
                </c:pt>
                <c:pt idx="424">
                  <c:v>120.95458458864195</c:v>
                </c:pt>
                <c:pt idx="425">
                  <c:v>119.78772410909471</c:v>
                </c:pt>
                <c:pt idx="426">
                  <c:v>119.78772410909471</c:v>
                </c:pt>
                <c:pt idx="427">
                  <c:v>119.95983602982793</c:v>
                </c:pt>
                <c:pt idx="428">
                  <c:v>119.27430549809394</c:v>
                </c:pt>
                <c:pt idx="429">
                  <c:v>120.08527353137926</c:v>
                </c:pt>
                <c:pt idx="430">
                  <c:v>120.76205260951664</c:v>
                </c:pt>
                <c:pt idx="431">
                  <c:v>119.74104968991283</c:v>
                </c:pt>
                <c:pt idx="432">
                  <c:v>120.08819068257813</c:v>
                </c:pt>
                <c:pt idx="433">
                  <c:v>119.77897265549811</c:v>
                </c:pt>
                <c:pt idx="434">
                  <c:v>119.09927642616185</c:v>
                </c:pt>
                <c:pt idx="435">
                  <c:v>120.17278806734529</c:v>
                </c:pt>
                <c:pt idx="436">
                  <c:v>118.97675607580939</c:v>
                </c:pt>
                <c:pt idx="437">
                  <c:v>120.62786365436872</c:v>
                </c:pt>
                <c:pt idx="438">
                  <c:v>119.77313835310038</c:v>
                </c:pt>
                <c:pt idx="439">
                  <c:v>120.34198283687965</c:v>
                </c:pt>
                <c:pt idx="440">
                  <c:v>120.49075754802192</c:v>
                </c:pt>
                <c:pt idx="441">
                  <c:v>121.15295087016497</c:v>
                </c:pt>
                <c:pt idx="442">
                  <c:v>119.89565870345284</c:v>
                </c:pt>
                <c:pt idx="443">
                  <c:v>120.53451481600494</c:v>
                </c:pt>
                <c:pt idx="444">
                  <c:v>121.17337092855705</c:v>
                </c:pt>
                <c:pt idx="445">
                  <c:v>120.47617179202759</c:v>
                </c:pt>
                <c:pt idx="446">
                  <c:v>120.2544683009136</c:v>
                </c:pt>
                <c:pt idx="447">
                  <c:v>119.7614697483049</c:v>
                </c:pt>
                <c:pt idx="448">
                  <c:v>120.23988254491927</c:v>
                </c:pt>
                <c:pt idx="449">
                  <c:v>120.02109620500416</c:v>
                </c:pt>
                <c:pt idx="450">
                  <c:v>119.43766596523055</c:v>
                </c:pt>
                <c:pt idx="451">
                  <c:v>120.0181790538053</c:v>
                </c:pt>
                <c:pt idx="452">
                  <c:v>119.79355841149246</c:v>
                </c:pt>
                <c:pt idx="453">
                  <c:v>120.20779388173172</c:v>
                </c:pt>
                <c:pt idx="454">
                  <c:v>119.65061800274792</c:v>
                </c:pt>
                <c:pt idx="455">
                  <c:v>119.78188980669698</c:v>
                </c:pt>
                <c:pt idx="456">
                  <c:v>120.30405987129436</c:v>
                </c:pt>
                <c:pt idx="457">
                  <c:v>120.94875028624421</c:v>
                </c:pt>
                <c:pt idx="458">
                  <c:v>120.5841063863857</c:v>
                </c:pt>
                <c:pt idx="459">
                  <c:v>119.21887962531544</c:v>
                </c:pt>
                <c:pt idx="460">
                  <c:v>119.29472555648601</c:v>
                </c:pt>
                <c:pt idx="461">
                  <c:v>121.47646293811944</c:v>
                </c:pt>
                <c:pt idx="462">
                  <c:v>119.37348863885545</c:v>
                </c:pt>
                <c:pt idx="463">
                  <c:v>119.53684910599206</c:v>
                </c:pt>
                <c:pt idx="464">
                  <c:v>120.54910057199928</c:v>
                </c:pt>
                <c:pt idx="465">
                  <c:v>120.51117760641399</c:v>
                </c:pt>
                <c:pt idx="466">
                  <c:v>121.00125900782383</c:v>
                </c:pt>
                <c:pt idx="467">
                  <c:v>119.95108457623132</c:v>
                </c:pt>
                <c:pt idx="468">
                  <c:v>120.82331278469287</c:v>
                </c:pt>
                <c:pt idx="469">
                  <c:v>119.97442178582227</c:v>
                </c:pt>
                <c:pt idx="470">
                  <c:v>119.33848282446903</c:v>
                </c:pt>
                <c:pt idx="471">
                  <c:v>121.12086220697742</c:v>
                </c:pt>
                <c:pt idx="472">
                  <c:v>120.29822556889663</c:v>
                </c:pt>
                <c:pt idx="473">
                  <c:v>120.65995231755628</c:v>
                </c:pt>
                <c:pt idx="474">
                  <c:v>121.2783883717163</c:v>
                </c:pt>
                <c:pt idx="475">
                  <c:v>119.38807439484978</c:v>
                </c:pt>
                <c:pt idx="476">
                  <c:v>121.33964854689253</c:v>
                </c:pt>
                <c:pt idx="477">
                  <c:v>119.22179677651431</c:v>
                </c:pt>
                <c:pt idx="478">
                  <c:v>120.56368632799362</c:v>
                </c:pt>
                <c:pt idx="479">
                  <c:v>121.17337092855705</c:v>
                </c:pt>
                <c:pt idx="480">
                  <c:v>119.13428224054826</c:v>
                </c:pt>
                <c:pt idx="481">
                  <c:v>120.78247266790872</c:v>
                </c:pt>
                <c:pt idx="482">
                  <c:v>119.84023283067434</c:v>
                </c:pt>
                <c:pt idx="483">
                  <c:v>120.27780551050455</c:v>
                </c:pt>
                <c:pt idx="484">
                  <c:v>120.07068777538491</c:v>
                </c:pt>
                <c:pt idx="485">
                  <c:v>121.42132878046084</c:v>
                </c:pt>
                <c:pt idx="486">
                  <c:v>120.31572847608983</c:v>
                </c:pt>
                <c:pt idx="487">
                  <c:v>119.44933457002601</c:v>
                </c:pt>
                <c:pt idx="488">
                  <c:v>120.94875028624421</c:v>
                </c:pt>
                <c:pt idx="489">
                  <c:v>119.16637090373581</c:v>
                </c:pt>
                <c:pt idx="490">
                  <c:v>119.94816742503245</c:v>
                </c:pt>
                <c:pt idx="491">
                  <c:v>120.44116597764116</c:v>
                </c:pt>
                <c:pt idx="492">
                  <c:v>119.82272992348113</c:v>
                </c:pt>
                <c:pt idx="493">
                  <c:v>120.40032586085701</c:v>
                </c:pt>
                <c:pt idx="494">
                  <c:v>120.76496976071552</c:v>
                </c:pt>
                <c:pt idx="495">
                  <c:v>120.00651044900982</c:v>
                </c:pt>
                <c:pt idx="496">
                  <c:v>121.29005697651178</c:v>
                </c:pt>
                <c:pt idx="497">
                  <c:v>120.02109620500416</c:v>
                </c:pt>
                <c:pt idx="498">
                  <c:v>119.98317323941887</c:v>
                </c:pt>
                <c:pt idx="499">
                  <c:v>118.92716450542864</c:v>
                </c:pt>
                <c:pt idx="500">
                  <c:v>120.65411801515853</c:v>
                </c:pt>
                <c:pt idx="501">
                  <c:v>120.89915871586345</c:v>
                </c:pt>
                <c:pt idx="502">
                  <c:v>120.21654533532832</c:v>
                </c:pt>
                <c:pt idx="503">
                  <c:v>120.05901917058945</c:v>
                </c:pt>
                <c:pt idx="504">
                  <c:v>119.50184329160564</c:v>
                </c:pt>
                <c:pt idx="505">
                  <c:v>119.07302206537203</c:v>
                </c:pt>
                <c:pt idx="506">
                  <c:v>121.05960203180119</c:v>
                </c:pt>
                <c:pt idx="507">
                  <c:v>120.17278806734529</c:v>
                </c:pt>
                <c:pt idx="508">
                  <c:v>120.39449155845928</c:v>
                </c:pt>
                <c:pt idx="509">
                  <c:v>120.6570351663574</c:v>
                </c:pt>
                <c:pt idx="510">
                  <c:v>119.32973137087242</c:v>
                </c:pt>
                <c:pt idx="511">
                  <c:v>120.98083894943176</c:v>
                </c:pt>
                <c:pt idx="512">
                  <c:v>119.6331150955547</c:v>
                </c:pt>
                <c:pt idx="513">
                  <c:v>120.44116597764116</c:v>
                </c:pt>
                <c:pt idx="514">
                  <c:v>119.3413999756679</c:v>
                </c:pt>
                <c:pt idx="515">
                  <c:v>119.45225172122488</c:v>
                </c:pt>
                <c:pt idx="516">
                  <c:v>119.60102643236716</c:v>
                </c:pt>
                <c:pt idx="517">
                  <c:v>119.97733893702114</c:v>
                </c:pt>
                <c:pt idx="518">
                  <c:v>119.58935782757169</c:v>
                </c:pt>
                <c:pt idx="519">
                  <c:v>121.23171395253441</c:v>
                </c:pt>
                <c:pt idx="520">
                  <c:v>119.16345375253695</c:v>
                </c:pt>
                <c:pt idx="521">
                  <c:v>120.37698865126606</c:v>
                </c:pt>
                <c:pt idx="522">
                  <c:v>120.55493487439702</c:v>
                </c:pt>
                <c:pt idx="523">
                  <c:v>119.86357004026529</c:v>
                </c:pt>
                <c:pt idx="524">
                  <c:v>119.14303369414488</c:v>
                </c:pt>
                <c:pt idx="525">
                  <c:v>120.49950900161852</c:v>
                </c:pt>
                <c:pt idx="526">
                  <c:v>120.52576336240834</c:v>
                </c:pt>
                <c:pt idx="527">
                  <c:v>120.49950900161852</c:v>
                </c:pt>
                <c:pt idx="528">
                  <c:v>119.17803950853128</c:v>
                </c:pt>
                <c:pt idx="529">
                  <c:v>119.69145811953207</c:v>
                </c:pt>
                <c:pt idx="530">
                  <c:v>120.3186456272887</c:v>
                </c:pt>
                <c:pt idx="531">
                  <c:v>120.47617179202759</c:v>
                </c:pt>
                <c:pt idx="532">
                  <c:v>120.17862236974304</c:v>
                </c:pt>
                <c:pt idx="533">
                  <c:v>119.94233312263472</c:v>
                </c:pt>
                <c:pt idx="534">
                  <c:v>120.62494650316985</c:v>
                </c:pt>
                <c:pt idx="535">
                  <c:v>119.55143486198639</c:v>
                </c:pt>
                <c:pt idx="536">
                  <c:v>119.82272992348113</c:v>
                </c:pt>
                <c:pt idx="537">
                  <c:v>119.03218194858788</c:v>
                </c:pt>
                <c:pt idx="538">
                  <c:v>121.2783883717163</c:v>
                </c:pt>
                <c:pt idx="539">
                  <c:v>119.86065288906642</c:v>
                </c:pt>
                <c:pt idx="540">
                  <c:v>119.30639416128149</c:v>
                </c:pt>
                <c:pt idx="541">
                  <c:v>119.53976625719093</c:v>
                </c:pt>
                <c:pt idx="542">
                  <c:v>120.07652207778266</c:v>
                </c:pt>
                <c:pt idx="543">
                  <c:v>119.28013980049167</c:v>
                </c:pt>
                <c:pt idx="544">
                  <c:v>120.68912382954495</c:v>
                </c:pt>
                <c:pt idx="545">
                  <c:v>119.56893776917961</c:v>
                </c:pt>
                <c:pt idx="546">
                  <c:v>119.3413999756679</c:v>
                </c:pt>
                <c:pt idx="547">
                  <c:v>119.55726916438414</c:v>
                </c:pt>
                <c:pt idx="548">
                  <c:v>119.74104968991283</c:v>
                </c:pt>
                <c:pt idx="549">
                  <c:v>119.53684910599206</c:v>
                </c:pt>
                <c:pt idx="550">
                  <c:v>119.26847119569619</c:v>
                </c:pt>
                <c:pt idx="551">
                  <c:v>120.47908894322644</c:v>
                </c:pt>
                <c:pt idx="552">
                  <c:v>121.21712819654007</c:v>
                </c:pt>
                <c:pt idx="553">
                  <c:v>119.63603224675357</c:v>
                </c:pt>
                <c:pt idx="554">
                  <c:v>119.22179677651431</c:v>
                </c:pt>
                <c:pt idx="555">
                  <c:v>120.2369653937204</c:v>
                </c:pt>
                <c:pt idx="556">
                  <c:v>119.78772410909471</c:v>
                </c:pt>
                <c:pt idx="557">
                  <c:v>121.40382587326762</c:v>
                </c:pt>
                <c:pt idx="558">
                  <c:v>119.23929968370751</c:v>
                </c:pt>
                <c:pt idx="559">
                  <c:v>120.69787528314156</c:v>
                </c:pt>
                <c:pt idx="560">
                  <c:v>118.95341886621844</c:v>
                </c:pt>
                <c:pt idx="561">
                  <c:v>119.91899591304377</c:v>
                </c:pt>
                <c:pt idx="562">
                  <c:v>119.16053660133808</c:v>
                </c:pt>
                <c:pt idx="563">
                  <c:v>119.59519212996942</c:v>
                </c:pt>
                <c:pt idx="564">
                  <c:v>120.44116597764116</c:v>
                </c:pt>
                <c:pt idx="565">
                  <c:v>119.81981277228226</c:v>
                </c:pt>
                <c:pt idx="566">
                  <c:v>120.38865725606153</c:v>
                </c:pt>
                <c:pt idx="567">
                  <c:v>119.140116542946</c:v>
                </c:pt>
                <c:pt idx="568">
                  <c:v>119.98609039061775</c:v>
                </c:pt>
                <c:pt idx="569">
                  <c:v>120.6395322591642</c:v>
                </c:pt>
                <c:pt idx="570">
                  <c:v>120.45866888483437</c:v>
                </c:pt>
                <c:pt idx="571">
                  <c:v>119.06135346057657</c:v>
                </c:pt>
                <c:pt idx="572">
                  <c:v>120.13194795056114</c:v>
                </c:pt>
                <c:pt idx="573">
                  <c:v>119.25096828850299</c:v>
                </c:pt>
                <c:pt idx="574">
                  <c:v>119.80230986508906</c:v>
                </c:pt>
                <c:pt idx="575">
                  <c:v>120.18445667214077</c:v>
                </c:pt>
                <c:pt idx="576">
                  <c:v>120.44700028003889</c:v>
                </c:pt>
                <c:pt idx="577">
                  <c:v>118.91841305183203</c:v>
                </c:pt>
                <c:pt idx="578">
                  <c:v>119.37640579005432</c:v>
                </c:pt>
                <c:pt idx="579">
                  <c:v>120.20779388173172</c:v>
                </c:pt>
                <c:pt idx="580">
                  <c:v>120.09402498497586</c:v>
                </c:pt>
                <c:pt idx="581">
                  <c:v>120.43533167524343</c:v>
                </c:pt>
                <c:pt idx="582">
                  <c:v>120.10569358977133</c:v>
                </c:pt>
                <c:pt idx="583">
                  <c:v>120.52284621120947</c:v>
                </c:pt>
                <c:pt idx="584">
                  <c:v>119.92191306424264</c:v>
                </c:pt>
                <c:pt idx="585">
                  <c:v>120.97208749583515</c:v>
                </c:pt>
                <c:pt idx="586">
                  <c:v>120.71246103913589</c:v>
                </c:pt>
                <c:pt idx="587">
                  <c:v>120.16695376494756</c:v>
                </c:pt>
                <c:pt idx="588">
                  <c:v>120.56368632799362</c:v>
                </c:pt>
                <c:pt idx="589">
                  <c:v>119.93649882023699</c:v>
                </c:pt>
                <c:pt idx="590">
                  <c:v>120.89332441346572</c:v>
                </c:pt>
                <c:pt idx="591">
                  <c:v>119.67395521233885</c:v>
                </c:pt>
                <c:pt idx="592">
                  <c:v>120.29530841769775</c:v>
                </c:pt>
                <c:pt idx="593">
                  <c:v>120.71829534153363</c:v>
                </c:pt>
                <c:pt idx="594">
                  <c:v>119.75855259710603</c:v>
                </c:pt>
                <c:pt idx="595">
                  <c:v>120.39740870965814</c:v>
                </c:pt>
                <c:pt idx="596">
                  <c:v>119.92191306424264</c:v>
                </c:pt>
                <c:pt idx="597">
                  <c:v>119.45516887242376</c:v>
                </c:pt>
                <c:pt idx="598">
                  <c:v>120.33323138328305</c:v>
                </c:pt>
                <c:pt idx="599">
                  <c:v>119.87232149386189</c:v>
                </c:pt>
                <c:pt idx="600">
                  <c:v>120.04735056579398</c:v>
                </c:pt>
                <c:pt idx="601">
                  <c:v>120.84081569188609</c:v>
                </c:pt>
                <c:pt idx="602">
                  <c:v>119.76438689950378</c:v>
                </c:pt>
                <c:pt idx="603">
                  <c:v>120.95750173984081</c:v>
                </c:pt>
                <c:pt idx="604">
                  <c:v>121.24338255732988</c:v>
                </c:pt>
                <c:pt idx="605">
                  <c:v>119.21012817171884</c:v>
                </c:pt>
                <c:pt idx="606">
                  <c:v>119.7060438755264</c:v>
                </c:pt>
                <c:pt idx="607">
                  <c:v>120.47325464082871</c:v>
                </c:pt>
                <c:pt idx="608">
                  <c:v>119.7060438755264</c:v>
                </c:pt>
                <c:pt idx="609">
                  <c:v>121.15586802136384</c:v>
                </c:pt>
                <c:pt idx="610">
                  <c:v>119.00884473899694</c:v>
                </c:pt>
                <c:pt idx="611">
                  <c:v>119.0584363093777</c:v>
                </c:pt>
                <c:pt idx="612">
                  <c:v>119.49600898920791</c:v>
                </c:pt>
                <c:pt idx="613">
                  <c:v>119.80230986508906</c:v>
                </c:pt>
                <c:pt idx="614">
                  <c:v>119.53101480359432</c:v>
                </c:pt>
                <c:pt idx="615">
                  <c:v>121.03918197340911</c:v>
                </c:pt>
                <c:pt idx="616">
                  <c:v>119.30347701008262</c:v>
                </c:pt>
                <c:pt idx="617">
                  <c:v>121.20254244054573</c:v>
                </c:pt>
                <c:pt idx="618">
                  <c:v>119.71479532912301</c:v>
                </c:pt>
                <c:pt idx="619">
                  <c:v>119.90149300585057</c:v>
                </c:pt>
                <c:pt idx="620">
                  <c:v>120.73871539992571</c:v>
                </c:pt>
                <c:pt idx="621">
                  <c:v>120.53451481600494</c:v>
                </c:pt>
                <c:pt idx="622">
                  <c:v>119.91899591304377</c:v>
                </c:pt>
                <c:pt idx="623">
                  <c:v>121.47908837419843</c:v>
                </c:pt>
                <c:pt idx="624">
                  <c:v>120.37698865126606</c:v>
                </c:pt>
                <c:pt idx="625">
                  <c:v>119.66812090994112</c:v>
                </c:pt>
                <c:pt idx="626">
                  <c:v>120.2369653937204</c:v>
                </c:pt>
                <c:pt idx="627">
                  <c:v>121.23171395253441</c:v>
                </c:pt>
                <c:pt idx="628">
                  <c:v>120.28947411530002</c:v>
                </c:pt>
                <c:pt idx="629">
                  <c:v>120.44408312884003</c:v>
                </c:pt>
                <c:pt idx="630">
                  <c:v>119.72646393391848</c:v>
                </c:pt>
                <c:pt idx="631">
                  <c:v>118.94758456382071</c:v>
                </c:pt>
                <c:pt idx="632">
                  <c:v>121.2783883717163</c:v>
                </c:pt>
                <c:pt idx="633">
                  <c:v>120.931247379051</c:v>
                </c:pt>
                <c:pt idx="634">
                  <c:v>120.48492324562419</c:v>
                </c:pt>
                <c:pt idx="635">
                  <c:v>120.53451481600494</c:v>
                </c:pt>
                <c:pt idx="636">
                  <c:v>120.26613690570908</c:v>
                </c:pt>
                <c:pt idx="637">
                  <c:v>120.27197120810682</c:v>
                </c:pt>
                <c:pt idx="638">
                  <c:v>119.51934619879886</c:v>
                </c:pt>
                <c:pt idx="639">
                  <c:v>120.51409475761287</c:v>
                </c:pt>
                <c:pt idx="640">
                  <c:v>120.39740870965814</c:v>
                </c:pt>
                <c:pt idx="641">
                  <c:v>120.19612527693624</c:v>
                </c:pt>
                <c:pt idx="642">
                  <c:v>120.40907731445361</c:v>
                </c:pt>
                <c:pt idx="643">
                  <c:v>119.77605550429924</c:v>
                </c:pt>
                <c:pt idx="644">
                  <c:v>120.28947411530002</c:v>
                </c:pt>
                <c:pt idx="645">
                  <c:v>119.19845956692336</c:v>
                </c:pt>
                <c:pt idx="646">
                  <c:v>120.44408312884003</c:v>
                </c:pt>
                <c:pt idx="647">
                  <c:v>119.19554241572449</c:v>
                </c:pt>
                <c:pt idx="648">
                  <c:v>119.84606713307207</c:v>
                </c:pt>
                <c:pt idx="649">
                  <c:v>120.15528516015209</c:v>
                </c:pt>
                <c:pt idx="650">
                  <c:v>120.00067614661208</c:v>
                </c:pt>
                <c:pt idx="651">
                  <c:v>119.50767759400338</c:v>
                </c:pt>
                <c:pt idx="652">
                  <c:v>119.29180840528714</c:v>
                </c:pt>
                <c:pt idx="653">
                  <c:v>120.91082732065892</c:v>
                </c:pt>
                <c:pt idx="654">
                  <c:v>120.78538981910759</c:v>
                </c:pt>
                <c:pt idx="655">
                  <c:v>120.70662673673816</c:v>
                </c:pt>
                <c:pt idx="656">
                  <c:v>120.79997557510194</c:v>
                </c:pt>
                <c:pt idx="657">
                  <c:v>121.10919360218195</c:v>
                </c:pt>
                <c:pt idx="658">
                  <c:v>121.07418778779554</c:v>
                </c:pt>
                <c:pt idx="659">
                  <c:v>119.66520375874225</c:v>
                </c:pt>
                <c:pt idx="660">
                  <c:v>120.8670700526759</c:v>
                </c:pt>
                <c:pt idx="661">
                  <c:v>120.72704679513024</c:v>
                </c:pt>
                <c:pt idx="662">
                  <c:v>119.57768922277621</c:v>
                </c:pt>
                <c:pt idx="663">
                  <c:v>119.53101480359432</c:v>
                </c:pt>
                <c:pt idx="664">
                  <c:v>119.32097991727582</c:v>
                </c:pt>
                <c:pt idx="665">
                  <c:v>120.41782876805021</c:v>
                </c:pt>
                <c:pt idx="666">
                  <c:v>120.72704679513024</c:v>
                </c:pt>
                <c:pt idx="667">
                  <c:v>119.97733893702114</c:v>
                </c:pt>
                <c:pt idx="668">
                  <c:v>120.22237963772605</c:v>
                </c:pt>
                <c:pt idx="669">
                  <c:v>118.97675607580939</c:v>
                </c:pt>
                <c:pt idx="670">
                  <c:v>120.8845729598691</c:v>
                </c:pt>
                <c:pt idx="671">
                  <c:v>118.93883311022411</c:v>
                </c:pt>
                <c:pt idx="672">
                  <c:v>121.16170232376157</c:v>
                </c:pt>
                <c:pt idx="673">
                  <c:v>120.63661510796533</c:v>
                </c:pt>
                <c:pt idx="674">
                  <c:v>121.47150378108137</c:v>
                </c:pt>
                <c:pt idx="675">
                  <c:v>119.76730405070263</c:v>
                </c:pt>
                <c:pt idx="676">
                  <c:v>120.49659185041966</c:v>
                </c:pt>
                <c:pt idx="677">
                  <c:v>120.01526190260643</c:v>
                </c:pt>
                <c:pt idx="678">
                  <c:v>119.57768922277621</c:v>
                </c:pt>
                <c:pt idx="679">
                  <c:v>119.58935782757169</c:v>
                </c:pt>
                <c:pt idx="680">
                  <c:v>119.59810928116829</c:v>
                </c:pt>
                <c:pt idx="681">
                  <c:v>119.54268340838979</c:v>
                </c:pt>
                <c:pt idx="682">
                  <c:v>120.0444334145951</c:v>
                </c:pt>
                <c:pt idx="683">
                  <c:v>121.26671976692083</c:v>
                </c:pt>
                <c:pt idx="684">
                  <c:v>120.91082732065892</c:v>
                </c:pt>
                <c:pt idx="685">
                  <c:v>118.94758456382071</c:v>
                </c:pt>
                <c:pt idx="686">
                  <c:v>118.98842468060487</c:v>
                </c:pt>
                <c:pt idx="687">
                  <c:v>119.25971974209959</c:v>
                </c:pt>
                <c:pt idx="688">
                  <c:v>119.11677933335505</c:v>
                </c:pt>
                <c:pt idx="689">
                  <c:v>121.29880843010838</c:v>
                </c:pt>
                <c:pt idx="690">
                  <c:v>120.19029097453851</c:v>
                </c:pt>
                <c:pt idx="691">
                  <c:v>119.0759392165709</c:v>
                </c:pt>
                <c:pt idx="692">
                  <c:v>121.24338255732988</c:v>
                </c:pt>
                <c:pt idx="693">
                  <c:v>119.64478370035017</c:v>
                </c:pt>
                <c:pt idx="694">
                  <c:v>120.00651044900982</c:v>
                </c:pt>
                <c:pt idx="695">
                  <c:v>120.21654533532832</c:v>
                </c:pt>
                <c:pt idx="696">
                  <c:v>120.09110783377699</c:v>
                </c:pt>
                <c:pt idx="697">
                  <c:v>119.09344212376411</c:v>
                </c:pt>
                <c:pt idx="698">
                  <c:v>119.24221683490639</c:v>
                </c:pt>
                <c:pt idx="699">
                  <c:v>121.22879680133555</c:v>
                </c:pt>
                <c:pt idx="700">
                  <c:v>120.36532004647059</c:v>
                </c:pt>
                <c:pt idx="701">
                  <c:v>119.53393195479319</c:v>
                </c:pt>
                <c:pt idx="702">
                  <c:v>120.14361655535662</c:v>
                </c:pt>
                <c:pt idx="703">
                  <c:v>120.18153952094191</c:v>
                </c:pt>
                <c:pt idx="704">
                  <c:v>120.21071103293059</c:v>
                </c:pt>
                <c:pt idx="705">
                  <c:v>120.15820231135096</c:v>
                </c:pt>
                <c:pt idx="706">
                  <c:v>120.52284621120947</c:v>
                </c:pt>
                <c:pt idx="707">
                  <c:v>120.74746685352231</c:v>
                </c:pt>
                <c:pt idx="708">
                  <c:v>119.38807439484978</c:v>
                </c:pt>
                <c:pt idx="709">
                  <c:v>120.53451481600494</c:v>
                </c:pt>
                <c:pt idx="710">
                  <c:v>119.2772226492928</c:v>
                </c:pt>
                <c:pt idx="711">
                  <c:v>120.96041889103968</c:v>
                </c:pt>
                <c:pt idx="712">
                  <c:v>120.70079243434043</c:v>
                </c:pt>
                <c:pt idx="713">
                  <c:v>119.89565870345284</c:v>
                </c:pt>
                <c:pt idx="714">
                  <c:v>119.7439668411117</c:v>
                </c:pt>
                <c:pt idx="715">
                  <c:v>120.22237963772605</c:v>
                </c:pt>
                <c:pt idx="716">
                  <c:v>120.16987091614644</c:v>
                </c:pt>
                <c:pt idx="717">
                  <c:v>121.01584476381818</c:v>
                </c:pt>
                <c:pt idx="718">
                  <c:v>121.06543633419894</c:v>
                </c:pt>
                <c:pt idx="719">
                  <c:v>120.5199290600106</c:v>
                </c:pt>
                <c:pt idx="720">
                  <c:v>120.57243778159022</c:v>
                </c:pt>
                <c:pt idx="721">
                  <c:v>120.6482837127608</c:v>
                </c:pt>
                <c:pt idx="722">
                  <c:v>120.13778225295889</c:v>
                </c:pt>
                <c:pt idx="723">
                  <c:v>119.9540017274302</c:v>
                </c:pt>
                <c:pt idx="724">
                  <c:v>120.53451481600494</c:v>
                </c:pt>
                <c:pt idx="725">
                  <c:v>119.48434038441243</c:v>
                </c:pt>
                <c:pt idx="726">
                  <c:v>119.72938108511735</c:v>
                </c:pt>
                <c:pt idx="727">
                  <c:v>119.89274155225397</c:v>
                </c:pt>
                <c:pt idx="728">
                  <c:v>119.52809765239546</c:v>
                </c:pt>
                <c:pt idx="729">
                  <c:v>121.50242558378937</c:v>
                </c:pt>
                <c:pt idx="730">
                  <c:v>119.28889125408827</c:v>
                </c:pt>
                <c:pt idx="731">
                  <c:v>120.22821394012379</c:v>
                </c:pt>
                <c:pt idx="732">
                  <c:v>119.62728079315697</c:v>
                </c:pt>
                <c:pt idx="733">
                  <c:v>120.58702353758457</c:v>
                </c:pt>
                <c:pt idx="734">
                  <c:v>120.68912382954495</c:v>
                </c:pt>
                <c:pt idx="735">
                  <c:v>120.9224959254544</c:v>
                </c:pt>
                <c:pt idx="736">
                  <c:v>120.40324301205588</c:v>
                </c:pt>
                <c:pt idx="737">
                  <c:v>119.58644067637282</c:v>
                </c:pt>
                <c:pt idx="738">
                  <c:v>120.43241452404456</c:v>
                </c:pt>
                <c:pt idx="739">
                  <c:v>120.43533167524343</c:v>
                </c:pt>
                <c:pt idx="740">
                  <c:v>121.22879680133555</c:v>
                </c:pt>
                <c:pt idx="741">
                  <c:v>119.41724590683847</c:v>
                </c:pt>
                <c:pt idx="742">
                  <c:v>119.72354678271962</c:v>
                </c:pt>
                <c:pt idx="743">
                  <c:v>119.77313835310038</c:v>
                </c:pt>
                <c:pt idx="744">
                  <c:v>119.77313835310038</c:v>
                </c:pt>
                <c:pt idx="745">
                  <c:v>119.63019794435584</c:v>
                </c:pt>
                <c:pt idx="746">
                  <c:v>120.09694213617473</c:v>
                </c:pt>
                <c:pt idx="747">
                  <c:v>120.13778225295889</c:v>
                </c:pt>
                <c:pt idx="748">
                  <c:v>119.42016305803733</c:v>
                </c:pt>
                <c:pt idx="749">
                  <c:v>119.26847119569619</c:v>
                </c:pt>
                <c:pt idx="750">
                  <c:v>119.6243636419581</c:v>
                </c:pt>
                <c:pt idx="751">
                  <c:v>120.8670700526759</c:v>
                </c:pt>
                <c:pt idx="752">
                  <c:v>120.53159766480607</c:v>
                </c:pt>
                <c:pt idx="753">
                  <c:v>120.63078080556758</c:v>
                </c:pt>
                <c:pt idx="754">
                  <c:v>119.48725753561131</c:v>
                </c:pt>
                <c:pt idx="755">
                  <c:v>119.81689562108339</c:v>
                </c:pt>
                <c:pt idx="756">
                  <c:v>119.24513398610526</c:v>
                </c:pt>
                <c:pt idx="757">
                  <c:v>119.3501514292645</c:v>
                </c:pt>
                <c:pt idx="758">
                  <c:v>120.0998592873736</c:v>
                </c:pt>
                <c:pt idx="759">
                  <c:v>121.63544767845775</c:v>
                </c:pt>
                <c:pt idx="760">
                  <c:v>120.59577499118117</c:v>
                </c:pt>
                <c:pt idx="761">
                  <c:v>118.96217031981504</c:v>
                </c:pt>
                <c:pt idx="762">
                  <c:v>119.53393195479319</c:v>
                </c:pt>
                <c:pt idx="763">
                  <c:v>119.48142323321356</c:v>
                </c:pt>
                <c:pt idx="764">
                  <c:v>120.10861074097021</c:v>
                </c:pt>
                <c:pt idx="765">
                  <c:v>120.06193632178831</c:v>
                </c:pt>
                <c:pt idx="766">
                  <c:v>120.55785202559589</c:v>
                </c:pt>
                <c:pt idx="767">
                  <c:v>121.07127063659667</c:v>
                </c:pt>
                <c:pt idx="768">
                  <c:v>119.68270666593547</c:v>
                </c:pt>
                <c:pt idx="769">
                  <c:v>120.65120086395966</c:v>
                </c:pt>
                <c:pt idx="770">
                  <c:v>121.52547107826042</c:v>
                </c:pt>
                <c:pt idx="771">
                  <c:v>120.8845729598691</c:v>
                </c:pt>
                <c:pt idx="772">
                  <c:v>118.93591595902524</c:v>
                </c:pt>
                <c:pt idx="773">
                  <c:v>120.00651044900982</c:v>
                </c:pt>
                <c:pt idx="774">
                  <c:v>120.72704679513024</c:v>
                </c:pt>
                <c:pt idx="775">
                  <c:v>121.03918197340911</c:v>
                </c:pt>
                <c:pt idx="776">
                  <c:v>119.43766596523055</c:v>
                </c:pt>
                <c:pt idx="777">
                  <c:v>121.10044214858534</c:v>
                </c:pt>
                <c:pt idx="778">
                  <c:v>119.65645230514565</c:v>
                </c:pt>
                <c:pt idx="779">
                  <c:v>121.28422267411403</c:v>
                </c:pt>
                <c:pt idx="780">
                  <c:v>119.56893776917961</c:v>
                </c:pt>
                <c:pt idx="781">
                  <c:v>119.79355841149246</c:v>
                </c:pt>
                <c:pt idx="782">
                  <c:v>119.3589028828611</c:v>
                </c:pt>
                <c:pt idx="783">
                  <c:v>120.26613690570908</c:v>
                </c:pt>
                <c:pt idx="784">
                  <c:v>119.71187817792415</c:v>
                </c:pt>
                <c:pt idx="785">
                  <c:v>120.69787528314156</c:v>
                </c:pt>
                <c:pt idx="786">
                  <c:v>120.50826045521512</c:v>
                </c:pt>
                <c:pt idx="787">
                  <c:v>119.88982440105509</c:v>
                </c:pt>
                <c:pt idx="788">
                  <c:v>120.09694213617473</c:v>
                </c:pt>
                <c:pt idx="789">
                  <c:v>120.96625319343741</c:v>
                </c:pt>
                <c:pt idx="790">
                  <c:v>119.14595084534373</c:v>
                </c:pt>
                <c:pt idx="791">
                  <c:v>120.60452644477778</c:v>
                </c:pt>
                <c:pt idx="792">
                  <c:v>119.99192469301548</c:v>
                </c:pt>
                <c:pt idx="793">
                  <c:v>120.96625319343741</c:v>
                </c:pt>
                <c:pt idx="794">
                  <c:v>119.02051334379242</c:v>
                </c:pt>
                <c:pt idx="795">
                  <c:v>120.0444334145951</c:v>
                </c:pt>
                <c:pt idx="796">
                  <c:v>119.49600898920791</c:v>
                </c:pt>
                <c:pt idx="797">
                  <c:v>119.55143486198639</c:v>
                </c:pt>
                <c:pt idx="798">
                  <c:v>119.98317323941887</c:v>
                </c:pt>
                <c:pt idx="799">
                  <c:v>120.26030260331135</c:v>
                </c:pt>
                <c:pt idx="800">
                  <c:v>120.53451481600494</c:v>
                </c:pt>
                <c:pt idx="801">
                  <c:v>120.48492324562419</c:v>
                </c:pt>
                <c:pt idx="802">
                  <c:v>120.47617179202759</c:v>
                </c:pt>
                <c:pt idx="803">
                  <c:v>119.86065288906642</c:v>
                </c:pt>
                <c:pt idx="804">
                  <c:v>120.13778225295889</c:v>
                </c:pt>
                <c:pt idx="805">
                  <c:v>120.19612527693624</c:v>
                </c:pt>
                <c:pt idx="806">
                  <c:v>121.2696369181197</c:v>
                </c:pt>
                <c:pt idx="807">
                  <c:v>119.54851771078754</c:v>
                </c:pt>
                <c:pt idx="808">
                  <c:v>120.3186456272887</c:v>
                </c:pt>
                <c:pt idx="809">
                  <c:v>121.14711656776724</c:v>
                </c:pt>
                <c:pt idx="810">
                  <c:v>120.55201772319815</c:v>
                </c:pt>
                <c:pt idx="811">
                  <c:v>120.18153952094191</c:v>
                </c:pt>
                <c:pt idx="812">
                  <c:v>120.87290435507364</c:v>
                </c:pt>
                <c:pt idx="813">
                  <c:v>119.48725753561131</c:v>
                </c:pt>
                <c:pt idx="814">
                  <c:v>119.11386218215618</c:v>
                </c:pt>
                <c:pt idx="815">
                  <c:v>119.75855259710603</c:v>
                </c:pt>
                <c:pt idx="816">
                  <c:v>120.73288109752797</c:v>
                </c:pt>
                <c:pt idx="817">
                  <c:v>119.27138834689507</c:v>
                </c:pt>
                <c:pt idx="818">
                  <c:v>121.2783883717163</c:v>
                </c:pt>
                <c:pt idx="819">
                  <c:v>121.19087383575025</c:v>
                </c:pt>
                <c:pt idx="820">
                  <c:v>120.46158603603324</c:v>
                </c:pt>
                <c:pt idx="821">
                  <c:v>120.58702353758457</c:v>
                </c:pt>
                <c:pt idx="822">
                  <c:v>119.7527182947083</c:v>
                </c:pt>
                <c:pt idx="823">
                  <c:v>121.26380261572196</c:v>
                </c:pt>
                <c:pt idx="824">
                  <c:v>120.8845729598691</c:v>
                </c:pt>
                <c:pt idx="825">
                  <c:v>119.56602061798074</c:v>
                </c:pt>
                <c:pt idx="826">
                  <c:v>120.82331278469287</c:v>
                </c:pt>
                <c:pt idx="827">
                  <c:v>119.68562381713433</c:v>
                </c:pt>
                <c:pt idx="828">
                  <c:v>120.96041889103968</c:v>
                </c:pt>
                <c:pt idx="829">
                  <c:v>121.27255406931856</c:v>
                </c:pt>
                <c:pt idx="830">
                  <c:v>119.04968485578109</c:v>
                </c:pt>
                <c:pt idx="831">
                  <c:v>120.34489998807851</c:v>
                </c:pt>
                <c:pt idx="832">
                  <c:v>119.86357004026529</c:v>
                </c:pt>
                <c:pt idx="833">
                  <c:v>119.99484184421435</c:v>
                </c:pt>
                <c:pt idx="834">
                  <c:v>120.50242615281739</c:v>
                </c:pt>
                <c:pt idx="835">
                  <c:v>120.06193632178831</c:v>
                </c:pt>
                <c:pt idx="836">
                  <c:v>120.15820231135096</c:v>
                </c:pt>
                <c:pt idx="837">
                  <c:v>121.31047703490385</c:v>
                </c:pt>
                <c:pt idx="838">
                  <c:v>119.53393195479319</c:v>
                </c:pt>
                <c:pt idx="839">
                  <c:v>119.80230986508906</c:v>
                </c:pt>
                <c:pt idx="840">
                  <c:v>119.37348863885545</c:v>
                </c:pt>
                <c:pt idx="841">
                  <c:v>120.25155114971474</c:v>
                </c:pt>
                <c:pt idx="842">
                  <c:v>120.12611364816341</c:v>
                </c:pt>
                <c:pt idx="843">
                  <c:v>120.74746685352231</c:v>
                </c:pt>
                <c:pt idx="844">
                  <c:v>119.84606713307207</c:v>
                </c:pt>
                <c:pt idx="845">
                  <c:v>120.36532004647059</c:v>
                </c:pt>
                <c:pt idx="846">
                  <c:v>120.22237963772605</c:v>
                </c:pt>
                <c:pt idx="847">
                  <c:v>121.51351075834506</c:v>
                </c:pt>
                <c:pt idx="848">
                  <c:v>119.97733893702114</c:v>
                </c:pt>
                <c:pt idx="849">
                  <c:v>119.18095665973016</c:v>
                </c:pt>
                <c:pt idx="850">
                  <c:v>119.31514561487809</c:v>
                </c:pt>
                <c:pt idx="851">
                  <c:v>120.16695376494756</c:v>
                </c:pt>
                <c:pt idx="852">
                  <c:v>119.46975462841809</c:v>
                </c:pt>
                <c:pt idx="853">
                  <c:v>120.931247379051</c:v>
                </c:pt>
                <c:pt idx="854">
                  <c:v>119.69437527073093</c:v>
                </c:pt>
                <c:pt idx="855">
                  <c:v>121.07418778779554</c:v>
                </c:pt>
                <c:pt idx="856">
                  <c:v>119.99192469301548</c:v>
                </c:pt>
                <c:pt idx="857">
                  <c:v>120.74163255112457</c:v>
                </c:pt>
                <c:pt idx="858">
                  <c:v>119.72062963152075</c:v>
                </c:pt>
                <c:pt idx="859">
                  <c:v>119.10802787975845</c:v>
                </c:pt>
                <c:pt idx="860">
                  <c:v>119.18970811332676</c:v>
                </c:pt>
                <c:pt idx="861">
                  <c:v>121.49542442091209</c:v>
                </c:pt>
                <c:pt idx="862">
                  <c:v>120.28363981290228</c:v>
                </c:pt>
                <c:pt idx="863">
                  <c:v>118.95341886621844</c:v>
                </c:pt>
                <c:pt idx="864">
                  <c:v>119.66812090994112</c:v>
                </c:pt>
                <c:pt idx="865">
                  <c:v>120.47908894322644</c:v>
                </c:pt>
                <c:pt idx="866">
                  <c:v>121.47646293811944</c:v>
                </c:pt>
                <c:pt idx="867">
                  <c:v>120.41782876805021</c:v>
                </c:pt>
                <c:pt idx="868">
                  <c:v>119.4785060820147</c:v>
                </c:pt>
                <c:pt idx="869">
                  <c:v>119.99484184421435</c:v>
                </c:pt>
                <c:pt idx="870">
                  <c:v>119.43474881403168</c:v>
                </c:pt>
                <c:pt idx="871">
                  <c:v>119.7614697483049</c:v>
                </c:pt>
                <c:pt idx="872">
                  <c:v>119.84606713307207</c:v>
                </c:pt>
                <c:pt idx="873">
                  <c:v>119.84023283067434</c:v>
                </c:pt>
                <c:pt idx="874">
                  <c:v>121.45341744364839</c:v>
                </c:pt>
                <c:pt idx="875">
                  <c:v>120.78538981910759</c:v>
                </c:pt>
                <c:pt idx="876">
                  <c:v>120.21654533532832</c:v>
                </c:pt>
                <c:pt idx="877">
                  <c:v>119.58935782757169</c:v>
                </c:pt>
                <c:pt idx="878">
                  <c:v>120.98959040302836</c:v>
                </c:pt>
                <c:pt idx="879">
                  <c:v>119.58060637397509</c:v>
                </c:pt>
                <c:pt idx="880">
                  <c:v>120.03859911219737</c:v>
                </c:pt>
                <c:pt idx="881">
                  <c:v>120.66286946875513</c:v>
                </c:pt>
                <c:pt idx="882">
                  <c:v>119.66520375874225</c:v>
                </c:pt>
                <c:pt idx="883">
                  <c:v>118.94758456382071</c:v>
                </c:pt>
                <c:pt idx="884">
                  <c:v>120.51701190881174</c:v>
                </c:pt>
                <c:pt idx="885">
                  <c:v>119.74980114350943</c:v>
                </c:pt>
                <c:pt idx="886">
                  <c:v>119.87523864506076</c:v>
                </c:pt>
                <c:pt idx="887">
                  <c:v>119.83731567947547</c:v>
                </c:pt>
                <c:pt idx="888">
                  <c:v>121.25213401092648</c:v>
                </c:pt>
                <c:pt idx="889">
                  <c:v>120.20779388173172</c:v>
                </c:pt>
                <c:pt idx="890">
                  <c:v>120.13194795056114</c:v>
                </c:pt>
                <c:pt idx="891">
                  <c:v>120.54910057199928</c:v>
                </c:pt>
                <c:pt idx="892">
                  <c:v>119.22763107891204</c:v>
                </c:pt>
                <c:pt idx="893">
                  <c:v>120.13778225295889</c:v>
                </c:pt>
                <c:pt idx="894">
                  <c:v>120.14653370655549</c:v>
                </c:pt>
                <c:pt idx="895">
                  <c:v>119.43474881403168</c:v>
                </c:pt>
                <c:pt idx="896">
                  <c:v>119.87232149386189</c:v>
                </c:pt>
                <c:pt idx="897">
                  <c:v>120.16987091614644</c:v>
                </c:pt>
                <c:pt idx="898">
                  <c:v>118.91549590063316</c:v>
                </c:pt>
                <c:pt idx="899">
                  <c:v>121.01292761261931</c:v>
                </c:pt>
                <c:pt idx="900">
                  <c:v>119.38515724365092</c:v>
                </c:pt>
                <c:pt idx="901">
                  <c:v>119.6331150955547</c:v>
                </c:pt>
                <c:pt idx="902">
                  <c:v>119.21887962531544</c:v>
                </c:pt>
                <c:pt idx="903">
                  <c:v>119.84898428427094</c:v>
                </c:pt>
                <c:pt idx="904">
                  <c:v>119.93941597143585</c:v>
                </c:pt>
                <c:pt idx="905">
                  <c:v>119.3968258484464</c:v>
                </c:pt>
                <c:pt idx="906">
                  <c:v>119.52226334999771</c:v>
                </c:pt>
                <c:pt idx="907">
                  <c:v>118.91841305183203</c:v>
                </c:pt>
                <c:pt idx="908">
                  <c:v>120.23404824252152</c:v>
                </c:pt>
                <c:pt idx="909">
                  <c:v>119.72646393391848</c:v>
                </c:pt>
                <c:pt idx="910">
                  <c:v>120.95458458864195</c:v>
                </c:pt>
                <c:pt idx="911">
                  <c:v>120.00359329781095</c:v>
                </c:pt>
                <c:pt idx="912">
                  <c:v>120.40032586085701</c:v>
                </c:pt>
                <c:pt idx="913">
                  <c:v>120.97500464703403</c:v>
                </c:pt>
                <c:pt idx="914">
                  <c:v>119.58935782757169</c:v>
                </c:pt>
                <c:pt idx="915">
                  <c:v>120.63661510796533</c:v>
                </c:pt>
                <c:pt idx="916">
                  <c:v>120.80580987749967</c:v>
                </c:pt>
                <c:pt idx="917">
                  <c:v>121.04209912460799</c:v>
                </c:pt>
                <c:pt idx="918">
                  <c:v>121.24629970852875</c:v>
                </c:pt>
                <c:pt idx="919">
                  <c:v>119.49892614040678</c:v>
                </c:pt>
                <c:pt idx="920">
                  <c:v>120.48784039682305</c:v>
                </c:pt>
                <c:pt idx="921">
                  <c:v>119.13719939174713</c:v>
                </c:pt>
                <c:pt idx="922">
                  <c:v>120.34489998807851</c:v>
                </c:pt>
                <c:pt idx="923">
                  <c:v>120.32156277848757</c:v>
                </c:pt>
                <c:pt idx="924">
                  <c:v>119.02926479738902</c:v>
                </c:pt>
                <c:pt idx="925">
                  <c:v>120.13194795056114</c:v>
                </c:pt>
                <c:pt idx="926">
                  <c:v>120.67453807355061</c:v>
                </c:pt>
                <c:pt idx="927">
                  <c:v>121.03043051981251</c:v>
                </c:pt>
                <c:pt idx="928">
                  <c:v>119.66812090994112</c:v>
                </c:pt>
                <c:pt idx="929">
                  <c:v>120.16987091614644</c:v>
                </c:pt>
                <c:pt idx="930">
                  <c:v>120.15820231135096</c:v>
                </c:pt>
                <c:pt idx="931">
                  <c:v>120.66286946875513</c:v>
                </c:pt>
                <c:pt idx="932">
                  <c:v>120.12027934576568</c:v>
                </c:pt>
                <c:pt idx="933">
                  <c:v>119.20137671812223</c:v>
                </c:pt>
                <c:pt idx="934">
                  <c:v>120.40032586085701</c:v>
                </c:pt>
                <c:pt idx="935">
                  <c:v>119.85190143546981</c:v>
                </c:pt>
                <c:pt idx="936">
                  <c:v>120.02109620500416</c:v>
                </c:pt>
                <c:pt idx="937">
                  <c:v>119.23929968370751</c:v>
                </c:pt>
                <c:pt idx="938">
                  <c:v>119.97733893702114</c:v>
                </c:pt>
                <c:pt idx="939">
                  <c:v>119.56310346678187</c:v>
                </c:pt>
                <c:pt idx="940">
                  <c:v>121.33381424449479</c:v>
                </c:pt>
                <c:pt idx="941">
                  <c:v>119.4785060820147</c:v>
                </c:pt>
                <c:pt idx="942">
                  <c:v>120.51409475761287</c:v>
                </c:pt>
                <c:pt idx="943">
                  <c:v>119.48434038441243</c:v>
                </c:pt>
                <c:pt idx="944">
                  <c:v>120.24863399851587</c:v>
                </c:pt>
                <c:pt idx="945">
                  <c:v>120.03276480979963</c:v>
                </c:pt>
                <c:pt idx="946">
                  <c:v>120.35073429047625</c:v>
                </c:pt>
                <c:pt idx="947">
                  <c:v>119.12844793815053</c:v>
                </c:pt>
                <c:pt idx="948">
                  <c:v>120.5928578399823</c:v>
                </c:pt>
                <c:pt idx="949">
                  <c:v>120.5928578399823</c:v>
                </c:pt>
                <c:pt idx="950">
                  <c:v>118.96800462221279</c:v>
                </c:pt>
                <c:pt idx="951">
                  <c:v>118.98259037820712</c:v>
                </c:pt>
                <c:pt idx="952">
                  <c:v>121.05960203180119</c:v>
                </c:pt>
                <c:pt idx="953">
                  <c:v>119.76438689950378</c:v>
                </c:pt>
                <c:pt idx="954">
                  <c:v>120.67453807355061</c:v>
                </c:pt>
                <c:pt idx="955">
                  <c:v>119.11677933335505</c:v>
                </c:pt>
                <c:pt idx="956">
                  <c:v>120.42658022164682</c:v>
                </c:pt>
                <c:pt idx="957">
                  <c:v>120.53743196720382</c:v>
                </c:pt>
                <c:pt idx="958">
                  <c:v>119.0117618901958</c:v>
                </c:pt>
                <c:pt idx="959">
                  <c:v>119.02343049499127</c:v>
                </c:pt>
                <c:pt idx="960">
                  <c:v>120.35948574407286</c:v>
                </c:pt>
                <c:pt idx="961">
                  <c:v>119.8985758546517</c:v>
                </c:pt>
                <c:pt idx="962">
                  <c:v>119.70896102672528</c:v>
                </c:pt>
                <c:pt idx="963">
                  <c:v>120.14945085775436</c:v>
                </c:pt>
                <c:pt idx="964">
                  <c:v>119.79064126029358</c:v>
                </c:pt>
                <c:pt idx="965">
                  <c:v>119.7614697483049</c:v>
                </c:pt>
                <c:pt idx="966">
                  <c:v>120.72121249273249</c:v>
                </c:pt>
                <c:pt idx="967">
                  <c:v>119.83148137707774</c:v>
                </c:pt>
                <c:pt idx="968">
                  <c:v>120.44116597764116</c:v>
                </c:pt>
                <c:pt idx="969">
                  <c:v>119.9073273082483</c:v>
                </c:pt>
                <c:pt idx="970">
                  <c:v>119.94816742503245</c:v>
                </c:pt>
                <c:pt idx="971">
                  <c:v>119.25096828850299</c:v>
                </c:pt>
                <c:pt idx="972">
                  <c:v>120.96041889103968</c:v>
                </c:pt>
                <c:pt idx="973">
                  <c:v>119.47267177961696</c:v>
                </c:pt>
                <c:pt idx="974">
                  <c:v>120.18445667214077</c:v>
                </c:pt>
                <c:pt idx="975">
                  <c:v>120.19029097453851</c:v>
                </c:pt>
                <c:pt idx="976">
                  <c:v>120.23988254491927</c:v>
                </c:pt>
                <c:pt idx="977">
                  <c:v>121.1325308117729</c:v>
                </c:pt>
                <c:pt idx="978">
                  <c:v>119.39099154604865</c:v>
                </c:pt>
                <c:pt idx="979">
                  <c:v>120.16403661374869</c:v>
                </c:pt>
                <c:pt idx="980">
                  <c:v>121.58002180567925</c:v>
                </c:pt>
                <c:pt idx="981">
                  <c:v>119.78772410909471</c:v>
                </c:pt>
                <c:pt idx="982">
                  <c:v>120.30405987129436</c:v>
                </c:pt>
                <c:pt idx="983">
                  <c:v>121.2696369181197</c:v>
                </c:pt>
                <c:pt idx="984">
                  <c:v>120.2544683009136</c:v>
                </c:pt>
                <c:pt idx="985">
                  <c:v>120.31572847608983</c:v>
                </c:pt>
                <c:pt idx="986">
                  <c:v>120.76496976071552</c:v>
                </c:pt>
                <c:pt idx="987">
                  <c:v>120.82622993589175</c:v>
                </c:pt>
                <c:pt idx="988">
                  <c:v>120.35365144167513</c:v>
                </c:pt>
                <c:pt idx="989">
                  <c:v>119.75563544590716</c:v>
                </c:pt>
                <c:pt idx="990">
                  <c:v>120.55201772319815</c:v>
                </c:pt>
                <c:pt idx="991">
                  <c:v>119.80814416748679</c:v>
                </c:pt>
                <c:pt idx="992">
                  <c:v>120.74454970232344</c:v>
                </c:pt>
                <c:pt idx="993">
                  <c:v>120.76788691191439</c:v>
                </c:pt>
                <c:pt idx="994">
                  <c:v>121.42716308285857</c:v>
                </c:pt>
                <c:pt idx="995">
                  <c:v>119.72062963152075</c:v>
                </c:pt>
                <c:pt idx="996">
                  <c:v>120.30697702249323</c:v>
                </c:pt>
                <c:pt idx="997">
                  <c:v>121.1325308117729</c:v>
                </c:pt>
                <c:pt idx="998">
                  <c:v>121.05376772940346</c:v>
                </c:pt>
                <c:pt idx="999">
                  <c:v>120.95166743744308</c:v>
                </c:pt>
                <c:pt idx="1000">
                  <c:v>119.60102643236716</c:v>
                </c:pt>
                <c:pt idx="1001">
                  <c:v>119.20429386932111</c:v>
                </c:pt>
                <c:pt idx="1002">
                  <c:v>120.86123575027817</c:v>
                </c:pt>
                <c:pt idx="1003">
                  <c:v>119.88399009865736</c:v>
                </c:pt>
                <c:pt idx="1004">
                  <c:v>120.04151626339623</c:v>
                </c:pt>
                <c:pt idx="1005">
                  <c:v>119.06427061177543</c:v>
                </c:pt>
                <c:pt idx="1006">
                  <c:v>120.25155114971474</c:v>
                </c:pt>
                <c:pt idx="1007">
                  <c:v>119.48142323321356</c:v>
                </c:pt>
                <c:pt idx="1008">
                  <c:v>119.29180840528714</c:v>
                </c:pt>
                <c:pt idx="1009">
                  <c:v>121.40382587326762</c:v>
                </c:pt>
                <c:pt idx="1010">
                  <c:v>119.3589028828611</c:v>
                </c:pt>
                <c:pt idx="1011">
                  <c:v>120.20195957933399</c:v>
                </c:pt>
                <c:pt idx="1012">
                  <c:v>120.09694213617473</c:v>
                </c:pt>
                <c:pt idx="1013">
                  <c:v>119.26847119569619</c:v>
                </c:pt>
                <c:pt idx="1014">
                  <c:v>119.33556567327017</c:v>
                </c:pt>
                <c:pt idx="1015">
                  <c:v>120.8670700526759</c:v>
                </c:pt>
                <c:pt idx="1016">
                  <c:v>121.45633459484725</c:v>
                </c:pt>
                <c:pt idx="1017">
                  <c:v>119.95691887862907</c:v>
                </c:pt>
                <c:pt idx="1018">
                  <c:v>121.11794505577856</c:v>
                </c:pt>
                <c:pt idx="1019">
                  <c:v>119.10511072855958</c:v>
                </c:pt>
                <c:pt idx="1020">
                  <c:v>121.14419941656837</c:v>
                </c:pt>
                <c:pt idx="1021">
                  <c:v>119.99484184421435</c:v>
                </c:pt>
                <c:pt idx="1022">
                  <c:v>121.03334767101138</c:v>
                </c:pt>
                <c:pt idx="1023">
                  <c:v>119.65061800274792</c:v>
                </c:pt>
                <c:pt idx="1024">
                  <c:v>121.12086220697742</c:v>
                </c:pt>
                <c:pt idx="1025">
                  <c:v>119.73813253871396</c:v>
                </c:pt>
                <c:pt idx="1026">
                  <c:v>119.94525027383359</c:v>
                </c:pt>
                <c:pt idx="1027">
                  <c:v>120.8670700526759</c:v>
                </c:pt>
                <c:pt idx="1028">
                  <c:v>119.75855259710603</c:v>
                </c:pt>
                <c:pt idx="1029">
                  <c:v>120.28947411530002</c:v>
                </c:pt>
                <c:pt idx="1030">
                  <c:v>120.46158603603324</c:v>
                </c:pt>
                <c:pt idx="1031">
                  <c:v>119.51642904759998</c:v>
                </c:pt>
                <c:pt idx="1032">
                  <c:v>119.86357004026529</c:v>
                </c:pt>
                <c:pt idx="1033">
                  <c:v>120.11444504336794</c:v>
                </c:pt>
                <c:pt idx="1034">
                  <c:v>119.18387381092903</c:v>
                </c:pt>
                <c:pt idx="1035">
                  <c:v>120.15820231135096</c:v>
                </c:pt>
                <c:pt idx="1036">
                  <c:v>120.0356819609985</c:v>
                </c:pt>
                <c:pt idx="1037">
                  <c:v>120.12903079936228</c:v>
                </c:pt>
                <c:pt idx="1038">
                  <c:v>120.61327789837438</c:v>
                </c:pt>
                <c:pt idx="1039">
                  <c:v>120.6570351663574</c:v>
                </c:pt>
                <c:pt idx="1040">
                  <c:v>119.45808602362263</c:v>
                </c:pt>
                <c:pt idx="1041">
                  <c:v>119.92774736664038</c:v>
                </c:pt>
                <c:pt idx="1042">
                  <c:v>119.14886799654261</c:v>
                </c:pt>
                <c:pt idx="1043">
                  <c:v>119.77022120190151</c:v>
                </c:pt>
                <c:pt idx="1044">
                  <c:v>120.43533167524343</c:v>
                </c:pt>
                <c:pt idx="1045">
                  <c:v>120.93416453024987</c:v>
                </c:pt>
                <c:pt idx="1046">
                  <c:v>119.59810928116829</c:v>
                </c:pt>
                <c:pt idx="1047">
                  <c:v>119.19554241572449</c:v>
                </c:pt>
                <c:pt idx="1048">
                  <c:v>120.14653370655549</c:v>
                </c:pt>
                <c:pt idx="1049">
                  <c:v>119.6156121883615</c:v>
                </c:pt>
                <c:pt idx="1050">
                  <c:v>119.21012817171884</c:v>
                </c:pt>
                <c:pt idx="1051">
                  <c:v>119.05260200697995</c:v>
                </c:pt>
                <c:pt idx="1052">
                  <c:v>120.13194795056114</c:v>
                </c:pt>
                <c:pt idx="1053">
                  <c:v>120.58702353758457</c:v>
                </c:pt>
                <c:pt idx="1054">
                  <c:v>120.65995231755628</c:v>
                </c:pt>
                <c:pt idx="1055">
                  <c:v>118.94175026142297</c:v>
                </c:pt>
                <c:pt idx="1056">
                  <c:v>120.51117760641399</c:v>
                </c:pt>
                <c:pt idx="1057">
                  <c:v>120.40032586085701</c:v>
                </c:pt>
                <c:pt idx="1058">
                  <c:v>120.49075754802192</c:v>
                </c:pt>
                <c:pt idx="1059">
                  <c:v>120.85248429668157</c:v>
                </c:pt>
                <c:pt idx="1060">
                  <c:v>121.29297412771064</c:v>
                </c:pt>
                <c:pt idx="1061">
                  <c:v>119.83439852827661</c:v>
                </c:pt>
                <c:pt idx="1062">
                  <c:v>120.13778225295889</c:v>
                </c:pt>
                <c:pt idx="1063">
                  <c:v>120.40324301205588</c:v>
                </c:pt>
                <c:pt idx="1064">
                  <c:v>120.59577499118117</c:v>
                </c:pt>
                <c:pt idx="1065">
                  <c:v>120.96041889103968</c:v>
                </c:pt>
                <c:pt idx="1066">
                  <c:v>119.53976625719093</c:v>
                </c:pt>
                <c:pt idx="1067">
                  <c:v>121.55143372393034</c:v>
                </c:pt>
                <c:pt idx="1068">
                  <c:v>119.56602061798074</c:v>
                </c:pt>
                <c:pt idx="1069">
                  <c:v>119.7527182947083</c:v>
                </c:pt>
                <c:pt idx="1070">
                  <c:v>120.26030260331135</c:v>
                </c:pt>
                <c:pt idx="1071">
                  <c:v>119.63603224675357</c:v>
                </c:pt>
                <c:pt idx="1072">
                  <c:v>119.62144649075924</c:v>
                </c:pt>
                <c:pt idx="1073">
                  <c:v>120.0269305074019</c:v>
                </c:pt>
                <c:pt idx="1074">
                  <c:v>119.6331150955547</c:v>
                </c:pt>
                <c:pt idx="1075">
                  <c:v>120.2632197545102</c:v>
                </c:pt>
                <c:pt idx="1076">
                  <c:v>120.43241452404456</c:v>
                </c:pt>
                <c:pt idx="1077">
                  <c:v>119.66520375874225</c:v>
                </c:pt>
                <c:pt idx="1078">
                  <c:v>120.99250755422723</c:v>
                </c:pt>
                <c:pt idx="1079">
                  <c:v>121.01292761261931</c:v>
                </c:pt>
                <c:pt idx="1080">
                  <c:v>121.11502790457969</c:v>
                </c:pt>
                <c:pt idx="1081">
                  <c:v>121.45925174604612</c:v>
                </c:pt>
                <c:pt idx="1082">
                  <c:v>119.96858748342453</c:v>
                </c:pt>
                <c:pt idx="1083">
                  <c:v>119.58644067637282</c:v>
                </c:pt>
                <c:pt idx="1084">
                  <c:v>119.73521538751508</c:v>
                </c:pt>
                <c:pt idx="1085">
                  <c:v>119.6797895147366</c:v>
                </c:pt>
                <c:pt idx="1086">
                  <c:v>119.43766596523055</c:v>
                </c:pt>
                <c:pt idx="1087">
                  <c:v>119.59519212996942</c:v>
                </c:pt>
                <c:pt idx="1088">
                  <c:v>120.27780551050455</c:v>
                </c:pt>
                <c:pt idx="1089">
                  <c:v>119.72938108511735</c:v>
                </c:pt>
                <c:pt idx="1090">
                  <c:v>120.97792179823288</c:v>
                </c:pt>
                <c:pt idx="1091">
                  <c:v>119.18387381092903</c:v>
                </c:pt>
                <c:pt idx="1092">
                  <c:v>121.2054595917446</c:v>
                </c:pt>
                <c:pt idx="1093">
                  <c:v>121.196708138148</c:v>
                </c:pt>
                <c:pt idx="1094">
                  <c:v>119.19554241572449</c:v>
                </c:pt>
                <c:pt idx="1095">
                  <c:v>118.95341886621844</c:v>
                </c:pt>
                <c:pt idx="1096">
                  <c:v>119.28597410288941</c:v>
                </c:pt>
                <c:pt idx="1097">
                  <c:v>119.93358166903812</c:v>
                </c:pt>
                <c:pt idx="1098">
                  <c:v>119.42891451163393</c:v>
                </c:pt>
                <c:pt idx="1099">
                  <c:v>119.96567033222567</c:v>
                </c:pt>
                <c:pt idx="1100">
                  <c:v>119.97733893702114</c:v>
                </c:pt>
                <c:pt idx="1101">
                  <c:v>119.00592758779807</c:v>
                </c:pt>
                <c:pt idx="1102">
                  <c:v>119.23638253250864</c:v>
                </c:pt>
                <c:pt idx="1103">
                  <c:v>119.21304532291771</c:v>
                </c:pt>
                <c:pt idx="1104">
                  <c:v>119.17512235733241</c:v>
                </c:pt>
                <c:pt idx="1105">
                  <c:v>119.29180840528714</c:v>
                </c:pt>
                <c:pt idx="1106">
                  <c:v>119.78188980669698</c:v>
                </c:pt>
                <c:pt idx="1107">
                  <c:v>119.54560055958866</c:v>
                </c:pt>
                <c:pt idx="1108">
                  <c:v>119.3413999756679</c:v>
                </c:pt>
                <c:pt idx="1109">
                  <c:v>119.59519212996942</c:v>
                </c:pt>
                <c:pt idx="1110">
                  <c:v>119.59519212996942</c:v>
                </c:pt>
                <c:pt idx="1111">
                  <c:v>119.42599736043508</c:v>
                </c:pt>
                <c:pt idx="1112">
                  <c:v>121.45925174604612</c:v>
                </c:pt>
                <c:pt idx="1113">
                  <c:v>120.6395322591642</c:v>
                </c:pt>
                <c:pt idx="1114">
                  <c:v>120.51701190881174</c:v>
                </c:pt>
                <c:pt idx="1115">
                  <c:v>120.79705842390307</c:v>
                </c:pt>
                <c:pt idx="1116">
                  <c:v>119.63603224675357</c:v>
                </c:pt>
                <c:pt idx="1117">
                  <c:v>119.3968258484464</c:v>
                </c:pt>
                <c:pt idx="1118">
                  <c:v>119.64770085154905</c:v>
                </c:pt>
                <c:pt idx="1119">
                  <c:v>119.54268340838979</c:v>
                </c:pt>
                <c:pt idx="1120">
                  <c:v>119.68270666593547</c:v>
                </c:pt>
                <c:pt idx="1121">
                  <c:v>119.88107294745849</c:v>
                </c:pt>
                <c:pt idx="1122">
                  <c:v>120.12027934576568</c:v>
                </c:pt>
                <c:pt idx="1123">
                  <c:v>121.00417615902271</c:v>
                </c:pt>
                <c:pt idx="1124">
                  <c:v>120.0998592873736</c:v>
                </c:pt>
                <c:pt idx="1125">
                  <c:v>120.04151626339623</c:v>
                </c:pt>
                <c:pt idx="1126">
                  <c:v>121.196708138148</c:v>
                </c:pt>
                <c:pt idx="1127">
                  <c:v>119.47267177961696</c:v>
                </c:pt>
                <c:pt idx="1128">
                  <c:v>121.06835348539779</c:v>
                </c:pt>
                <c:pt idx="1129">
                  <c:v>119.60394358356602</c:v>
                </c:pt>
                <c:pt idx="1130">
                  <c:v>119.87232149386189</c:v>
                </c:pt>
                <c:pt idx="1131">
                  <c:v>121.11211075338082</c:v>
                </c:pt>
                <c:pt idx="1132">
                  <c:v>119.20137671812223</c:v>
                </c:pt>
                <c:pt idx="1133">
                  <c:v>120.26905405690795</c:v>
                </c:pt>
                <c:pt idx="1134">
                  <c:v>120.38574010486266</c:v>
                </c:pt>
                <c:pt idx="1135">
                  <c:v>120.83206423828949</c:v>
                </c:pt>
                <c:pt idx="1136">
                  <c:v>120.89040726226685</c:v>
                </c:pt>
                <c:pt idx="1137">
                  <c:v>121.40966017566537</c:v>
                </c:pt>
                <c:pt idx="1138">
                  <c:v>121.03043051981251</c:v>
                </c:pt>
                <c:pt idx="1139">
                  <c:v>119.30639416128149</c:v>
                </c:pt>
                <c:pt idx="1140">
                  <c:v>120.5928578399823</c:v>
                </c:pt>
                <c:pt idx="1141">
                  <c:v>119.70896102672528</c:v>
                </c:pt>
                <c:pt idx="1142">
                  <c:v>120.71537819033476</c:v>
                </c:pt>
                <c:pt idx="1143">
                  <c:v>119.48725753561131</c:v>
                </c:pt>
                <c:pt idx="1144">
                  <c:v>120.98959040302836</c:v>
                </c:pt>
                <c:pt idx="1145">
                  <c:v>121.52255392706155</c:v>
                </c:pt>
                <c:pt idx="1146">
                  <c:v>120.64536656156193</c:v>
                </c:pt>
                <c:pt idx="1147">
                  <c:v>120.45283458243664</c:v>
                </c:pt>
                <c:pt idx="1148">
                  <c:v>120.53743196720382</c:v>
                </c:pt>
                <c:pt idx="1149">
                  <c:v>119.49309183800904</c:v>
                </c:pt>
                <c:pt idx="1150">
                  <c:v>120.94875028624421</c:v>
                </c:pt>
                <c:pt idx="1151">
                  <c:v>120.67453807355061</c:v>
                </c:pt>
                <c:pt idx="1152">
                  <c:v>120.90499301826118</c:v>
                </c:pt>
                <c:pt idx="1153">
                  <c:v>120.75038400472118</c:v>
                </c:pt>
                <c:pt idx="1154">
                  <c:v>121.26380261572196</c:v>
                </c:pt>
                <c:pt idx="1155">
                  <c:v>119.83148137707774</c:v>
                </c:pt>
                <c:pt idx="1156">
                  <c:v>120.70079243434043</c:v>
                </c:pt>
                <c:pt idx="1157">
                  <c:v>120.70079243434043</c:v>
                </c:pt>
                <c:pt idx="1158">
                  <c:v>120.82914708709062</c:v>
                </c:pt>
                <c:pt idx="1159">
                  <c:v>120.58702353758457</c:v>
                </c:pt>
                <c:pt idx="1160">
                  <c:v>119.91024445944717</c:v>
                </c:pt>
                <c:pt idx="1161">
                  <c:v>119.41141160444073</c:v>
                </c:pt>
                <c:pt idx="1162">
                  <c:v>119.04968485578109</c:v>
                </c:pt>
                <c:pt idx="1163">
                  <c:v>119.53393195479319</c:v>
                </c:pt>
                <c:pt idx="1164">
                  <c:v>119.88690724985622</c:v>
                </c:pt>
                <c:pt idx="1165">
                  <c:v>121.26671976692083</c:v>
                </c:pt>
                <c:pt idx="1166">
                  <c:v>121.2229624989378</c:v>
                </c:pt>
                <c:pt idx="1167">
                  <c:v>121.12377935817629</c:v>
                </c:pt>
                <c:pt idx="1168">
                  <c:v>119.82856422587886</c:v>
                </c:pt>
                <c:pt idx="1169">
                  <c:v>119.60977788596377</c:v>
                </c:pt>
                <c:pt idx="1170">
                  <c:v>121.05668488060233</c:v>
                </c:pt>
                <c:pt idx="1171">
                  <c:v>121.2229624989378</c:v>
                </c:pt>
                <c:pt idx="1172">
                  <c:v>120.03276480979963</c:v>
                </c:pt>
                <c:pt idx="1173">
                  <c:v>121.23754825493215</c:v>
                </c:pt>
                <c:pt idx="1174">
                  <c:v>120.5199290600106</c:v>
                </c:pt>
                <c:pt idx="1175">
                  <c:v>119.80522701628792</c:v>
                </c:pt>
                <c:pt idx="1176">
                  <c:v>118.98842468060487</c:v>
                </c:pt>
                <c:pt idx="1177">
                  <c:v>119.16928805493468</c:v>
                </c:pt>
                <c:pt idx="1178">
                  <c:v>119.63894939795244</c:v>
                </c:pt>
                <c:pt idx="1179">
                  <c:v>119.58935782757169</c:v>
                </c:pt>
                <c:pt idx="1180">
                  <c:v>119.94816742503245</c:v>
                </c:pt>
                <c:pt idx="1181">
                  <c:v>120.37990580246493</c:v>
                </c:pt>
                <c:pt idx="1182">
                  <c:v>120.72121249273249</c:v>
                </c:pt>
                <c:pt idx="1183">
                  <c:v>120.24279969611814</c:v>
                </c:pt>
                <c:pt idx="1184">
                  <c:v>121.04501627580686</c:v>
                </c:pt>
                <c:pt idx="1185">
                  <c:v>120.58702353758457</c:v>
                </c:pt>
                <c:pt idx="1186">
                  <c:v>119.56310346678187</c:v>
                </c:pt>
                <c:pt idx="1187">
                  <c:v>119.57477207157734</c:v>
                </c:pt>
                <c:pt idx="1188">
                  <c:v>120.33614853448191</c:v>
                </c:pt>
                <c:pt idx="1189">
                  <c:v>120.67745522474948</c:v>
                </c:pt>
                <c:pt idx="1190">
                  <c:v>120.73579824872684</c:v>
                </c:pt>
                <c:pt idx="1191">
                  <c:v>120.71246103913589</c:v>
                </c:pt>
                <c:pt idx="1192">
                  <c:v>119.33848282446903</c:v>
                </c:pt>
                <c:pt idx="1193">
                  <c:v>120.27488835930568</c:v>
                </c:pt>
                <c:pt idx="1194">
                  <c:v>119.88982440105509</c:v>
                </c:pt>
                <c:pt idx="1195">
                  <c:v>120.12611364816341</c:v>
                </c:pt>
                <c:pt idx="1196">
                  <c:v>120.8028927263008</c:v>
                </c:pt>
                <c:pt idx="1197">
                  <c:v>120.62494650316985</c:v>
                </c:pt>
                <c:pt idx="1198">
                  <c:v>120.50242615281739</c:v>
                </c:pt>
                <c:pt idx="1199">
                  <c:v>119.83731567947547</c:v>
                </c:pt>
                <c:pt idx="1200">
                  <c:v>120.07652207778266</c:v>
                </c:pt>
                <c:pt idx="1201">
                  <c:v>119.74688399231056</c:v>
                </c:pt>
                <c:pt idx="1202">
                  <c:v>120.96917034463628</c:v>
                </c:pt>
                <c:pt idx="1203">
                  <c:v>119.8985758546517</c:v>
                </c:pt>
                <c:pt idx="1204">
                  <c:v>118.94758456382071</c:v>
                </c:pt>
                <c:pt idx="1205">
                  <c:v>120.67453807355061</c:v>
                </c:pt>
                <c:pt idx="1206">
                  <c:v>120.12319649696454</c:v>
                </c:pt>
                <c:pt idx="1207">
                  <c:v>119.45225172122488</c:v>
                </c:pt>
                <c:pt idx="1208">
                  <c:v>120.0181790538053</c:v>
                </c:pt>
                <c:pt idx="1209">
                  <c:v>121.45050029244952</c:v>
                </c:pt>
                <c:pt idx="1210">
                  <c:v>120.24279969611814</c:v>
                </c:pt>
                <c:pt idx="1211">
                  <c:v>120.09110783377699</c:v>
                </c:pt>
                <c:pt idx="1212">
                  <c:v>119.95108457623132</c:v>
                </c:pt>
                <c:pt idx="1213">
                  <c:v>120.36532004647059</c:v>
                </c:pt>
                <c:pt idx="1214">
                  <c:v>119.73813253871396</c:v>
                </c:pt>
                <c:pt idx="1215">
                  <c:v>120.46450318723211</c:v>
                </c:pt>
                <c:pt idx="1216">
                  <c:v>119.53101480359432</c:v>
                </c:pt>
                <c:pt idx="1217">
                  <c:v>120.56076917679475</c:v>
                </c:pt>
                <c:pt idx="1218">
                  <c:v>119.99775899541322</c:v>
                </c:pt>
                <c:pt idx="1219">
                  <c:v>119.9715046346234</c:v>
                </c:pt>
                <c:pt idx="1220">
                  <c:v>119.20429386932111</c:v>
                </c:pt>
                <c:pt idx="1221">
                  <c:v>120.8670700526759</c:v>
                </c:pt>
                <c:pt idx="1222">
                  <c:v>121.1325308117729</c:v>
                </c:pt>
                <c:pt idx="1223">
                  <c:v>120.94291598384648</c:v>
                </c:pt>
                <c:pt idx="1224">
                  <c:v>119.49309183800904</c:v>
                </c:pt>
                <c:pt idx="1225">
                  <c:v>120.24279969611814</c:v>
                </c:pt>
                <c:pt idx="1226">
                  <c:v>119.94233312263472</c:v>
                </c:pt>
                <c:pt idx="1227">
                  <c:v>119.53101480359432</c:v>
                </c:pt>
                <c:pt idx="1228">
                  <c:v>120.25738545211247</c:v>
                </c:pt>
                <c:pt idx="1229">
                  <c:v>119.94816742503245</c:v>
                </c:pt>
                <c:pt idx="1230">
                  <c:v>119.56893776917961</c:v>
                </c:pt>
                <c:pt idx="1231">
                  <c:v>120.30697702249323</c:v>
                </c:pt>
                <c:pt idx="1232">
                  <c:v>120.53451481600494</c:v>
                </c:pt>
                <c:pt idx="1233">
                  <c:v>120.12903079936228</c:v>
                </c:pt>
                <c:pt idx="1234">
                  <c:v>119.91024445944717</c:v>
                </c:pt>
                <c:pt idx="1235">
                  <c:v>120.49075754802192</c:v>
                </c:pt>
                <c:pt idx="1236">
                  <c:v>120.40032586085701</c:v>
                </c:pt>
                <c:pt idx="1237">
                  <c:v>119.48725753561131</c:v>
                </c:pt>
                <c:pt idx="1238">
                  <c:v>119.29180840528714</c:v>
                </c:pt>
                <c:pt idx="1239">
                  <c:v>119.28013980049167</c:v>
                </c:pt>
                <c:pt idx="1240">
                  <c:v>120.71829534153363</c:v>
                </c:pt>
                <c:pt idx="1241">
                  <c:v>120.36823719766946</c:v>
                </c:pt>
                <c:pt idx="1242">
                  <c:v>121.01584476381818</c:v>
                </c:pt>
                <c:pt idx="1243">
                  <c:v>120.59577499118117</c:v>
                </c:pt>
                <c:pt idx="1244">
                  <c:v>120.33906568568078</c:v>
                </c:pt>
                <c:pt idx="1245">
                  <c:v>120.39157440726041</c:v>
                </c:pt>
                <c:pt idx="1246">
                  <c:v>121.13544796297177</c:v>
                </c:pt>
                <c:pt idx="1247">
                  <c:v>119.24221683490639</c:v>
                </c:pt>
                <c:pt idx="1248">
                  <c:v>121.11502790457969</c:v>
                </c:pt>
                <c:pt idx="1249">
                  <c:v>119.51059474520224</c:v>
                </c:pt>
                <c:pt idx="1250">
                  <c:v>120.3828229536638</c:v>
                </c:pt>
                <c:pt idx="1251">
                  <c:v>119.77022120190151</c:v>
                </c:pt>
                <c:pt idx="1252">
                  <c:v>120.72704679513024</c:v>
                </c:pt>
                <c:pt idx="1253">
                  <c:v>120.20779388173172</c:v>
                </c:pt>
                <c:pt idx="1254">
                  <c:v>120.20195957933399</c:v>
                </c:pt>
                <c:pt idx="1255">
                  <c:v>119.22471392771318</c:v>
                </c:pt>
                <c:pt idx="1256">
                  <c:v>120.69204098074381</c:v>
                </c:pt>
                <c:pt idx="1257">
                  <c:v>120.66870377115288</c:v>
                </c:pt>
                <c:pt idx="1258">
                  <c:v>120.16403661374869</c:v>
                </c:pt>
                <c:pt idx="1259">
                  <c:v>119.51351189640111</c:v>
                </c:pt>
                <c:pt idx="1260">
                  <c:v>120.72996394632911</c:v>
                </c:pt>
                <c:pt idx="1261">
                  <c:v>121.26380261572196</c:v>
                </c:pt>
                <c:pt idx="1262">
                  <c:v>119.68562381713433</c:v>
                </c:pt>
                <c:pt idx="1263">
                  <c:v>120.63078080556758</c:v>
                </c:pt>
                <c:pt idx="1264">
                  <c:v>120.06193632178831</c:v>
                </c:pt>
                <c:pt idx="1265">
                  <c:v>119.91316161064604</c:v>
                </c:pt>
                <c:pt idx="1266">
                  <c:v>119.50184329160564</c:v>
                </c:pt>
                <c:pt idx="1267">
                  <c:v>120.37698865126606</c:v>
                </c:pt>
                <c:pt idx="1268">
                  <c:v>120.13778225295889</c:v>
                </c:pt>
                <c:pt idx="1269">
                  <c:v>119.31514561487809</c:v>
                </c:pt>
                <c:pt idx="1270">
                  <c:v>120.2369653937204</c:v>
                </c:pt>
                <c:pt idx="1271">
                  <c:v>119.14303369414488</c:v>
                </c:pt>
                <c:pt idx="1272">
                  <c:v>120.0444334145951</c:v>
                </c:pt>
                <c:pt idx="1273">
                  <c:v>119.42016305803733</c:v>
                </c:pt>
                <c:pt idx="1274">
                  <c:v>120.33614853448191</c:v>
                </c:pt>
                <c:pt idx="1275">
                  <c:v>119.85773573786754</c:v>
                </c:pt>
                <c:pt idx="1276">
                  <c:v>121.29297412771064</c:v>
                </c:pt>
                <c:pt idx="1277">
                  <c:v>119.76438689950378</c:v>
                </c:pt>
                <c:pt idx="1278">
                  <c:v>120.81747848229514</c:v>
                </c:pt>
                <c:pt idx="1279">
                  <c:v>119.45808602362263</c:v>
                </c:pt>
                <c:pt idx="1280">
                  <c:v>119.45808602362263</c:v>
                </c:pt>
                <c:pt idx="1281">
                  <c:v>120.3011427200955</c:v>
                </c:pt>
                <c:pt idx="1282">
                  <c:v>120.99250755422723</c:v>
                </c:pt>
                <c:pt idx="1283">
                  <c:v>121.58060523591904</c:v>
                </c:pt>
                <c:pt idx="1284">
                  <c:v>120.17862236974304</c:v>
                </c:pt>
                <c:pt idx="1285">
                  <c:v>119.87232149386189</c:v>
                </c:pt>
                <c:pt idx="1286">
                  <c:v>119.85481858666869</c:v>
                </c:pt>
                <c:pt idx="1287">
                  <c:v>119.70896102672528</c:v>
                </c:pt>
                <c:pt idx="1288">
                  <c:v>120.02984765860076</c:v>
                </c:pt>
                <c:pt idx="1289">
                  <c:v>120.39740870965814</c:v>
                </c:pt>
                <c:pt idx="1290">
                  <c:v>120.0269305074019</c:v>
                </c:pt>
                <c:pt idx="1291">
                  <c:v>120.41782876805021</c:v>
                </c:pt>
                <c:pt idx="1292">
                  <c:v>119.4785060820147</c:v>
                </c:pt>
                <c:pt idx="1293">
                  <c:v>119.6156121883615</c:v>
                </c:pt>
                <c:pt idx="1294">
                  <c:v>119.12844793815053</c:v>
                </c:pt>
                <c:pt idx="1295">
                  <c:v>120.26613690570908</c:v>
                </c:pt>
                <c:pt idx="1296">
                  <c:v>119.80522701628792</c:v>
                </c:pt>
                <c:pt idx="1297">
                  <c:v>120.50826045521512</c:v>
                </c:pt>
                <c:pt idx="1298">
                  <c:v>121.06251918300006</c:v>
                </c:pt>
                <c:pt idx="1299">
                  <c:v>119.93066451783925</c:v>
                </c:pt>
                <c:pt idx="1300">
                  <c:v>119.22179677651431</c:v>
                </c:pt>
                <c:pt idx="1301">
                  <c:v>119.86940434266302</c:v>
                </c:pt>
                <c:pt idx="1302">
                  <c:v>120.47325464082871</c:v>
                </c:pt>
                <c:pt idx="1303">
                  <c:v>121.12669650937517</c:v>
                </c:pt>
                <c:pt idx="1304">
                  <c:v>120.80872702869854</c:v>
                </c:pt>
                <c:pt idx="1305">
                  <c:v>120.41491161685136</c:v>
                </c:pt>
                <c:pt idx="1306">
                  <c:v>120.04151626339623</c:v>
                </c:pt>
                <c:pt idx="1307">
                  <c:v>120.03859911219737</c:v>
                </c:pt>
                <c:pt idx="1308">
                  <c:v>118.93883311022411</c:v>
                </c:pt>
                <c:pt idx="1309">
                  <c:v>120.56660347919249</c:v>
                </c:pt>
                <c:pt idx="1310">
                  <c:v>121.35423430288687</c:v>
                </c:pt>
                <c:pt idx="1311">
                  <c:v>119.55435201318527</c:v>
                </c:pt>
                <c:pt idx="1312">
                  <c:v>119.37932294125318</c:v>
                </c:pt>
                <c:pt idx="1313">
                  <c:v>120.96041889103968</c:v>
                </c:pt>
                <c:pt idx="1314">
                  <c:v>120.25738545211247</c:v>
                </c:pt>
                <c:pt idx="1315">
                  <c:v>120.24279969611814</c:v>
                </c:pt>
                <c:pt idx="1316">
                  <c:v>120.32156277848757</c:v>
                </c:pt>
                <c:pt idx="1317">
                  <c:v>120.70954388793703</c:v>
                </c:pt>
                <c:pt idx="1318">
                  <c:v>120.95750173984081</c:v>
                </c:pt>
                <c:pt idx="1319">
                  <c:v>119.28597410288941</c:v>
                </c:pt>
                <c:pt idx="1320">
                  <c:v>121.06543633419894</c:v>
                </c:pt>
                <c:pt idx="1321">
                  <c:v>120.26905405690795</c:v>
                </c:pt>
                <c:pt idx="1322">
                  <c:v>120.19904242813512</c:v>
                </c:pt>
                <c:pt idx="1323">
                  <c:v>119.93358166903812</c:v>
                </c:pt>
                <c:pt idx="1324">
                  <c:v>120.20779388173172</c:v>
                </c:pt>
                <c:pt idx="1325">
                  <c:v>121.09460784618761</c:v>
                </c:pt>
                <c:pt idx="1326">
                  <c:v>120.00067614661208</c:v>
                </c:pt>
                <c:pt idx="1327">
                  <c:v>120.15236800895322</c:v>
                </c:pt>
                <c:pt idx="1328">
                  <c:v>120.45575173363551</c:v>
                </c:pt>
                <c:pt idx="1329">
                  <c:v>120.75330115592004</c:v>
                </c:pt>
                <c:pt idx="1330">
                  <c:v>119.72646393391848</c:v>
                </c:pt>
                <c:pt idx="1331">
                  <c:v>120.37990580246493</c:v>
                </c:pt>
                <c:pt idx="1332">
                  <c:v>119.26263689329846</c:v>
                </c:pt>
                <c:pt idx="1333">
                  <c:v>120.16403661374869</c:v>
                </c:pt>
                <c:pt idx="1334">
                  <c:v>119.85481858666869</c:v>
                </c:pt>
                <c:pt idx="1335">
                  <c:v>119.48725753561131</c:v>
                </c:pt>
                <c:pt idx="1336">
                  <c:v>119.66520375874225</c:v>
                </c:pt>
                <c:pt idx="1337">
                  <c:v>120.49075754802192</c:v>
                </c:pt>
                <c:pt idx="1338">
                  <c:v>119.18679096212789</c:v>
                </c:pt>
                <c:pt idx="1339">
                  <c:v>120.21362818412945</c:v>
                </c:pt>
                <c:pt idx="1340">
                  <c:v>121.18503953335252</c:v>
                </c:pt>
                <c:pt idx="1341">
                  <c:v>119.50767759400338</c:v>
                </c:pt>
                <c:pt idx="1342">
                  <c:v>120.78247266790872</c:v>
                </c:pt>
                <c:pt idx="1343">
                  <c:v>119.64770085154905</c:v>
                </c:pt>
                <c:pt idx="1344">
                  <c:v>120.71829534153363</c:v>
                </c:pt>
                <c:pt idx="1345">
                  <c:v>121.20254244054573</c:v>
                </c:pt>
                <c:pt idx="1346">
                  <c:v>119.7527182947083</c:v>
                </c:pt>
                <c:pt idx="1347">
                  <c:v>119.17512235733241</c:v>
                </c:pt>
                <c:pt idx="1348">
                  <c:v>119.64770085154905</c:v>
                </c:pt>
                <c:pt idx="1349">
                  <c:v>119.31806276607695</c:v>
                </c:pt>
                <c:pt idx="1350">
                  <c:v>120.06777062418605</c:v>
                </c:pt>
                <c:pt idx="1351">
                  <c:v>120.40324301205588</c:v>
                </c:pt>
                <c:pt idx="1352">
                  <c:v>119.98317323941887</c:v>
                </c:pt>
                <c:pt idx="1353">
                  <c:v>119.6972924219298</c:v>
                </c:pt>
                <c:pt idx="1354">
                  <c:v>119.15470229894034</c:v>
                </c:pt>
                <c:pt idx="1355">
                  <c:v>120.26613690570908</c:v>
                </c:pt>
                <c:pt idx="1356">
                  <c:v>119.91316161064604</c:v>
                </c:pt>
                <c:pt idx="1357">
                  <c:v>119.84314998187321</c:v>
                </c:pt>
                <c:pt idx="1358">
                  <c:v>119.3968258484464</c:v>
                </c:pt>
                <c:pt idx="1359">
                  <c:v>120.45575173363551</c:v>
                </c:pt>
                <c:pt idx="1360">
                  <c:v>121.06251918300006</c:v>
                </c:pt>
                <c:pt idx="1361">
                  <c:v>120.42658022164682</c:v>
                </c:pt>
                <c:pt idx="1362">
                  <c:v>120.06777062418605</c:v>
                </c:pt>
                <c:pt idx="1363">
                  <c:v>119.24221683490639</c:v>
                </c:pt>
                <c:pt idx="1364">
                  <c:v>120.53451481600494</c:v>
                </c:pt>
                <c:pt idx="1365">
                  <c:v>120.28072266170342</c:v>
                </c:pt>
                <c:pt idx="1366">
                  <c:v>119.2772226492928</c:v>
                </c:pt>
                <c:pt idx="1367">
                  <c:v>119.37057148765658</c:v>
                </c:pt>
                <c:pt idx="1368">
                  <c:v>120.88749011106798</c:v>
                </c:pt>
                <c:pt idx="1369">
                  <c:v>120.71246103913589</c:v>
                </c:pt>
                <c:pt idx="1370">
                  <c:v>119.92483021544152</c:v>
                </c:pt>
                <c:pt idx="1371">
                  <c:v>119.73229823631623</c:v>
                </c:pt>
                <c:pt idx="1372">
                  <c:v>121.37757151247781</c:v>
                </c:pt>
                <c:pt idx="1373">
                  <c:v>120.14069940415776</c:v>
                </c:pt>
                <c:pt idx="1374">
                  <c:v>119.99775899541322</c:v>
                </c:pt>
                <c:pt idx="1375">
                  <c:v>119.68562381713433</c:v>
                </c:pt>
                <c:pt idx="1376">
                  <c:v>120.27488835930568</c:v>
                </c:pt>
                <c:pt idx="1377">
                  <c:v>119.15178514774148</c:v>
                </c:pt>
                <c:pt idx="1378">
                  <c:v>120.11736219456681</c:v>
                </c:pt>
                <c:pt idx="1379">
                  <c:v>119.84023283067434</c:v>
                </c:pt>
                <c:pt idx="1380">
                  <c:v>119.56893776917961</c:v>
                </c:pt>
                <c:pt idx="1381">
                  <c:v>120.77080406311326</c:v>
                </c:pt>
                <c:pt idx="1382">
                  <c:v>120.44700028003889</c:v>
                </c:pt>
                <c:pt idx="1383">
                  <c:v>119.05551915817883</c:v>
                </c:pt>
                <c:pt idx="1384">
                  <c:v>119.38515724365092</c:v>
                </c:pt>
                <c:pt idx="1385">
                  <c:v>120.73871539992571</c:v>
                </c:pt>
                <c:pt idx="1386">
                  <c:v>120.07943922898153</c:v>
                </c:pt>
                <c:pt idx="1387">
                  <c:v>121.48463096147627</c:v>
                </c:pt>
                <c:pt idx="1388">
                  <c:v>121.13544796297177</c:v>
                </c:pt>
                <c:pt idx="1389">
                  <c:v>120.46742033843097</c:v>
                </c:pt>
                <c:pt idx="1390">
                  <c:v>119.6885409683332</c:v>
                </c:pt>
                <c:pt idx="1391">
                  <c:v>119.37640579005432</c:v>
                </c:pt>
                <c:pt idx="1392">
                  <c:v>120.98083894943176</c:v>
                </c:pt>
                <c:pt idx="1393">
                  <c:v>119.32389706847469</c:v>
                </c:pt>
                <c:pt idx="1394">
                  <c:v>120.3740715000672</c:v>
                </c:pt>
                <c:pt idx="1395">
                  <c:v>119.31514561487809</c:v>
                </c:pt>
                <c:pt idx="1396">
                  <c:v>121.04501627580686</c:v>
                </c:pt>
                <c:pt idx="1397">
                  <c:v>120.81456133109627</c:v>
                </c:pt>
                <c:pt idx="1398">
                  <c:v>120.47617179202759</c:v>
                </c:pt>
                <c:pt idx="1399">
                  <c:v>120.04151626339623</c:v>
                </c:pt>
                <c:pt idx="1400">
                  <c:v>120.76496976071552</c:v>
                </c:pt>
                <c:pt idx="1401">
                  <c:v>121.33089709329593</c:v>
                </c:pt>
                <c:pt idx="1402">
                  <c:v>120.58702353758457</c:v>
                </c:pt>
                <c:pt idx="1403">
                  <c:v>120.23113109132267</c:v>
                </c:pt>
                <c:pt idx="1404">
                  <c:v>119.39099154604865</c:v>
                </c:pt>
                <c:pt idx="1405">
                  <c:v>121.03334767101138</c:v>
                </c:pt>
                <c:pt idx="1406">
                  <c:v>120.95750173984081</c:v>
                </c:pt>
                <c:pt idx="1407">
                  <c:v>119.39390869724753</c:v>
                </c:pt>
                <c:pt idx="1408">
                  <c:v>119.61269503716262</c:v>
                </c:pt>
                <c:pt idx="1409">
                  <c:v>120.50534330401626</c:v>
                </c:pt>
                <c:pt idx="1410">
                  <c:v>119.85481858666869</c:v>
                </c:pt>
                <c:pt idx="1411">
                  <c:v>121.18503953335252</c:v>
                </c:pt>
                <c:pt idx="1412">
                  <c:v>120.34198283687965</c:v>
                </c:pt>
                <c:pt idx="1413">
                  <c:v>119.42016305803733</c:v>
                </c:pt>
                <c:pt idx="1414">
                  <c:v>120.09402498497586</c:v>
                </c:pt>
                <c:pt idx="1415">
                  <c:v>120.2923912664989</c:v>
                </c:pt>
                <c:pt idx="1416">
                  <c:v>119.56893776917961</c:v>
                </c:pt>
                <c:pt idx="1417">
                  <c:v>121.2229624989378</c:v>
                </c:pt>
                <c:pt idx="1418">
                  <c:v>119.69437527073093</c:v>
                </c:pt>
                <c:pt idx="1419">
                  <c:v>120.6570351663574</c:v>
                </c:pt>
                <c:pt idx="1420">
                  <c:v>119.41724590683847</c:v>
                </c:pt>
                <c:pt idx="1421">
                  <c:v>120.92833022785213</c:v>
                </c:pt>
                <c:pt idx="1422">
                  <c:v>120.2369653937204</c:v>
                </c:pt>
                <c:pt idx="1423">
                  <c:v>120.28363981290228</c:v>
                </c:pt>
                <c:pt idx="1424">
                  <c:v>119.87815579625962</c:v>
                </c:pt>
                <c:pt idx="1425">
                  <c:v>120.45575173363551</c:v>
                </c:pt>
                <c:pt idx="1426">
                  <c:v>120.84081569188609</c:v>
                </c:pt>
                <c:pt idx="1427">
                  <c:v>120.27780551050455</c:v>
                </c:pt>
                <c:pt idx="1428">
                  <c:v>120.66286946875513</c:v>
                </c:pt>
                <c:pt idx="1429">
                  <c:v>119.03509909978675</c:v>
                </c:pt>
                <c:pt idx="1430">
                  <c:v>119.43474881403168</c:v>
                </c:pt>
                <c:pt idx="1431">
                  <c:v>119.41724590683847</c:v>
                </c:pt>
                <c:pt idx="1432">
                  <c:v>119.05260200697995</c:v>
                </c:pt>
                <c:pt idx="1433">
                  <c:v>120.31281132489097</c:v>
                </c:pt>
                <c:pt idx="1434">
                  <c:v>118.94175026142297</c:v>
                </c:pt>
                <c:pt idx="1435">
                  <c:v>119.42016305803733</c:v>
                </c:pt>
                <c:pt idx="1436">
                  <c:v>119.44933457002601</c:v>
                </c:pt>
                <c:pt idx="1437">
                  <c:v>119.00592758779807</c:v>
                </c:pt>
                <c:pt idx="1438">
                  <c:v>120.19612527693624</c:v>
                </c:pt>
                <c:pt idx="1439">
                  <c:v>119.81106131868566</c:v>
                </c:pt>
                <c:pt idx="1440">
                  <c:v>119.28597410288941</c:v>
                </c:pt>
                <c:pt idx="1441">
                  <c:v>118.91549590063316</c:v>
                </c:pt>
                <c:pt idx="1442">
                  <c:v>120.81164417989741</c:v>
                </c:pt>
                <c:pt idx="1443">
                  <c:v>119.0584363093777</c:v>
                </c:pt>
                <c:pt idx="1444">
                  <c:v>119.03801625098562</c:v>
                </c:pt>
                <c:pt idx="1445">
                  <c:v>120.9954247054261</c:v>
                </c:pt>
                <c:pt idx="1446">
                  <c:v>119.25096828850299</c:v>
                </c:pt>
                <c:pt idx="1447">
                  <c:v>119.93941597143585</c:v>
                </c:pt>
                <c:pt idx="1448">
                  <c:v>120.05026771699283</c:v>
                </c:pt>
                <c:pt idx="1449">
                  <c:v>120.46742033843097</c:v>
                </c:pt>
                <c:pt idx="1450">
                  <c:v>119.37640579005432</c:v>
                </c:pt>
                <c:pt idx="1451">
                  <c:v>119.42016305803733</c:v>
                </c:pt>
                <c:pt idx="1452">
                  <c:v>119.22471392771318</c:v>
                </c:pt>
                <c:pt idx="1453">
                  <c:v>120.60744359597665</c:v>
                </c:pt>
                <c:pt idx="1454">
                  <c:v>119.37932294125318</c:v>
                </c:pt>
                <c:pt idx="1455">
                  <c:v>120.85248429668157</c:v>
                </c:pt>
                <c:pt idx="1456">
                  <c:v>120.09694213617473</c:v>
                </c:pt>
                <c:pt idx="1457">
                  <c:v>121.196708138148</c:v>
                </c:pt>
                <c:pt idx="1458">
                  <c:v>119.81981277228226</c:v>
                </c:pt>
                <c:pt idx="1459">
                  <c:v>119.17803950853128</c:v>
                </c:pt>
                <c:pt idx="1460">
                  <c:v>121.40090872206876</c:v>
                </c:pt>
                <c:pt idx="1461">
                  <c:v>119.66228660754339</c:v>
                </c:pt>
                <c:pt idx="1462">
                  <c:v>119.59519212996942</c:v>
                </c:pt>
                <c:pt idx="1463">
                  <c:v>119.16637090373581</c:v>
                </c:pt>
                <c:pt idx="1464">
                  <c:v>120.3828229536638</c:v>
                </c:pt>
                <c:pt idx="1465">
                  <c:v>120.42949737284569</c:v>
                </c:pt>
                <c:pt idx="1466">
                  <c:v>120.89332441346572</c:v>
                </c:pt>
                <c:pt idx="1467">
                  <c:v>120.63661510796533</c:v>
                </c:pt>
                <c:pt idx="1468">
                  <c:v>119.81106131868566</c:v>
                </c:pt>
                <c:pt idx="1469">
                  <c:v>120.91957877425553</c:v>
                </c:pt>
                <c:pt idx="1470">
                  <c:v>119.31514561487809</c:v>
                </c:pt>
                <c:pt idx="1471">
                  <c:v>119.27430549809394</c:v>
                </c:pt>
                <c:pt idx="1472">
                  <c:v>120.6395322591642</c:v>
                </c:pt>
                <c:pt idx="1473">
                  <c:v>120.99834185662496</c:v>
                </c:pt>
                <c:pt idx="1474">
                  <c:v>119.01467904139467</c:v>
                </c:pt>
                <c:pt idx="1475">
                  <c:v>121.2142110453412</c:v>
                </c:pt>
                <c:pt idx="1476">
                  <c:v>120.96041889103968</c:v>
                </c:pt>
                <c:pt idx="1477">
                  <c:v>120.19612527693624</c:v>
                </c:pt>
                <c:pt idx="1478">
                  <c:v>120.34198283687965</c:v>
                </c:pt>
                <c:pt idx="1479">
                  <c:v>120.57243778159022</c:v>
                </c:pt>
                <c:pt idx="1480">
                  <c:v>121.52372078754111</c:v>
                </c:pt>
                <c:pt idx="1481">
                  <c:v>120.40324301205588</c:v>
                </c:pt>
                <c:pt idx="1482">
                  <c:v>119.57185492037847</c:v>
                </c:pt>
                <c:pt idx="1483">
                  <c:v>119.9715046346234</c:v>
                </c:pt>
                <c:pt idx="1484">
                  <c:v>119.15761945013921</c:v>
                </c:pt>
                <c:pt idx="1485">
                  <c:v>119.03509909978675</c:v>
                </c:pt>
                <c:pt idx="1486">
                  <c:v>119.6156121883615</c:v>
                </c:pt>
                <c:pt idx="1487">
                  <c:v>119.21596247411657</c:v>
                </c:pt>
                <c:pt idx="1488">
                  <c:v>119.92774736664038</c:v>
                </c:pt>
                <c:pt idx="1489">
                  <c:v>120.00651044900982</c:v>
                </c:pt>
                <c:pt idx="1490">
                  <c:v>119.98317323941887</c:v>
                </c:pt>
                <c:pt idx="1491">
                  <c:v>120.0444334145951</c:v>
                </c:pt>
                <c:pt idx="1492">
                  <c:v>120.06193632178831</c:v>
                </c:pt>
                <c:pt idx="1493">
                  <c:v>120.40616016325474</c:v>
                </c:pt>
                <c:pt idx="1494">
                  <c:v>120.56660347919249</c:v>
                </c:pt>
                <c:pt idx="1495">
                  <c:v>119.11677933335505</c:v>
                </c:pt>
                <c:pt idx="1496">
                  <c:v>120.10569358977133</c:v>
                </c:pt>
                <c:pt idx="1497">
                  <c:v>120.70370958553929</c:v>
                </c:pt>
                <c:pt idx="1498">
                  <c:v>119.4230802092362</c:v>
                </c:pt>
                <c:pt idx="1499">
                  <c:v>119.83148137707774</c:v>
                </c:pt>
                <c:pt idx="1500">
                  <c:v>119.60977788596377</c:v>
                </c:pt>
                <c:pt idx="1501">
                  <c:v>119.78772410909471</c:v>
                </c:pt>
                <c:pt idx="1502">
                  <c:v>120.01234475140755</c:v>
                </c:pt>
                <c:pt idx="1503">
                  <c:v>120.9137444718578</c:v>
                </c:pt>
                <c:pt idx="1504">
                  <c:v>120.45283458243664</c:v>
                </c:pt>
                <c:pt idx="1505">
                  <c:v>119.77897265549811</c:v>
                </c:pt>
                <c:pt idx="1506">
                  <c:v>120.64536656156193</c:v>
                </c:pt>
                <c:pt idx="1507">
                  <c:v>120.45283458243664</c:v>
                </c:pt>
                <c:pt idx="1508">
                  <c:v>119.18970811332676</c:v>
                </c:pt>
                <c:pt idx="1509">
                  <c:v>120.74454970232344</c:v>
                </c:pt>
                <c:pt idx="1510">
                  <c:v>121.30172558130724</c:v>
                </c:pt>
                <c:pt idx="1511">
                  <c:v>120.46158603603324</c:v>
                </c:pt>
                <c:pt idx="1512">
                  <c:v>119.79647556269131</c:v>
                </c:pt>
                <c:pt idx="1513">
                  <c:v>120.71537819033476</c:v>
                </c:pt>
                <c:pt idx="1514">
                  <c:v>119.28305695169054</c:v>
                </c:pt>
                <c:pt idx="1515">
                  <c:v>120.46450318723211</c:v>
                </c:pt>
                <c:pt idx="1516">
                  <c:v>120.21654533532832</c:v>
                </c:pt>
                <c:pt idx="1517">
                  <c:v>120.6570351663574</c:v>
                </c:pt>
                <c:pt idx="1518">
                  <c:v>121.52051192122235</c:v>
                </c:pt>
                <c:pt idx="1519">
                  <c:v>119.18679096212789</c:v>
                </c:pt>
                <c:pt idx="1520">
                  <c:v>119.96567033222567</c:v>
                </c:pt>
                <c:pt idx="1521">
                  <c:v>120.44700028003889</c:v>
                </c:pt>
                <c:pt idx="1522">
                  <c:v>120.03859911219737</c:v>
                </c:pt>
                <c:pt idx="1523">
                  <c:v>120.72412964393136</c:v>
                </c:pt>
                <c:pt idx="1524">
                  <c:v>119.91316161064604</c:v>
                </c:pt>
                <c:pt idx="1525">
                  <c:v>119.45808602362263</c:v>
                </c:pt>
                <c:pt idx="1526">
                  <c:v>119.7060438755264</c:v>
                </c:pt>
                <c:pt idx="1527">
                  <c:v>119.83148137707774</c:v>
                </c:pt>
                <c:pt idx="1528">
                  <c:v>119.95983602982793</c:v>
                </c:pt>
                <c:pt idx="1529">
                  <c:v>120.27488835930568</c:v>
                </c:pt>
                <c:pt idx="1530">
                  <c:v>119.41724590683847</c:v>
                </c:pt>
                <c:pt idx="1531">
                  <c:v>120.19320812573737</c:v>
                </c:pt>
                <c:pt idx="1532">
                  <c:v>119.46100317482149</c:v>
                </c:pt>
                <c:pt idx="1533">
                  <c:v>120.01526190260643</c:v>
                </c:pt>
                <c:pt idx="1534">
                  <c:v>119.56310346678187</c:v>
                </c:pt>
                <c:pt idx="1535">
                  <c:v>120.98667325182949</c:v>
                </c:pt>
                <c:pt idx="1536">
                  <c:v>120.12027934576568</c:v>
                </c:pt>
                <c:pt idx="1537">
                  <c:v>119.84023283067434</c:v>
                </c:pt>
                <c:pt idx="1538">
                  <c:v>121.38924011727329</c:v>
                </c:pt>
                <c:pt idx="1539">
                  <c:v>120.40907731445361</c:v>
                </c:pt>
                <c:pt idx="1540">
                  <c:v>121.21712819654007</c:v>
                </c:pt>
                <c:pt idx="1541">
                  <c:v>120.18737382333964</c:v>
                </c:pt>
                <c:pt idx="1542">
                  <c:v>120.16403661374869</c:v>
                </c:pt>
                <c:pt idx="1543">
                  <c:v>119.43183166283281</c:v>
                </c:pt>
                <c:pt idx="1544">
                  <c:v>120.0444334145951</c:v>
                </c:pt>
                <c:pt idx="1545">
                  <c:v>120.6395322591642</c:v>
                </c:pt>
                <c:pt idx="1546">
                  <c:v>119.1226136357528</c:v>
                </c:pt>
                <c:pt idx="1547">
                  <c:v>119.52226334999771</c:v>
                </c:pt>
                <c:pt idx="1548">
                  <c:v>120.27197120810682</c:v>
                </c:pt>
                <c:pt idx="1549">
                  <c:v>119.94525027383359</c:v>
                </c:pt>
                <c:pt idx="1550">
                  <c:v>120.36240289527173</c:v>
                </c:pt>
                <c:pt idx="1551">
                  <c:v>120.36823719766946</c:v>
                </c:pt>
                <c:pt idx="1552">
                  <c:v>120.35948574407286</c:v>
                </c:pt>
                <c:pt idx="1553">
                  <c:v>119.63019794435584</c:v>
                </c:pt>
                <c:pt idx="1554">
                  <c:v>121.02167906621591</c:v>
                </c:pt>
                <c:pt idx="1555">
                  <c:v>120.74454970232344</c:v>
                </c:pt>
                <c:pt idx="1556">
                  <c:v>120.91957877425553</c:v>
                </c:pt>
                <c:pt idx="1557">
                  <c:v>121.15295087016497</c:v>
                </c:pt>
                <c:pt idx="1558">
                  <c:v>119.86357004026529</c:v>
                </c:pt>
                <c:pt idx="1559">
                  <c:v>120.02984765860076</c:v>
                </c:pt>
                <c:pt idx="1560">
                  <c:v>120.21654533532832</c:v>
                </c:pt>
                <c:pt idx="1561">
                  <c:v>120.32447992968643</c:v>
                </c:pt>
                <c:pt idx="1562">
                  <c:v>119.75855259710603</c:v>
                </c:pt>
                <c:pt idx="1563">
                  <c:v>120.10277643857246</c:v>
                </c:pt>
                <c:pt idx="1564">
                  <c:v>119.77897265549811</c:v>
                </c:pt>
                <c:pt idx="1565">
                  <c:v>120.33323138328305</c:v>
                </c:pt>
                <c:pt idx="1566">
                  <c:v>120.33323138328305</c:v>
                </c:pt>
                <c:pt idx="1567">
                  <c:v>120.0269305074019</c:v>
                </c:pt>
                <c:pt idx="1568">
                  <c:v>118.97675607580939</c:v>
                </c:pt>
                <c:pt idx="1569">
                  <c:v>120.45283458243664</c:v>
                </c:pt>
                <c:pt idx="1570">
                  <c:v>119.81689562108339</c:v>
                </c:pt>
                <c:pt idx="1571">
                  <c:v>120.44991743123776</c:v>
                </c:pt>
                <c:pt idx="1572">
                  <c:v>119.36182003405997</c:v>
                </c:pt>
                <c:pt idx="1573">
                  <c:v>119.17220520613355</c:v>
                </c:pt>
                <c:pt idx="1574">
                  <c:v>119.85773573786754</c:v>
                </c:pt>
                <c:pt idx="1575">
                  <c:v>119.29180840528714</c:v>
                </c:pt>
                <c:pt idx="1576">
                  <c:v>120.71246103913589</c:v>
                </c:pt>
                <c:pt idx="1577">
                  <c:v>119.65353515394678</c:v>
                </c:pt>
                <c:pt idx="1578">
                  <c:v>120.36240289527173</c:v>
                </c:pt>
                <c:pt idx="1579">
                  <c:v>121.43299738525631</c:v>
                </c:pt>
                <c:pt idx="1580">
                  <c:v>119.05551915817883</c:v>
                </c:pt>
                <c:pt idx="1581">
                  <c:v>119.07885636776977</c:v>
                </c:pt>
                <c:pt idx="1582">
                  <c:v>121.06543633419894</c:v>
                </c:pt>
                <c:pt idx="1583">
                  <c:v>119.36473718525885</c:v>
                </c:pt>
                <c:pt idx="1584">
                  <c:v>119.44350026762828</c:v>
                </c:pt>
                <c:pt idx="1585">
                  <c:v>119.80230986508906</c:v>
                </c:pt>
                <c:pt idx="1586">
                  <c:v>119.88690724985622</c:v>
                </c:pt>
                <c:pt idx="1587">
                  <c:v>119.47267177961696</c:v>
                </c:pt>
                <c:pt idx="1588">
                  <c:v>119.3501514292645</c:v>
                </c:pt>
                <c:pt idx="1589">
                  <c:v>120.37698865126606</c:v>
                </c:pt>
                <c:pt idx="1590">
                  <c:v>120.05610201939058</c:v>
                </c:pt>
                <c:pt idx="1591">
                  <c:v>120.3011427200955</c:v>
                </c:pt>
                <c:pt idx="1592">
                  <c:v>119.94816742503245</c:v>
                </c:pt>
                <c:pt idx="1593">
                  <c:v>121.04209912460799</c:v>
                </c:pt>
                <c:pt idx="1594">
                  <c:v>121.2696369181197</c:v>
                </c:pt>
                <c:pt idx="1595">
                  <c:v>119.62144649075924</c:v>
                </c:pt>
                <c:pt idx="1596">
                  <c:v>120.5928578399823</c:v>
                </c:pt>
                <c:pt idx="1597">
                  <c:v>120.04735056579398</c:v>
                </c:pt>
                <c:pt idx="1598">
                  <c:v>119.92191306424264</c:v>
                </c:pt>
                <c:pt idx="1599">
                  <c:v>118.94466741262184</c:v>
                </c:pt>
                <c:pt idx="1600">
                  <c:v>119.10511072855958</c:v>
                </c:pt>
                <c:pt idx="1601">
                  <c:v>120.19612527693624</c:v>
                </c:pt>
                <c:pt idx="1602">
                  <c:v>120.05610201939058</c:v>
                </c:pt>
                <c:pt idx="1603">
                  <c:v>120.21071103293059</c:v>
                </c:pt>
                <c:pt idx="1604">
                  <c:v>120.48784039682305</c:v>
                </c:pt>
                <c:pt idx="1605">
                  <c:v>120.9954247054261</c:v>
                </c:pt>
                <c:pt idx="1606">
                  <c:v>120.35948574407286</c:v>
                </c:pt>
                <c:pt idx="1607">
                  <c:v>120.30405987129436</c:v>
                </c:pt>
                <c:pt idx="1608">
                  <c:v>120.18737382333964</c:v>
                </c:pt>
                <c:pt idx="1609">
                  <c:v>120.08527353137926</c:v>
                </c:pt>
                <c:pt idx="1610">
                  <c:v>120.26030260331135</c:v>
                </c:pt>
                <c:pt idx="1611">
                  <c:v>120.88165580867025</c:v>
                </c:pt>
                <c:pt idx="1612">
                  <c:v>119.59519212996942</c:v>
                </c:pt>
                <c:pt idx="1613">
                  <c:v>119.9890075418166</c:v>
                </c:pt>
                <c:pt idx="1614">
                  <c:v>120.21654533532832</c:v>
                </c:pt>
                <c:pt idx="1615">
                  <c:v>120.47908894322644</c:v>
                </c:pt>
                <c:pt idx="1616">
                  <c:v>119.80814416748679</c:v>
                </c:pt>
                <c:pt idx="1617">
                  <c:v>119.90441015704944</c:v>
                </c:pt>
                <c:pt idx="1618">
                  <c:v>119.9540017274302</c:v>
                </c:pt>
                <c:pt idx="1619">
                  <c:v>119.54268340838979</c:v>
                </c:pt>
                <c:pt idx="1620">
                  <c:v>119.53976625719093</c:v>
                </c:pt>
                <c:pt idx="1621">
                  <c:v>121.42132878046084</c:v>
                </c:pt>
                <c:pt idx="1622">
                  <c:v>121.52517936314054</c:v>
                </c:pt>
                <c:pt idx="1623">
                  <c:v>120.75621830711891</c:v>
                </c:pt>
                <c:pt idx="1624">
                  <c:v>120.15820231135096</c:v>
                </c:pt>
                <c:pt idx="1625">
                  <c:v>119.56310346678187</c:v>
                </c:pt>
                <c:pt idx="1626">
                  <c:v>120.72121249273249</c:v>
                </c:pt>
                <c:pt idx="1627">
                  <c:v>120.26030260331135</c:v>
                </c:pt>
                <c:pt idx="1628">
                  <c:v>120.50826045521512</c:v>
                </c:pt>
                <c:pt idx="1629">
                  <c:v>120.54034911840267</c:v>
                </c:pt>
                <c:pt idx="1630">
                  <c:v>119.9540017274302</c:v>
                </c:pt>
                <c:pt idx="1631">
                  <c:v>119.9073273082483</c:v>
                </c:pt>
                <c:pt idx="1632">
                  <c:v>120.02984765860076</c:v>
                </c:pt>
                <c:pt idx="1633">
                  <c:v>119.25680259090072</c:v>
                </c:pt>
                <c:pt idx="1634">
                  <c:v>119.66520375874225</c:v>
                </c:pt>
                <c:pt idx="1635">
                  <c:v>119.35598573166224</c:v>
                </c:pt>
                <c:pt idx="1636">
                  <c:v>121.32214563969931</c:v>
                </c:pt>
                <c:pt idx="1637">
                  <c:v>119.53101480359432</c:v>
                </c:pt>
                <c:pt idx="1638">
                  <c:v>121.34548284929026</c:v>
                </c:pt>
                <c:pt idx="1639">
                  <c:v>118.95633601741731</c:v>
                </c:pt>
                <c:pt idx="1640">
                  <c:v>120.07068777538491</c:v>
                </c:pt>
                <c:pt idx="1641">
                  <c:v>120.07360492658378</c:v>
                </c:pt>
                <c:pt idx="1642">
                  <c:v>119.28889125408827</c:v>
                </c:pt>
                <c:pt idx="1643">
                  <c:v>121.44466599005177</c:v>
                </c:pt>
                <c:pt idx="1644">
                  <c:v>119.64186654915132</c:v>
                </c:pt>
                <c:pt idx="1645">
                  <c:v>120.71246103913589</c:v>
                </c:pt>
                <c:pt idx="1646">
                  <c:v>120.23113109132267</c:v>
                </c:pt>
                <c:pt idx="1647">
                  <c:v>121.35131715168801</c:v>
                </c:pt>
                <c:pt idx="1648">
                  <c:v>120.16111946254983</c:v>
                </c:pt>
                <c:pt idx="1649">
                  <c:v>120.46450318723211</c:v>
                </c:pt>
                <c:pt idx="1650">
                  <c:v>119.38807439484978</c:v>
                </c:pt>
                <c:pt idx="1651">
                  <c:v>120.12027934576568</c:v>
                </c:pt>
                <c:pt idx="1652">
                  <c:v>119.53393195479319</c:v>
                </c:pt>
                <c:pt idx="1653">
                  <c:v>121.04501627580686</c:v>
                </c:pt>
                <c:pt idx="1654">
                  <c:v>119.94233312263472</c:v>
                </c:pt>
                <c:pt idx="1655">
                  <c:v>119.94233312263472</c:v>
                </c:pt>
                <c:pt idx="1656">
                  <c:v>121.35423430288687</c:v>
                </c:pt>
                <c:pt idx="1657">
                  <c:v>119.02634764619015</c:v>
                </c:pt>
                <c:pt idx="1658">
                  <c:v>119.22179677651431</c:v>
                </c:pt>
                <c:pt idx="1659">
                  <c:v>120.91082732065892</c:v>
                </c:pt>
                <c:pt idx="1660">
                  <c:v>119.33848282446903</c:v>
                </c:pt>
                <c:pt idx="1661">
                  <c:v>120.33906568568078</c:v>
                </c:pt>
                <c:pt idx="1662">
                  <c:v>120.31572847608983</c:v>
                </c:pt>
                <c:pt idx="1663">
                  <c:v>121.23171395253441</c:v>
                </c:pt>
                <c:pt idx="1664">
                  <c:v>119.11969648455393</c:v>
                </c:pt>
                <c:pt idx="1665">
                  <c:v>120.47908894322644</c:v>
                </c:pt>
                <c:pt idx="1666">
                  <c:v>119.93358166903812</c:v>
                </c:pt>
                <c:pt idx="1667">
                  <c:v>120.61619504957325</c:v>
                </c:pt>
                <c:pt idx="1668">
                  <c:v>120.85248429668157</c:v>
                </c:pt>
                <c:pt idx="1669">
                  <c:v>119.84606713307207</c:v>
                </c:pt>
                <c:pt idx="1670">
                  <c:v>121.2054595917446</c:v>
                </c:pt>
                <c:pt idx="1671">
                  <c:v>119.23346538130978</c:v>
                </c:pt>
                <c:pt idx="1672">
                  <c:v>120.245716847317</c:v>
                </c:pt>
                <c:pt idx="1673">
                  <c:v>120.68912382954495</c:v>
                </c:pt>
                <c:pt idx="1674">
                  <c:v>119.53684910599206</c:v>
                </c:pt>
                <c:pt idx="1675">
                  <c:v>121.55522602048887</c:v>
                </c:pt>
                <c:pt idx="1676">
                  <c:v>119.34723427806564</c:v>
                </c:pt>
                <c:pt idx="1677">
                  <c:v>121.25213401092648</c:v>
                </c:pt>
                <c:pt idx="1678">
                  <c:v>118.93591595902524</c:v>
                </c:pt>
                <c:pt idx="1679">
                  <c:v>119.85773573786754</c:v>
                </c:pt>
                <c:pt idx="1680">
                  <c:v>119.6243636419581</c:v>
                </c:pt>
                <c:pt idx="1681">
                  <c:v>119.81397846988453</c:v>
                </c:pt>
                <c:pt idx="1682">
                  <c:v>120.48200609442532</c:v>
                </c:pt>
                <c:pt idx="1683">
                  <c:v>120.16111946254983</c:v>
                </c:pt>
                <c:pt idx="1684">
                  <c:v>119.23929968370751</c:v>
                </c:pt>
                <c:pt idx="1685">
                  <c:v>119.88107294745849</c:v>
                </c:pt>
                <c:pt idx="1686">
                  <c:v>119.52226334999771</c:v>
                </c:pt>
                <c:pt idx="1687">
                  <c:v>119.58352352517394</c:v>
                </c:pt>
                <c:pt idx="1688">
                  <c:v>119.90149300585057</c:v>
                </c:pt>
                <c:pt idx="1689">
                  <c:v>119.66228660754339</c:v>
                </c:pt>
                <c:pt idx="1690">
                  <c:v>119.80522701628792</c:v>
                </c:pt>
                <c:pt idx="1691">
                  <c:v>121.25796831332423</c:v>
                </c:pt>
                <c:pt idx="1692">
                  <c:v>118.93591595902524</c:v>
                </c:pt>
                <c:pt idx="1693">
                  <c:v>119.57185492037847</c:v>
                </c:pt>
                <c:pt idx="1694">
                  <c:v>120.02984765860076</c:v>
                </c:pt>
                <c:pt idx="1695">
                  <c:v>119.74980114350943</c:v>
                </c:pt>
                <c:pt idx="1696">
                  <c:v>120.56368632799362</c:v>
                </c:pt>
                <c:pt idx="1697">
                  <c:v>120.44408312884003</c:v>
                </c:pt>
                <c:pt idx="1698">
                  <c:v>120.2923912664989</c:v>
                </c:pt>
                <c:pt idx="1699">
                  <c:v>119.42016305803733</c:v>
                </c:pt>
                <c:pt idx="1700">
                  <c:v>120.931247379051</c:v>
                </c:pt>
                <c:pt idx="1701">
                  <c:v>121.33089709329593</c:v>
                </c:pt>
                <c:pt idx="1702">
                  <c:v>119.30639416128149</c:v>
                </c:pt>
                <c:pt idx="1703">
                  <c:v>120.33906568568078</c:v>
                </c:pt>
                <c:pt idx="1704">
                  <c:v>119.39390869724753</c:v>
                </c:pt>
                <c:pt idx="1705">
                  <c:v>120.6570351663574</c:v>
                </c:pt>
                <c:pt idx="1706">
                  <c:v>120.03859911219737</c:v>
                </c:pt>
                <c:pt idx="1707">
                  <c:v>119.67103806114</c:v>
                </c:pt>
                <c:pt idx="1708">
                  <c:v>120.61327789837438</c:v>
                </c:pt>
                <c:pt idx="1709">
                  <c:v>119.82272992348113</c:v>
                </c:pt>
                <c:pt idx="1710">
                  <c:v>119.82856422587886</c:v>
                </c:pt>
                <c:pt idx="1711">
                  <c:v>119.72354678271962</c:v>
                </c:pt>
                <c:pt idx="1712">
                  <c:v>120.49075754802192</c:v>
                </c:pt>
                <c:pt idx="1713">
                  <c:v>120.8845729598691</c:v>
                </c:pt>
                <c:pt idx="1714">
                  <c:v>119.40266015084413</c:v>
                </c:pt>
                <c:pt idx="1715">
                  <c:v>120.52284621120947</c:v>
                </c:pt>
                <c:pt idx="1716">
                  <c:v>119.67103806114</c:v>
                </c:pt>
                <c:pt idx="1717">
                  <c:v>121.46216889724499</c:v>
                </c:pt>
                <c:pt idx="1718">
                  <c:v>120.44116597764116</c:v>
                </c:pt>
                <c:pt idx="1719">
                  <c:v>119.45516887242376</c:v>
                </c:pt>
                <c:pt idx="1720">
                  <c:v>119.64186654915132</c:v>
                </c:pt>
                <c:pt idx="1721">
                  <c:v>119.94525027383359</c:v>
                </c:pt>
                <c:pt idx="1722">
                  <c:v>119.84606713307207</c:v>
                </c:pt>
                <c:pt idx="1723">
                  <c:v>120.8758215062725</c:v>
                </c:pt>
                <c:pt idx="1724">
                  <c:v>120.67162092235174</c:v>
                </c:pt>
                <c:pt idx="1725">
                  <c:v>120.81747848229514</c:v>
                </c:pt>
                <c:pt idx="1726">
                  <c:v>119.37932294125318</c:v>
                </c:pt>
                <c:pt idx="1727">
                  <c:v>120.96333604223855</c:v>
                </c:pt>
                <c:pt idx="1728">
                  <c:v>120.59577499118117</c:v>
                </c:pt>
                <c:pt idx="1729">
                  <c:v>120.36532004647059</c:v>
                </c:pt>
                <c:pt idx="1730">
                  <c:v>119.75563544590716</c:v>
                </c:pt>
                <c:pt idx="1731">
                  <c:v>120.41491161685136</c:v>
                </c:pt>
                <c:pt idx="1732">
                  <c:v>120.46450318723211</c:v>
                </c:pt>
                <c:pt idx="1733">
                  <c:v>119.72646393391848</c:v>
                </c:pt>
                <c:pt idx="1734">
                  <c:v>119.30347701008262</c:v>
                </c:pt>
                <c:pt idx="1735">
                  <c:v>120.13778225295889</c:v>
                </c:pt>
                <c:pt idx="1736">
                  <c:v>120.19320812573737</c:v>
                </c:pt>
                <c:pt idx="1737">
                  <c:v>121.2054595917446</c:v>
                </c:pt>
                <c:pt idx="1738">
                  <c:v>119.57185492037847</c:v>
                </c:pt>
                <c:pt idx="1739">
                  <c:v>119.57477207157734</c:v>
                </c:pt>
                <c:pt idx="1740">
                  <c:v>118.94758456382071</c:v>
                </c:pt>
                <c:pt idx="1741">
                  <c:v>120.70954388793703</c:v>
                </c:pt>
                <c:pt idx="1742">
                  <c:v>119.33848282446903</c:v>
                </c:pt>
                <c:pt idx="1743">
                  <c:v>118.93883311022411</c:v>
                </c:pt>
                <c:pt idx="1744">
                  <c:v>120.67745522474948</c:v>
                </c:pt>
                <c:pt idx="1745">
                  <c:v>120.06777062418605</c:v>
                </c:pt>
                <c:pt idx="1746">
                  <c:v>119.88690724985622</c:v>
                </c:pt>
                <c:pt idx="1747">
                  <c:v>120.14361655535662</c:v>
                </c:pt>
                <c:pt idx="1748">
                  <c:v>119.62144649075924</c:v>
                </c:pt>
                <c:pt idx="1749">
                  <c:v>121.31047703490385</c:v>
                </c:pt>
                <c:pt idx="1750">
                  <c:v>119.78480695789585</c:v>
                </c:pt>
                <c:pt idx="1751">
                  <c:v>121.08002209019327</c:v>
                </c:pt>
                <c:pt idx="1752">
                  <c:v>121.51613619442405</c:v>
                </c:pt>
                <c:pt idx="1753">
                  <c:v>119.20137671812223</c:v>
                </c:pt>
                <c:pt idx="1754">
                  <c:v>120.55201772319815</c:v>
                </c:pt>
                <c:pt idx="1755">
                  <c:v>120.32739708088531</c:v>
                </c:pt>
                <c:pt idx="1756">
                  <c:v>119.85773573786754</c:v>
                </c:pt>
                <c:pt idx="1757">
                  <c:v>119.87815579625962</c:v>
                </c:pt>
                <c:pt idx="1758">
                  <c:v>121.47704636835921</c:v>
                </c:pt>
                <c:pt idx="1759">
                  <c:v>119.16928805493468</c:v>
                </c:pt>
                <c:pt idx="1760">
                  <c:v>120.79414127270419</c:v>
                </c:pt>
                <c:pt idx="1761">
                  <c:v>119.40266015084413</c:v>
                </c:pt>
                <c:pt idx="1762">
                  <c:v>119.22179677651431</c:v>
                </c:pt>
                <c:pt idx="1763">
                  <c:v>119.99192469301548</c:v>
                </c:pt>
                <c:pt idx="1764">
                  <c:v>120.45283458243664</c:v>
                </c:pt>
                <c:pt idx="1765">
                  <c:v>119.03801625098562</c:v>
                </c:pt>
                <c:pt idx="1766">
                  <c:v>120.07652207778266</c:v>
                </c:pt>
                <c:pt idx="1767">
                  <c:v>121.14711656776724</c:v>
                </c:pt>
                <c:pt idx="1768">
                  <c:v>120.67745522474948</c:v>
                </c:pt>
                <c:pt idx="1769">
                  <c:v>120.26613690570908</c:v>
                </c:pt>
                <c:pt idx="1770">
                  <c:v>119.30639416128149</c:v>
                </c:pt>
                <c:pt idx="1771">
                  <c:v>120.69787528314156</c:v>
                </c:pt>
                <c:pt idx="1772">
                  <c:v>120.73579824872684</c:v>
                </c:pt>
                <c:pt idx="1773">
                  <c:v>119.88982440105509</c:v>
                </c:pt>
                <c:pt idx="1774">
                  <c:v>120.65995231755628</c:v>
                </c:pt>
                <c:pt idx="1775">
                  <c:v>120.46450318723211</c:v>
                </c:pt>
                <c:pt idx="1776">
                  <c:v>120.50242615281739</c:v>
                </c:pt>
                <c:pt idx="1777">
                  <c:v>119.91899591304377</c:v>
                </c:pt>
                <c:pt idx="1778">
                  <c:v>119.89274155225397</c:v>
                </c:pt>
                <c:pt idx="1779">
                  <c:v>120.55493487439702</c:v>
                </c:pt>
                <c:pt idx="1780">
                  <c:v>119.04676770458222</c:v>
                </c:pt>
                <c:pt idx="1781">
                  <c:v>120.13486510176001</c:v>
                </c:pt>
                <c:pt idx="1782">
                  <c:v>119.140116542946</c:v>
                </c:pt>
                <c:pt idx="1783">
                  <c:v>119.91024445944717</c:v>
                </c:pt>
                <c:pt idx="1784">
                  <c:v>121.43299738525631</c:v>
                </c:pt>
                <c:pt idx="1785">
                  <c:v>120.53743196720382</c:v>
                </c:pt>
                <c:pt idx="1786">
                  <c:v>120.50534330401626</c:v>
                </c:pt>
                <c:pt idx="1787">
                  <c:v>120.0181790538053</c:v>
                </c:pt>
                <c:pt idx="1788">
                  <c:v>119.79355841149246</c:v>
                </c:pt>
                <c:pt idx="1789">
                  <c:v>120.72704679513024</c:v>
                </c:pt>
                <c:pt idx="1790">
                  <c:v>120.93416453024987</c:v>
                </c:pt>
                <c:pt idx="1791">
                  <c:v>119.86648719146415</c:v>
                </c:pt>
                <c:pt idx="1792">
                  <c:v>119.87815579625962</c:v>
                </c:pt>
                <c:pt idx="1793">
                  <c:v>120.03276480979963</c:v>
                </c:pt>
                <c:pt idx="1794">
                  <c:v>119.69437527073093</c:v>
                </c:pt>
                <c:pt idx="1795">
                  <c:v>120.6016092935789</c:v>
                </c:pt>
                <c:pt idx="1796">
                  <c:v>119.66520375874225</c:v>
                </c:pt>
                <c:pt idx="1797">
                  <c:v>119.20721102051996</c:v>
                </c:pt>
                <c:pt idx="1798">
                  <c:v>119.16053660133808</c:v>
                </c:pt>
                <c:pt idx="1799">
                  <c:v>120.08235638018039</c:v>
                </c:pt>
                <c:pt idx="1800">
                  <c:v>120.65995231755628</c:v>
                </c:pt>
                <c:pt idx="1801">
                  <c:v>121.25796831332423</c:v>
                </c:pt>
                <c:pt idx="1802">
                  <c:v>118.94175026142297</c:v>
                </c:pt>
                <c:pt idx="1803">
                  <c:v>120.44116597764116</c:v>
                </c:pt>
                <c:pt idx="1804">
                  <c:v>119.66228660754339</c:v>
                </c:pt>
                <c:pt idx="1805">
                  <c:v>120.98375610063063</c:v>
                </c:pt>
                <c:pt idx="1806">
                  <c:v>119.60977788596377</c:v>
                </c:pt>
                <c:pt idx="1807">
                  <c:v>119.24513398610526</c:v>
                </c:pt>
                <c:pt idx="1808">
                  <c:v>119.51642904759998</c:v>
                </c:pt>
                <c:pt idx="1809">
                  <c:v>120.34198283687965</c:v>
                </c:pt>
                <c:pt idx="1810">
                  <c:v>120.05026771699283</c:v>
                </c:pt>
                <c:pt idx="1811">
                  <c:v>120.72704679513024</c:v>
                </c:pt>
                <c:pt idx="1812">
                  <c:v>121.06251918300006</c:v>
                </c:pt>
                <c:pt idx="1813">
                  <c:v>120.34489998807851</c:v>
                </c:pt>
                <c:pt idx="1814">
                  <c:v>120.00359329781095</c:v>
                </c:pt>
                <c:pt idx="1815">
                  <c:v>119.79939271389019</c:v>
                </c:pt>
                <c:pt idx="1816">
                  <c:v>119.60394358356602</c:v>
                </c:pt>
                <c:pt idx="1817">
                  <c:v>120.12319649696454</c:v>
                </c:pt>
                <c:pt idx="1818">
                  <c:v>119.84898428427094</c:v>
                </c:pt>
                <c:pt idx="1819">
                  <c:v>119.77605550429924</c:v>
                </c:pt>
                <c:pt idx="1820">
                  <c:v>119.55143486198639</c:v>
                </c:pt>
                <c:pt idx="1821">
                  <c:v>121.06543633419894</c:v>
                </c:pt>
                <c:pt idx="1822">
                  <c:v>120.08819068257813</c:v>
                </c:pt>
                <c:pt idx="1823">
                  <c:v>119.7439668411117</c:v>
                </c:pt>
                <c:pt idx="1824">
                  <c:v>119.64770085154905</c:v>
                </c:pt>
                <c:pt idx="1825">
                  <c:v>119.44058311642941</c:v>
                </c:pt>
                <c:pt idx="1826">
                  <c:v>120.49367469922079</c:v>
                </c:pt>
                <c:pt idx="1827">
                  <c:v>120.79122412150534</c:v>
                </c:pt>
                <c:pt idx="1828">
                  <c:v>120.91666162305665</c:v>
                </c:pt>
                <c:pt idx="1829">
                  <c:v>119.16345375253695</c:v>
                </c:pt>
                <c:pt idx="1830">
                  <c:v>119.19554241572449</c:v>
                </c:pt>
                <c:pt idx="1831">
                  <c:v>119.09635927496298</c:v>
                </c:pt>
                <c:pt idx="1832">
                  <c:v>120.86415290147703</c:v>
                </c:pt>
                <c:pt idx="1833">
                  <c:v>120.78538981910759</c:v>
                </c:pt>
                <c:pt idx="1834">
                  <c:v>119.30055985888374</c:v>
                </c:pt>
                <c:pt idx="1835">
                  <c:v>119.62144649075924</c:v>
                </c:pt>
                <c:pt idx="1836">
                  <c:v>120.42074591924909</c:v>
                </c:pt>
                <c:pt idx="1837">
                  <c:v>119.6797895147366</c:v>
                </c:pt>
                <c:pt idx="1838">
                  <c:v>119.37057148765658</c:v>
                </c:pt>
                <c:pt idx="1839">
                  <c:v>120.13194795056114</c:v>
                </c:pt>
                <c:pt idx="1840">
                  <c:v>120.39157440726041</c:v>
                </c:pt>
                <c:pt idx="1841">
                  <c:v>119.02051334379242</c:v>
                </c:pt>
                <c:pt idx="1842">
                  <c:v>120.89624156466458</c:v>
                </c:pt>
                <c:pt idx="1843">
                  <c:v>119.07302206537203</c:v>
                </c:pt>
                <c:pt idx="1844">
                  <c:v>120.05318486819171</c:v>
                </c:pt>
                <c:pt idx="1845">
                  <c:v>120.68037237594834</c:v>
                </c:pt>
                <c:pt idx="1846">
                  <c:v>120.62494650316985</c:v>
                </c:pt>
                <c:pt idx="1847">
                  <c:v>120.66286946875513</c:v>
                </c:pt>
                <c:pt idx="1848">
                  <c:v>119.56602061798074</c:v>
                </c:pt>
                <c:pt idx="1849">
                  <c:v>120.3011427200955</c:v>
                </c:pt>
                <c:pt idx="1850">
                  <c:v>120.56660347919249</c:v>
                </c:pt>
                <c:pt idx="1851">
                  <c:v>120.44991743123776</c:v>
                </c:pt>
                <c:pt idx="1852">
                  <c:v>119.18679096212789</c:v>
                </c:pt>
                <c:pt idx="1853">
                  <c:v>119.34723427806564</c:v>
                </c:pt>
                <c:pt idx="1854">
                  <c:v>121.26380261572196</c:v>
                </c:pt>
                <c:pt idx="1855">
                  <c:v>119.21304532291771</c:v>
                </c:pt>
                <c:pt idx="1856">
                  <c:v>119.43766596523055</c:v>
                </c:pt>
                <c:pt idx="1857">
                  <c:v>120.45866888483437</c:v>
                </c:pt>
                <c:pt idx="1858">
                  <c:v>120.43241452404456</c:v>
                </c:pt>
                <c:pt idx="1859">
                  <c:v>119.42891451163393</c:v>
                </c:pt>
                <c:pt idx="1860">
                  <c:v>119.24513398610526</c:v>
                </c:pt>
                <c:pt idx="1861">
                  <c:v>120.14361655535662</c:v>
                </c:pt>
                <c:pt idx="1862">
                  <c:v>121.02459621741478</c:v>
                </c:pt>
                <c:pt idx="1863">
                  <c:v>120.73579824872684</c:v>
                </c:pt>
                <c:pt idx="1864">
                  <c:v>120.67162092235174</c:v>
                </c:pt>
                <c:pt idx="1865">
                  <c:v>121.38048866367669</c:v>
                </c:pt>
                <c:pt idx="1866">
                  <c:v>119.59810928116829</c:v>
                </c:pt>
                <c:pt idx="1867">
                  <c:v>120.89624156466458</c:v>
                </c:pt>
                <c:pt idx="1868">
                  <c:v>119.1226136357528</c:v>
                </c:pt>
                <c:pt idx="1869">
                  <c:v>120.41199446565248</c:v>
                </c:pt>
                <c:pt idx="1870">
                  <c:v>119.46683747721923</c:v>
                </c:pt>
                <c:pt idx="1871">
                  <c:v>119.58352352517394</c:v>
                </c:pt>
                <c:pt idx="1872">
                  <c:v>120.0998592873736</c:v>
                </c:pt>
                <c:pt idx="1873">
                  <c:v>119.03218194858788</c:v>
                </c:pt>
                <c:pt idx="1874">
                  <c:v>119.42016305803733</c:v>
                </c:pt>
                <c:pt idx="1875">
                  <c:v>120.07652207778266</c:v>
                </c:pt>
                <c:pt idx="1876">
                  <c:v>119.63603224675357</c:v>
                </c:pt>
                <c:pt idx="1877">
                  <c:v>119.65061800274792</c:v>
                </c:pt>
                <c:pt idx="1878">
                  <c:v>120.47908894322644</c:v>
                </c:pt>
                <c:pt idx="1879">
                  <c:v>121.17045377735818</c:v>
                </c:pt>
                <c:pt idx="1880">
                  <c:v>120.39157440726041</c:v>
                </c:pt>
                <c:pt idx="1881">
                  <c:v>120.18445667214077</c:v>
                </c:pt>
                <c:pt idx="1882">
                  <c:v>121.10044214858534</c:v>
                </c:pt>
                <c:pt idx="1883">
                  <c:v>120.07360492658378</c:v>
                </c:pt>
                <c:pt idx="1884">
                  <c:v>120.56660347919249</c:v>
                </c:pt>
                <c:pt idx="1885">
                  <c:v>121.34256569809139</c:v>
                </c:pt>
                <c:pt idx="1886">
                  <c:v>120.54910057199928</c:v>
                </c:pt>
                <c:pt idx="1887">
                  <c:v>119.9890075418166</c:v>
                </c:pt>
                <c:pt idx="1888">
                  <c:v>119.84314998187321</c:v>
                </c:pt>
                <c:pt idx="1889">
                  <c:v>119.82272992348113</c:v>
                </c:pt>
                <c:pt idx="1890">
                  <c:v>120.19904242813512</c:v>
                </c:pt>
                <c:pt idx="1891">
                  <c:v>120.89332441346572</c:v>
                </c:pt>
                <c:pt idx="1892">
                  <c:v>120.58118923518683</c:v>
                </c:pt>
                <c:pt idx="1893">
                  <c:v>120.86123575027817</c:v>
                </c:pt>
                <c:pt idx="1894">
                  <c:v>121.06835348539779</c:v>
                </c:pt>
                <c:pt idx="1895">
                  <c:v>120.02984765860076</c:v>
                </c:pt>
                <c:pt idx="1896">
                  <c:v>119.93649882023699</c:v>
                </c:pt>
                <c:pt idx="1897">
                  <c:v>120.12611364816341</c:v>
                </c:pt>
                <c:pt idx="1898">
                  <c:v>119.28889125408827</c:v>
                </c:pt>
                <c:pt idx="1899">
                  <c:v>120.02401335620303</c:v>
                </c:pt>
                <c:pt idx="1900">
                  <c:v>120.33906568568078</c:v>
                </c:pt>
                <c:pt idx="1901">
                  <c:v>120.05026771699283</c:v>
                </c:pt>
                <c:pt idx="1902">
                  <c:v>119.54268340838979</c:v>
                </c:pt>
                <c:pt idx="1903">
                  <c:v>119.27138834689507</c:v>
                </c:pt>
                <c:pt idx="1904">
                  <c:v>120.62202935197098</c:v>
                </c:pt>
                <c:pt idx="1905">
                  <c:v>118.99134183180374</c:v>
                </c:pt>
                <c:pt idx="1906">
                  <c:v>120.73579824872684</c:v>
                </c:pt>
                <c:pt idx="1907">
                  <c:v>121.49629956627174</c:v>
                </c:pt>
                <c:pt idx="1908">
                  <c:v>120.19612527693624</c:v>
                </c:pt>
                <c:pt idx="1909">
                  <c:v>119.72938108511735</c:v>
                </c:pt>
                <c:pt idx="1910">
                  <c:v>119.79064126029358</c:v>
                </c:pt>
                <c:pt idx="1911">
                  <c:v>120.5841063863857</c:v>
                </c:pt>
                <c:pt idx="1912">
                  <c:v>119.71187817792415</c:v>
                </c:pt>
                <c:pt idx="1913">
                  <c:v>120.05318486819171</c:v>
                </c:pt>
                <c:pt idx="1914">
                  <c:v>120.81164417989741</c:v>
                </c:pt>
                <c:pt idx="1915">
                  <c:v>120.11444504336794</c:v>
                </c:pt>
                <c:pt idx="1916">
                  <c:v>120.09110783377699</c:v>
                </c:pt>
                <c:pt idx="1917">
                  <c:v>119.70312672432755</c:v>
                </c:pt>
                <c:pt idx="1918">
                  <c:v>120.45575173363551</c:v>
                </c:pt>
                <c:pt idx="1919">
                  <c:v>119.51351189640111</c:v>
                </c:pt>
                <c:pt idx="1920">
                  <c:v>121.02751336861364</c:v>
                </c:pt>
                <c:pt idx="1921">
                  <c:v>120.89624156466458</c:v>
                </c:pt>
                <c:pt idx="1922">
                  <c:v>120.99250755422723</c:v>
                </c:pt>
                <c:pt idx="1923">
                  <c:v>120.58702353758457</c:v>
                </c:pt>
                <c:pt idx="1924">
                  <c:v>120.06777062418605</c:v>
                </c:pt>
                <c:pt idx="1925">
                  <c:v>119.61269503716262</c:v>
                </c:pt>
                <c:pt idx="1926">
                  <c:v>121.03334767101138</c:v>
                </c:pt>
                <c:pt idx="1927">
                  <c:v>119.57185492037847</c:v>
                </c:pt>
                <c:pt idx="1928">
                  <c:v>121.25213401092648</c:v>
                </c:pt>
                <c:pt idx="1929">
                  <c:v>118.96800462221279</c:v>
                </c:pt>
                <c:pt idx="1930">
                  <c:v>119.59227497877055</c:v>
                </c:pt>
                <c:pt idx="1931">
                  <c:v>121.45341744364839</c:v>
                </c:pt>
                <c:pt idx="1932">
                  <c:v>120.20487673053285</c:v>
                </c:pt>
                <c:pt idx="1933">
                  <c:v>120.95166743744308</c:v>
                </c:pt>
                <c:pt idx="1934">
                  <c:v>120.27488835930568</c:v>
                </c:pt>
                <c:pt idx="1935">
                  <c:v>120.59869214238005</c:v>
                </c:pt>
                <c:pt idx="1936">
                  <c:v>119.54851771078754</c:v>
                </c:pt>
                <c:pt idx="1937">
                  <c:v>120.2923912664989</c:v>
                </c:pt>
                <c:pt idx="1938">
                  <c:v>120.42949737284569</c:v>
                </c:pt>
                <c:pt idx="1939">
                  <c:v>120.00067614661208</c:v>
                </c:pt>
                <c:pt idx="1940">
                  <c:v>120.245716847317</c:v>
                </c:pt>
                <c:pt idx="1941">
                  <c:v>120.28363981290228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0-4785-8C97-B937CF991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3631"/>
        <c:axId val="52204879"/>
      </c:scatterChart>
      <c:valAx>
        <c:axId val="5220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2204879"/>
        <c:crosses val="autoZero"/>
        <c:crossBetween val="midCat"/>
      </c:valAx>
      <c:valAx>
        <c:axId val="52204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2203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songs!$K$2:$K$1943</c:f>
              <c:numCache>
                <c:formatCode>General</c:formatCode>
                <c:ptCount val="1942"/>
                <c:pt idx="0">
                  <c:v>0.91500000000000004</c:v>
                </c:pt>
                <c:pt idx="1">
                  <c:v>0.60799999999999998</c:v>
                </c:pt>
                <c:pt idx="2">
                  <c:v>0.76100000000000001</c:v>
                </c:pt>
                <c:pt idx="3">
                  <c:v>0.74</c:v>
                </c:pt>
                <c:pt idx="4">
                  <c:v>0.67800000000000005</c:v>
                </c:pt>
                <c:pt idx="5">
                  <c:v>0.94599999999999995</c:v>
                </c:pt>
                <c:pt idx="6">
                  <c:v>0.498</c:v>
                </c:pt>
                <c:pt idx="7">
                  <c:v>0.69299999999999995</c:v>
                </c:pt>
                <c:pt idx="8">
                  <c:v>0.83199999999999996</c:v>
                </c:pt>
                <c:pt idx="9">
                  <c:v>0.5</c:v>
                </c:pt>
                <c:pt idx="10">
                  <c:v>0.66800000000000004</c:v>
                </c:pt>
                <c:pt idx="11">
                  <c:v>0.59499999999999997</c:v>
                </c:pt>
                <c:pt idx="12">
                  <c:v>0.85799999999999998</c:v>
                </c:pt>
                <c:pt idx="13">
                  <c:v>0.68300000000000005</c:v>
                </c:pt>
                <c:pt idx="14">
                  <c:v>0.74199999999999999</c:v>
                </c:pt>
                <c:pt idx="15">
                  <c:v>0.81299999999999994</c:v>
                </c:pt>
                <c:pt idx="16">
                  <c:v>0.63700000000000001</c:v>
                </c:pt>
                <c:pt idx="17">
                  <c:v>0.76900000000000002</c:v>
                </c:pt>
                <c:pt idx="18">
                  <c:v>0.72899999999999998</c:v>
                </c:pt>
                <c:pt idx="19">
                  <c:v>0.71299999999999997</c:v>
                </c:pt>
                <c:pt idx="20">
                  <c:v>0.65</c:v>
                </c:pt>
                <c:pt idx="21">
                  <c:v>0.51800000000000002</c:v>
                </c:pt>
                <c:pt idx="22">
                  <c:v>0.46300000000000002</c:v>
                </c:pt>
                <c:pt idx="23">
                  <c:v>0.93100000000000005</c:v>
                </c:pt>
                <c:pt idx="24">
                  <c:v>0.70099999999999996</c:v>
                </c:pt>
                <c:pt idx="25">
                  <c:v>0.752</c:v>
                </c:pt>
                <c:pt idx="26">
                  <c:v>0.71699999999999997</c:v>
                </c:pt>
                <c:pt idx="27">
                  <c:v>0.81200000000000006</c:v>
                </c:pt>
                <c:pt idx="28">
                  <c:v>0.317</c:v>
                </c:pt>
                <c:pt idx="29">
                  <c:v>0.42499999999999999</c:v>
                </c:pt>
                <c:pt idx="30">
                  <c:v>0.97</c:v>
                </c:pt>
                <c:pt idx="31">
                  <c:v>0.63600000000000001</c:v>
                </c:pt>
                <c:pt idx="32">
                  <c:v>0.69499999999999995</c:v>
                </c:pt>
                <c:pt idx="33">
                  <c:v>0.56200000000000006</c:v>
                </c:pt>
                <c:pt idx="34">
                  <c:v>0.69099999999999995</c:v>
                </c:pt>
                <c:pt idx="35">
                  <c:v>0.67500000000000004</c:v>
                </c:pt>
                <c:pt idx="36">
                  <c:v>0.82499999999999996</c:v>
                </c:pt>
                <c:pt idx="37">
                  <c:v>0.40699999999999997</c:v>
                </c:pt>
                <c:pt idx="38">
                  <c:v>0.41</c:v>
                </c:pt>
                <c:pt idx="39">
                  <c:v>0.89200000000000002</c:v>
                </c:pt>
                <c:pt idx="40">
                  <c:v>0.69899999999999995</c:v>
                </c:pt>
                <c:pt idx="41">
                  <c:v>0.80800000000000005</c:v>
                </c:pt>
                <c:pt idx="42">
                  <c:v>0.70899999999999996</c:v>
                </c:pt>
                <c:pt idx="43">
                  <c:v>0.86399999999999999</c:v>
                </c:pt>
                <c:pt idx="44">
                  <c:v>0.67700000000000005</c:v>
                </c:pt>
                <c:pt idx="45">
                  <c:v>0.76</c:v>
                </c:pt>
                <c:pt idx="46">
                  <c:v>0.80400000000000005</c:v>
                </c:pt>
                <c:pt idx="47">
                  <c:v>0.51400000000000001</c:v>
                </c:pt>
                <c:pt idx="48">
                  <c:v>0.93500000000000005</c:v>
                </c:pt>
                <c:pt idx="49">
                  <c:v>0.86899999999999999</c:v>
                </c:pt>
                <c:pt idx="50">
                  <c:v>0.76900000000000002</c:v>
                </c:pt>
                <c:pt idx="51">
                  <c:v>0.74199999999999999</c:v>
                </c:pt>
                <c:pt idx="52">
                  <c:v>0.56599999999999995</c:v>
                </c:pt>
                <c:pt idx="53">
                  <c:v>0.45900000000000002</c:v>
                </c:pt>
                <c:pt idx="54">
                  <c:v>0.86699999999999999</c:v>
                </c:pt>
                <c:pt idx="55">
                  <c:v>0.58899999999999997</c:v>
                </c:pt>
                <c:pt idx="56">
                  <c:v>0.79300000000000004</c:v>
                </c:pt>
                <c:pt idx="57">
                  <c:v>0.88700000000000001</c:v>
                </c:pt>
                <c:pt idx="58">
                  <c:v>0.78200000000000003</c:v>
                </c:pt>
                <c:pt idx="59">
                  <c:v>0.65800000000000003</c:v>
                </c:pt>
                <c:pt idx="60">
                  <c:v>0.73399999999999999</c:v>
                </c:pt>
                <c:pt idx="61">
                  <c:v>0.93400000000000005</c:v>
                </c:pt>
                <c:pt idx="62">
                  <c:v>0.78100000000000003</c:v>
                </c:pt>
                <c:pt idx="63">
                  <c:v>0.48799999999999999</c:v>
                </c:pt>
                <c:pt idx="64">
                  <c:v>0.66900000000000004</c:v>
                </c:pt>
                <c:pt idx="65">
                  <c:v>0.91900000000000004</c:v>
                </c:pt>
                <c:pt idx="66">
                  <c:v>0.73599999999999999</c:v>
                </c:pt>
                <c:pt idx="67">
                  <c:v>0.80400000000000005</c:v>
                </c:pt>
                <c:pt idx="68">
                  <c:v>0.26400000000000001</c:v>
                </c:pt>
                <c:pt idx="69">
                  <c:v>0.80300000000000005</c:v>
                </c:pt>
                <c:pt idx="70">
                  <c:v>0.45800000000000002</c:v>
                </c:pt>
                <c:pt idx="71">
                  <c:v>0.94799999999999995</c:v>
                </c:pt>
                <c:pt idx="72">
                  <c:v>0.72599999999999998</c:v>
                </c:pt>
                <c:pt idx="73">
                  <c:v>0.63300000000000001</c:v>
                </c:pt>
                <c:pt idx="74">
                  <c:v>0.83399999999999996</c:v>
                </c:pt>
                <c:pt idx="75">
                  <c:v>0.61499999999999999</c:v>
                </c:pt>
                <c:pt idx="76">
                  <c:v>0.56699999999999995</c:v>
                </c:pt>
                <c:pt idx="77">
                  <c:v>0.72</c:v>
                </c:pt>
                <c:pt idx="78">
                  <c:v>0.45200000000000001</c:v>
                </c:pt>
                <c:pt idx="79">
                  <c:v>0.754</c:v>
                </c:pt>
                <c:pt idx="80">
                  <c:v>0.59</c:v>
                </c:pt>
                <c:pt idx="81">
                  <c:v>0.872</c:v>
                </c:pt>
                <c:pt idx="82">
                  <c:v>0.70599999999999996</c:v>
                </c:pt>
                <c:pt idx="83">
                  <c:v>0.67500000000000004</c:v>
                </c:pt>
                <c:pt idx="84">
                  <c:v>0.86799999999999999</c:v>
                </c:pt>
                <c:pt idx="85">
                  <c:v>0.754</c:v>
                </c:pt>
                <c:pt idx="86">
                  <c:v>0.56799999999999995</c:v>
                </c:pt>
                <c:pt idx="87">
                  <c:v>0.72899999999999998</c:v>
                </c:pt>
                <c:pt idx="88">
                  <c:v>0.98799999999999999</c:v>
                </c:pt>
                <c:pt idx="89">
                  <c:v>0.73399999999999999</c:v>
                </c:pt>
                <c:pt idx="90">
                  <c:v>0.60499999999999998</c:v>
                </c:pt>
                <c:pt idx="91">
                  <c:v>0.54</c:v>
                </c:pt>
                <c:pt idx="92">
                  <c:v>0.82899999999999996</c:v>
                </c:pt>
                <c:pt idx="93">
                  <c:v>0.74199999999999999</c:v>
                </c:pt>
                <c:pt idx="94">
                  <c:v>0.91400000000000003</c:v>
                </c:pt>
                <c:pt idx="95">
                  <c:v>0.82</c:v>
                </c:pt>
                <c:pt idx="96">
                  <c:v>0.46600000000000003</c:v>
                </c:pt>
                <c:pt idx="97">
                  <c:v>0.53700000000000003</c:v>
                </c:pt>
                <c:pt idx="98">
                  <c:v>0.76500000000000001</c:v>
                </c:pt>
                <c:pt idx="99">
                  <c:v>0.83399999999999996</c:v>
                </c:pt>
                <c:pt idx="100">
                  <c:v>0.52600000000000002</c:v>
                </c:pt>
                <c:pt idx="101">
                  <c:v>0.82299999999999995</c:v>
                </c:pt>
                <c:pt idx="102">
                  <c:v>0.72</c:v>
                </c:pt>
                <c:pt idx="103">
                  <c:v>0.67100000000000004</c:v>
                </c:pt>
                <c:pt idx="104">
                  <c:v>0.60399999999999998</c:v>
                </c:pt>
                <c:pt idx="105">
                  <c:v>0.57399999999999995</c:v>
                </c:pt>
                <c:pt idx="106">
                  <c:v>0.87</c:v>
                </c:pt>
                <c:pt idx="107">
                  <c:v>0.873</c:v>
                </c:pt>
                <c:pt idx="108">
                  <c:v>0.83799999999999997</c:v>
                </c:pt>
                <c:pt idx="109">
                  <c:v>0.79600000000000004</c:v>
                </c:pt>
                <c:pt idx="110">
                  <c:v>0.626</c:v>
                </c:pt>
                <c:pt idx="111">
                  <c:v>0.90700000000000003</c:v>
                </c:pt>
                <c:pt idx="112">
                  <c:v>0.56299999999999994</c:v>
                </c:pt>
                <c:pt idx="113">
                  <c:v>0.78200000000000003</c:v>
                </c:pt>
                <c:pt idx="114">
                  <c:v>0.57999999999999996</c:v>
                </c:pt>
                <c:pt idx="115">
                  <c:v>0.85899999999999999</c:v>
                </c:pt>
                <c:pt idx="116">
                  <c:v>0.6</c:v>
                </c:pt>
                <c:pt idx="117">
                  <c:v>0.66200000000000003</c:v>
                </c:pt>
                <c:pt idx="118">
                  <c:v>0.42199999999999999</c:v>
                </c:pt>
                <c:pt idx="119">
                  <c:v>0.67</c:v>
                </c:pt>
                <c:pt idx="120">
                  <c:v>0.70199999999999996</c:v>
                </c:pt>
                <c:pt idx="121">
                  <c:v>0.97199999999999998</c:v>
                </c:pt>
                <c:pt idx="122">
                  <c:v>0.67400000000000004</c:v>
                </c:pt>
                <c:pt idx="123">
                  <c:v>0.751</c:v>
                </c:pt>
                <c:pt idx="124">
                  <c:v>0.79400000000000004</c:v>
                </c:pt>
                <c:pt idx="125">
                  <c:v>0.65500000000000003</c:v>
                </c:pt>
                <c:pt idx="126">
                  <c:v>0.86599999999999999</c:v>
                </c:pt>
                <c:pt idx="127">
                  <c:v>0.78500000000000003</c:v>
                </c:pt>
                <c:pt idx="128">
                  <c:v>0.438</c:v>
                </c:pt>
                <c:pt idx="129">
                  <c:v>0.92100000000000004</c:v>
                </c:pt>
                <c:pt idx="130">
                  <c:v>0.72399999999999998</c:v>
                </c:pt>
                <c:pt idx="131">
                  <c:v>0.41599999999999998</c:v>
                </c:pt>
                <c:pt idx="132">
                  <c:v>0.79200000000000004</c:v>
                </c:pt>
                <c:pt idx="133">
                  <c:v>0.69899999999999995</c:v>
                </c:pt>
                <c:pt idx="134">
                  <c:v>0.78600000000000003</c:v>
                </c:pt>
                <c:pt idx="135">
                  <c:v>0.86899999999999999</c:v>
                </c:pt>
                <c:pt idx="136">
                  <c:v>0.97199999999999998</c:v>
                </c:pt>
                <c:pt idx="137">
                  <c:v>0.34699999999999998</c:v>
                </c:pt>
                <c:pt idx="138">
                  <c:v>0.92200000000000004</c:v>
                </c:pt>
                <c:pt idx="139">
                  <c:v>0.39400000000000002</c:v>
                </c:pt>
                <c:pt idx="140">
                  <c:v>0.86299999999999999</c:v>
                </c:pt>
                <c:pt idx="141">
                  <c:v>0.63400000000000001</c:v>
                </c:pt>
                <c:pt idx="142">
                  <c:v>0.58599999999999997</c:v>
                </c:pt>
                <c:pt idx="143">
                  <c:v>0.71299999999999997</c:v>
                </c:pt>
                <c:pt idx="144">
                  <c:v>0.86599999999999999</c:v>
                </c:pt>
                <c:pt idx="145">
                  <c:v>0.7</c:v>
                </c:pt>
                <c:pt idx="146">
                  <c:v>0.93</c:v>
                </c:pt>
                <c:pt idx="147">
                  <c:v>0.74</c:v>
                </c:pt>
                <c:pt idx="148">
                  <c:v>0.94499999999999995</c:v>
                </c:pt>
                <c:pt idx="149">
                  <c:v>0.66100000000000003</c:v>
                </c:pt>
                <c:pt idx="150">
                  <c:v>0.751</c:v>
                </c:pt>
                <c:pt idx="151">
                  <c:v>0.77100000000000002</c:v>
                </c:pt>
                <c:pt idx="152">
                  <c:v>0.77500000000000002</c:v>
                </c:pt>
                <c:pt idx="153">
                  <c:v>0.84299999999999997</c:v>
                </c:pt>
                <c:pt idx="154">
                  <c:v>0.34100000000000003</c:v>
                </c:pt>
                <c:pt idx="155">
                  <c:v>0.58299999999999996</c:v>
                </c:pt>
                <c:pt idx="156">
                  <c:v>0.53800000000000003</c:v>
                </c:pt>
                <c:pt idx="157">
                  <c:v>0.60599999999999998</c:v>
                </c:pt>
                <c:pt idx="158">
                  <c:v>0.67</c:v>
                </c:pt>
                <c:pt idx="159">
                  <c:v>0.66400000000000003</c:v>
                </c:pt>
                <c:pt idx="160">
                  <c:v>0.73499999999999999</c:v>
                </c:pt>
                <c:pt idx="161">
                  <c:v>0.749</c:v>
                </c:pt>
                <c:pt idx="162">
                  <c:v>0.8</c:v>
                </c:pt>
                <c:pt idx="163">
                  <c:v>0.48899999999999999</c:v>
                </c:pt>
                <c:pt idx="164">
                  <c:v>0.88900000000000001</c:v>
                </c:pt>
                <c:pt idx="165">
                  <c:v>0.82299999999999995</c:v>
                </c:pt>
                <c:pt idx="166">
                  <c:v>0.83</c:v>
                </c:pt>
                <c:pt idx="167">
                  <c:v>0.872</c:v>
                </c:pt>
                <c:pt idx="168">
                  <c:v>0.89400000000000002</c:v>
                </c:pt>
                <c:pt idx="169">
                  <c:v>0.94</c:v>
                </c:pt>
                <c:pt idx="170">
                  <c:v>0.877</c:v>
                </c:pt>
                <c:pt idx="171">
                  <c:v>0.64900000000000002</c:v>
                </c:pt>
                <c:pt idx="172">
                  <c:v>0.58499999999999996</c:v>
                </c:pt>
                <c:pt idx="173">
                  <c:v>0.7</c:v>
                </c:pt>
                <c:pt idx="174">
                  <c:v>0.57799999999999996</c:v>
                </c:pt>
                <c:pt idx="175">
                  <c:v>0.88</c:v>
                </c:pt>
                <c:pt idx="176">
                  <c:v>0.68200000000000005</c:v>
                </c:pt>
                <c:pt idx="177">
                  <c:v>0.34599999999999997</c:v>
                </c:pt>
                <c:pt idx="178">
                  <c:v>0.64100000000000001</c:v>
                </c:pt>
                <c:pt idx="179">
                  <c:v>0.59599999999999997</c:v>
                </c:pt>
                <c:pt idx="180">
                  <c:v>0.81399999999999995</c:v>
                </c:pt>
                <c:pt idx="181">
                  <c:v>0.873</c:v>
                </c:pt>
                <c:pt idx="182">
                  <c:v>0.67300000000000004</c:v>
                </c:pt>
                <c:pt idx="183">
                  <c:v>0.52300000000000002</c:v>
                </c:pt>
                <c:pt idx="184">
                  <c:v>0.92400000000000004</c:v>
                </c:pt>
                <c:pt idx="185">
                  <c:v>0.70299999999999996</c:v>
                </c:pt>
                <c:pt idx="186">
                  <c:v>0.83399999999999996</c:v>
                </c:pt>
                <c:pt idx="187">
                  <c:v>0.63200000000000001</c:v>
                </c:pt>
                <c:pt idx="188">
                  <c:v>0.86499999999999999</c:v>
                </c:pt>
                <c:pt idx="189">
                  <c:v>0.78600000000000003</c:v>
                </c:pt>
                <c:pt idx="190">
                  <c:v>0.86799999999999999</c:v>
                </c:pt>
                <c:pt idx="191">
                  <c:v>0.82499999999999996</c:v>
                </c:pt>
                <c:pt idx="192">
                  <c:v>0.72</c:v>
                </c:pt>
                <c:pt idx="193">
                  <c:v>0.83599999999999997</c:v>
                </c:pt>
                <c:pt idx="194">
                  <c:v>0.85699999999999998</c:v>
                </c:pt>
                <c:pt idx="195">
                  <c:v>0.61399999999999999</c:v>
                </c:pt>
                <c:pt idx="196">
                  <c:v>0.70299999999999996</c:v>
                </c:pt>
                <c:pt idx="197">
                  <c:v>0.96699999999999997</c:v>
                </c:pt>
                <c:pt idx="198">
                  <c:v>0.65600000000000003</c:v>
                </c:pt>
                <c:pt idx="199">
                  <c:v>0.84599999999999997</c:v>
                </c:pt>
                <c:pt idx="200">
                  <c:v>0.72899999999999998</c:v>
                </c:pt>
                <c:pt idx="201">
                  <c:v>0.84299999999999997</c:v>
                </c:pt>
                <c:pt idx="202">
                  <c:v>0.504</c:v>
                </c:pt>
                <c:pt idx="203">
                  <c:v>0.93600000000000005</c:v>
                </c:pt>
                <c:pt idx="204">
                  <c:v>0.76500000000000001</c:v>
                </c:pt>
                <c:pt idx="205">
                  <c:v>0.81499999999999995</c:v>
                </c:pt>
                <c:pt idx="206">
                  <c:v>0.73299999999999998</c:v>
                </c:pt>
                <c:pt idx="207">
                  <c:v>0.76400000000000001</c:v>
                </c:pt>
                <c:pt idx="208">
                  <c:v>0.57599999999999996</c:v>
                </c:pt>
                <c:pt idx="209">
                  <c:v>0.82099999999999995</c:v>
                </c:pt>
                <c:pt idx="210">
                  <c:v>0.97699999999999998</c:v>
                </c:pt>
                <c:pt idx="211">
                  <c:v>0.85699999999999998</c:v>
                </c:pt>
                <c:pt idx="212">
                  <c:v>0.91100000000000003</c:v>
                </c:pt>
                <c:pt idx="213">
                  <c:v>0.83499999999999996</c:v>
                </c:pt>
                <c:pt idx="214">
                  <c:v>0.318</c:v>
                </c:pt>
                <c:pt idx="215">
                  <c:v>0.82799999999999996</c:v>
                </c:pt>
                <c:pt idx="216">
                  <c:v>0.63600000000000001</c:v>
                </c:pt>
                <c:pt idx="217">
                  <c:v>0.58099999999999996</c:v>
                </c:pt>
                <c:pt idx="218">
                  <c:v>0.58899999999999997</c:v>
                </c:pt>
                <c:pt idx="219">
                  <c:v>0.63300000000000001</c:v>
                </c:pt>
                <c:pt idx="220">
                  <c:v>0.60099999999999998</c:v>
                </c:pt>
                <c:pt idx="221">
                  <c:v>0.67900000000000005</c:v>
                </c:pt>
                <c:pt idx="222">
                  <c:v>0.96299999999999997</c:v>
                </c:pt>
                <c:pt idx="223">
                  <c:v>0.57499999999999996</c:v>
                </c:pt>
                <c:pt idx="224">
                  <c:v>0.58699999999999997</c:v>
                </c:pt>
                <c:pt idx="225">
                  <c:v>0.98399999999999999</c:v>
                </c:pt>
                <c:pt idx="226">
                  <c:v>0.55000000000000004</c:v>
                </c:pt>
                <c:pt idx="227">
                  <c:v>0.79500000000000004</c:v>
                </c:pt>
                <c:pt idx="228">
                  <c:v>0.70199999999999996</c:v>
                </c:pt>
                <c:pt idx="229">
                  <c:v>0.59</c:v>
                </c:pt>
                <c:pt idx="230">
                  <c:v>0.51700000000000002</c:v>
                </c:pt>
                <c:pt idx="231">
                  <c:v>0.55400000000000005</c:v>
                </c:pt>
                <c:pt idx="232">
                  <c:v>0.93400000000000005</c:v>
                </c:pt>
                <c:pt idx="233">
                  <c:v>0.84899999999999998</c:v>
                </c:pt>
                <c:pt idx="234">
                  <c:v>0.496</c:v>
                </c:pt>
                <c:pt idx="235">
                  <c:v>0.80500000000000005</c:v>
                </c:pt>
                <c:pt idx="236">
                  <c:v>0.82</c:v>
                </c:pt>
                <c:pt idx="237">
                  <c:v>0.65600000000000003</c:v>
                </c:pt>
                <c:pt idx="238">
                  <c:v>0.97399999999999998</c:v>
                </c:pt>
                <c:pt idx="239">
                  <c:v>0.89100000000000001</c:v>
                </c:pt>
                <c:pt idx="240">
                  <c:v>0.94299999999999995</c:v>
                </c:pt>
                <c:pt idx="241">
                  <c:v>0.71699999999999997</c:v>
                </c:pt>
                <c:pt idx="242">
                  <c:v>0.88200000000000001</c:v>
                </c:pt>
                <c:pt idx="243">
                  <c:v>0.83599999999999997</c:v>
                </c:pt>
                <c:pt idx="244">
                  <c:v>0.77700000000000002</c:v>
                </c:pt>
                <c:pt idx="245">
                  <c:v>0.97199999999999998</c:v>
                </c:pt>
                <c:pt idx="246">
                  <c:v>0.95399999999999996</c:v>
                </c:pt>
                <c:pt idx="247">
                  <c:v>0.38900000000000001</c:v>
                </c:pt>
                <c:pt idx="248">
                  <c:v>0.80100000000000005</c:v>
                </c:pt>
                <c:pt idx="249">
                  <c:v>0.81100000000000005</c:v>
                </c:pt>
                <c:pt idx="250">
                  <c:v>0.59799999999999998</c:v>
                </c:pt>
                <c:pt idx="251">
                  <c:v>0.81699999999999995</c:v>
                </c:pt>
                <c:pt idx="252">
                  <c:v>0.55000000000000004</c:v>
                </c:pt>
                <c:pt idx="253">
                  <c:v>0.93899999999999995</c:v>
                </c:pt>
                <c:pt idx="254">
                  <c:v>0.97</c:v>
                </c:pt>
                <c:pt idx="255">
                  <c:v>0.92800000000000005</c:v>
                </c:pt>
                <c:pt idx="256">
                  <c:v>0.78100000000000003</c:v>
                </c:pt>
                <c:pt idx="257">
                  <c:v>0.754</c:v>
                </c:pt>
                <c:pt idx="258">
                  <c:v>0.57999999999999996</c:v>
                </c:pt>
                <c:pt idx="259">
                  <c:v>0.88300000000000001</c:v>
                </c:pt>
                <c:pt idx="260">
                  <c:v>0.83699999999999997</c:v>
                </c:pt>
                <c:pt idx="261">
                  <c:v>0.72799999999999998</c:v>
                </c:pt>
                <c:pt idx="262">
                  <c:v>0.59299999999999997</c:v>
                </c:pt>
                <c:pt idx="263">
                  <c:v>0.624</c:v>
                </c:pt>
                <c:pt idx="264">
                  <c:v>0.76100000000000001</c:v>
                </c:pt>
                <c:pt idx="265">
                  <c:v>0.79100000000000004</c:v>
                </c:pt>
                <c:pt idx="266">
                  <c:v>0.57399999999999995</c:v>
                </c:pt>
                <c:pt idx="267">
                  <c:v>0.78900000000000003</c:v>
                </c:pt>
                <c:pt idx="268">
                  <c:v>0.91</c:v>
                </c:pt>
                <c:pt idx="269">
                  <c:v>0.51600000000000001</c:v>
                </c:pt>
                <c:pt idx="270">
                  <c:v>0.80200000000000005</c:v>
                </c:pt>
                <c:pt idx="271">
                  <c:v>0.83399999999999996</c:v>
                </c:pt>
                <c:pt idx="272">
                  <c:v>0.56299999999999994</c:v>
                </c:pt>
                <c:pt idx="273">
                  <c:v>0.69899999999999995</c:v>
                </c:pt>
                <c:pt idx="274">
                  <c:v>0.92200000000000004</c:v>
                </c:pt>
                <c:pt idx="275">
                  <c:v>0.65800000000000003</c:v>
                </c:pt>
                <c:pt idx="276">
                  <c:v>0.6</c:v>
                </c:pt>
                <c:pt idx="277">
                  <c:v>0.93799999999999994</c:v>
                </c:pt>
                <c:pt idx="278">
                  <c:v>0.76500000000000001</c:v>
                </c:pt>
                <c:pt idx="279">
                  <c:v>0.62</c:v>
                </c:pt>
                <c:pt idx="280">
                  <c:v>0.57399999999999995</c:v>
                </c:pt>
                <c:pt idx="281">
                  <c:v>0.68799999999999994</c:v>
                </c:pt>
                <c:pt idx="282">
                  <c:v>0.58399999999999996</c:v>
                </c:pt>
                <c:pt idx="283">
                  <c:v>0.874</c:v>
                </c:pt>
                <c:pt idx="284">
                  <c:v>0.80600000000000005</c:v>
                </c:pt>
                <c:pt idx="285">
                  <c:v>0.76800000000000002</c:v>
                </c:pt>
                <c:pt idx="286">
                  <c:v>0.91100000000000003</c:v>
                </c:pt>
                <c:pt idx="287">
                  <c:v>0.58899999999999997</c:v>
                </c:pt>
                <c:pt idx="288">
                  <c:v>0.873</c:v>
                </c:pt>
                <c:pt idx="289">
                  <c:v>0.93400000000000005</c:v>
                </c:pt>
                <c:pt idx="290">
                  <c:v>0.78700000000000003</c:v>
                </c:pt>
                <c:pt idx="291">
                  <c:v>0.85699999999999998</c:v>
                </c:pt>
                <c:pt idx="292">
                  <c:v>0.308</c:v>
                </c:pt>
                <c:pt idx="293">
                  <c:v>0.47</c:v>
                </c:pt>
                <c:pt idx="294">
                  <c:v>0.73199999999999998</c:v>
                </c:pt>
                <c:pt idx="295">
                  <c:v>0.76600000000000001</c:v>
                </c:pt>
                <c:pt idx="296">
                  <c:v>0.77</c:v>
                </c:pt>
                <c:pt idx="297">
                  <c:v>0.81499999999999995</c:v>
                </c:pt>
                <c:pt idx="298">
                  <c:v>0.42699999999999999</c:v>
                </c:pt>
                <c:pt idx="299">
                  <c:v>0.80800000000000005</c:v>
                </c:pt>
                <c:pt idx="300">
                  <c:v>0.88300000000000001</c:v>
                </c:pt>
                <c:pt idx="301">
                  <c:v>0.76200000000000001</c:v>
                </c:pt>
                <c:pt idx="302">
                  <c:v>0.54600000000000004</c:v>
                </c:pt>
                <c:pt idx="303">
                  <c:v>0.78</c:v>
                </c:pt>
                <c:pt idx="304">
                  <c:v>0.79100000000000004</c:v>
                </c:pt>
                <c:pt idx="305">
                  <c:v>0.75800000000000001</c:v>
                </c:pt>
                <c:pt idx="306">
                  <c:v>0.69399999999999995</c:v>
                </c:pt>
                <c:pt idx="307">
                  <c:v>0.749</c:v>
                </c:pt>
                <c:pt idx="308">
                  <c:v>0.623</c:v>
                </c:pt>
                <c:pt idx="309">
                  <c:v>0.745</c:v>
                </c:pt>
                <c:pt idx="310">
                  <c:v>0.749</c:v>
                </c:pt>
                <c:pt idx="311">
                  <c:v>0.52400000000000002</c:v>
                </c:pt>
                <c:pt idx="312">
                  <c:v>0.622</c:v>
                </c:pt>
                <c:pt idx="313">
                  <c:v>0.86899999999999999</c:v>
                </c:pt>
                <c:pt idx="314">
                  <c:v>0.56299999999999994</c:v>
                </c:pt>
                <c:pt idx="315">
                  <c:v>0.78100000000000003</c:v>
                </c:pt>
                <c:pt idx="316">
                  <c:v>0.628</c:v>
                </c:pt>
                <c:pt idx="317">
                  <c:v>0.88400000000000001</c:v>
                </c:pt>
                <c:pt idx="318">
                  <c:v>0.88</c:v>
                </c:pt>
                <c:pt idx="319">
                  <c:v>0.79800000000000004</c:v>
                </c:pt>
                <c:pt idx="320">
                  <c:v>0.57099999999999995</c:v>
                </c:pt>
                <c:pt idx="321">
                  <c:v>0.78700000000000003</c:v>
                </c:pt>
                <c:pt idx="322">
                  <c:v>0.91500000000000004</c:v>
                </c:pt>
                <c:pt idx="323">
                  <c:v>0.48499999999999999</c:v>
                </c:pt>
                <c:pt idx="324">
                  <c:v>0.999</c:v>
                </c:pt>
                <c:pt idx="325">
                  <c:v>0.92400000000000004</c:v>
                </c:pt>
                <c:pt idx="326">
                  <c:v>0.83899999999999997</c:v>
                </c:pt>
                <c:pt idx="327">
                  <c:v>0.876</c:v>
                </c:pt>
                <c:pt idx="328">
                  <c:v>0.77600000000000002</c:v>
                </c:pt>
                <c:pt idx="329">
                  <c:v>0.86</c:v>
                </c:pt>
                <c:pt idx="330">
                  <c:v>0.74099999999999999</c:v>
                </c:pt>
                <c:pt idx="331">
                  <c:v>0.71599999999999997</c:v>
                </c:pt>
                <c:pt idx="332">
                  <c:v>0.876</c:v>
                </c:pt>
                <c:pt idx="333">
                  <c:v>0.66800000000000004</c:v>
                </c:pt>
                <c:pt idx="334">
                  <c:v>0.72099999999999997</c:v>
                </c:pt>
                <c:pt idx="335">
                  <c:v>0.61299999999999999</c:v>
                </c:pt>
                <c:pt idx="336">
                  <c:v>0.71</c:v>
                </c:pt>
                <c:pt idx="337">
                  <c:v>0.67100000000000004</c:v>
                </c:pt>
                <c:pt idx="338">
                  <c:v>0.82</c:v>
                </c:pt>
                <c:pt idx="339">
                  <c:v>0.73799999999999999</c:v>
                </c:pt>
                <c:pt idx="340">
                  <c:v>0.70499999999999996</c:v>
                </c:pt>
                <c:pt idx="341">
                  <c:v>0.66400000000000003</c:v>
                </c:pt>
                <c:pt idx="342">
                  <c:v>0.874</c:v>
                </c:pt>
                <c:pt idx="343">
                  <c:v>0.74</c:v>
                </c:pt>
                <c:pt idx="344">
                  <c:v>0.60699999999999998</c:v>
                </c:pt>
                <c:pt idx="345">
                  <c:v>0.64400000000000002</c:v>
                </c:pt>
                <c:pt idx="346">
                  <c:v>0.58699999999999997</c:v>
                </c:pt>
                <c:pt idx="347">
                  <c:v>0.85799999999999998</c:v>
                </c:pt>
                <c:pt idx="348">
                  <c:v>0.90300000000000002</c:v>
                </c:pt>
                <c:pt idx="349">
                  <c:v>0.78700000000000003</c:v>
                </c:pt>
                <c:pt idx="350">
                  <c:v>0.746</c:v>
                </c:pt>
                <c:pt idx="351">
                  <c:v>0.70199999999999996</c:v>
                </c:pt>
                <c:pt idx="352">
                  <c:v>0.94799999999999995</c:v>
                </c:pt>
                <c:pt idx="353">
                  <c:v>0.66400000000000003</c:v>
                </c:pt>
                <c:pt idx="354">
                  <c:v>0.88100000000000001</c:v>
                </c:pt>
                <c:pt idx="355">
                  <c:v>0.65400000000000003</c:v>
                </c:pt>
                <c:pt idx="356">
                  <c:v>0.68100000000000005</c:v>
                </c:pt>
                <c:pt idx="357">
                  <c:v>0.52100000000000002</c:v>
                </c:pt>
                <c:pt idx="358">
                  <c:v>0.93</c:v>
                </c:pt>
                <c:pt idx="359">
                  <c:v>0.65300000000000002</c:v>
                </c:pt>
                <c:pt idx="360">
                  <c:v>0.72399999999999998</c:v>
                </c:pt>
                <c:pt idx="361">
                  <c:v>0.86699999999999999</c:v>
                </c:pt>
                <c:pt idx="362">
                  <c:v>0.58799999999999997</c:v>
                </c:pt>
                <c:pt idx="363">
                  <c:v>0.67400000000000004</c:v>
                </c:pt>
                <c:pt idx="364">
                  <c:v>0.746</c:v>
                </c:pt>
                <c:pt idx="365">
                  <c:v>0.96099999999999997</c:v>
                </c:pt>
                <c:pt idx="366">
                  <c:v>0.86499999999999999</c:v>
                </c:pt>
                <c:pt idx="367">
                  <c:v>0.52</c:v>
                </c:pt>
                <c:pt idx="368">
                  <c:v>0.69799999999999995</c:v>
                </c:pt>
                <c:pt idx="369">
                  <c:v>0.79</c:v>
                </c:pt>
                <c:pt idx="370">
                  <c:v>0.60399999999999998</c:v>
                </c:pt>
                <c:pt idx="371">
                  <c:v>0.51700000000000002</c:v>
                </c:pt>
                <c:pt idx="372">
                  <c:v>0.91300000000000003</c:v>
                </c:pt>
                <c:pt idx="373">
                  <c:v>0.94199999999999995</c:v>
                </c:pt>
                <c:pt idx="374">
                  <c:v>0.89100000000000001</c:v>
                </c:pt>
                <c:pt idx="375">
                  <c:v>0.58499999999999996</c:v>
                </c:pt>
                <c:pt idx="376">
                  <c:v>0.443</c:v>
                </c:pt>
                <c:pt idx="377">
                  <c:v>0.67400000000000004</c:v>
                </c:pt>
                <c:pt idx="378">
                  <c:v>0.85299999999999998</c:v>
                </c:pt>
                <c:pt idx="379">
                  <c:v>0.746</c:v>
                </c:pt>
                <c:pt idx="380">
                  <c:v>0.82799999999999996</c:v>
                </c:pt>
                <c:pt idx="381">
                  <c:v>0.89500000000000002</c:v>
                </c:pt>
                <c:pt idx="382">
                  <c:v>0.746</c:v>
                </c:pt>
                <c:pt idx="383">
                  <c:v>0.71</c:v>
                </c:pt>
                <c:pt idx="384">
                  <c:v>0.65900000000000003</c:v>
                </c:pt>
                <c:pt idx="385">
                  <c:v>0.72499999999999998</c:v>
                </c:pt>
                <c:pt idx="386">
                  <c:v>0.95399999999999996</c:v>
                </c:pt>
                <c:pt idx="387">
                  <c:v>0.73599999999999999</c:v>
                </c:pt>
                <c:pt idx="388">
                  <c:v>0.71</c:v>
                </c:pt>
                <c:pt idx="389">
                  <c:v>0.81399999999999995</c:v>
                </c:pt>
                <c:pt idx="390">
                  <c:v>0.46500000000000002</c:v>
                </c:pt>
                <c:pt idx="391">
                  <c:v>0.79700000000000004</c:v>
                </c:pt>
                <c:pt idx="392">
                  <c:v>0.7</c:v>
                </c:pt>
                <c:pt idx="393">
                  <c:v>0.59399999999999997</c:v>
                </c:pt>
                <c:pt idx="394">
                  <c:v>0.55200000000000005</c:v>
                </c:pt>
                <c:pt idx="395">
                  <c:v>0.72199999999999998</c:v>
                </c:pt>
                <c:pt idx="396">
                  <c:v>0.88900000000000001</c:v>
                </c:pt>
                <c:pt idx="397">
                  <c:v>0.65500000000000003</c:v>
                </c:pt>
                <c:pt idx="398">
                  <c:v>0.73899999999999999</c:v>
                </c:pt>
                <c:pt idx="399">
                  <c:v>0.95499999999999996</c:v>
                </c:pt>
                <c:pt idx="400">
                  <c:v>0.65900000000000003</c:v>
                </c:pt>
                <c:pt idx="401">
                  <c:v>0.81299999999999994</c:v>
                </c:pt>
                <c:pt idx="402">
                  <c:v>0.86099999999999999</c:v>
                </c:pt>
                <c:pt idx="403">
                  <c:v>0.51700000000000002</c:v>
                </c:pt>
                <c:pt idx="404">
                  <c:v>0.53200000000000003</c:v>
                </c:pt>
                <c:pt idx="405">
                  <c:v>0.56399999999999995</c:v>
                </c:pt>
                <c:pt idx="406">
                  <c:v>0.84299999999999997</c:v>
                </c:pt>
                <c:pt idx="407">
                  <c:v>0.67</c:v>
                </c:pt>
                <c:pt idx="408">
                  <c:v>0.59299999999999997</c:v>
                </c:pt>
                <c:pt idx="409">
                  <c:v>0.75900000000000001</c:v>
                </c:pt>
                <c:pt idx="410">
                  <c:v>0.877</c:v>
                </c:pt>
                <c:pt idx="411">
                  <c:v>0.66800000000000004</c:v>
                </c:pt>
                <c:pt idx="412">
                  <c:v>0.94399999999999995</c:v>
                </c:pt>
                <c:pt idx="413">
                  <c:v>0.79600000000000004</c:v>
                </c:pt>
                <c:pt idx="414">
                  <c:v>0.55900000000000005</c:v>
                </c:pt>
                <c:pt idx="415">
                  <c:v>0.55700000000000005</c:v>
                </c:pt>
                <c:pt idx="416">
                  <c:v>0.90100000000000002</c:v>
                </c:pt>
                <c:pt idx="417">
                  <c:v>0.63200000000000001</c:v>
                </c:pt>
                <c:pt idx="418">
                  <c:v>0.60799999999999998</c:v>
                </c:pt>
                <c:pt idx="419">
                  <c:v>0.35599999999999998</c:v>
                </c:pt>
                <c:pt idx="420">
                  <c:v>0.98199999999999998</c:v>
                </c:pt>
                <c:pt idx="421">
                  <c:v>0.88100000000000001</c:v>
                </c:pt>
                <c:pt idx="422">
                  <c:v>0.63100000000000001</c:v>
                </c:pt>
                <c:pt idx="423">
                  <c:v>0.52900000000000003</c:v>
                </c:pt>
                <c:pt idx="424">
                  <c:v>0.73599999999999999</c:v>
                </c:pt>
                <c:pt idx="425">
                  <c:v>0.79700000000000004</c:v>
                </c:pt>
                <c:pt idx="426">
                  <c:v>0.91</c:v>
                </c:pt>
                <c:pt idx="427">
                  <c:v>0.85</c:v>
                </c:pt>
                <c:pt idx="428">
                  <c:v>0.81599999999999995</c:v>
                </c:pt>
                <c:pt idx="429">
                  <c:v>0.55800000000000005</c:v>
                </c:pt>
                <c:pt idx="430">
                  <c:v>0.45400000000000001</c:v>
                </c:pt>
                <c:pt idx="431">
                  <c:v>0.77100000000000002</c:v>
                </c:pt>
                <c:pt idx="432">
                  <c:v>0.71499999999999997</c:v>
                </c:pt>
                <c:pt idx="433">
                  <c:v>0.79300000000000004</c:v>
                </c:pt>
                <c:pt idx="434">
                  <c:v>0.67200000000000004</c:v>
                </c:pt>
                <c:pt idx="435">
                  <c:v>0.66900000000000004</c:v>
                </c:pt>
                <c:pt idx="436">
                  <c:v>0.95799999999999996</c:v>
                </c:pt>
                <c:pt idx="437">
                  <c:v>0.52700000000000002</c:v>
                </c:pt>
                <c:pt idx="438">
                  <c:v>0.61799999999999999</c:v>
                </c:pt>
                <c:pt idx="439">
                  <c:v>0.79500000000000004</c:v>
                </c:pt>
                <c:pt idx="440">
                  <c:v>0.622</c:v>
                </c:pt>
                <c:pt idx="441">
                  <c:v>0.69099999999999995</c:v>
                </c:pt>
                <c:pt idx="442">
                  <c:v>0.80800000000000005</c:v>
                </c:pt>
                <c:pt idx="443">
                  <c:v>0.61</c:v>
                </c:pt>
                <c:pt idx="444">
                  <c:v>0.433</c:v>
                </c:pt>
                <c:pt idx="445">
                  <c:v>0.84</c:v>
                </c:pt>
                <c:pt idx="446">
                  <c:v>0.71299999999999997</c:v>
                </c:pt>
                <c:pt idx="447">
                  <c:v>0.69499999999999995</c:v>
                </c:pt>
                <c:pt idx="448">
                  <c:v>0.59</c:v>
                </c:pt>
                <c:pt idx="449">
                  <c:v>0.59799999999999998</c:v>
                </c:pt>
                <c:pt idx="450">
                  <c:v>0.88</c:v>
                </c:pt>
                <c:pt idx="451">
                  <c:v>0.70299999999999996</c:v>
                </c:pt>
                <c:pt idx="452">
                  <c:v>0.96499999999999997</c:v>
                </c:pt>
                <c:pt idx="453">
                  <c:v>0.88600000000000001</c:v>
                </c:pt>
                <c:pt idx="454">
                  <c:v>0.83699999999999997</c:v>
                </c:pt>
                <c:pt idx="455">
                  <c:v>0.628</c:v>
                </c:pt>
                <c:pt idx="456">
                  <c:v>0.63800000000000001</c:v>
                </c:pt>
                <c:pt idx="457">
                  <c:v>0.73199999999999998</c:v>
                </c:pt>
                <c:pt idx="458">
                  <c:v>0.621</c:v>
                </c:pt>
                <c:pt idx="459">
                  <c:v>0.90800000000000003</c:v>
                </c:pt>
                <c:pt idx="460">
                  <c:v>0.89600000000000002</c:v>
                </c:pt>
                <c:pt idx="461">
                  <c:v>0.437</c:v>
                </c:pt>
                <c:pt idx="462">
                  <c:v>0.78300000000000003</c:v>
                </c:pt>
                <c:pt idx="463">
                  <c:v>0.86899999999999999</c:v>
                </c:pt>
                <c:pt idx="464">
                  <c:v>0.498</c:v>
                </c:pt>
                <c:pt idx="465">
                  <c:v>0.38100000000000001</c:v>
                </c:pt>
                <c:pt idx="466">
                  <c:v>0.85599999999999998</c:v>
                </c:pt>
                <c:pt idx="467">
                  <c:v>0.42799999999999999</c:v>
                </c:pt>
                <c:pt idx="468">
                  <c:v>0.68</c:v>
                </c:pt>
                <c:pt idx="469">
                  <c:v>0.76600000000000001</c:v>
                </c:pt>
                <c:pt idx="470">
                  <c:v>0.60699999999999998</c:v>
                </c:pt>
                <c:pt idx="471">
                  <c:v>0.67600000000000005</c:v>
                </c:pt>
                <c:pt idx="472">
                  <c:v>0.79100000000000004</c:v>
                </c:pt>
                <c:pt idx="473">
                  <c:v>0.877</c:v>
                </c:pt>
                <c:pt idx="474">
                  <c:v>0.63</c:v>
                </c:pt>
                <c:pt idx="475">
                  <c:v>0.95599999999999996</c:v>
                </c:pt>
                <c:pt idx="476">
                  <c:v>0.36799999999999999</c:v>
                </c:pt>
                <c:pt idx="477">
                  <c:v>0.84399999999999997</c:v>
                </c:pt>
                <c:pt idx="478">
                  <c:v>0.58099999999999996</c:v>
                </c:pt>
                <c:pt idx="479">
                  <c:v>0.316</c:v>
                </c:pt>
                <c:pt idx="480">
                  <c:v>0.70199999999999996</c:v>
                </c:pt>
                <c:pt idx="481">
                  <c:v>0.73199999999999998</c:v>
                </c:pt>
                <c:pt idx="482">
                  <c:v>0.78300000000000003</c:v>
                </c:pt>
                <c:pt idx="483">
                  <c:v>0.68200000000000005</c:v>
                </c:pt>
                <c:pt idx="484">
                  <c:v>0.95599999999999996</c:v>
                </c:pt>
                <c:pt idx="485">
                  <c:v>0.28399999999999997</c:v>
                </c:pt>
                <c:pt idx="486">
                  <c:v>0.97699999999999998</c:v>
                </c:pt>
                <c:pt idx="487">
                  <c:v>0.91700000000000004</c:v>
                </c:pt>
                <c:pt idx="488">
                  <c:v>0.433</c:v>
                </c:pt>
                <c:pt idx="489">
                  <c:v>0.86199999999999999</c:v>
                </c:pt>
                <c:pt idx="490">
                  <c:v>0.67200000000000004</c:v>
                </c:pt>
                <c:pt idx="491">
                  <c:v>0.67100000000000004</c:v>
                </c:pt>
                <c:pt idx="492">
                  <c:v>0.69299999999999995</c:v>
                </c:pt>
                <c:pt idx="493">
                  <c:v>0.93200000000000005</c:v>
                </c:pt>
                <c:pt idx="494">
                  <c:v>0.66700000000000004</c:v>
                </c:pt>
                <c:pt idx="495">
                  <c:v>0.47499999999999998</c:v>
                </c:pt>
                <c:pt idx="496">
                  <c:v>0.627</c:v>
                </c:pt>
                <c:pt idx="497">
                  <c:v>0.97799999999999998</c:v>
                </c:pt>
                <c:pt idx="498">
                  <c:v>0.95</c:v>
                </c:pt>
                <c:pt idx="499">
                  <c:v>0.55100000000000005</c:v>
                </c:pt>
                <c:pt idx="500">
                  <c:v>0.71599999999999997</c:v>
                </c:pt>
                <c:pt idx="501">
                  <c:v>0.79700000000000004</c:v>
                </c:pt>
                <c:pt idx="502">
                  <c:v>0.56999999999999995</c:v>
                </c:pt>
                <c:pt idx="503">
                  <c:v>0.58699999999999997</c:v>
                </c:pt>
                <c:pt idx="504">
                  <c:v>0.70499999999999996</c:v>
                </c:pt>
                <c:pt idx="505">
                  <c:v>0.92400000000000004</c:v>
                </c:pt>
                <c:pt idx="506">
                  <c:v>0.70599999999999996</c:v>
                </c:pt>
                <c:pt idx="507">
                  <c:v>0.75800000000000001</c:v>
                </c:pt>
                <c:pt idx="508">
                  <c:v>0.84799999999999998</c:v>
                </c:pt>
                <c:pt idx="509">
                  <c:v>0.38700000000000001</c:v>
                </c:pt>
                <c:pt idx="510">
                  <c:v>0.58399999999999996</c:v>
                </c:pt>
                <c:pt idx="511">
                  <c:v>0.61799999999999999</c:v>
                </c:pt>
                <c:pt idx="512">
                  <c:v>0.74099999999999999</c:v>
                </c:pt>
                <c:pt idx="513">
                  <c:v>0.92</c:v>
                </c:pt>
                <c:pt idx="514">
                  <c:v>0.74399999999999999</c:v>
                </c:pt>
                <c:pt idx="515">
                  <c:v>0.74099999999999999</c:v>
                </c:pt>
                <c:pt idx="516">
                  <c:v>0.61299999999999999</c:v>
                </c:pt>
                <c:pt idx="517">
                  <c:v>0.73499999999999999</c:v>
                </c:pt>
                <c:pt idx="518">
                  <c:v>0.68799999999999994</c:v>
                </c:pt>
                <c:pt idx="519">
                  <c:v>0.74199999999999999</c:v>
                </c:pt>
                <c:pt idx="520">
                  <c:v>0.80400000000000005</c:v>
                </c:pt>
                <c:pt idx="521">
                  <c:v>0.66200000000000003</c:v>
                </c:pt>
                <c:pt idx="522">
                  <c:v>0.63400000000000001</c:v>
                </c:pt>
                <c:pt idx="523">
                  <c:v>0.83199999999999996</c:v>
                </c:pt>
                <c:pt idx="524">
                  <c:v>0.84399999999999997</c:v>
                </c:pt>
                <c:pt idx="525">
                  <c:v>0.72799999999999998</c:v>
                </c:pt>
                <c:pt idx="526">
                  <c:v>0.64900000000000002</c:v>
                </c:pt>
                <c:pt idx="527">
                  <c:v>0.628</c:v>
                </c:pt>
                <c:pt idx="528">
                  <c:v>0.61499999999999999</c:v>
                </c:pt>
                <c:pt idx="529">
                  <c:v>0.69499999999999995</c:v>
                </c:pt>
                <c:pt idx="530">
                  <c:v>0.80400000000000005</c:v>
                </c:pt>
                <c:pt idx="531">
                  <c:v>0.82</c:v>
                </c:pt>
                <c:pt idx="532">
                  <c:v>0.90600000000000003</c:v>
                </c:pt>
                <c:pt idx="533">
                  <c:v>0.74</c:v>
                </c:pt>
                <c:pt idx="534">
                  <c:v>0.91900000000000004</c:v>
                </c:pt>
                <c:pt idx="535">
                  <c:v>0.59899999999999998</c:v>
                </c:pt>
                <c:pt idx="536">
                  <c:v>0.69699999999999995</c:v>
                </c:pt>
                <c:pt idx="537">
                  <c:v>0.86599999999999999</c:v>
                </c:pt>
                <c:pt idx="538">
                  <c:v>0.71599999999999997</c:v>
                </c:pt>
                <c:pt idx="539">
                  <c:v>0.73899999999999999</c:v>
                </c:pt>
                <c:pt idx="540">
                  <c:v>0.86899999999999999</c:v>
                </c:pt>
                <c:pt idx="541">
                  <c:v>0.40400000000000003</c:v>
                </c:pt>
                <c:pt idx="542">
                  <c:v>0.65300000000000002</c:v>
                </c:pt>
                <c:pt idx="543">
                  <c:v>0.73599999999999999</c:v>
                </c:pt>
                <c:pt idx="544">
                  <c:v>0.71399999999999997</c:v>
                </c:pt>
                <c:pt idx="545">
                  <c:v>0.93700000000000006</c:v>
                </c:pt>
                <c:pt idx="546">
                  <c:v>0.84</c:v>
                </c:pt>
                <c:pt idx="547">
                  <c:v>0.80100000000000005</c:v>
                </c:pt>
                <c:pt idx="548">
                  <c:v>0.82699999999999996</c:v>
                </c:pt>
                <c:pt idx="549">
                  <c:v>0.88500000000000001</c:v>
                </c:pt>
                <c:pt idx="550">
                  <c:v>0.58299999999999996</c:v>
                </c:pt>
                <c:pt idx="551">
                  <c:v>0.77100000000000002</c:v>
                </c:pt>
                <c:pt idx="552">
                  <c:v>0.63900000000000001</c:v>
                </c:pt>
                <c:pt idx="553">
                  <c:v>0.82399999999999995</c:v>
                </c:pt>
                <c:pt idx="554">
                  <c:v>0.49099999999999999</c:v>
                </c:pt>
                <c:pt idx="555">
                  <c:v>0.55000000000000004</c:v>
                </c:pt>
                <c:pt idx="556">
                  <c:v>0.90500000000000003</c:v>
                </c:pt>
                <c:pt idx="557">
                  <c:v>0.60399999999999998</c:v>
                </c:pt>
                <c:pt idx="558">
                  <c:v>0.81100000000000005</c:v>
                </c:pt>
                <c:pt idx="559">
                  <c:v>0.75900000000000001</c:v>
                </c:pt>
                <c:pt idx="560">
                  <c:v>0.90300000000000002</c:v>
                </c:pt>
                <c:pt idx="561">
                  <c:v>0.59499999999999997</c:v>
                </c:pt>
                <c:pt idx="562">
                  <c:v>0.68</c:v>
                </c:pt>
                <c:pt idx="563">
                  <c:v>0.75</c:v>
                </c:pt>
                <c:pt idx="564">
                  <c:v>0.91300000000000003</c:v>
                </c:pt>
                <c:pt idx="565">
                  <c:v>0.61399999999999999</c:v>
                </c:pt>
                <c:pt idx="566">
                  <c:v>0.84</c:v>
                </c:pt>
                <c:pt idx="567">
                  <c:v>0.753</c:v>
                </c:pt>
                <c:pt idx="568">
                  <c:v>0.88700000000000001</c:v>
                </c:pt>
                <c:pt idx="569">
                  <c:v>0.84399999999999997</c:v>
                </c:pt>
                <c:pt idx="570">
                  <c:v>0.57199999999999995</c:v>
                </c:pt>
                <c:pt idx="571">
                  <c:v>0.76100000000000001</c:v>
                </c:pt>
                <c:pt idx="572">
                  <c:v>0.747</c:v>
                </c:pt>
                <c:pt idx="573">
                  <c:v>0.80700000000000005</c:v>
                </c:pt>
                <c:pt idx="574">
                  <c:v>0.95899999999999996</c:v>
                </c:pt>
                <c:pt idx="575">
                  <c:v>0.80400000000000005</c:v>
                </c:pt>
                <c:pt idx="576">
                  <c:v>0.54100000000000004</c:v>
                </c:pt>
                <c:pt idx="577">
                  <c:v>0.95399999999999996</c:v>
                </c:pt>
                <c:pt idx="578">
                  <c:v>0.71099999999999997</c:v>
                </c:pt>
                <c:pt idx="579">
                  <c:v>0.93899999999999995</c:v>
                </c:pt>
                <c:pt idx="580">
                  <c:v>0.69499999999999995</c:v>
                </c:pt>
                <c:pt idx="581">
                  <c:v>0.85099999999999998</c:v>
                </c:pt>
                <c:pt idx="582">
                  <c:v>0.75700000000000001</c:v>
                </c:pt>
                <c:pt idx="583">
                  <c:v>0.86899999999999999</c:v>
                </c:pt>
                <c:pt idx="584">
                  <c:v>0.84899999999999998</c:v>
                </c:pt>
                <c:pt idx="585">
                  <c:v>0.65800000000000003</c:v>
                </c:pt>
                <c:pt idx="586">
                  <c:v>0.44900000000000001</c:v>
                </c:pt>
                <c:pt idx="587">
                  <c:v>0.496</c:v>
                </c:pt>
                <c:pt idx="588">
                  <c:v>0.41199999999999998</c:v>
                </c:pt>
                <c:pt idx="589">
                  <c:v>0.69599999999999995</c:v>
                </c:pt>
                <c:pt idx="590">
                  <c:v>0.94799999999999995</c:v>
                </c:pt>
                <c:pt idx="591">
                  <c:v>0.83599999999999997</c:v>
                </c:pt>
                <c:pt idx="592">
                  <c:v>0.40300000000000002</c:v>
                </c:pt>
                <c:pt idx="593">
                  <c:v>0.71399999999999997</c:v>
                </c:pt>
                <c:pt idx="594">
                  <c:v>0.89</c:v>
                </c:pt>
                <c:pt idx="595">
                  <c:v>0.92700000000000005</c:v>
                </c:pt>
                <c:pt idx="596">
                  <c:v>0.874</c:v>
                </c:pt>
                <c:pt idx="597">
                  <c:v>0.82499999999999996</c:v>
                </c:pt>
                <c:pt idx="598">
                  <c:v>0.80800000000000005</c:v>
                </c:pt>
                <c:pt idx="599">
                  <c:v>0.69</c:v>
                </c:pt>
                <c:pt idx="600">
                  <c:v>0.81899999999999995</c:v>
                </c:pt>
                <c:pt idx="601">
                  <c:v>0.96799999999999997</c:v>
                </c:pt>
                <c:pt idx="602">
                  <c:v>0.872</c:v>
                </c:pt>
                <c:pt idx="603">
                  <c:v>0.26100000000000001</c:v>
                </c:pt>
                <c:pt idx="604">
                  <c:v>0.65300000000000002</c:v>
                </c:pt>
                <c:pt idx="605">
                  <c:v>0.64700000000000002</c:v>
                </c:pt>
                <c:pt idx="606">
                  <c:v>0.83</c:v>
                </c:pt>
                <c:pt idx="607">
                  <c:v>0.53800000000000003</c:v>
                </c:pt>
                <c:pt idx="608">
                  <c:v>0.66100000000000003</c:v>
                </c:pt>
                <c:pt idx="609">
                  <c:v>0.89</c:v>
                </c:pt>
                <c:pt idx="610">
                  <c:v>0.76200000000000001</c:v>
                </c:pt>
                <c:pt idx="611">
                  <c:v>0.76400000000000001</c:v>
                </c:pt>
                <c:pt idx="612">
                  <c:v>0.63200000000000001</c:v>
                </c:pt>
                <c:pt idx="613">
                  <c:v>0.82799999999999996</c:v>
                </c:pt>
                <c:pt idx="614">
                  <c:v>0.88200000000000001</c:v>
                </c:pt>
                <c:pt idx="615">
                  <c:v>0.55800000000000005</c:v>
                </c:pt>
                <c:pt idx="616">
                  <c:v>0.504</c:v>
                </c:pt>
                <c:pt idx="617">
                  <c:v>0.53800000000000003</c:v>
                </c:pt>
                <c:pt idx="618">
                  <c:v>0.52300000000000002</c:v>
                </c:pt>
                <c:pt idx="619">
                  <c:v>0.77500000000000002</c:v>
                </c:pt>
                <c:pt idx="620">
                  <c:v>0.65</c:v>
                </c:pt>
                <c:pt idx="621">
                  <c:v>0.77</c:v>
                </c:pt>
                <c:pt idx="622">
                  <c:v>0.873</c:v>
                </c:pt>
                <c:pt idx="623">
                  <c:v>0.42499999999999999</c:v>
                </c:pt>
                <c:pt idx="624">
                  <c:v>0.72</c:v>
                </c:pt>
                <c:pt idx="625">
                  <c:v>0.83599999999999997</c:v>
                </c:pt>
                <c:pt idx="626">
                  <c:v>0.82</c:v>
                </c:pt>
                <c:pt idx="627">
                  <c:v>0.78400000000000003</c:v>
                </c:pt>
                <c:pt idx="628">
                  <c:v>0.85799999999999998</c:v>
                </c:pt>
                <c:pt idx="629">
                  <c:v>0.73899999999999999</c:v>
                </c:pt>
                <c:pt idx="630">
                  <c:v>0.51500000000000001</c:v>
                </c:pt>
                <c:pt idx="631">
                  <c:v>0.82199999999999995</c:v>
                </c:pt>
                <c:pt idx="632">
                  <c:v>0.746</c:v>
                </c:pt>
                <c:pt idx="633">
                  <c:v>0.79400000000000004</c:v>
                </c:pt>
                <c:pt idx="634">
                  <c:v>0.78500000000000003</c:v>
                </c:pt>
                <c:pt idx="635">
                  <c:v>0.51700000000000002</c:v>
                </c:pt>
                <c:pt idx="636">
                  <c:v>0.70199999999999996</c:v>
                </c:pt>
                <c:pt idx="637">
                  <c:v>0.83599999999999997</c:v>
                </c:pt>
                <c:pt idx="638">
                  <c:v>0.94699999999999995</c:v>
                </c:pt>
                <c:pt idx="639">
                  <c:v>0.56599999999999995</c:v>
                </c:pt>
                <c:pt idx="640">
                  <c:v>0.78600000000000003</c:v>
                </c:pt>
                <c:pt idx="641">
                  <c:v>0.89600000000000002</c:v>
                </c:pt>
                <c:pt idx="642">
                  <c:v>0.43</c:v>
                </c:pt>
                <c:pt idx="643">
                  <c:v>0.92500000000000004</c:v>
                </c:pt>
                <c:pt idx="644">
                  <c:v>0.78500000000000003</c:v>
                </c:pt>
                <c:pt idx="645">
                  <c:v>0.88100000000000001</c:v>
                </c:pt>
                <c:pt idx="646">
                  <c:v>0.54900000000000004</c:v>
                </c:pt>
                <c:pt idx="647">
                  <c:v>0.75700000000000001</c:v>
                </c:pt>
                <c:pt idx="648">
                  <c:v>0.64700000000000002</c:v>
                </c:pt>
                <c:pt idx="649">
                  <c:v>0.39600000000000002</c:v>
                </c:pt>
                <c:pt idx="650">
                  <c:v>0.95299999999999996</c:v>
                </c:pt>
                <c:pt idx="651">
                  <c:v>0.89400000000000002</c:v>
                </c:pt>
                <c:pt idx="652">
                  <c:v>0.66500000000000004</c:v>
                </c:pt>
                <c:pt idx="653">
                  <c:v>0.43099999999999999</c:v>
                </c:pt>
                <c:pt idx="654">
                  <c:v>0.83099999999999996</c:v>
                </c:pt>
                <c:pt idx="655">
                  <c:v>0.79900000000000004</c:v>
                </c:pt>
                <c:pt idx="656">
                  <c:v>0.82199999999999995</c:v>
                </c:pt>
                <c:pt idx="657">
                  <c:v>0.68500000000000005</c:v>
                </c:pt>
                <c:pt idx="658">
                  <c:v>0.53300000000000003</c:v>
                </c:pt>
                <c:pt idx="659">
                  <c:v>0.871</c:v>
                </c:pt>
                <c:pt idx="660">
                  <c:v>0.84299999999999997</c:v>
                </c:pt>
                <c:pt idx="661">
                  <c:v>0.754</c:v>
                </c:pt>
                <c:pt idx="662">
                  <c:v>0.872</c:v>
                </c:pt>
                <c:pt idx="663">
                  <c:v>0.91200000000000003</c:v>
                </c:pt>
                <c:pt idx="664">
                  <c:v>0.96799999999999997</c:v>
                </c:pt>
                <c:pt idx="665">
                  <c:v>0.78</c:v>
                </c:pt>
                <c:pt idx="666">
                  <c:v>0.69799999999999995</c:v>
                </c:pt>
                <c:pt idx="667">
                  <c:v>0.62</c:v>
                </c:pt>
                <c:pt idx="668">
                  <c:v>0.73</c:v>
                </c:pt>
                <c:pt idx="669">
                  <c:v>0.79500000000000004</c:v>
                </c:pt>
                <c:pt idx="670">
                  <c:v>0.29099999999999998</c:v>
                </c:pt>
                <c:pt idx="671">
                  <c:v>0.97399999999999998</c:v>
                </c:pt>
                <c:pt idx="672">
                  <c:v>0.72</c:v>
                </c:pt>
                <c:pt idx="673">
                  <c:v>0.80300000000000005</c:v>
                </c:pt>
                <c:pt idx="674">
                  <c:v>0.48599999999999999</c:v>
                </c:pt>
                <c:pt idx="675">
                  <c:v>0.90400000000000003</c:v>
                </c:pt>
                <c:pt idx="676">
                  <c:v>0.83</c:v>
                </c:pt>
                <c:pt idx="677">
                  <c:v>0.86199999999999999</c:v>
                </c:pt>
                <c:pt idx="678">
                  <c:v>0.90700000000000003</c:v>
                </c:pt>
                <c:pt idx="679">
                  <c:v>0.76300000000000001</c:v>
                </c:pt>
                <c:pt idx="680">
                  <c:v>0.78600000000000003</c:v>
                </c:pt>
                <c:pt idx="681">
                  <c:v>0.82399999999999995</c:v>
                </c:pt>
                <c:pt idx="682">
                  <c:v>0.68200000000000005</c:v>
                </c:pt>
                <c:pt idx="683">
                  <c:v>0.443</c:v>
                </c:pt>
                <c:pt idx="684">
                  <c:v>0.41399999999999998</c:v>
                </c:pt>
                <c:pt idx="685">
                  <c:v>0.93300000000000005</c:v>
                </c:pt>
                <c:pt idx="686">
                  <c:v>0.79100000000000004</c:v>
                </c:pt>
                <c:pt idx="687">
                  <c:v>0.91800000000000004</c:v>
                </c:pt>
                <c:pt idx="688">
                  <c:v>0.91600000000000004</c:v>
                </c:pt>
                <c:pt idx="689">
                  <c:v>0.53400000000000003</c:v>
                </c:pt>
                <c:pt idx="690">
                  <c:v>0.91300000000000003</c:v>
                </c:pt>
                <c:pt idx="691">
                  <c:v>0.747</c:v>
                </c:pt>
                <c:pt idx="692">
                  <c:v>0.54800000000000004</c:v>
                </c:pt>
                <c:pt idx="693">
                  <c:v>0.84899999999999998</c:v>
                </c:pt>
                <c:pt idx="694">
                  <c:v>0.93899999999999995</c:v>
                </c:pt>
                <c:pt idx="695">
                  <c:v>0.44500000000000001</c:v>
                </c:pt>
                <c:pt idx="696">
                  <c:v>0.81399999999999995</c:v>
                </c:pt>
                <c:pt idx="697">
                  <c:v>0.745</c:v>
                </c:pt>
                <c:pt idx="698">
                  <c:v>0.84099999999999997</c:v>
                </c:pt>
                <c:pt idx="699">
                  <c:v>0.51</c:v>
                </c:pt>
                <c:pt idx="700">
                  <c:v>0.97199999999999998</c:v>
                </c:pt>
                <c:pt idx="701">
                  <c:v>0.59899999999999998</c:v>
                </c:pt>
                <c:pt idx="702">
                  <c:v>0.628</c:v>
                </c:pt>
                <c:pt idx="703">
                  <c:v>0.62</c:v>
                </c:pt>
                <c:pt idx="704">
                  <c:v>0.86799999999999999</c:v>
                </c:pt>
                <c:pt idx="705">
                  <c:v>0.85799999999999998</c:v>
                </c:pt>
                <c:pt idx="706">
                  <c:v>0.95299999999999996</c:v>
                </c:pt>
                <c:pt idx="707">
                  <c:v>0.68200000000000005</c:v>
                </c:pt>
                <c:pt idx="708">
                  <c:v>0.56100000000000005</c:v>
                </c:pt>
                <c:pt idx="709">
                  <c:v>0.498</c:v>
                </c:pt>
                <c:pt idx="710">
                  <c:v>0.89700000000000002</c:v>
                </c:pt>
                <c:pt idx="711">
                  <c:v>0.66100000000000003</c:v>
                </c:pt>
                <c:pt idx="712">
                  <c:v>0.74299999999999999</c:v>
                </c:pt>
                <c:pt idx="713">
                  <c:v>0.64800000000000002</c:v>
                </c:pt>
                <c:pt idx="714">
                  <c:v>0.92200000000000004</c:v>
                </c:pt>
                <c:pt idx="715">
                  <c:v>0.52100000000000002</c:v>
                </c:pt>
                <c:pt idx="716">
                  <c:v>0.76400000000000001</c:v>
                </c:pt>
                <c:pt idx="717">
                  <c:v>0.48899999999999999</c:v>
                </c:pt>
                <c:pt idx="718">
                  <c:v>0.76600000000000001</c:v>
                </c:pt>
                <c:pt idx="719">
                  <c:v>0.625</c:v>
                </c:pt>
                <c:pt idx="720">
                  <c:v>0.64700000000000002</c:v>
                </c:pt>
                <c:pt idx="721">
                  <c:v>0.58899999999999997</c:v>
                </c:pt>
                <c:pt idx="722">
                  <c:v>0.68100000000000005</c:v>
                </c:pt>
                <c:pt idx="723">
                  <c:v>0.57099999999999995</c:v>
                </c:pt>
                <c:pt idx="724">
                  <c:v>0.78500000000000003</c:v>
                </c:pt>
                <c:pt idx="725">
                  <c:v>0.94799999999999995</c:v>
                </c:pt>
                <c:pt idx="726">
                  <c:v>0.88500000000000001</c:v>
                </c:pt>
                <c:pt idx="727">
                  <c:v>0.79</c:v>
                </c:pt>
                <c:pt idx="728">
                  <c:v>0.82199999999999995</c:v>
                </c:pt>
                <c:pt idx="729">
                  <c:v>0.45100000000000001</c:v>
                </c:pt>
                <c:pt idx="730">
                  <c:v>0.92300000000000004</c:v>
                </c:pt>
                <c:pt idx="731">
                  <c:v>0.70199999999999996</c:v>
                </c:pt>
                <c:pt idx="732">
                  <c:v>0.72499999999999998</c:v>
                </c:pt>
                <c:pt idx="733">
                  <c:v>0.51500000000000001</c:v>
                </c:pt>
                <c:pt idx="734">
                  <c:v>0.91500000000000004</c:v>
                </c:pt>
                <c:pt idx="735">
                  <c:v>0.70899999999999996</c:v>
                </c:pt>
                <c:pt idx="736">
                  <c:v>0.76100000000000001</c:v>
                </c:pt>
                <c:pt idx="737">
                  <c:v>0.85299999999999998</c:v>
                </c:pt>
                <c:pt idx="738">
                  <c:v>0.83</c:v>
                </c:pt>
                <c:pt idx="739">
                  <c:v>0.61199999999999999</c:v>
                </c:pt>
                <c:pt idx="740">
                  <c:v>0.27500000000000002</c:v>
                </c:pt>
                <c:pt idx="741">
                  <c:v>0.92200000000000004</c:v>
                </c:pt>
                <c:pt idx="742">
                  <c:v>0.76</c:v>
                </c:pt>
                <c:pt idx="743">
                  <c:v>0.46899999999999997</c:v>
                </c:pt>
                <c:pt idx="744">
                  <c:v>0.46899999999999997</c:v>
                </c:pt>
                <c:pt idx="745">
                  <c:v>0.8</c:v>
                </c:pt>
                <c:pt idx="746">
                  <c:v>0.92200000000000004</c:v>
                </c:pt>
                <c:pt idx="747">
                  <c:v>0.81200000000000006</c:v>
                </c:pt>
                <c:pt idx="748">
                  <c:v>0.74299999999999999</c:v>
                </c:pt>
                <c:pt idx="749">
                  <c:v>0.65600000000000003</c:v>
                </c:pt>
                <c:pt idx="750">
                  <c:v>0.94199999999999995</c:v>
                </c:pt>
                <c:pt idx="751">
                  <c:v>0.72499999999999998</c:v>
                </c:pt>
                <c:pt idx="752">
                  <c:v>0.505</c:v>
                </c:pt>
                <c:pt idx="753">
                  <c:v>0.502</c:v>
                </c:pt>
                <c:pt idx="754">
                  <c:v>0.85099999999999998</c:v>
                </c:pt>
                <c:pt idx="755">
                  <c:v>0.82599999999999996</c:v>
                </c:pt>
                <c:pt idx="756">
                  <c:v>0.90100000000000002</c:v>
                </c:pt>
                <c:pt idx="757">
                  <c:v>0.90600000000000003</c:v>
                </c:pt>
                <c:pt idx="758">
                  <c:v>0.75700000000000001</c:v>
                </c:pt>
                <c:pt idx="759">
                  <c:v>0.32200000000000001</c:v>
                </c:pt>
                <c:pt idx="760">
                  <c:v>0.94599999999999995</c:v>
                </c:pt>
                <c:pt idx="761">
                  <c:v>0.48199999999999998</c:v>
                </c:pt>
                <c:pt idx="762">
                  <c:v>0.70699999999999996</c:v>
                </c:pt>
                <c:pt idx="763">
                  <c:v>0.47099999999999997</c:v>
                </c:pt>
                <c:pt idx="764">
                  <c:v>0.73599999999999999</c:v>
                </c:pt>
                <c:pt idx="765">
                  <c:v>0.86899999999999999</c:v>
                </c:pt>
                <c:pt idx="766">
                  <c:v>0.97899999999999998</c:v>
                </c:pt>
                <c:pt idx="767">
                  <c:v>5.4899999999999997E-2</c:v>
                </c:pt>
                <c:pt idx="768">
                  <c:v>0.71399999999999997</c:v>
                </c:pt>
                <c:pt idx="769">
                  <c:v>0.71</c:v>
                </c:pt>
                <c:pt idx="770">
                  <c:v>0.80300000000000005</c:v>
                </c:pt>
                <c:pt idx="771">
                  <c:v>0.47</c:v>
                </c:pt>
                <c:pt idx="772">
                  <c:v>0.79100000000000004</c:v>
                </c:pt>
                <c:pt idx="773">
                  <c:v>0.48699999999999999</c:v>
                </c:pt>
                <c:pt idx="774">
                  <c:v>0.45</c:v>
                </c:pt>
                <c:pt idx="775">
                  <c:v>0.67200000000000004</c:v>
                </c:pt>
                <c:pt idx="776">
                  <c:v>0.80100000000000005</c:v>
                </c:pt>
                <c:pt idx="777">
                  <c:v>0.66600000000000004</c:v>
                </c:pt>
                <c:pt idx="778">
                  <c:v>0.46500000000000002</c:v>
                </c:pt>
                <c:pt idx="779">
                  <c:v>0.61099999999999999</c:v>
                </c:pt>
                <c:pt idx="780">
                  <c:v>0.36499999999999999</c:v>
                </c:pt>
                <c:pt idx="781">
                  <c:v>0.81499999999999995</c:v>
                </c:pt>
                <c:pt idx="782">
                  <c:v>0.73099999999999998</c:v>
                </c:pt>
                <c:pt idx="783">
                  <c:v>0.54400000000000004</c:v>
                </c:pt>
                <c:pt idx="784">
                  <c:v>0.64300000000000002</c:v>
                </c:pt>
                <c:pt idx="785">
                  <c:v>0.497</c:v>
                </c:pt>
                <c:pt idx="786">
                  <c:v>0.51800000000000002</c:v>
                </c:pt>
                <c:pt idx="787">
                  <c:v>0.66500000000000004</c:v>
                </c:pt>
                <c:pt idx="788">
                  <c:v>0.91100000000000003</c:v>
                </c:pt>
                <c:pt idx="789">
                  <c:v>0.496</c:v>
                </c:pt>
                <c:pt idx="790">
                  <c:v>0.83399999999999996</c:v>
                </c:pt>
                <c:pt idx="791">
                  <c:v>0.60499999999999998</c:v>
                </c:pt>
                <c:pt idx="792">
                  <c:v>0.78500000000000003</c:v>
                </c:pt>
                <c:pt idx="793">
                  <c:v>0.53800000000000003</c:v>
                </c:pt>
                <c:pt idx="794">
                  <c:v>0.69199999999999995</c:v>
                </c:pt>
                <c:pt idx="795">
                  <c:v>0.56100000000000005</c:v>
                </c:pt>
                <c:pt idx="796">
                  <c:v>0.69</c:v>
                </c:pt>
                <c:pt idx="797">
                  <c:v>0.79100000000000004</c:v>
                </c:pt>
                <c:pt idx="798">
                  <c:v>0.60799999999999998</c:v>
                </c:pt>
                <c:pt idx="799">
                  <c:v>0.36799999999999999</c:v>
                </c:pt>
                <c:pt idx="800">
                  <c:v>0.54300000000000004</c:v>
                </c:pt>
                <c:pt idx="801">
                  <c:v>0.68400000000000005</c:v>
                </c:pt>
                <c:pt idx="802">
                  <c:v>0.80700000000000005</c:v>
                </c:pt>
                <c:pt idx="803">
                  <c:v>0.71599999999999997</c:v>
                </c:pt>
                <c:pt idx="804">
                  <c:v>0.58699999999999997</c:v>
                </c:pt>
                <c:pt idx="805">
                  <c:v>0.73299999999999998</c:v>
                </c:pt>
                <c:pt idx="806">
                  <c:v>0.32900000000000001</c:v>
                </c:pt>
                <c:pt idx="807">
                  <c:v>0.66600000000000004</c:v>
                </c:pt>
                <c:pt idx="808">
                  <c:v>0.58599999999999997</c:v>
                </c:pt>
                <c:pt idx="809">
                  <c:v>0.40600000000000003</c:v>
                </c:pt>
                <c:pt idx="810">
                  <c:v>0.51700000000000002</c:v>
                </c:pt>
                <c:pt idx="811">
                  <c:v>0.624</c:v>
                </c:pt>
                <c:pt idx="812">
                  <c:v>0.69499999999999995</c:v>
                </c:pt>
                <c:pt idx="813">
                  <c:v>0.71299999999999997</c:v>
                </c:pt>
                <c:pt idx="814">
                  <c:v>0.96899999999999997</c:v>
                </c:pt>
                <c:pt idx="815">
                  <c:v>0.90600000000000003</c:v>
                </c:pt>
                <c:pt idx="816">
                  <c:v>0.626</c:v>
                </c:pt>
                <c:pt idx="817">
                  <c:v>0.748</c:v>
                </c:pt>
                <c:pt idx="818">
                  <c:v>0.77</c:v>
                </c:pt>
                <c:pt idx="819">
                  <c:v>0.58799999999999997</c:v>
                </c:pt>
                <c:pt idx="820">
                  <c:v>0.82399999999999995</c:v>
                </c:pt>
                <c:pt idx="821">
                  <c:v>0.86399999999999999</c:v>
                </c:pt>
                <c:pt idx="822">
                  <c:v>0.85499999999999998</c:v>
                </c:pt>
                <c:pt idx="823">
                  <c:v>0.51900000000000002</c:v>
                </c:pt>
                <c:pt idx="824">
                  <c:v>0.77</c:v>
                </c:pt>
                <c:pt idx="825">
                  <c:v>0.79600000000000004</c:v>
                </c:pt>
                <c:pt idx="826">
                  <c:v>0.54100000000000004</c:v>
                </c:pt>
                <c:pt idx="827">
                  <c:v>0.89400000000000002</c:v>
                </c:pt>
                <c:pt idx="828">
                  <c:v>0.443</c:v>
                </c:pt>
                <c:pt idx="829">
                  <c:v>0.58899999999999997</c:v>
                </c:pt>
                <c:pt idx="830">
                  <c:v>0.60199999999999998</c:v>
                </c:pt>
                <c:pt idx="831">
                  <c:v>0.84899999999999998</c:v>
                </c:pt>
                <c:pt idx="832">
                  <c:v>0.85499999999999998</c:v>
                </c:pt>
                <c:pt idx="833">
                  <c:v>0.84399999999999997</c:v>
                </c:pt>
                <c:pt idx="834">
                  <c:v>0.70199999999999996</c:v>
                </c:pt>
                <c:pt idx="835">
                  <c:v>0.53800000000000003</c:v>
                </c:pt>
                <c:pt idx="836">
                  <c:v>0.67700000000000005</c:v>
                </c:pt>
                <c:pt idx="837">
                  <c:v>0.77800000000000002</c:v>
                </c:pt>
                <c:pt idx="838">
                  <c:v>0.73299999999999998</c:v>
                </c:pt>
                <c:pt idx="839">
                  <c:v>0.96499999999999997</c:v>
                </c:pt>
                <c:pt idx="840">
                  <c:v>0.95499999999999996</c:v>
                </c:pt>
                <c:pt idx="841">
                  <c:v>0.53300000000000003</c:v>
                </c:pt>
                <c:pt idx="842">
                  <c:v>0.67700000000000005</c:v>
                </c:pt>
                <c:pt idx="843">
                  <c:v>0.71799999999999997</c:v>
                </c:pt>
                <c:pt idx="844">
                  <c:v>0.60599999999999998</c:v>
                </c:pt>
                <c:pt idx="845">
                  <c:v>0.83499999999999996</c:v>
                </c:pt>
                <c:pt idx="846">
                  <c:v>0.502</c:v>
                </c:pt>
                <c:pt idx="847">
                  <c:v>0.77400000000000002</c:v>
                </c:pt>
                <c:pt idx="848">
                  <c:v>0.57699999999999996</c:v>
                </c:pt>
                <c:pt idx="849">
                  <c:v>0.874</c:v>
                </c:pt>
                <c:pt idx="850">
                  <c:v>0.63300000000000001</c:v>
                </c:pt>
                <c:pt idx="851">
                  <c:v>0.91300000000000003</c:v>
                </c:pt>
                <c:pt idx="852">
                  <c:v>0.73499999999999999</c:v>
                </c:pt>
                <c:pt idx="853">
                  <c:v>0.93400000000000005</c:v>
                </c:pt>
                <c:pt idx="854">
                  <c:v>0.94299999999999995</c:v>
                </c:pt>
                <c:pt idx="855">
                  <c:v>0.71</c:v>
                </c:pt>
                <c:pt idx="856">
                  <c:v>0.92900000000000005</c:v>
                </c:pt>
                <c:pt idx="857">
                  <c:v>0.66500000000000004</c:v>
                </c:pt>
                <c:pt idx="858">
                  <c:v>0.84399999999999997</c:v>
                </c:pt>
                <c:pt idx="859">
                  <c:v>0.80800000000000005</c:v>
                </c:pt>
                <c:pt idx="860">
                  <c:v>0.94099999999999995</c:v>
                </c:pt>
                <c:pt idx="861">
                  <c:v>0.34799999999999998</c:v>
                </c:pt>
                <c:pt idx="862">
                  <c:v>0.70899999999999996</c:v>
                </c:pt>
                <c:pt idx="863">
                  <c:v>0.76800000000000002</c:v>
                </c:pt>
                <c:pt idx="864">
                  <c:v>0.83399999999999996</c:v>
                </c:pt>
                <c:pt idx="865">
                  <c:v>0.39100000000000001</c:v>
                </c:pt>
                <c:pt idx="866">
                  <c:v>0.52400000000000002</c:v>
                </c:pt>
                <c:pt idx="867">
                  <c:v>0.65800000000000003</c:v>
                </c:pt>
                <c:pt idx="868">
                  <c:v>0.88700000000000001</c:v>
                </c:pt>
                <c:pt idx="869">
                  <c:v>0.47299999999999998</c:v>
                </c:pt>
                <c:pt idx="870">
                  <c:v>0.82599999999999996</c:v>
                </c:pt>
                <c:pt idx="871">
                  <c:v>0.68500000000000005</c:v>
                </c:pt>
                <c:pt idx="872">
                  <c:v>0.55800000000000005</c:v>
                </c:pt>
                <c:pt idx="873">
                  <c:v>0.55300000000000005</c:v>
                </c:pt>
                <c:pt idx="874">
                  <c:v>0.752</c:v>
                </c:pt>
                <c:pt idx="875">
                  <c:v>0.63900000000000001</c:v>
                </c:pt>
                <c:pt idx="876">
                  <c:v>0.69199999999999995</c:v>
                </c:pt>
                <c:pt idx="877">
                  <c:v>0.61399999999999999</c:v>
                </c:pt>
                <c:pt idx="878">
                  <c:v>0.628</c:v>
                </c:pt>
                <c:pt idx="879">
                  <c:v>0.73899999999999999</c:v>
                </c:pt>
                <c:pt idx="880">
                  <c:v>0.79500000000000004</c:v>
                </c:pt>
                <c:pt idx="881">
                  <c:v>0.93200000000000005</c:v>
                </c:pt>
                <c:pt idx="882">
                  <c:v>0.83799999999999997</c:v>
                </c:pt>
                <c:pt idx="883">
                  <c:v>0.63300000000000001</c:v>
                </c:pt>
                <c:pt idx="884">
                  <c:v>0.84099999999999997</c:v>
                </c:pt>
                <c:pt idx="885">
                  <c:v>0.73599999999999999</c:v>
                </c:pt>
                <c:pt idx="886">
                  <c:v>0.47099999999999997</c:v>
                </c:pt>
                <c:pt idx="887">
                  <c:v>0.83599999999999997</c:v>
                </c:pt>
                <c:pt idx="888">
                  <c:v>0.93100000000000005</c:v>
                </c:pt>
                <c:pt idx="889">
                  <c:v>0.72</c:v>
                </c:pt>
                <c:pt idx="890">
                  <c:v>0.78700000000000003</c:v>
                </c:pt>
                <c:pt idx="891">
                  <c:v>0.92100000000000004</c:v>
                </c:pt>
                <c:pt idx="892">
                  <c:v>0.8</c:v>
                </c:pt>
                <c:pt idx="893">
                  <c:v>0.71699999999999997</c:v>
                </c:pt>
                <c:pt idx="894">
                  <c:v>0.65800000000000003</c:v>
                </c:pt>
                <c:pt idx="895">
                  <c:v>0.71199999999999997</c:v>
                </c:pt>
                <c:pt idx="896">
                  <c:v>0.877</c:v>
                </c:pt>
                <c:pt idx="897">
                  <c:v>0.86499999999999999</c:v>
                </c:pt>
                <c:pt idx="898">
                  <c:v>0.73099999999999998</c:v>
                </c:pt>
                <c:pt idx="899">
                  <c:v>0.67700000000000005</c:v>
                </c:pt>
                <c:pt idx="900">
                  <c:v>0.78300000000000003</c:v>
                </c:pt>
                <c:pt idx="901">
                  <c:v>0.83899999999999997</c:v>
                </c:pt>
                <c:pt idx="902">
                  <c:v>0.80800000000000005</c:v>
                </c:pt>
                <c:pt idx="903">
                  <c:v>0.80100000000000005</c:v>
                </c:pt>
                <c:pt idx="904">
                  <c:v>0.439</c:v>
                </c:pt>
                <c:pt idx="905">
                  <c:v>0.72799999999999998</c:v>
                </c:pt>
                <c:pt idx="906">
                  <c:v>0.81499999999999995</c:v>
                </c:pt>
                <c:pt idx="907">
                  <c:v>0.85699999999999998</c:v>
                </c:pt>
                <c:pt idx="908">
                  <c:v>0.72699999999999998</c:v>
                </c:pt>
                <c:pt idx="909">
                  <c:v>0.91600000000000004</c:v>
                </c:pt>
                <c:pt idx="910">
                  <c:v>0.80900000000000005</c:v>
                </c:pt>
                <c:pt idx="911">
                  <c:v>0.62</c:v>
                </c:pt>
                <c:pt idx="912">
                  <c:v>0.51300000000000001</c:v>
                </c:pt>
                <c:pt idx="913">
                  <c:v>0.624</c:v>
                </c:pt>
                <c:pt idx="914">
                  <c:v>0.74299999999999999</c:v>
                </c:pt>
                <c:pt idx="915">
                  <c:v>0.44500000000000001</c:v>
                </c:pt>
                <c:pt idx="916">
                  <c:v>0.746</c:v>
                </c:pt>
                <c:pt idx="917">
                  <c:v>0.53800000000000003</c:v>
                </c:pt>
                <c:pt idx="918">
                  <c:v>0.43</c:v>
                </c:pt>
                <c:pt idx="919">
                  <c:v>0.72099999999999997</c:v>
                </c:pt>
                <c:pt idx="920">
                  <c:v>0.78300000000000003</c:v>
                </c:pt>
                <c:pt idx="921">
                  <c:v>0.55700000000000005</c:v>
                </c:pt>
                <c:pt idx="922">
                  <c:v>0.55700000000000005</c:v>
                </c:pt>
                <c:pt idx="923">
                  <c:v>0.86299999999999999</c:v>
                </c:pt>
                <c:pt idx="924">
                  <c:v>0.75</c:v>
                </c:pt>
                <c:pt idx="925">
                  <c:v>0.57799999999999996</c:v>
                </c:pt>
                <c:pt idx="926">
                  <c:v>0.73399999999999999</c:v>
                </c:pt>
                <c:pt idx="927">
                  <c:v>0.67700000000000005</c:v>
                </c:pt>
                <c:pt idx="928">
                  <c:v>0.754</c:v>
                </c:pt>
                <c:pt idx="929">
                  <c:v>0.73899999999999999</c:v>
                </c:pt>
                <c:pt idx="930">
                  <c:v>0.82099999999999995</c:v>
                </c:pt>
                <c:pt idx="931">
                  <c:v>0.40799999999999997</c:v>
                </c:pt>
                <c:pt idx="932">
                  <c:v>0.70499999999999996</c:v>
                </c:pt>
                <c:pt idx="933">
                  <c:v>0.88200000000000001</c:v>
                </c:pt>
                <c:pt idx="934">
                  <c:v>0.88900000000000001</c:v>
                </c:pt>
                <c:pt idx="935">
                  <c:v>0.498</c:v>
                </c:pt>
                <c:pt idx="936">
                  <c:v>0.93600000000000005</c:v>
                </c:pt>
                <c:pt idx="937">
                  <c:v>0.79100000000000004</c:v>
                </c:pt>
                <c:pt idx="938">
                  <c:v>0.93</c:v>
                </c:pt>
                <c:pt idx="939">
                  <c:v>0.877</c:v>
                </c:pt>
                <c:pt idx="940">
                  <c:v>0.69499999999999995</c:v>
                </c:pt>
                <c:pt idx="941">
                  <c:v>0.79500000000000004</c:v>
                </c:pt>
                <c:pt idx="942">
                  <c:v>0.72399999999999998</c:v>
                </c:pt>
                <c:pt idx="943">
                  <c:v>0.83699999999999997</c:v>
                </c:pt>
                <c:pt idx="944">
                  <c:v>0.56799999999999995</c:v>
                </c:pt>
                <c:pt idx="945">
                  <c:v>0.78</c:v>
                </c:pt>
                <c:pt idx="946">
                  <c:v>0.627</c:v>
                </c:pt>
                <c:pt idx="947">
                  <c:v>0.81100000000000005</c:v>
                </c:pt>
                <c:pt idx="948">
                  <c:v>0.76800000000000002</c:v>
                </c:pt>
                <c:pt idx="949">
                  <c:v>0.76800000000000002</c:v>
                </c:pt>
                <c:pt idx="950">
                  <c:v>0.71099999999999997</c:v>
                </c:pt>
                <c:pt idx="951">
                  <c:v>0.82499999999999996</c:v>
                </c:pt>
                <c:pt idx="952">
                  <c:v>0.74399999999999999</c:v>
                </c:pt>
                <c:pt idx="953">
                  <c:v>0.66900000000000004</c:v>
                </c:pt>
                <c:pt idx="954">
                  <c:v>0.29199999999999998</c:v>
                </c:pt>
                <c:pt idx="955">
                  <c:v>0.72399999999999998</c:v>
                </c:pt>
                <c:pt idx="956">
                  <c:v>0.49199999999999999</c:v>
                </c:pt>
                <c:pt idx="957">
                  <c:v>0.75700000000000001</c:v>
                </c:pt>
                <c:pt idx="958">
                  <c:v>0.89300000000000002</c:v>
                </c:pt>
                <c:pt idx="959">
                  <c:v>0.83699999999999997</c:v>
                </c:pt>
                <c:pt idx="960">
                  <c:v>0.86199999999999999</c:v>
                </c:pt>
                <c:pt idx="961">
                  <c:v>0.76800000000000002</c:v>
                </c:pt>
                <c:pt idx="962">
                  <c:v>0.80800000000000005</c:v>
                </c:pt>
                <c:pt idx="963">
                  <c:v>0.496</c:v>
                </c:pt>
                <c:pt idx="964">
                  <c:v>0.84699999999999998</c:v>
                </c:pt>
                <c:pt idx="965">
                  <c:v>0.625</c:v>
                </c:pt>
                <c:pt idx="966">
                  <c:v>0.57899999999999996</c:v>
                </c:pt>
                <c:pt idx="967">
                  <c:v>0.84499999999999997</c:v>
                </c:pt>
                <c:pt idx="968">
                  <c:v>0.42799999999999999</c:v>
                </c:pt>
                <c:pt idx="969">
                  <c:v>0.60899999999999999</c:v>
                </c:pt>
                <c:pt idx="970">
                  <c:v>0.53200000000000003</c:v>
                </c:pt>
                <c:pt idx="971">
                  <c:v>0.89600000000000002</c:v>
                </c:pt>
                <c:pt idx="972">
                  <c:v>0.66600000000000004</c:v>
                </c:pt>
                <c:pt idx="973">
                  <c:v>0.63800000000000001</c:v>
                </c:pt>
                <c:pt idx="974">
                  <c:v>0.67700000000000005</c:v>
                </c:pt>
                <c:pt idx="975">
                  <c:v>0.58699999999999997</c:v>
                </c:pt>
                <c:pt idx="976">
                  <c:v>0.81499999999999995</c:v>
                </c:pt>
                <c:pt idx="977">
                  <c:v>0.7</c:v>
                </c:pt>
                <c:pt idx="978">
                  <c:v>0.81299999999999994</c:v>
                </c:pt>
                <c:pt idx="979">
                  <c:v>0.89900000000000002</c:v>
                </c:pt>
                <c:pt idx="980">
                  <c:v>0.73499999999999999</c:v>
                </c:pt>
                <c:pt idx="981">
                  <c:v>0.65900000000000003</c:v>
                </c:pt>
                <c:pt idx="982">
                  <c:v>0.60299999999999998</c:v>
                </c:pt>
                <c:pt idx="983">
                  <c:v>0.67100000000000004</c:v>
                </c:pt>
                <c:pt idx="984">
                  <c:v>0.747</c:v>
                </c:pt>
                <c:pt idx="985">
                  <c:v>0.92600000000000005</c:v>
                </c:pt>
                <c:pt idx="986">
                  <c:v>0.38500000000000001</c:v>
                </c:pt>
                <c:pt idx="987">
                  <c:v>0.51900000000000002</c:v>
                </c:pt>
                <c:pt idx="988">
                  <c:v>0.77400000000000002</c:v>
                </c:pt>
                <c:pt idx="989">
                  <c:v>0.84199999999999997</c:v>
                </c:pt>
                <c:pt idx="990">
                  <c:v>0.97599999999999998</c:v>
                </c:pt>
                <c:pt idx="991">
                  <c:v>0.77300000000000002</c:v>
                </c:pt>
                <c:pt idx="992">
                  <c:v>0.71199999999999997</c:v>
                </c:pt>
                <c:pt idx="993">
                  <c:v>0.64800000000000002</c:v>
                </c:pt>
                <c:pt idx="994">
                  <c:v>0.52400000000000002</c:v>
                </c:pt>
                <c:pt idx="995">
                  <c:v>0.95</c:v>
                </c:pt>
                <c:pt idx="996">
                  <c:v>0.63400000000000001</c:v>
                </c:pt>
                <c:pt idx="997">
                  <c:v>0.89400000000000002</c:v>
                </c:pt>
                <c:pt idx="998">
                  <c:v>0.71399999999999997</c:v>
                </c:pt>
                <c:pt idx="999">
                  <c:v>0.60599999999999998</c:v>
                </c:pt>
                <c:pt idx="1000">
                  <c:v>0.93500000000000005</c:v>
                </c:pt>
                <c:pt idx="1001">
                  <c:v>0.66600000000000004</c:v>
                </c:pt>
                <c:pt idx="1002">
                  <c:v>0.74099999999999999</c:v>
                </c:pt>
                <c:pt idx="1003">
                  <c:v>0.92500000000000004</c:v>
                </c:pt>
                <c:pt idx="1004">
                  <c:v>0.91300000000000003</c:v>
                </c:pt>
                <c:pt idx="1005">
                  <c:v>0.67800000000000005</c:v>
                </c:pt>
                <c:pt idx="1006">
                  <c:v>0.378</c:v>
                </c:pt>
                <c:pt idx="1007">
                  <c:v>0.58499999999999996</c:v>
                </c:pt>
                <c:pt idx="1008">
                  <c:v>0.67800000000000005</c:v>
                </c:pt>
                <c:pt idx="1009">
                  <c:v>0.29599999999999999</c:v>
                </c:pt>
                <c:pt idx="1010">
                  <c:v>0.79</c:v>
                </c:pt>
                <c:pt idx="1011">
                  <c:v>0.501</c:v>
                </c:pt>
                <c:pt idx="1012">
                  <c:v>0.89100000000000001</c:v>
                </c:pt>
                <c:pt idx="1013">
                  <c:v>0.68100000000000005</c:v>
                </c:pt>
                <c:pt idx="1014">
                  <c:v>0.89900000000000002</c:v>
                </c:pt>
                <c:pt idx="1015">
                  <c:v>0.60899999999999999</c:v>
                </c:pt>
                <c:pt idx="1016">
                  <c:v>0.33100000000000002</c:v>
                </c:pt>
                <c:pt idx="1017">
                  <c:v>0.52200000000000002</c:v>
                </c:pt>
                <c:pt idx="1018">
                  <c:v>0.56599999999999995</c:v>
                </c:pt>
                <c:pt idx="1019">
                  <c:v>0.68100000000000005</c:v>
                </c:pt>
                <c:pt idx="1020">
                  <c:v>0.69199999999999995</c:v>
                </c:pt>
                <c:pt idx="1021">
                  <c:v>0.73799999999999999</c:v>
                </c:pt>
                <c:pt idx="1022">
                  <c:v>0.54100000000000004</c:v>
                </c:pt>
                <c:pt idx="1023">
                  <c:v>0.80600000000000005</c:v>
                </c:pt>
                <c:pt idx="1024">
                  <c:v>0.72899999999999998</c:v>
                </c:pt>
                <c:pt idx="1025">
                  <c:v>0.64400000000000002</c:v>
                </c:pt>
                <c:pt idx="1026">
                  <c:v>0.80300000000000005</c:v>
                </c:pt>
                <c:pt idx="1027">
                  <c:v>5.8099999999999999E-2</c:v>
                </c:pt>
                <c:pt idx="1028">
                  <c:v>0.89700000000000002</c:v>
                </c:pt>
                <c:pt idx="1029">
                  <c:v>0.498</c:v>
                </c:pt>
                <c:pt idx="1030">
                  <c:v>0.58199999999999996</c:v>
                </c:pt>
                <c:pt idx="1031">
                  <c:v>0.69699999999999995</c:v>
                </c:pt>
                <c:pt idx="1032">
                  <c:v>0.88700000000000001</c:v>
                </c:pt>
                <c:pt idx="1033">
                  <c:v>0.59899999999999998</c:v>
                </c:pt>
                <c:pt idx="1034">
                  <c:v>0.85099999999999998</c:v>
                </c:pt>
                <c:pt idx="1035">
                  <c:v>0.79200000000000004</c:v>
                </c:pt>
                <c:pt idx="1036">
                  <c:v>0.873</c:v>
                </c:pt>
                <c:pt idx="1037">
                  <c:v>0.90400000000000003</c:v>
                </c:pt>
                <c:pt idx="1038">
                  <c:v>0.86099999999999999</c:v>
                </c:pt>
                <c:pt idx="1039">
                  <c:v>0.63600000000000001</c:v>
                </c:pt>
                <c:pt idx="1040">
                  <c:v>0.77700000000000002</c:v>
                </c:pt>
                <c:pt idx="1041">
                  <c:v>0.73199999999999998</c:v>
                </c:pt>
                <c:pt idx="1042">
                  <c:v>0.72299999999999998</c:v>
                </c:pt>
                <c:pt idx="1043">
                  <c:v>0.60099999999999998</c:v>
                </c:pt>
                <c:pt idx="1044">
                  <c:v>0.82</c:v>
                </c:pt>
                <c:pt idx="1045">
                  <c:v>0.434</c:v>
                </c:pt>
                <c:pt idx="1046">
                  <c:v>0.45400000000000001</c:v>
                </c:pt>
                <c:pt idx="1047">
                  <c:v>0.75800000000000001</c:v>
                </c:pt>
                <c:pt idx="1048">
                  <c:v>0.78300000000000003</c:v>
                </c:pt>
                <c:pt idx="1049">
                  <c:v>0.76900000000000002</c:v>
                </c:pt>
                <c:pt idx="1050">
                  <c:v>0.745</c:v>
                </c:pt>
                <c:pt idx="1051">
                  <c:v>0.85899999999999999</c:v>
                </c:pt>
                <c:pt idx="1052">
                  <c:v>0.90300000000000002</c:v>
                </c:pt>
                <c:pt idx="1053">
                  <c:v>0.629</c:v>
                </c:pt>
                <c:pt idx="1054">
                  <c:v>0.91600000000000004</c:v>
                </c:pt>
                <c:pt idx="1055">
                  <c:v>0.85899999999999999</c:v>
                </c:pt>
                <c:pt idx="1056">
                  <c:v>0.496</c:v>
                </c:pt>
                <c:pt idx="1057">
                  <c:v>0.71399999999999997</c:v>
                </c:pt>
                <c:pt idx="1058">
                  <c:v>0.64600000000000002</c:v>
                </c:pt>
                <c:pt idx="1059">
                  <c:v>0.70099999999999996</c:v>
                </c:pt>
                <c:pt idx="1060">
                  <c:v>0.53900000000000003</c:v>
                </c:pt>
                <c:pt idx="1061">
                  <c:v>0.92900000000000005</c:v>
                </c:pt>
                <c:pt idx="1062">
                  <c:v>0.70699999999999996</c:v>
                </c:pt>
                <c:pt idx="1063">
                  <c:v>0.36399999999999999</c:v>
                </c:pt>
                <c:pt idx="1064">
                  <c:v>0.749</c:v>
                </c:pt>
                <c:pt idx="1065">
                  <c:v>0.72899999999999998</c:v>
                </c:pt>
                <c:pt idx="1066">
                  <c:v>0.77400000000000002</c:v>
                </c:pt>
                <c:pt idx="1067">
                  <c:v>0.89400000000000002</c:v>
                </c:pt>
                <c:pt idx="1068">
                  <c:v>0.84699999999999998</c:v>
                </c:pt>
                <c:pt idx="1069">
                  <c:v>0.92200000000000004</c:v>
                </c:pt>
                <c:pt idx="1070">
                  <c:v>0.51200000000000001</c:v>
                </c:pt>
                <c:pt idx="1071">
                  <c:v>0.81</c:v>
                </c:pt>
                <c:pt idx="1072">
                  <c:v>0.90600000000000003</c:v>
                </c:pt>
                <c:pt idx="1073">
                  <c:v>0.61499999999999999</c:v>
                </c:pt>
                <c:pt idx="1074">
                  <c:v>0.67300000000000004</c:v>
                </c:pt>
                <c:pt idx="1075">
                  <c:v>0.34</c:v>
                </c:pt>
                <c:pt idx="1076">
                  <c:v>0.64100000000000001</c:v>
                </c:pt>
                <c:pt idx="1077">
                  <c:v>0.57899999999999996</c:v>
                </c:pt>
                <c:pt idx="1078">
                  <c:v>0.625</c:v>
                </c:pt>
                <c:pt idx="1079">
                  <c:v>0.67800000000000005</c:v>
                </c:pt>
                <c:pt idx="1080">
                  <c:v>0.59</c:v>
                </c:pt>
                <c:pt idx="1081">
                  <c:v>0.502</c:v>
                </c:pt>
                <c:pt idx="1082">
                  <c:v>0.59799999999999998</c:v>
                </c:pt>
                <c:pt idx="1083">
                  <c:v>0.84099999999999997</c:v>
                </c:pt>
                <c:pt idx="1084">
                  <c:v>0.95699999999999996</c:v>
                </c:pt>
                <c:pt idx="1085">
                  <c:v>0.53700000000000003</c:v>
                </c:pt>
                <c:pt idx="1086">
                  <c:v>0.89300000000000002</c:v>
                </c:pt>
                <c:pt idx="1087">
                  <c:v>0.63800000000000001</c:v>
                </c:pt>
                <c:pt idx="1088">
                  <c:v>0.70899999999999996</c:v>
                </c:pt>
                <c:pt idx="1089">
                  <c:v>0.73199999999999998</c:v>
                </c:pt>
                <c:pt idx="1090">
                  <c:v>0.67200000000000004</c:v>
                </c:pt>
                <c:pt idx="1091">
                  <c:v>0.88700000000000001</c:v>
                </c:pt>
                <c:pt idx="1092">
                  <c:v>0.51800000000000002</c:v>
                </c:pt>
                <c:pt idx="1093">
                  <c:v>0.751</c:v>
                </c:pt>
                <c:pt idx="1094">
                  <c:v>0.71199999999999997</c:v>
                </c:pt>
                <c:pt idx="1095">
                  <c:v>0.95799999999999996</c:v>
                </c:pt>
                <c:pt idx="1096">
                  <c:v>0.90400000000000003</c:v>
                </c:pt>
                <c:pt idx="1097">
                  <c:v>0.76100000000000001</c:v>
                </c:pt>
                <c:pt idx="1098">
                  <c:v>0.93100000000000005</c:v>
                </c:pt>
                <c:pt idx="1099">
                  <c:v>0.80600000000000005</c:v>
                </c:pt>
                <c:pt idx="1100">
                  <c:v>0.65400000000000003</c:v>
                </c:pt>
                <c:pt idx="1101">
                  <c:v>0.879</c:v>
                </c:pt>
                <c:pt idx="1102">
                  <c:v>0.84799999999999998</c:v>
                </c:pt>
                <c:pt idx="1103">
                  <c:v>0.80200000000000005</c:v>
                </c:pt>
                <c:pt idx="1104">
                  <c:v>0.46600000000000003</c:v>
                </c:pt>
                <c:pt idx="1105">
                  <c:v>0.84899999999999998</c:v>
                </c:pt>
                <c:pt idx="1106">
                  <c:v>0.50700000000000001</c:v>
                </c:pt>
                <c:pt idx="1107">
                  <c:v>0.72299999999999998</c:v>
                </c:pt>
                <c:pt idx="1108">
                  <c:v>0.88900000000000001</c:v>
                </c:pt>
                <c:pt idx="1109">
                  <c:v>0.93600000000000005</c:v>
                </c:pt>
                <c:pt idx="1110">
                  <c:v>0.70199999999999996</c:v>
                </c:pt>
                <c:pt idx="1111">
                  <c:v>0.86199999999999999</c:v>
                </c:pt>
                <c:pt idx="1112">
                  <c:v>0.26500000000000001</c:v>
                </c:pt>
                <c:pt idx="1113">
                  <c:v>0.76600000000000001</c:v>
                </c:pt>
                <c:pt idx="1114">
                  <c:v>0.88200000000000001</c:v>
                </c:pt>
                <c:pt idx="1115">
                  <c:v>0.59299999999999997</c:v>
                </c:pt>
                <c:pt idx="1116">
                  <c:v>0.622</c:v>
                </c:pt>
                <c:pt idx="1117">
                  <c:v>0.68</c:v>
                </c:pt>
                <c:pt idx="1118">
                  <c:v>0.69499999999999995</c:v>
                </c:pt>
                <c:pt idx="1119">
                  <c:v>0.76800000000000002</c:v>
                </c:pt>
                <c:pt idx="1120">
                  <c:v>0.625</c:v>
                </c:pt>
                <c:pt idx="1121">
                  <c:v>0.64100000000000001</c:v>
                </c:pt>
                <c:pt idx="1122">
                  <c:v>0.79300000000000004</c:v>
                </c:pt>
                <c:pt idx="1123">
                  <c:v>0.88</c:v>
                </c:pt>
                <c:pt idx="1124">
                  <c:v>0.92400000000000004</c:v>
                </c:pt>
                <c:pt idx="1125">
                  <c:v>0.81100000000000005</c:v>
                </c:pt>
                <c:pt idx="1126">
                  <c:v>0.73099999999999998</c:v>
                </c:pt>
                <c:pt idx="1127">
                  <c:v>0.81699999999999995</c:v>
                </c:pt>
                <c:pt idx="1128">
                  <c:v>0.47599999999999998</c:v>
                </c:pt>
                <c:pt idx="1129">
                  <c:v>0.80800000000000005</c:v>
                </c:pt>
                <c:pt idx="1130">
                  <c:v>0.628</c:v>
                </c:pt>
                <c:pt idx="1131">
                  <c:v>0.61099999999999999</c:v>
                </c:pt>
                <c:pt idx="1132">
                  <c:v>0.90200000000000002</c:v>
                </c:pt>
                <c:pt idx="1133">
                  <c:v>0.69399999999999995</c:v>
                </c:pt>
                <c:pt idx="1134">
                  <c:v>0.83499999999999996</c:v>
                </c:pt>
                <c:pt idx="1135">
                  <c:v>0.71699999999999997</c:v>
                </c:pt>
                <c:pt idx="1136">
                  <c:v>0.314</c:v>
                </c:pt>
                <c:pt idx="1137">
                  <c:v>0.90400000000000003</c:v>
                </c:pt>
                <c:pt idx="1138">
                  <c:v>0.55800000000000005</c:v>
                </c:pt>
                <c:pt idx="1139">
                  <c:v>0.81299999999999994</c:v>
                </c:pt>
                <c:pt idx="1140">
                  <c:v>0.68500000000000005</c:v>
                </c:pt>
                <c:pt idx="1141">
                  <c:v>0.70699999999999996</c:v>
                </c:pt>
                <c:pt idx="1142">
                  <c:v>0.79400000000000004</c:v>
                </c:pt>
                <c:pt idx="1143">
                  <c:v>0.65700000000000003</c:v>
                </c:pt>
                <c:pt idx="1144">
                  <c:v>0.49199999999999999</c:v>
                </c:pt>
                <c:pt idx="1145">
                  <c:v>0.68799999999999994</c:v>
                </c:pt>
                <c:pt idx="1146">
                  <c:v>0.80800000000000005</c:v>
                </c:pt>
                <c:pt idx="1147">
                  <c:v>0.629</c:v>
                </c:pt>
                <c:pt idx="1148">
                  <c:v>0.76400000000000001</c:v>
                </c:pt>
                <c:pt idx="1149">
                  <c:v>0.85799999999999998</c:v>
                </c:pt>
                <c:pt idx="1150">
                  <c:v>0.73199999999999998</c:v>
                </c:pt>
                <c:pt idx="1151">
                  <c:v>0.52</c:v>
                </c:pt>
                <c:pt idx="1152">
                  <c:v>0.72499999999999998</c:v>
                </c:pt>
                <c:pt idx="1153">
                  <c:v>0.247</c:v>
                </c:pt>
                <c:pt idx="1154">
                  <c:v>0.66600000000000004</c:v>
                </c:pt>
                <c:pt idx="1155">
                  <c:v>0.749</c:v>
                </c:pt>
                <c:pt idx="1156">
                  <c:v>0.59499999999999997</c:v>
                </c:pt>
                <c:pt idx="1157">
                  <c:v>0.59499999999999997</c:v>
                </c:pt>
                <c:pt idx="1158">
                  <c:v>0.81899999999999995</c:v>
                </c:pt>
                <c:pt idx="1159">
                  <c:v>0.82399999999999995</c:v>
                </c:pt>
                <c:pt idx="1160">
                  <c:v>0.67200000000000004</c:v>
                </c:pt>
                <c:pt idx="1161">
                  <c:v>0.91600000000000004</c:v>
                </c:pt>
                <c:pt idx="1162">
                  <c:v>0.64100000000000001</c:v>
                </c:pt>
                <c:pt idx="1163">
                  <c:v>0.72299999999999998</c:v>
                </c:pt>
                <c:pt idx="1164">
                  <c:v>0.83699999999999997</c:v>
                </c:pt>
                <c:pt idx="1165">
                  <c:v>0.54900000000000004</c:v>
                </c:pt>
                <c:pt idx="1166">
                  <c:v>0.498</c:v>
                </c:pt>
                <c:pt idx="1167">
                  <c:v>0.71799999999999997</c:v>
                </c:pt>
                <c:pt idx="1168">
                  <c:v>0.82199999999999995</c:v>
                </c:pt>
                <c:pt idx="1169">
                  <c:v>0.624</c:v>
                </c:pt>
                <c:pt idx="1170">
                  <c:v>0.48599999999999999</c:v>
                </c:pt>
                <c:pt idx="1171">
                  <c:v>0.92100000000000004</c:v>
                </c:pt>
                <c:pt idx="1172">
                  <c:v>0.85399999999999998</c:v>
                </c:pt>
                <c:pt idx="1173">
                  <c:v>0.90700000000000003</c:v>
                </c:pt>
                <c:pt idx="1174">
                  <c:v>0.41199999999999998</c:v>
                </c:pt>
                <c:pt idx="1175">
                  <c:v>0.95399999999999996</c:v>
                </c:pt>
                <c:pt idx="1176">
                  <c:v>0.86099999999999999</c:v>
                </c:pt>
                <c:pt idx="1177">
                  <c:v>0.88500000000000001</c:v>
                </c:pt>
                <c:pt idx="1178">
                  <c:v>0.496</c:v>
                </c:pt>
                <c:pt idx="1179">
                  <c:v>0.86299999999999999</c:v>
                </c:pt>
                <c:pt idx="1180">
                  <c:v>0.93799999999999994</c:v>
                </c:pt>
                <c:pt idx="1181">
                  <c:v>0.8</c:v>
                </c:pt>
                <c:pt idx="1182">
                  <c:v>0.97599999999999998</c:v>
                </c:pt>
                <c:pt idx="1183">
                  <c:v>0.78600000000000003</c:v>
                </c:pt>
                <c:pt idx="1184">
                  <c:v>0.86299999999999999</c:v>
                </c:pt>
                <c:pt idx="1185">
                  <c:v>0.55800000000000005</c:v>
                </c:pt>
                <c:pt idx="1186">
                  <c:v>0.79300000000000004</c:v>
                </c:pt>
                <c:pt idx="1187">
                  <c:v>0.82399999999999995</c:v>
                </c:pt>
                <c:pt idx="1188">
                  <c:v>0.52900000000000003</c:v>
                </c:pt>
                <c:pt idx="1189">
                  <c:v>0.46800000000000003</c:v>
                </c:pt>
                <c:pt idx="1190">
                  <c:v>0.82899999999999996</c:v>
                </c:pt>
                <c:pt idx="1191">
                  <c:v>0.496</c:v>
                </c:pt>
                <c:pt idx="1192">
                  <c:v>0.76700000000000002</c:v>
                </c:pt>
                <c:pt idx="1193">
                  <c:v>0.53</c:v>
                </c:pt>
                <c:pt idx="1194">
                  <c:v>0.61899999999999999</c:v>
                </c:pt>
                <c:pt idx="1195">
                  <c:v>0.95299999999999996</c:v>
                </c:pt>
                <c:pt idx="1196">
                  <c:v>0.745</c:v>
                </c:pt>
                <c:pt idx="1197">
                  <c:v>0.81</c:v>
                </c:pt>
                <c:pt idx="1198">
                  <c:v>0.82499999999999996</c:v>
                </c:pt>
                <c:pt idx="1199">
                  <c:v>0.80300000000000005</c:v>
                </c:pt>
                <c:pt idx="1200">
                  <c:v>0.77700000000000002</c:v>
                </c:pt>
                <c:pt idx="1201">
                  <c:v>0.85399999999999998</c:v>
                </c:pt>
                <c:pt idx="1202">
                  <c:v>0.874</c:v>
                </c:pt>
                <c:pt idx="1203">
                  <c:v>0.67300000000000004</c:v>
                </c:pt>
                <c:pt idx="1204">
                  <c:v>0.82099999999999995</c:v>
                </c:pt>
                <c:pt idx="1205">
                  <c:v>0.625</c:v>
                </c:pt>
                <c:pt idx="1206">
                  <c:v>0.67600000000000005</c:v>
                </c:pt>
                <c:pt idx="1207">
                  <c:v>0.88600000000000001</c:v>
                </c:pt>
                <c:pt idx="1208">
                  <c:v>0.66700000000000004</c:v>
                </c:pt>
                <c:pt idx="1209">
                  <c:v>0.59299999999999997</c:v>
                </c:pt>
                <c:pt idx="1210">
                  <c:v>0.75900000000000001</c:v>
                </c:pt>
                <c:pt idx="1211">
                  <c:v>0.66900000000000004</c:v>
                </c:pt>
                <c:pt idx="1212">
                  <c:v>0.82099999999999995</c:v>
                </c:pt>
                <c:pt idx="1213">
                  <c:v>0.69699999999999995</c:v>
                </c:pt>
                <c:pt idx="1214">
                  <c:v>0.69199999999999995</c:v>
                </c:pt>
                <c:pt idx="1215">
                  <c:v>0.625</c:v>
                </c:pt>
                <c:pt idx="1216">
                  <c:v>0.85299999999999998</c:v>
                </c:pt>
                <c:pt idx="1217">
                  <c:v>0.86699999999999999</c:v>
                </c:pt>
                <c:pt idx="1218">
                  <c:v>0.65200000000000002</c:v>
                </c:pt>
                <c:pt idx="1219">
                  <c:v>0.71599999999999997</c:v>
                </c:pt>
                <c:pt idx="1220">
                  <c:v>0.496</c:v>
                </c:pt>
                <c:pt idx="1221">
                  <c:v>0.88500000000000001</c:v>
                </c:pt>
                <c:pt idx="1222">
                  <c:v>0.249</c:v>
                </c:pt>
                <c:pt idx="1223">
                  <c:v>0.621</c:v>
                </c:pt>
                <c:pt idx="1224">
                  <c:v>0.53600000000000003</c:v>
                </c:pt>
                <c:pt idx="1225">
                  <c:v>0.75900000000000001</c:v>
                </c:pt>
                <c:pt idx="1226">
                  <c:v>0.57599999999999996</c:v>
                </c:pt>
                <c:pt idx="1227">
                  <c:v>0.621</c:v>
                </c:pt>
                <c:pt idx="1228">
                  <c:v>0.79500000000000004</c:v>
                </c:pt>
                <c:pt idx="1229">
                  <c:v>0.7</c:v>
                </c:pt>
                <c:pt idx="1230">
                  <c:v>0.67500000000000004</c:v>
                </c:pt>
                <c:pt idx="1231">
                  <c:v>0.48</c:v>
                </c:pt>
                <c:pt idx="1232">
                  <c:v>0.82299999999999995</c:v>
                </c:pt>
                <c:pt idx="1233">
                  <c:v>0.59899999999999998</c:v>
                </c:pt>
                <c:pt idx="1234">
                  <c:v>0.80300000000000005</c:v>
                </c:pt>
                <c:pt idx="1235">
                  <c:v>0.84799999999999998</c:v>
                </c:pt>
                <c:pt idx="1236">
                  <c:v>0.51700000000000002</c:v>
                </c:pt>
                <c:pt idx="1237">
                  <c:v>0.79200000000000004</c:v>
                </c:pt>
                <c:pt idx="1238">
                  <c:v>0.82899999999999996</c:v>
                </c:pt>
                <c:pt idx="1239">
                  <c:v>0.77200000000000002</c:v>
                </c:pt>
                <c:pt idx="1240">
                  <c:v>0.78200000000000003</c:v>
                </c:pt>
                <c:pt idx="1241">
                  <c:v>0.59399999999999997</c:v>
                </c:pt>
                <c:pt idx="1242">
                  <c:v>0.81799999999999995</c:v>
                </c:pt>
                <c:pt idx="1243">
                  <c:v>0.69199999999999995</c:v>
                </c:pt>
                <c:pt idx="1244">
                  <c:v>0.84799999999999998</c:v>
                </c:pt>
                <c:pt idx="1245">
                  <c:v>0.61799999999999999</c:v>
                </c:pt>
                <c:pt idx="1246">
                  <c:v>0.58499999999999996</c:v>
                </c:pt>
                <c:pt idx="1247">
                  <c:v>0.93899999999999995</c:v>
                </c:pt>
                <c:pt idx="1248">
                  <c:v>0.65800000000000003</c:v>
                </c:pt>
                <c:pt idx="1249">
                  <c:v>0.91800000000000004</c:v>
                </c:pt>
                <c:pt idx="1250">
                  <c:v>0.69799999999999995</c:v>
                </c:pt>
                <c:pt idx="1251">
                  <c:v>0.70899999999999996</c:v>
                </c:pt>
                <c:pt idx="1252">
                  <c:v>0.73599999999999999</c:v>
                </c:pt>
                <c:pt idx="1253">
                  <c:v>0.93100000000000005</c:v>
                </c:pt>
                <c:pt idx="1254">
                  <c:v>0.89100000000000001</c:v>
                </c:pt>
                <c:pt idx="1255">
                  <c:v>0.69799999999999995</c:v>
                </c:pt>
                <c:pt idx="1256">
                  <c:v>0.46300000000000002</c:v>
                </c:pt>
                <c:pt idx="1257">
                  <c:v>0.78300000000000003</c:v>
                </c:pt>
                <c:pt idx="1258">
                  <c:v>0.752</c:v>
                </c:pt>
                <c:pt idx="1259">
                  <c:v>0.52</c:v>
                </c:pt>
                <c:pt idx="1260">
                  <c:v>0.745</c:v>
                </c:pt>
                <c:pt idx="1261">
                  <c:v>0.44800000000000001</c:v>
                </c:pt>
                <c:pt idx="1262">
                  <c:v>0.81899999999999995</c:v>
                </c:pt>
                <c:pt idx="1263">
                  <c:v>0.876</c:v>
                </c:pt>
                <c:pt idx="1264">
                  <c:v>0.86099999999999999</c:v>
                </c:pt>
                <c:pt idx="1265">
                  <c:v>0.74399999999999999</c:v>
                </c:pt>
                <c:pt idx="1266">
                  <c:v>0.79900000000000004</c:v>
                </c:pt>
                <c:pt idx="1267">
                  <c:v>0.872</c:v>
                </c:pt>
                <c:pt idx="1268">
                  <c:v>0.55200000000000005</c:v>
                </c:pt>
                <c:pt idx="1269">
                  <c:v>0.874</c:v>
                </c:pt>
                <c:pt idx="1270">
                  <c:v>0.84399999999999997</c:v>
                </c:pt>
                <c:pt idx="1271">
                  <c:v>0.72899999999999998</c:v>
                </c:pt>
                <c:pt idx="1272">
                  <c:v>0.65800000000000003</c:v>
                </c:pt>
                <c:pt idx="1273">
                  <c:v>0.92100000000000004</c:v>
                </c:pt>
                <c:pt idx="1274">
                  <c:v>0.68700000000000006</c:v>
                </c:pt>
                <c:pt idx="1275">
                  <c:v>0.56999999999999995</c:v>
                </c:pt>
                <c:pt idx="1276">
                  <c:v>0.51900000000000002</c:v>
                </c:pt>
                <c:pt idx="1277">
                  <c:v>0.88100000000000001</c:v>
                </c:pt>
                <c:pt idx="1278">
                  <c:v>0.79700000000000004</c:v>
                </c:pt>
                <c:pt idx="1279">
                  <c:v>0.80600000000000005</c:v>
                </c:pt>
                <c:pt idx="1280">
                  <c:v>0.93200000000000005</c:v>
                </c:pt>
                <c:pt idx="1281">
                  <c:v>0.64</c:v>
                </c:pt>
                <c:pt idx="1282">
                  <c:v>0.63900000000000001</c:v>
                </c:pt>
                <c:pt idx="1283">
                  <c:v>0.46200000000000002</c:v>
                </c:pt>
                <c:pt idx="1284">
                  <c:v>0.77800000000000002</c:v>
                </c:pt>
                <c:pt idx="1285">
                  <c:v>0.64400000000000002</c:v>
                </c:pt>
                <c:pt idx="1286">
                  <c:v>0.64200000000000002</c:v>
                </c:pt>
                <c:pt idx="1287">
                  <c:v>0.67600000000000005</c:v>
                </c:pt>
                <c:pt idx="1288">
                  <c:v>0.85799999999999998</c:v>
                </c:pt>
                <c:pt idx="1289">
                  <c:v>0.61</c:v>
                </c:pt>
                <c:pt idx="1290">
                  <c:v>0.72</c:v>
                </c:pt>
                <c:pt idx="1291">
                  <c:v>0.72299999999999998</c:v>
                </c:pt>
                <c:pt idx="1292">
                  <c:v>0.88600000000000001</c:v>
                </c:pt>
                <c:pt idx="1293">
                  <c:v>0.86799999999999999</c:v>
                </c:pt>
                <c:pt idx="1294">
                  <c:v>0.87</c:v>
                </c:pt>
                <c:pt idx="1295">
                  <c:v>0.77500000000000002</c:v>
                </c:pt>
                <c:pt idx="1296">
                  <c:v>0.83099999999999996</c:v>
                </c:pt>
                <c:pt idx="1297">
                  <c:v>0.68899999999999995</c:v>
                </c:pt>
                <c:pt idx="1298">
                  <c:v>0.69</c:v>
                </c:pt>
                <c:pt idx="1299">
                  <c:v>0.80500000000000005</c:v>
                </c:pt>
                <c:pt idx="1300">
                  <c:v>0.97</c:v>
                </c:pt>
                <c:pt idx="1301">
                  <c:v>0.56799999999999995</c:v>
                </c:pt>
                <c:pt idx="1302">
                  <c:v>0.629</c:v>
                </c:pt>
                <c:pt idx="1303">
                  <c:v>0.96599999999999997</c:v>
                </c:pt>
                <c:pt idx="1304">
                  <c:v>0.93700000000000006</c:v>
                </c:pt>
                <c:pt idx="1305">
                  <c:v>0.56000000000000005</c:v>
                </c:pt>
                <c:pt idx="1306">
                  <c:v>0.51100000000000001</c:v>
                </c:pt>
                <c:pt idx="1307">
                  <c:v>0.88400000000000001</c:v>
                </c:pt>
                <c:pt idx="1308">
                  <c:v>0.71</c:v>
                </c:pt>
                <c:pt idx="1309">
                  <c:v>0.66400000000000003</c:v>
                </c:pt>
                <c:pt idx="1310">
                  <c:v>0.55900000000000005</c:v>
                </c:pt>
                <c:pt idx="1311">
                  <c:v>0.63400000000000001</c:v>
                </c:pt>
                <c:pt idx="1312">
                  <c:v>0.66</c:v>
                </c:pt>
                <c:pt idx="1313">
                  <c:v>0.77</c:v>
                </c:pt>
                <c:pt idx="1314">
                  <c:v>0.53600000000000003</c:v>
                </c:pt>
                <c:pt idx="1315">
                  <c:v>0.92300000000000004</c:v>
                </c:pt>
                <c:pt idx="1316">
                  <c:v>0.93100000000000005</c:v>
                </c:pt>
                <c:pt idx="1317">
                  <c:v>0.83099999999999996</c:v>
                </c:pt>
                <c:pt idx="1318">
                  <c:v>0.33900000000000002</c:v>
                </c:pt>
                <c:pt idx="1319">
                  <c:v>0.874</c:v>
                </c:pt>
                <c:pt idx="1320">
                  <c:v>0.78400000000000003</c:v>
                </c:pt>
                <c:pt idx="1321">
                  <c:v>0.69899999999999995</c:v>
                </c:pt>
                <c:pt idx="1322">
                  <c:v>0.66700000000000004</c:v>
                </c:pt>
                <c:pt idx="1323">
                  <c:v>0.70899999999999996</c:v>
                </c:pt>
                <c:pt idx="1324">
                  <c:v>0.44400000000000001</c:v>
                </c:pt>
                <c:pt idx="1325">
                  <c:v>0.64200000000000002</c:v>
                </c:pt>
                <c:pt idx="1326">
                  <c:v>0.85499999999999998</c:v>
                </c:pt>
                <c:pt idx="1327">
                  <c:v>0.58599999999999997</c:v>
                </c:pt>
                <c:pt idx="1328">
                  <c:v>0.752</c:v>
                </c:pt>
                <c:pt idx="1329">
                  <c:v>0.44</c:v>
                </c:pt>
                <c:pt idx="1330">
                  <c:v>0.38100000000000001</c:v>
                </c:pt>
                <c:pt idx="1331">
                  <c:v>0.753</c:v>
                </c:pt>
                <c:pt idx="1332">
                  <c:v>0.72199999999999998</c:v>
                </c:pt>
                <c:pt idx="1333">
                  <c:v>0.82899999999999996</c:v>
                </c:pt>
                <c:pt idx="1334">
                  <c:v>0.90900000000000003</c:v>
                </c:pt>
                <c:pt idx="1335">
                  <c:v>0.55800000000000005</c:v>
                </c:pt>
                <c:pt idx="1336">
                  <c:v>0.92300000000000004</c:v>
                </c:pt>
                <c:pt idx="1337">
                  <c:v>0.72399999999999998</c:v>
                </c:pt>
                <c:pt idx="1338">
                  <c:v>0.83499999999999996</c:v>
                </c:pt>
                <c:pt idx="1339">
                  <c:v>0.86199999999999999</c:v>
                </c:pt>
                <c:pt idx="1340">
                  <c:v>0.751</c:v>
                </c:pt>
                <c:pt idx="1341">
                  <c:v>0.64900000000000002</c:v>
                </c:pt>
                <c:pt idx="1342">
                  <c:v>0.42799999999999999</c:v>
                </c:pt>
                <c:pt idx="1343">
                  <c:v>0.754</c:v>
                </c:pt>
                <c:pt idx="1344">
                  <c:v>0.78500000000000003</c:v>
                </c:pt>
                <c:pt idx="1345">
                  <c:v>0.68600000000000005</c:v>
                </c:pt>
                <c:pt idx="1346">
                  <c:v>0.74399999999999999</c:v>
                </c:pt>
                <c:pt idx="1347">
                  <c:v>0.751</c:v>
                </c:pt>
                <c:pt idx="1348">
                  <c:v>0.7</c:v>
                </c:pt>
                <c:pt idx="1349">
                  <c:v>0.79900000000000004</c:v>
                </c:pt>
                <c:pt idx="1350">
                  <c:v>0.83</c:v>
                </c:pt>
                <c:pt idx="1351">
                  <c:v>0.84099999999999997</c:v>
                </c:pt>
                <c:pt idx="1352">
                  <c:v>0.85699999999999998</c:v>
                </c:pt>
                <c:pt idx="1353">
                  <c:v>0.67200000000000004</c:v>
                </c:pt>
                <c:pt idx="1354">
                  <c:v>0.749</c:v>
                </c:pt>
                <c:pt idx="1355">
                  <c:v>0.73099999999999998</c:v>
                </c:pt>
                <c:pt idx="1356">
                  <c:v>0.48099999999999998</c:v>
                </c:pt>
                <c:pt idx="1357">
                  <c:v>0.78500000000000003</c:v>
                </c:pt>
                <c:pt idx="1358">
                  <c:v>0.58899999999999997</c:v>
                </c:pt>
                <c:pt idx="1359">
                  <c:v>0.88200000000000001</c:v>
                </c:pt>
                <c:pt idx="1360">
                  <c:v>0.97599999999999998</c:v>
                </c:pt>
                <c:pt idx="1361">
                  <c:v>0.77200000000000002</c:v>
                </c:pt>
                <c:pt idx="1362">
                  <c:v>0.69199999999999995</c:v>
                </c:pt>
                <c:pt idx="1363">
                  <c:v>0.77200000000000002</c:v>
                </c:pt>
                <c:pt idx="1364">
                  <c:v>0.72</c:v>
                </c:pt>
                <c:pt idx="1365">
                  <c:v>0.94</c:v>
                </c:pt>
                <c:pt idx="1366">
                  <c:v>0.79700000000000004</c:v>
                </c:pt>
                <c:pt idx="1367">
                  <c:v>0.71399999999999997</c:v>
                </c:pt>
                <c:pt idx="1368">
                  <c:v>0.71299999999999997</c:v>
                </c:pt>
                <c:pt idx="1369">
                  <c:v>0.84499999999999997</c:v>
                </c:pt>
                <c:pt idx="1370">
                  <c:v>0.62</c:v>
                </c:pt>
                <c:pt idx="1371">
                  <c:v>0.91</c:v>
                </c:pt>
                <c:pt idx="1372">
                  <c:v>0.52</c:v>
                </c:pt>
                <c:pt idx="1373">
                  <c:v>0.90500000000000003</c:v>
                </c:pt>
                <c:pt idx="1374">
                  <c:v>0.80500000000000005</c:v>
                </c:pt>
                <c:pt idx="1375">
                  <c:v>0.93300000000000005</c:v>
                </c:pt>
                <c:pt idx="1376">
                  <c:v>0.77</c:v>
                </c:pt>
                <c:pt idx="1377">
                  <c:v>0.66800000000000004</c:v>
                </c:pt>
                <c:pt idx="1378">
                  <c:v>0.71399999999999997</c:v>
                </c:pt>
                <c:pt idx="1379">
                  <c:v>0.71899999999999997</c:v>
                </c:pt>
                <c:pt idx="1380">
                  <c:v>0.84499999999999997</c:v>
                </c:pt>
                <c:pt idx="1381">
                  <c:v>0.42799999999999999</c:v>
                </c:pt>
                <c:pt idx="1382">
                  <c:v>0.93899999999999995</c:v>
                </c:pt>
                <c:pt idx="1383">
                  <c:v>0.75800000000000001</c:v>
                </c:pt>
                <c:pt idx="1384">
                  <c:v>0.75</c:v>
                </c:pt>
                <c:pt idx="1385">
                  <c:v>0.77400000000000002</c:v>
                </c:pt>
                <c:pt idx="1386">
                  <c:v>0.748</c:v>
                </c:pt>
                <c:pt idx="1387">
                  <c:v>0.46200000000000002</c:v>
                </c:pt>
                <c:pt idx="1388">
                  <c:v>0.48199999999999998</c:v>
                </c:pt>
                <c:pt idx="1389">
                  <c:v>0.92400000000000004</c:v>
                </c:pt>
                <c:pt idx="1390">
                  <c:v>0.78700000000000003</c:v>
                </c:pt>
                <c:pt idx="1391">
                  <c:v>0.72099999999999997</c:v>
                </c:pt>
                <c:pt idx="1392">
                  <c:v>0.48599999999999999</c:v>
                </c:pt>
                <c:pt idx="1393">
                  <c:v>0.68200000000000005</c:v>
                </c:pt>
                <c:pt idx="1394">
                  <c:v>0.61299999999999999</c:v>
                </c:pt>
                <c:pt idx="1395">
                  <c:v>0.78300000000000003</c:v>
                </c:pt>
                <c:pt idx="1396">
                  <c:v>0.435</c:v>
                </c:pt>
                <c:pt idx="1397">
                  <c:v>0.69699999999999995</c:v>
                </c:pt>
                <c:pt idx="1398">
                  <c:v>0.59299999999999997</c:v>
                </c:pt>
                <c:pt idx="1399">
                  <c:v>0.96499999999999997</c:v>
                </c:pt>
                <c:pt idx="1400">
                  <c:v>0.69799999999999995</c:v>
                </c:pt>
                <c:pt idx="1401">
                  <c:v>0.58299999999999996</c:v>
                </c:pt>
                <c:pt idx="1402">
                  <c:v>0.66500000000000004</c:v>
                </c:pt>
                <c:pt idx="1403">
                  <c:v>0.81499999999999995</c:v>
                </c:pt>
                <c:pt idx="1404">
                  <c:v>0.87</c:v>
                </c:pt>
                <c:pt idx="1405">
                  <c:v>0.52900000000000003</c:v>
                </c:pt>
                <c:pt idx="1406">
                  <c:v>0.53100000000000003</c:v>
                </c:pt>
                <c:pt idx="1407">
                  <c:v>0.872</c:v>
                </c:pt>
                <c:pt idx="1408">
                  <c:v>0.67800000000000005</c:v>
                </c:pt>
                <c:pt idx="1409">
                  <c:v>0.39800000000000002</c:v>
                </c:pt>
                <c:pt idx="1410">
                  <c:v>0.66800000000000004</c:v>
                </c:pt>
                <c:pt idx="1411">
                  <c:v>0.54</c:v>
                </c:pt>
                <c:pt idx="1412">
                  <c:v>0.92900000000000005</c:v>
                </c:pt>
                <c:pt idx="1413">
                  <c:v>0.747</c:v>
                </c:pt>
                <c:pt idx="1414">
                  <c:v>0.86199999999999999</c:v>
                </c:pt>
                <c:pt idx="1415">
                  <c:v>0.68500000000000005</c:v>
                </c:pt>
                <c:pt idx="1416">
                  <c:v>0.54800000000000004</c:v>
                </c:pt>
                <c:pt idx="1417">
                  <c:v>0.79600000000000004</c:v>
                </c:pt>
                <c:pt idx="1418">
                  <c:v>0.80300000000000005</c:v>
                </c:pt>
                <c:pt idx="1419">
                  <c:v>0.76400000000000001</c:v>
                </c:pt>
                <c:pt idx="1420">
                  <c:v>0.91100000000000003</c:v>
                </c:pt>
                <c:pt idx="1421">
                  <c:v>0.48099999999999998</c:v>
                </c:pt>
                <c:pt idx="1422">
                  <c:v>0.83699999999999997</c:v>
                </c:pt>
                <c:pt idx="1423">
                  <c:v>0.82899999999999996</c:v>
                </c:pt>
                <c:pt idx="1424">
                  <c:v>0.48</c:v>
                </c:pt>
                <c:pt idx="1425">
                  <c:v>0.67</c:v>
                </c:pt>
                <c:pt idx="1426">
                  <c:v>0.46899999999999997</c:v>
                </c:pt>
                <c:pt idx="1427">
                  <c:v>0.71599999999999997</c:v>
                </c:pt>
                <c:pt idx="1428">
                  <c:v>0.90500000000000003</c:v>
                </c:pt>
                <c:pt idx="1429">
                  <c:v>0.876</c:v>
                </c:pt>
                <c:pt idx="1430">
                  <c:v>0.86099999999999999</c:v>
                </c:pt>
                <c:pt idx="1431">
                  <c:v>0.627</c:v>
                </c:pt>
                <c:pt idx="1432">
                  <c:v>0.68400000000000005</c:v>
                </c:pt>
                <c:pt idx="1433">
                  <c:v>0.51600000000000001</c:v>
                </c:pt>
                <c:pt idx="1434">
                  <c:v>0.58299999999999996</c:v>
                </c:pt>
                <c:pt idx="1435">
                  <c:v>0.83399999999999996</c:v>
                </c:pt>
                <c:pt idx="1436">
                  <c:v>0.95499999999999996</c:v>
                </c:pt>
                <c:pt idx="1437">
                  <c:v>0.8</c:v>
                </c:pt>
                <c:pt idx="1438">
                  <c:v>0.64300000000000002</c:v>
                </c:pt>
                <c:pt idx="1439">
                  <c:v>0.60699999999999998</c:v>
                </c:pt>
                <c:pt idx="1440">
                  <c:v>0.78600000000000003</c:v>
                </c:pt>
                <c:pt idx="1441">
                  <c:v>0.90100000000000002</c:v>
                </c:pt>
                <c:pt idx="1442">
                  <c:v>0.38500000000000001</c:v>
                </c:pt>
                <c:pt idx="1443">
                  <c:v>0.83799999999999997</c:v>
                </c:pt>
                <c:pt idx="1444">
                  <c:v>0.65200000000000002</c:v>
                </c:pt>
                <c:pt idx="1445">
                  <c:v>0.70799999999999996</c:v>
                </c:pt>
                <c:pt idx="1446">
                  <c:v>0.95</c:v>
                </c:pt>
                <c:pt idx="1447">
                  <c:v>0.77600000000000002</c:v>
                </c:pt>
                <c:pt idx="1448">
                  <c:v>0.748</c:v>
                </c:pt>
                <c:pt idx="1449">
                  <c:v>0.95099999999999996</c:v>
                </c:pt>
                <c:pt idx="1450">
                  <c:v>0.53800000000000003</c:v>
                </c:pt>
                <c:pt idx="1451">
                  <c:v>0.85099999999999998</c:v>
                </c:pt>
                <c:pt idx="1452">
                  <c:v>0.69</c:v>
                </c:pt>
                <c:pt idx="1453">
                  <c:v>0.85699999999999998</c:v>
                </c:pt>
                <c:pt idx="1454">
                  <c:v>0.81</c:v>
                </c:pt>
                <c:pt idx="1455">
                  <c:v>0.79800000000000004</c:v>
                </c:pt>
                <c:pt idx="1456">
                  <c:v>0.51100000000000001</c:v>
                </c:pt>
                <c:pt idx="1457">
                  <c:v>0.73099999999999998</c:v>
                </c:pt>
                <c:pt idx="1458">
                  <c:v>0.50800000000000001</c:v>
                </c:pt>
                <c:pt idx="1459">
                  <c:v>0.88700000000000001</c:v>
                </c:pt>
                <c:pt idx="1460">
                  <c:v>0.52900000000000003</c:v>
                </c:pt>
                <c:pt idx="1461">
                  <c:v>0.78900000000000003</c:v>
                </c:pt>
                <c:pt idx="1462">
                  <c:v>0.82599999999999996</c:v>
                </c:pt>
                <c:pt idx="1463">
                  <c:v>0.92700000000000005</c:v>
                </c:pt>
                <c:pt idx="1464">
                  <c:v>0.86799999999999999</c:v>
                </c:pt>
                <c:pt idx="1465">
                  <c:v>0.57699999999999996</c:v>
                </c:pt>
                <c:pt idx="1466">
                  <c:v>0.67600000000000005</c:v>
                </c:pt>
                <c:pt idx="1467">
                  <c:v>0.67400000000000004</c:v>
                </c:pt>
                <c:pt idx="1468">
                  <c:v>0.71299999999999997</c:v>
                </c:pt>
                <c:pt idx="1469">
                  <c:v>0.76100000000000001</c:v>
                </c:pt>
                <c:pt idx="1470">
                  <c:v>0.8</c:v>
                </c:pt>
                <c:pt idx="1471">
                  <c:v>0.91100000000000003</c:v>
                </c:pt>
                <c:pt idx="1472">
                  <c:v>0.73899999999999999</c:v>
                </c:pt>
                <c:pt idx="1473">
                  <c:v>0.90500000000000003</c:v>
                </c:pt>
                <c:pt idx="1474">
                  <c:v>0.67</c:v>
                </c:pt>
                <c:pt idx="1475">
                  <c:v>0.82399999999999995</c:v>
                </c:pt>
                <c:pt idx="1476">
                  <c:v>0.58399999999999996</c:v>
                </c:pt>
                <c:pt idx="1477">
                  <c:v>0.74099999999999999</c:v>
                </c:pt>
                <c:pt idx="1478">
                  <c:v>0.9</c:v>
                </c:pt>
                <c:pt idx="1479">
                  <c:v>0.77100000000000002</c:v>
                </c:pt>
                <c:pt idx="1480">
                  <c:v>0.55200000000000005</c:v>
                </c:pt>
                <c:pt idx="1481">
                  <c:v>0.88200000000000001</c:v>
                </c:pt>
                <c:pt idx="1482">
                  <c:v>0.872</c:v>
                </c:pt>
                <c:pt idx="1483">
                  <c:v>0.73299999999999998</c:v>
                </c:pt>
                <c:pt idx="1484">
                  <c:v>0.73399999999999999</c:v>
                </c:pt>
                <c:pt idx="1485">
                  <c:v>0.74299999999999999</c:v>
                </c:pt>
                <c:pt idx="1486">
                  <c:v>0.63900000000000001</c:v>
                </c:pt>
                <c:pt idx="1487">
                  <c:v>0.96399999999999997</c:v>
                </c:pt>
                <c:pt idx="1488">
                  <c:v>0.75700000000000001</c:v>
                </c:pt>
                <c:pt idx="1489">
                  <c:v>0.9</c:v>
                </c:pt>
                <c:pt idx="1490">
                  <c:v>0.65600000000000003</c:v>
                </c:pt>
                <c:pt idx="1491">
                  <c:v>0.55200000000000005</c:v>
                </c:pt>
                <c:pt idx="1492">
                  <c:v>0.57399999999999995</c:v>
                </c:pt>
                <c:pt idx="1493">
                  <c:v>0.87</c:v>
                </c:pt>
                <c:pt idx="1494">
                  <c:v>0.79200000000000004</c:v>
                </c:pt>
                <c:pt idx="1495">
                  <c:v>0.41699999999999998</c:v>
                </c:pt>
                <c:pt idx="1496">
                  <c:v>0.63600000000000001</c:v>
                </c:pt>
                <c:pt idx="1497">
                  <c:v>0.83599999999999997</c:v>
                </c:pt>
                <c:pt idx="1498">
                  <c:v>0.78300000000000003</c:v>
                </c:pt>
                <c:pt idx="1499">
                  <c:v>0.51500000000000001</c:v>
                </c:pt>
                <c:pt idx="1500">
                  <c:v>0.52</c:v>
                </c:pt>
                <c:pt idx="1501">
                  <c:v>0.52700000000000002</c:v>
                </c:pt>
                <c:pt idx="1502">
                  <c:v>0.85799999999999998</c:v>
                </c:pt>
                <c:pt idx="1503">
                  <c:v>0.32100000000000001</c:v>
                </c:pt>
                <c:pt idx="1504">
                  <c:v>0.40500000000000003</c:v>
                </c:pt>
                <c:pt idx="1505">
                  <c:v>0.51500000000000001</c:v>
                </c:pt>
                <c:pt idx="1506">
                  <c:v>0.98099999999999998</c:v>
                </c:pt>
                <c:pt idx="1507">
                  <c:v>0.63500000000000001</c:v>
                </c:pt>
                <c:pt idx="1508">
                  <c:v>0.90800000000000003</c:v>
                </c:pt>
                <c:pt idx="1509">
                  <c:v>0.59699999999999998</c:v>
                </c:pt>
                <c:pt idx="1510">
                  <c:v>0.54900000000000004</c:v>
                </c:pt>
                <c:pt idx="1511">
                  <c:v>0.877</c:v>
                </c:pt>
                <c:pt idx="1512">
                  <c:v>0.79200000000000004</c:v>
                </c:pt>
                <c:pt idx="1513">
                  <c:v>0.59799999999999998</c:v>
                </c:pt>
                <c:pt idx="1514">
                  <c:v>0.79</c:v>
                </c:pt>
                <c:pt idx="1515">
                  <c:v>0.6</c:v>
                </c:pt>
                <c:pt idx="1516">
                  <c:v>0.67100000000000004</c:v>
                </c:pt>
                <c:pt idx="1517">
                  <c:v>0.64500000000000002</c:v>
                </c:pt>
                <c:pt idx="1518">
                  <c:v>0.49299999999999999</c:v>
                </c:pt>
                <c:pt idx="1519">
                  <c:v>0.86699999999999999</c:v>
                </c:pt>
                <c:pt idx="1520">
                  <c:v>0.89600000000000002</c:v>
                </c:pt>
                <c:pt idx="1521">
                  <c:v>0.40400000000000003</c:v>
                </c:pt>
                <c:pt idx="1522">
                  <c:v>0.94599999999999995</c:v>
                </c:pt>
                <c:pt idx="1523">
                  <c:v>0.89800000000000002</c:v>
                </c:pt>
                <c:pt idx="1524">
                  <c:v>0.66200000000000003</c:v>
                </c:pt>
                <c:pt idx="1525">
                  <c:v>0.65800000000000003</c:v>
                </c:pt>
                <c:pt idx="1526">
                  <c:v>0.84599999999999997</c:v>
                </c:pt>
                <c:pt idx="1527">
                  <c:v>0.72399999999999998</c:v>
                </c:pt>
                <c:pt idx="1528">
                  <c:v>0.82199999999999995</c:v>
                </c:pt>
                <c:pt idx="1529">
                  <c:v>0.76800000000000002</c:v>
                </c:pt>
                <c:pt idx="1530">
                  <c:v>0.84</c:v>
                </c:pt>
                <c:pt idx="1531">
                  <c:v>0.59399999999999997</c:v>
                </c:pt>
                <c:pt idx="1532">
                  <c:v>0.67900000000000005</c:v>
                </c:pt>
                <c:pt idx="1533">
                  <c:v>0.81399999999999995</c:v>
                </c:pt>
                <c:pt idx="1534">
                  <c:v>0.71599999999999997</c:v>
                </c:pt>
                <c:pt idx="1535">
                  <c:v>0.79500000000000004</c:v>
                </c:pt>
                <c:pt idx="1536">
                  <c:v>0.52300000000000002</c:v>
                </c:pt>
                <c:pt idx="1537">
                  <c:v>0.8</c:v>
                </c:pt>
                <c:pt idx="1538">
                  <c:v>0.31</c:v>
                </c:pt>
                <c:pt idx="1539">
                  <c:v>0.73799999999999999</c:v>
                </c:pt>
                <c:pt idx="1540">
                  <c:v>0.42</c:v>
                </c:pt>
                <c:pt idx="1541">
                  <c:v>0.57799999999999996</c:v>
                </c:pt>
                <c:pt idx="1542">
                  <c:v>0.76800000000000002</c:v>
                </c:pt>
                <c:pt idx="1543">
                  <c:v>0.79500000000000004</c:v>
                </c:pt>
                <c:pt idx="1544">
                  <c:v>0.78300000000000003</c:v>
                </c:pt>
                <c:pt idx="1545">
                  <c:v>0.55400000000000005</c:v>
                </c:pt>
                <c:pt idx="1546">
                  <c:v>0.82299999999999995</c:v>
                </c:pt>
                <c:pt idx="1547">
                  <c:v>0.92300000000000004</c:v>
                </c:pt>
                <c:pt idx="1548">
                  <c:v>0.81599999999999995</c:v>
                </c:pt>
                <c:pt idx="1549">
                  <c:v>0.71199999999999997</c:v>
                </c:pt>
                <c:pt idx="1550">
                  <c:v>0.71799999999999997</c:v>
                </c:pt>
                <c:pt idx="1551">
                  <c:v>0.63500000000000001</c:v>
                </c:pt>
                <c:pt idx="1552">
                  <c:v>0.63300000000000001</c:v>
                </c:pt>
                <c:pt idx="1553">
                  <c:v>0.58099999999999996</c:v>
                </c:pt>
                <c:pt idx="1554">
                  <c:v>0.85899999999999999</c:v>
                </c:pt>
                <c:pt idx="1555">
                  <c:v>0.90600000000000003</c:v>
                </c:pt>
                <c:pt idx="1556">
                  <c:v>0.66300000000000003</c:v>
                </c:pt>
                <c:pt idx="1557">
                  <c:v>0.60099999999999998</c:v>
                </c:pt>
                <c:pt idx="1558">
                  <c:v>0.63700000000000001</c:v>
                </c:pt>
                <c:pt idx="1559">
                  <c:v>0.58099999999999996</c:v>
                </c:pt>
                <c:pt idx="1560">
                  <c:v>0.48499999999999999</c:v>
                </c:pt>
                <c:pt idx="1561">
                  <c:v>0.71699999999999997</c:v>
                </c:pt>
                <c:pt idx="1562">
                  <c:v>0.93899999999999995</c:v>
                </c:pt>
                <c:pt idx="1563">
                  <c:v>0.88600000000000001</c:v>
                </c:pt>
                <c:pt idx="1564">
                  <c:v>0.75900000000000001</c:v>
                </c:pt>
                <c:pt idx="1565">
                  <c:v>0.79100000000000004</c:v>
                </c:pt>
                <c:pt idx="1566">
                  <c:v>0.79100000000000004</c:v>
                </c:pt>
                <c:pt idx="1567">
                  <c:v>0.86199999999999999</c:v>
                </c:pt>
                <c:pt idx="1568">
                  <c:v>0.73399999999999999</c:v>
                </c:pt>
                <c:pt idx="1569">
                  <c:v>0.73</c:v>
                </c:pt>
                <c:pt idx="1570">
                  <c:v>0.76700000000000002</c:v>
                </c:pt>
                <c:pt idx="1571">
                  <c:v>0.44500000000000001</c:v>
                </c:pt>
                <c:pt idx="1572">
                  <c:v>0.745</c:v>
                </c:pt>
                <c:pt idx="1573">
                  <c:v>0.78300000000000003</c:v>
                </c:pt>
                <c:pt idx="1574">
                  <c:v>0.72599999999999998</c:v>
                </c:pt>
                <c:pt idx="1575">
                  <c:v>0.66200000000000003</c:v>
                </c:pt>
                <c:pt idx="1576">
                  <c:v>0.59599999999999997</c:v>
                </c:pt>
                <c:pt idx="1577">
                  <c:v>0.86099999999999999</c:v>
                </c:pt>
                <c:pt idx="1578">
                  <c:v>0.59099999999999997</c:v>
                </c:pt>
                <c:pt idx="1579">
                  <c:v>0.81</c:v>
                </c:pt>
                <c:pt idx="1580">
                  <c:v>0.52200000000000002</c:v>
                </c:pt>
                <c:pt idx="1581">
                  <c:v>0.73299999999999998</c:v>
                </c:pt>
                <c:pt idx="1582">
                  <c:v>0.46700000000000003</c:v>
                </c:pt>
                <c:pt idx="1583">
                  <c:v>0.88800000000000001</c:v>
                </c:pt>
                <c:pt idx="1584">
                  <c:v>0.38700000000000001</c:v>
                </c:pt>
                <c:pt idx="1585">
                  <c:v>0.86099999999999999</c:v>
                </c:pt>
                <c:pt idx="1586">
                  <c:v>0.88500000000000001</c:v>
                </c:pt>
                <c:pt idx="1587">
                  <c:v>0.92100000000000004</c:v>
                </c:pt>
                <c:pt idx="1588">
                  <c:v>0.64500000000000002</c:v>
                </c:pt>
                <c:pt idx="1589">
                  <c:v>0.82199999999999995</c:v>
                </c:pt>
                <c:pt idx="1590">
                  <c:v>0.72599999999999998</c:v>
                </c:pt>
                <c:pt idx="1591">
                  <c:v>0.60699999999999998</c:v>
                </c:pt>
                <c:pt idx="1592">
                  <c:v>0.91100000000000003</c:v>
                </c:pt>
                <c:pt idx="1593">
                  <c:v>0.79400000000000004</c:v>
                </c:pt>
                <c:pt idx="1594">
                  <c:v>0.314</c:v>
                </c:pt>
                <c:pt idx="1595">
                  <c:v>0.73199999999999998</c:v>
                </c:pt>
                <c:pt idx="1596">
                  <c:v>0.80700000000000005</c:v>
                </c:pt>
                <c:pt idx="1597">
                  <c:v>0.70099999999999996</c:v>
                </c:pt>
                <c:pt idx="1598">
                  <c:v>0.70399999999999996</c:v>
                </c:pt>
                <c:pt idx="1599">
                  <c:v>0.84299999999999997</c:v>
                </c:pt>
                <c:pt idx="1600">
                  <c:v>0.86199999999999999</c:v>
                </c:pt>
                <c:pt idx="1601">
                  <c:v>0.88</c:v>
                </c:pt>
                <c:pt idx="1602">
                  <c:v>0.92900000000000005</c:v>
                </c:pt>
                <c:pt idx="1603">
                  <c:v>0.74399999999999999</c:v>
                </c:pt>
                <c:pt idx="1604">
                  <c:v>0.66200000000000003</c:v>
                </c:pt>
                <c:pt idx="1605">
                  <c:v>0.48499999999999999</c:v>
                </c:pt>
                <c:pt idx="1606">
                  <c:v>0.9</c:v>
                </c:pt>
                <c:pt idx="1607">
                  <c:v>0.60899999999999999</c:v>
                </c:pt>
                <c:pt idx="1608">
                  <c:v>0.876</c:v>
                </c:pt>
                <c:pt idx="1609">
                  <c:v>0.46700000000000003</c:v>
                </c:pt>
                <c:pt idx="1610">
                  <c:v>0.85199999999999998</c:v>
                </c:pt>
                <c:pt idx="1611">
                  <c:v>0.51500000000000001</c:v>
                </c:pt>
                <c:pt idx="1612">
                  <c:v>0.67500000000000004</c:v>
                </c:pt>
                <c:pt idx="1613">
                  <c:v>0.76200000000000001</c:v>
                </c:pt>
                <c:pt idx="1614">
                  <c:v>0.66300000000000003</c:v>
                </c:pt>
                <c:pt idx="1615">
                  <c:v>0.66400000000000003</c:v>
                </c:pt>
                <c:pt idx="1616">
                  <c:v>0.90500000000000003</c:v>
                </c:pt>
                <c:pt idx="1617">
                  <c:v>0.92100000000000004</c:v>
                </c:pt>
                <c:pt idx="1618">
                  <c:v>0.80100000000000005</c:v>
                </c:pt>
                <c:pt idx="1619">
                  <c:v>0.90900000000000003</c:v>
                </c:pt>
                <c:pt idx="1620">
                  <c:v>0.65200000000000002</c:v>
                </c:pt>
                <c:pt idx="1621">
                  <c:v>0.76100000000000001</c:v>
                </c:pt>
                <c:pt idx="1622">
                  <c:v>0.59</c:v>
                </c:pt>
                <c:pt idx="1623">
                  <c:v>0.55900000000000005</c:v>
                </c:pt>
                <c:pt idx="1624">
                  <c:v>0.76600000000000001</c:v>
                </c:pt>
                <c:pt idx="1625">
                  <c:v>0.70699999999999996</c:v>
                </c:pt>
                <c:pt idx="1626">
                  <c:v>0.71299999999999997</c:v>
                </c:pt>
                <c:pt idx="1627">
                  <c:v>0.438</c:v>
                </c:pt>
                <c:pt idx="1628">
                  <c:v>0.58199999999999996</c:v>
                </c:pt>
                <c:pt idx="1629">
                  <c:v>0.57799999999999996</c:v>
                </c:pt>
                <c:pt idx="1630">
                  <c:v>0.80100000000000005</c:v>
                </c:pt>
                <c:pt idx="1631">
                  <c:v>0.85</c:v>
                </c:pt>
                <c:pt idx="1632">
                  <c:v>0.79800000000000004</c:v>
                </c:pt>
                <c:pt idx="1633">
                  <c:v>0.85699999999999998</c:v>
                </c:pt>
                <c:pt idx="1634">
                  <c:v>0.83599999999999997</c:v>
                </c:pt>
                <c:pt idx="1635">
                  <c:v>0.6</c:v>
                </c:pt>
                <c:pt idx="1636">
                  <c:v>0.53200000000000003</c:v>
                </c:pt>
                <c:pt idx="1637">
                  <c:v>0.58299999999999996</c:v>
                </c:pt>
                <c:pt idx="1638">
                  <c:v>0.50800000000000001</c:v>
                </c:pt>
                <c:pt idx="1639">
                  <c:v>0.90100000000000002</c:v>
                </c:pt>
                <c:pt idx="1640">
                  <c:v>0.88600000000000001</c:v>
                </c:pt>
                <c:pt idx="1641">
                  <c:v>0.73399999999999999</c:v>
                </c:pt>
                <c:pt idx="1642">
                  <c:v>0.97199999999999998</c:v>
                </c:pt>
                <c:pt idx="1643">
                  <c:v>0.219</c:v>
                </c:pt>
                <c:pt idx="1644">
                  <c:v>0.86099999999999999</c:v>
                </c:pt>
                <c:pt idx="1645">
                  <c:v>0.76800000000000002</c:v>
                </c:pt>
                <c:pt idx="1646">
                  <c:v>0.84699999999999998</c:v>
                </c:pt>
                <c:pt idx="1647">
                  <c:v>0.83</c:v>
                </c:pt>
                <c:pt idx="1648">
                  <c:v>0.86699999999999999</c:v>
                </c:pt>
                <c:pt idx="1649">
                  <c:v>0.67500000000000004</c:v>
                </c:pt>
                <c:pt idx="1650">
                  <c:v>0.67800000000000005</c:v>
                </c:pt>
                <c:pt idx="1651">
                  <c:v>0.60699999999999998</c:v>
                </c:pt>
                <c:pt idx="1652">
                  <c:v>0.77300000000000002</c:v>
                </c:pt>
                <c:pt idx="1653">
                  <c:v>0.71299999999999997</c:v>
                </c:pt>
                <c:pt idx="1654">
                  <c:v>0.78900000000000003</c:v>
                </c:pt>
                <c:pt idx="1655">
                  <c:v>0.78900000000000003</c:v>
                </c:pt>
                <c:pt idx="1656">
                  <c:v>0.56399999999999995</c:v>
                </c:pt>
                <c:pt idx="1657">
                  <c:v>0.752</c:v>
                </c:pt>
                <c:pt idx="1658">
                  <c:v>0.92300000000000004</c:v>
                </c:pt>
                <c:pt idx="1659">
                  <c:v>0.91200000000000003</c:v>
                </c:pt>
                <c:pt idx="1660">
                  <c:v>0.68700000000000006</c:v>
                </c:pt>
                <c:pt idx="1661">
                  <c:v>0.70299999999999996</c:v>
                </c:pt>
                <c:pt idx="1662">
                  <c:v>0.93300000000000005</c:v>
                </c:pt>
                <c:pt idx="1663">
                  <c:v>0.58599999999999997</c:v>
                </c:pt>
                <c:pt idx="1664">
                  <c:v>0.84899999999999998</c:v>
                </c:pt>
                <c:pt idx="1665">
                  <c:v>0.65700000000000003</c:v>
                </c:pt>
                <c:pt idx="1666">
                  <c:v>0.85299999999999998</c:v>
                </c:pt>
                <c:pt idx="1667">
                  <c:v>0.442</c:v>
                </c:pt>
                <c:pt idx="1668">
                  <c:v>0.90900000000000003</c:v>
                </c:pt>
                <c:pt idx="1669">
                  <c:v>0.83499999999999996</c:v>
                </c:pt>
                <c:pt idx="1670">
                  <c:v>0.57499999999999996</c:v>
                </c:pt>
                <c:pt idx="1671">
                  <c:v>0.79200000000000004</c:v>
                </c:pt>
                <c:pt idx="1672">
                  <c:v>0.83599999999999997</c:v>
                </c:pt>
                <c:pt idx="1673">
                  <c:v>0.95899999999999996</c:v>
                </c:pt>
                <c:pt idx="1674">
                  <c:v>0.66100000000000003</c:v>
                </c:pt>
                <c:pt idx="1675">
                  <c:v>0.67100000000000004</c:v>
                </c:pt>
                <c:pt idx="1676">
                  <c:v>0.876</c:v>
                </c:pt>
                <c:pt idx="1677">
                  <c:v>0.20300000000000001</c:v>
                </c:pt>
                <c:pt idx="1678">
                  <c:v>0.95699999999999996</c:v>
                </c:pt>
                <c:pt idx="1679">
                  <c:v>0.88900000000000001</c:v>
                </c:pt>
                <c:pt idx="1680">
                  <c:v>0.77</c:v>
                </c:pt>
                <c:pt idx="1681">
                  <c:v>0.64900000000000002</c:v>
                </c:pt>
                <c:pt idx="1682">
                  <c:v>0.81299999999999994</c:v>
                </c:pt>
                <c:pt idx="1683">
                  <c:v>0.74299999999999999</c:v>
                </c:pt>
                <c:pt idx="1684">
                  <c:v>0.878</c:v>
                </c:pt>
                <c:pt idx="1685">
                  <c:v>0.76900000000000002</c:v>
                </c:pt>
                <c:pt idx="1686">
                  <c:v>0.80700000000000005</c:v>
                </c:pt>
                <c:pt idx="1687">
                  <c:v>0.93100000000000005</c:v>
                </c:pt>
                <c:pt idx="1688">
                  <c:v>0.59699999999999998</c:v>
                </c:pt>
                <c:pt idx="1689">
                  <c:v>0.85199999999999998</c:v>
                </c:pt>
                <c:pt idx="1690">
                  <c:v>0.84699999999999998</c:v>
                </c:pt>
                <c:pt idx="1691">
                  <c:v>0.51100000000000001</c:v>
                </c:pt>
                <c:pt idx="1692">
                  <c:v>0.8</c:v>
                </c:pt>
                <c:pt idx="1693">
                  <c:v>0.874</c:v>
                </c:pt>
                <c:pt idx="1694">
                  <c:v>0.44500000000000001</c:v>
                </c:pt>
                <c:pt idx="1695">
                  <c:v>0.83399999999999996</c:v>
                </c:pt>
                <c:pt idx="1696">
                  <c:v>0.88700000000000001</c:v>
                </c:pt>
                <c:pt idx="1697">
                  <c:v>0.57099999999999995</c:v>
                </c:pt>
                <c:pt idx="1698">
                  <c:v>0.70499999999999996</c:v>
                </c:pt>
                <c:pt idx="1699">
                  <c:v>0.63600000000000001</c:v>
                </c:pt>
                <c:pt idx="1700">
                  <c:v>0.79600000000000004</c:v>
                </c:pt>
                <c:pt idx="1701">
                  <c:v>0.83299999999999996</c:v>
                </c:pt>
                <c:pt idx="1702">
                  <c:v>0.84</c:v>
                </c:pt>
                <c:pt idx="1703">
                  <c:v>0.6</c:v>
                </c:pt>
                <c:pt idx="1704">
                  <c:v>0.86199999999999999</c:v>
                </c:pt>
                <c:pt idx="1705">
                  <c:v>0.70499999999999996</c:v>
                </c:pt>
                <c:pt idx="1706">
                  <c:v>0.89100000000000001</c:v>
                </c:pt>
                <c:pt idx="1707">
                  <c:v>0.88800000000000001</c:v>
                </c:pt>
                <c:pt idx="1708">
                  <c:v>0.38200000000000001</c:v>
                </c:pt>
                <c:pt idx="1709">
                  <c:v>0.52600000000000002</c:v>
                </c:pt>
                <c:pt idx="1710">
                  <c:v>0.73899999999999999</c:v>
                </c:pt>
                <c:pt idx="1711">
                  <c:v>0.55000000000000004</c:v>
                </c:pt>
                <c:pt idx="1712">
                  <c:v>0.86</c:v>
                </c:pt>
                <c:pt idx="1713">
                  <c:v>0.81</c:v>
                </c:pt>
                <c:pt idx="1714">
                  <c:v>0.92200000000000004</c:v>
                </c:pt>
                <c:pt idx="1715">
                  <c:v>0.74099999999999999</c:v>
                </c:pt>
                <c:pt idx="1716">
                  <c:v>0.83699999999999997</c:v>
                </c:pt>
                <c:pt idx="1717">
                  <c:v>0.84699999999999998</c:v>
                </c:pt>
                <c:pt idx="1718">
                  <c:v>0.70499999999999996</c:v>
                </c:pt>
                <c:pt idx="1719">
                  <c:v>0.96299999999999997</c:v>
                </c:pt>
                <c:pt idx="1720">
                  <c:v>0.80200000000000005</c:v>
                </c:pt>
                <c:pt idx="1721">
                  <c:v>0.70899999999999996</c:v>
                </c:pt>
                <c:pt idx="1722">
                  <c:v>0.74099999999999999</c:v>
                </c:pt>
                <c:pt idx="1723">
                  <c:v>0.78700000000000003</c:v>
                </c:pt>
                <c:pt idx="1724">
                  <c:v>0.93600000000000005</c:v>
                </c:pt>
                <c:pt idx="1725">
                  <c:v>0.89</c:v>
                </c:pt>
                <c:pt idx="1726">
                  <c:v>0.78300000000000003</c:v>
                </c:pt>
                <c:pt idx="1727">
                  <c:v>0.69399999999999995</c:v>
                </c:pt>
                <c:pt idx="1728">
                  <c:v>0.65300000000000002</c:v>
                </c:pt>
                <c:pt idx="1729">
                  <c:v>0.372</c:v>
                </c:pt>
                <c:pt idx="1730">
                  <c:v>0.82299999999999995</c:v>
                </c:pt>
                <c:pt idx="1731">
                  <c:v>0.70499999999999996</c:v>
                </c:pt>
                <c:pt idx="1732">
                  <c:v>0.55100000000000005</c:v>
                </c:pt>
                <c:pt idx="1733">
                  <c:v>0.92200000000000004</c:v>
                </c:pt>
                <c:pt idx="1734">
                  <c:v>0.66500000000000004</c:v>
                </c:pt>
                <c:pt idx="1735">
                  <c:v>0.84599999999999997</c:v>
                </c:pt>
                <c:pt idx="1736">
                  <c:v>0.748</c:v>
                </c:pt>
                <c:pt idx="1737">
                  <c:v>0.67700000000000005</c:v>
                </c:pt>
                <c:pt idx="1738">
                  <c:v>0.69799999999999995</c:v>
                </c:pt>
                <c:pt idx="1739">
                  <c:v>0.81899999999999995</c:v>
                </c:pt>
                <c:pt idx="1740">
                  <c:v>0.72</c:v>
                </c:pt>
                <c:pt idx="1741">
                  <c:v>0.61</c:v>
                </c:pt>
                <c:pt idx="1742">
                  <c:v>0.92200000000000004</c:v>
                </c:pt>
                <c:pt idx="1743">
                  <c:v>0.86299999999999999</c:v>
                </c:pt>
                <c:pt idx="1744">
                  <c:v>0.4</c:v>
                </c:pt>
                <c:pt idx="1745">
                  <c:v>0.82299999999999995</c:v>
                </c:pt>
                <c:pt idx="1746">
                  <c:v>0.70299999999999996</c:v>
                </c:pt>
                <c:pt idx="1747">
                  <c:v>0.628</c:v>
                </c:pt>
                <c:pt idx="1748">
                  <c:v>0.622</c:v>
                </c:pt>
                <c:pt idx="1749">
                  <c:v>0.85399999999999998</c:v>
                </c:pt>
                <c:pt idx="1750">
                  <c:v>0.63900000000000001</c:v>
                </c:pt>
                <c:pt idx="1751">
                  <c:v>0.48899999999999999</c:v>
                </c:pt>
                <c:pt idx="1752">
                  <c:v>0.79900000000000004</c:v>
                </c:pt>
                <c:pt idx="1753">
                  <c:v>0.68200000000000005</c:v>
                </c:pt>
                <c:pt idx="1754">
                  <c:v>0.79300000000000004</c:v>
                </c:pt>
                <c:pt idx="1755">
                  <c:v>0.71199999999999997</c:v>
                </c:pt>
                <c:pt idx="1756">
                  <c:v>0.67900000000000005</c:v>
                </c:pt>
                <c:pt idx="1757">
                  <c:v>0.84099999999999997</c:v>
                </c:pt>
                <c:pt idx="1758">
                  <c:v>0.58399999999999996</c:v>
                </c:pt>
                <c:pt idx="1759">
                  <c:v>0.89100000000000001</c:v>
                </c:pt>
                <c:pt idx="1760">
                  <c:v>0.48399999999999999</c:v>
                </c:pt>
                <c:pt idx="1761">
                  <c:v>0.56799999999999995</c:v>
                </c:pt>
                <c:pt idx="1762">
                  <c:v>0.54300000000000004</c:v>
                </c:pt>
                <c:pt idx="1763">
                  <c:v>0.92800000000000005</c:v>
                </c:pt>
                <c:pt idx="1764">
                  <c:v>0.78600000000000003</c:v>
                </c:pt>
                <c:pt idx="1765">
                  <c:v>0.73699999999999999</c:v>
                </c:pt>
                <c:pt idx="1766">
                  <c:v>0.82899999999999996</c:v>
                </c:pt>
                <c:pt idx="1767">
                  <c:v>0.42599999999999999</c:v>
                </c:pt>
                <c:pt idx="1768">
                  <c:v>0.72899999999999998</c:v>
                </c:pt>
                <c:pt idx="1769">
                  <c:v>0.91500000000000004</c:v>
                </c:pt>
                <c:pt idx="1770">
                  <c:v>0.73099999999999998</c:v>
                </c:pt>
                <c:pt idx="1771">
                  <c:v>0.59699999999999998</c:v>
                </c:pt>
                <c:pt idx="1772">
                  <c:v>0.39100000000000001</c:v>
                </c:pt>
                <c:pt idx="1773">
                  <c:v>0.76</c:v>
                </c:pt>
                <c:pt idx="1774">
                  <c:v>0.70599999999999996</c:v>
                </c:pt>
                <c:pt idx="1775">
                  <c:v>0.78300000000000003</c:v>
                </c:pt>
                <c:pt idx="1776">
                  <c:v>0.78800000000000003</c:v>
                </c:pt>
                <c:pt idx="1777">
                  <c:v>0.8</c:v>
                </c:pt>
                <c:pt idx="1778">
                  <c:v>0.84499999999999997</c:v>
                </c:pt>
                <c:pt idx="1779">
                  <c:v>0.90500000000000003</c:v>
                </c:pt>
                <c:pt idx="1780">
                  <c:v>0.60899999999999999</c:v>
                </c:pt>
                <c:pt idx="1781">
                  <c:v>0.80500000000000005</c:v>
                </c:pt>
                <c:pt idx="1782">
                  <c:v>0.84399999999999997</c:v>
                </c:pt>
                <c:pt idx="1783">
                  <c:v>0.81899999999999995</c:v>
                </c:pt>
                <c:pt idx="1784">
                  <c:v>0.57999999999999996</c:v>
                </c:pt>
                <c:pt idx="1785">
                  <c:v>0.61699999999999999</c:v>
                </c:pt>
                <c:pt idx="1786">
                  <c:v>0.65300000000000002</c:v>
                </c:pt>
                <c:pt idx="1787">
                  <c:v>0.51300000000000001</c:v>
                </c:pt>
                <c:pt idx="1788">
                  <c:v>0.70499999999999996</c:v>
                </c:pt>
                <c:pt idx="1789">
                  <c:v>0.48699999999999999</c:v>
                </c:pt>
                <c:pt idx="1790">
                  <c:v>0.72799999999999998</c:v>
                </c:pt>
                <c:pt idx="1791">
                  <c:v>0.94199999999999995</c:v>
                </c:pt>
                <c:pt idx="1792">
                  <c:v>0.78300000000000003</c:v>
                </c:pt>
                <c:pt idx="1793">
                  <c:v>0.878</c:v>
                </c:pt>
                <c:pt idx="1794">
                  <c:v>0.77700000000000002</c:v>
                </c:pt>
                <c:pt idx="1795">
                  <c:v>0.63300000000000001</c:v>
                </c:pt>
                <c:pt idx="1796">
                  <c:v>0.70099999999999996</c:v>
                </c:pt>
                <c:pt idx="1797">
                  <c:v>0.86299999999999999</c:v>
                </c:pt>
                <c:pt idx="1798">
                  <c:v>0.82599999999999996</c:v>
                </c:pt>
                <c:pt idx="1799">
                  <c:v>0.89300000000000002</c:v>
                </c:pt>
                <c:pt idx="1800">
                  <c:v>0.83199999999999996</c:v>
                </c:pt>
                <c:pt idx="1801">
                  <c:v>0.76900000000000002</c:v>
                </c:pt>
                <c:pt idx="1802">
                  <c:v>0.76800000000000002</c:v>
                </c:pt>
                <c:pt idx="1803">
                  <c:v>0.51</c:v>
                </c:pt>
                <c:pt idx="1804">
                  <c:v>0.69899999999999995</c:v>
                </c:pt>
                <c:pt idx="1805">
                  <c:v>0.57799999999999996</c:v>
                </c:pt>
                <c:pt idx="1806">
                  <c:v>0.63800000000000001</c:v>
                </c:pt>
                <c:pt idx="1807">
                  <c:v>0.80300000000000005</c:v>
                </c:pt>
                <c:pt idx="1808">
                  <c:v>0.47599999999999998</c:v>
                </c:pt>
                <c:pt idx="1809">
                  <c:v>0.622</c:v>
                </c:pt>
                <c:pt idx="1810">
                  <c:v>0.83099999999999996</c:v>
                </c:pt>
                <c:pt idx="1811">
                  <c:v>0.56299999999999994</c:v>
                </c:pt>
                <c:pt idx="1812">
                  <c:v>0.36599999999999999</c:v>
                </c:pt>
                <c:pt idx="1813">
                  <c:v>0.8</c:v>
                </c:pt>
                <c:pt idx="1814">
                  <c:v>0.76600000000000001</c:v>
                </c:pt>
                <c:pt idx="1815">
                  <c:v>0.85299999999999998</c:v>
                </c:pt>
                <c:pt idx="1816">
                  <c:v>0.80500000000000005</c:v>
                </c:pt>
                <c:pt idx="1817">
                  <c:v>0.90200000000000002</c:v>
                </c:pt>
                <c:pt idx="1818">
                  <c:v>0.81699999999999995</c:v>
                </c:pt>
                <c:pt idx="1819">
                  <c:v>0.63700000000000001</c:v>
                </c:pt>
                <c:pt idx="1820">
                  <c:v>0.71599999999999997</c:v>
                </c:pt>
                <c:pt idx="1821">
                  <c:v>0.90500000000000003</c:v>
                </c:pt>
                <c:pt idx="1822">
                  <c:v>0.95199999999999996</c:v>
                </c:pt>
                <c:pt idx="1823">
                  <c:v>0.68</c:v>
                </c:pt>
                <c:pt idx="1824">
                  <c:v>0.98499999999999999</c:v>
                </c:pt>
                <c:pt idx="1825">
                  <c:v>0.56699999999999995</c:v>
                </c:pt>
                <c:pt idx="1826">
                  <c:v>0.72299999999999998</c:v>
                </c:pt>
                <c:pt idx="1827">
                  <c:v>0.67400000000000004</c:v>
                </c:pt>
                <c:pt idx="1828">
                  <c:v>0.93</c:v>
                </c:pt>
                <c:pt idx="1829">
                  <c:v>0.78700000000000003</c:v>
                </c:pt>
                <c:pt idx="1830">
                  <c:v>0.92600000000000005</c:v>
                </c:pt>
                <c:pt idx="1831">
                  <c:v>0.77200000000000002</c:v>
                </c:pt>
                <c:pt idx="1832">
                  <c:v>0.64100000000000001</c:v>
                </c:pt>
                <c:pt idx="1833">
                  <c:v>0.81</c:v>
                </c:pt>
                <c:pt idx="1834">
                  <c:v>0.753</c:v>
                </c:pt>
                <c:pt idx="1835">
                  <c:v>0.94799999999999995</c:v>
                </c:pt>
                <c:pt idx="1836">
                  <c:v>0.67200000000000004</c:v>
                </c:pt>
                <c:pt idx="1837">
                  <c:v>0.71099999999999997</c:v>
                </c:pt>
                <c:pt idx="1838">
                  <c:v>0.68100000000000005</c:v>
                </c:pt>
                <c:pt idx="1839">
                  <c:v>0.65500000000000003</c:v>
                </c:pt>
                <c:pt idx="1840">
                  <c:v>0.68700000000000006</c:v>
                </c:pt>
                <c:pt idx="1841">
                  <c:v>0.9</c:v>
                </c:pt>
                <c:pt idx="1842">
                  <c:v>0.74199999999999999</c:v>
                </c:pt>
                <c:pt idx="1843">
                  <c:v>0.70699999999999996</c:v>
                </c:pt>
                <c:pt idx="1844">
                  <c:v>0.78600000000000003</c:v>
                </c:pt>
                <c:pt idx="1845">
                  <c:v>0.68500000000000005</c:v>
                </c:pt>
                <c:pt idx="1846">
                  <c:v>0.28000000000000003</c:v>
                </c:pt>
                <c:pt idx="1847">
                  <c:v>0.76800000000000002</c:v>
                </c:pt>
                <c:pt idx="1848">
                  <c:v>0.746</c:v>
                </c:pt>
                <c:pt idx="1849">
                  <c:v>0.86199999999999999</c:v>
                </c:pt>
                <c:pt idx="1850">
                  <c:v>0.875</c:v>
                </c:pt>
                <c:pt idx="1851">
                  <c:v>0.68300000000000005</c:v>
                </c:pt>
                <c:pt idx="1852">
                  <c:v>0.9</c:v>
                </c:pt>
                <c:pt idx="1853">
                  <c:v>0.83899999999999997</c:v>
                </c:pt>
                <c:pt idx="1854">
                  <c:v>0.71899999999999997</c:v>
                </c:pt>
                <c:pt idx="1855">
                  <c:v>0.83199999999999996</c:v>
                </c:pt>
                <c:pt idx="1856">
                  <c:v>0.89500000000000002</c:v>
                </c:pt>
                <c:pt idx="1857">
                  <c:v>0.84699999999999998</c:v>
                </c:pt>
                <c:pt idx="1858">
                  <c:v>0.39600000000000002</c:v>
                </c:pt>
                <c:pt idx="1859">
                  <c:v>0.79900000000000004</c:v>
                </c:pt>
                <c:pt idx="1860">
                  <c:v>0.66100000000000003</c:v>
                </c:pt>
                <c:pt idx="1861">
                  <c:v>0.876</c:v>
                </c:pt>
                <c:pt idx="1862">
                  <c:v>0.81899999999999995</c:v>
                </c:pt>
                <c:pt idx="1863">
                  <c:v>0.68899999999999995</c:v>
                </c:pt>
                <c:pt idx="1864">
                  <c:v>0.71899999999999997</c:v>
                </c:pt>
                <c:pt idx="1865">
                  <c:v>0.115</c:v>
                </c:pt>
                <c:pt idx="1866">
                  <c:v>0.93700000000000006</c:v>
                </c:pt>
                <c:pt idx="1867">
                  <c:v>0.52500000000000002</c:v>
                </c:pt>
                <c:pt idx="1868">
                  <c:v>0.84399999999999997</c:v>
                </c:pt>
                <c:pt idx="1869">
                  <c:v>0.73399999999999999</c:v>
                </c:pt>
                <c:pt idx="1870">
                  <c:v>0.88700000000000001</c:v>
                </c:pt>
                <c:pt idx="1871">
                  <c:v>0.92700000000000005</c:v>
                </c:pt>
                <c:pt idx="1872">
                  <c:v>0.70599999999999996</c:v>
                </c:pt>
                <c:pt idx="1873">
                  <c:v>0.60199999999999998</c:v>
                </c:pt>
                <c:pt idx="1874">
                  <c:v>0.63100000000000001</c:v>
                </c:pt>
                <c:pt idx="1875">
                  <c:v>0.68300000000000005</c:v>
                </c:pt>
                <c:pt idx="1876">
                  <c:v>0.65200000000000002</c:v>
                </c:pt>
                <c:pt idx="1877">
                  <c:v>0.621</c:v>
                </c:pt>
                <c:pt idx="1878">
                  <c:v>0.86</c:v>
                </c:pt>
                <c:pt idx="1879">
                  <c:v>0.78700000000000003</c:v>
                </c:pt>
                <c:pt idx="1880">
                  <c:v>0.66400000000000003</c:v>
                </c:pt>
                <c:pt idx="1881">
                  <c:v>0.875</c:v>
                </c:pt>
                <c:pt idx="1882">
                  <c:v>0.70699999999999996</c:v>
                </c:pt>
                <c:pt idx="1883">
                  <c:v>0.89500000000000002</c:v>
                </c:pt>
                <c:pt idx="1884">
                  <c:v>0.83199999999999996</c:v>
                </c:pt>
                <c:pt idx="1885">
                  <c:v>0.53900000000000003</c:v>
                </c:pt>
                <c:pt idx="1886">
                  <c:v>0.86499999999999999</c:v>
                </c:pt>
                <c:pt idx="1887">
                  <c:v>0.75600000000000001</c:v>
                </c:pt>
                <c:pt idx="1888">
                  <c:v>0.69299999999999995</c:v>
                </c:pt>
                <c:pt idx="1889">
                  <c:v>0.66900000000000004</c:v>
                </c:pt>
                <c:pt idx="1890">
                  <c:v>0.48799999999999999</c:v>
                </c:pt>
                <c:pt idx="1891">
                  <c:v>0.85799999999999998</c:v>
                </c:pt>
                <c:pt idx="1892">
                  <c:v>0.61399999999999999</c:v>
                </c:pt>
                <c:pt idx="1893">
                  <c:v>0.80400000000000005</c:v>
                </c:pt>
                <c:pt idx="1894">
                  <c:v>0.69499999999999995</c:v>
                </c:pt>
                <c:pt idx="1895">
                  <c:v>0.71</c:v>
                </c:pt>
                <c:pt idx="1896">
                  <c:v>0.82299999999999995</c:v>
                </c:pt>
                <c:pt idx="1897">
                  <c:v>0.53400000000000003</c:v>
                </c:pt>
                <c:pt idx="1898">
                  <c:v>0.89400000000000002</c:v>
                </c:pt>
                <c:pt idx="1899">
                  <c:v>0.58499999999999996</c:v>
                </c:pt>
                <c:pt idx="1900">
                  <c:v>0.66600000000000004</c:v>
                </c:pt>
                <c:pt idx="1901">
                  <c:v>0.67700000000000005</c:v>
                </c:pt>
                <c:pt idx="1902">
                  <c:v>0.70099999999999996</c:v>
                </c:pt>
                <c:pt idx="1903">
                  <c:v>0.88400000000000001</c:v>
                </c:pt>
                <c:pt idx="1904">
                  <c:v>0.53900000000000003</c:v>
                </c:pt>
                <c:pt idx="1905">
                  <c:v>0.84799999999999998</c:v>
                </c:pt>
                <c:pt idx="1906">
                  <c:v>0.42199999999999999</c:v>
                </c:pt>
                <c:pt idx="1907">
                  <c:v>0.30199999999999999</c:v>
                </c:pt>
                <c:pt idx="1908">
                  <c:v>0.93100000000000005</c:v>
                </c:pt>
                <c:pt idx="1909">
                  <c:v>0.749</c:v>
                </c:pt>
                <c:pt idx="1910">
                  <c:v>0.89900000000000002</c:v>
                </c:pt>
                <c:pt idx="1911">
                  <c:v>0.75</c:v>
                </c:pt>
                <c:pt idx="1912">
                  <c:v>0.88200000000000001</c:v>
                </c:pt>
                <c:pt idx="1913">
                  <c:v>0.79100000000000004</c:v>
                </c:pt>
                <c:pt idx="1914">
                  <c:v>0.82299999999999995</c:v>
                </c:pt>
                <c:pt idx="1915">
                  <c:v>0.34599999999999997</c:v>
                </c:pt>
                <c:pt idx="1916">
                  <c:v>0.61199999999999999</c:v>
                </c:pt>
                <c:pt idx="1917">
                  <c:v>0.876</c:v>
                </c:pt>
                <c:pt idx="1918">
                  <c:v>0.77100000000000002</c:v>
                </c:pt>
                <c:pt idx="1919">
                  <c:v>0.77900000000000003</c:v>
                </c:pt>
                <c:pt idx="1920">
                  <c:v>0.66300000000000003</c:v>
                </c:pt>
                <c:pt idx="1921">
                  <c:v>0.66400000000000003</c:v>
                </c:pt>
                <c:pt idx="1922">
                  <c:v>0.63500000000000001</c:v>
                </c:pt>
                <c:pt idx="1923">
                  <c:v>0.80300000000000005</c:v>
                </c:pt>
                <c:pt idx="1924">
                  <c:v>0.68799999999999994</c:v>
                </c:pt>
                <c:pt idx="1925">
                  <c:v>0.80600000000000005</c:v>
                </c:pt>
                <c:pt idx="1926">
                  <c:v>0.72499999999999998</c:v>
                </c:pt>
                <c:pt idx="1927">
                  <c:v>0.85699999999999998</c:v>
                </c:pt>
                <c:pt idx="1928">
                  <c:v>0.35799999999999998</c:v>
                </c:pt>
                <c:pt idx="1929">
                  <c:v>0.67300000000000004</c:v>
                </c:pt>
                <c:pt idx="1930">
                  <c:v>0.89400000000000002</c:v>
                </c:pt>
                <c:pt idx="1931">
                  <c:v>0.69</c:v>
                </c:pt>
                <c:pt idx="1932">
                  <c:v>0.65500000000000003</c:v>
                </c:pt>
                <c:pt idx="1933">
                  <c:v>0.71499999999999997</c:v>
                </c:pt>
                <c:pt idx="1934">
                  <c:v>0.59399999999999997</c:v>
                </c:pt>
                <c:pt idx="1935">
                  <c:v>0.92100000000000004</c:v>
                </c:pt>
                <c:pt idx="1936">
                  <c:v>0.61199999999999999</c:v>
                </c:pt>
                <c:pt idx="1937">
                  <c:v>0.92100000000000004</c:v>
                </c:pt>
                <c:pt idx="1938">
                  <c:v>0.47899999999999998</c:v>
                </c:pt>
                <c:pt idx="1939">
                  <c:v>0.91700000000000004</c:v>
                </c:pt>
                <c:pt idx="1940">
                  <c:v>0.86</c:v>
                </c:pt>
                <c:pt idx="1941">
                  <c:v>0.60299999999999998</c:v>
                </c:pt>
              </c:numCache>
            </c:numRef>
          </c:xVal>
          <c:yVal>
            <c:numRef>
              <c:f>songs!$J$2:$J$1943</c:f>
              <c:numCache>
                <c:formatCode>General</c:formatCode>
                <c:ptCount val="1942"/>
                <c:pt idx="0">
                  <c:v>0.78900000000000003</c:v>
                </c:pt>
                <c:pt idx="1">
                  <c:v>0.79700000000000004</c:v>
                </c:pt>
                <c:pt idx="2">
                  <c:v>0.71099999999999997</c:v>
                </c:pt>
                <c:pt idx="3">
                  <c:v>0.64</c:v>
                </c:pt>
                <c:pt idx="4">
                  <c:v>0.75900000000000001</c:v>
                </c:pt>
                <c:pt idx="5">
                  <c:v>0.63600000000000001</c:v>
                </c:pt>
                <c:pt idx="6">
                  <c:v>0.93899999999999995</c:v>
                </c:pt>
                <c:pt idx="7">
                  <c:v>0.49099999999999999</c:v>
                </c:pt>
                <c:pt idx="8">
                  <c:v>0.70299999999999996</c:v>
                </c:pt>
                <c:pt idx="9">
                  <c:v>0.76600000000000001</c:v>
                </c:pt>
                <c:pt idx="10">
                  <c:v>0.72</c:v>
                </c:pt>
                <c:pt idx="11">
                  <c:v>0.74199999999999999</c:v>
                </c:pt>
                <c:pt idx="12">
                  <c:v>0.39300000000000002</c:v>
                </c:pt>
                <c:pt idx="13">
                  <c:v>0.69699999999999995</c:v>
                </c:pt>
                <c:pt idx="14">
                  <c:v>0.26800000000000002</c:v>
                </c:pt>
                <c:pt idx="15">
                  <c:v>0.64600000000000002</c:v>
                </c:pt>
                <c:pt idx="16">
                  <c:v>0.60699999999999998</c:v>
                </c:pt>
                <c:pt idx="17">
                  <c:v>0.84699999999999998</c:v>
                </c:pt>
                <c:pt idx="18">
                  <c:v>0.66100000000000003</c:v>
                </c:pt>
                <c:pt idx="19">
                  <c:v>0.64500000000000002</c:v>
                </c:pt>
                <c:pt idx="20">
                  <c:v>0.54800000000000004</c:v>
                </c:pt>
                <c:pt idx="21">
                  <c:v>0.81499999999999995</c:v>
                </c:pt>
                <c:pt idx="22">
                  <c:v>0.68100000000000005</c:v>
                </c:pt>
                <c:pt idx="23">
                  <c:v>0.753</c:v>
                </c:pt>
                <c:pt idx="24">
                  <c:v>0.96899999999999997</c:v>
                </c:pt>
                <c:pt idx="25">
                  <c:v>0.36399999999999999</c:v>
                </c:pt>
                <c:pt idx="26">
                  <c:v>0.61799999999999999</c:v>
                </c:pt>
                <c:pt idx="27">
                  <c:v>0.65900000000000003</c:v>
                </c:pt>
                <c:pt idx="28">
                  <c:v>0.77800000000000002</c:v>
                </c:pt>
                <c:pt idx="29">
                  <c:v>0.70099999999999996</c:v>
                </c:pt>
                <c:pt idx="30">
                  <c:v>0.59699999999999998</c:v>
                </c:pt>
                <c:pt idx="31">
                  <c:v>0.83699999999999997</c:v>
                </c:pt>
                <c:pt idx="32">
                  <c:v>0.67400000000000004</c:v>
                </c:pt>
                <c:pt idx="33">
                  <c:v>0.26100000000000001</c:v>
                </c:pt>
                <c:pt idx="34">
                  <c:v>0.57399999999999995</c:v>
                </c:pt>
                <c:pt idx="35">
                  <c:v>0.54500000000000004</c:v>
                </c:pt>
                <c:pt idx="36">
                  <c:v>0.56000000000000005</c:v>
                </c:pt>
                <c:pt idx="37">
                  <c:v>0.42099999999999999</c:v>
                </c:pt>
                <c:pt idx="38">
                  <c:v>0.65200000000000002</c:v>
                </c:pt>
                <c:pt idx="39">
                  <c:v>0.73299999999999998</c:v>
                </c:pt>
                <c:pt idx="40">
                  <c:v>0.58399999999999996</c:v>
                </c:pt>
                <c:pt idx="41">
                  <c:v>0.78700000000000003</c:v>
                </c:pt>
                <c:pt idx="42">
                  <c:v>0.76700000000000002</c:v>
                </c:pt>
                <c:pt idx="43">
                  <c:v>0.51200000000000001</c:v>
                </c:pt>
                <c:pt idx="44">
                  <c:v>0.70099999999999996</c:v>
                </c:pt>
                <c:pt idx="45">
                  <c:v>0.65400000000000003</c:v>
                </c:pt>
                <c:pt idx="46">
                  <c:v>0.55000000000000004</c:v>
                </c:pt>
                <c:pt idx="47">
                  <c:v>0.47099999999999997</c:v>
                </c:pt>
                <c:pt idx="48">
                  <c:v>0.67600000000000005</c:v>
                </c:pt>
                <c:pt idx="49">
                  <c:v>0.70699999999999996</c:v>
                </c:pt>
                <c:pt idx="50">
                  <c:v>0.70499999999999996</c:v>
                </c:pt>
                <c:pt idx="51">
                  <c:v>0.86199999999999999</c:v>
                </c:pt>
                <c:pt idx="52">
                  <c:v>0.77800000000000002</c:v>
                </c:pt>
                <c:pt idx="53">
                  <c:v>0.78400000000000003</c:v>
                </c:pt>
                <c:pt idx="54">
                  <c:v>0.66</c:v>
                </c:pt>
                <c:pt idx="55">
                  <c:v>0.75600000000000001</c:v>
                </c:pt>
                <c:pt idx="56">
                  <c:v>0.623</c:v>
                </c:pt>
                <c:pt idx="57">
                  <c:v>0.80700000000000005</c:v>
                </c:pt>
                <c:pt idx="58">
                  <c:v>0.58499999999999996</c:v>
                </c:pt>
                <c:pt idx="59">
                  <c:v>0.58899999999999997</c:v>
                </c:pt>
                <c:pt idx="60">
                  <c:v>0.65700000000000003</c:v>
                </c:pt>
                <c:pt idx="61">
                  <c:v>0.753</c:v>
                </c:pt>
                <c:pt idx="62">
                  <c:v>0.54400000000000004</c:v>
                </c:pt>
                <c:pt idx="63">
                  <c:v>0.65500000000000003</c:v>
                </c:pt>
                <c:pt idx="64">
                  <c:v>0.70099999999999996</c:v>
                </c:pt>
                <c:pt idx="65">
                  <c:v>0.79500000000000004</c:v>
                </c:pt>
                <c:pt idx="66">
                  <c:v>0.57899999999999996</c:v>
                </c:pt>
                <c:pt idx="67">
                  <c:v>0.53800000000000003</c:v>
                </c:pt>
                <c:pt idx="68">
                  <c:v>0.42199999999999999</c:v>
                </c:pt>
                <c:pt idx="69">
                  <c:v>0.53100000000000003</c:v>
                </c:pt>
                <c:pt idx="70">
                  <c:v>0.75</c:v>
                </c:pt>
                <c:pt idx="71">
                  <c:v>0.52900000000000003</c:v>
                </c:pt>
                <c:pt idx="72">
                  <c:v>0.78300000000000003</c:v>
                </c:pt>
                <c:pt idx="73">
                  <c:v>0.69799999999999995</c:v>
                </c:pt>
                <c:pt idx="74">
                  <c:v>0.52700000000000002</c:v>
                </c:pt>
                <c:pt idx="75">
                  <c:v>0.68899999999999995</c:v>
                </c:pt>
                <c:pt idx="76">
                  <c:v>0.61699999999999999</c:v>
                </c:pt>
                <c:pt idx="77">
                  <c:v>0.499</c:v>
                </c:pt>
                <c:pt idx="78">
                  <c:v>0.56100000000000005</c:v>
                </c:pt>
                <c:pt idx="79">
                  <c:v>0.746</c:v>
                </c:pt>
                <c:pt idx="80">
                  <c:v>0.79100000000000004</c:v>
                </c:pt>
                <c:pt idx="81">
                  <c:v>0.20899999999999999</c:v>
                </c:pt>
                <c:pt idx="82">
                  <c:v>0.83899999999999997</c:v>
                </c:pt>
                <c:pt idx="83">
                  <c:v>0.72899999999999998</c:v>
                </c:pt>
                <c:pt idx="84">
                  <c:v>0.872</c:v>
                </c:pt>
                <c:pt idx="85">
                  <c:v>0.80500000000000005</c:v>
                </c:pt>
                <c:pt idx="86">
                  <c:v>0.44700000000000001</c:v>
                </c:pt>
                <c:pt idx="87">
                  <c:v>0.72699999999999998</c:v>
                </c:pt>
                <c:pt idx="88">
                  <c:v>0.38</c:v>
                </c:pt>
                <c:pt idx="89">
                  <c:v>0.63100000000000001</c:v>
                </c:pt>
                <c:pt idx="90">
                  <c:v>0.96399999999999997</c:v>
                </c:pt>
                <c:pt idx="91">
                  <c:v>0.63800000000000001</c:v>
                </c:pt>
                <c:pt idx="92">
                  <c:v>0.48199999999999998</c:v>
                </c:pt>
                <c:pt idx="93">
                  <c:v>0.27900000000000003</c:v>
                </c:pt>
                <c:pt idx="94">
                  <c:v>0.59299999999999997</c:v>
                </c:pt>
                <c:pt idx="95">
                  <c:v>0.61</c:v>
                </c:pt>
                <c:pt idx="96">
                  <c:v>0.73499999999999999</c:v>
                </c:pt>
                <c:pt idx="97">
                  <c:v>0.44500000000000001</c:v>
                </c:pt>
                <c:pt idx="98">
                  <c:v>0.48599999999999999</c:v>
                </c:pt>
                <c:pt idx="99">
                  <c:v>0.67100000000000004</c:v>
                </c:pt>
                <c:pt idx="100">
                  <c:v>0.71299999999999997</c:v>
                </c:pt>
                <c:pt idx="101">
                  <c:v>0.71599999999999997</c:v>
                </c:pt>
                <c:pt idx="102">
                  <c:v>0.7</c:v>
                </c:pt>
                <c:pt idx="103">
                  <c:v>0.50900000000000001</c:v>
                </c:pt>
                <c:pt idx="104">
                  <c:v>0.65300000000000002</c:v>
                </c:pt>
                <c:pt idx="105">
                  <c:v>0.77600000000000002</c:v>
                </c:pt>
                <c:pt idx="106">
                  <c:v>0.68</c:v>
                </c:pt>
                <c:pt idx="107">
                  <c:v>0.57099999999999995</c:v>
                </c:pt>
                <c:pt idx="108">
                  <c:v>0.71599999999999997</c:v>
                </c:pt>
                <c:pt idx="109">
                  <c:v>0.64600000000000002</c:v>
                </c:pt>
                <c:pt idx="110">
                  <c:v>0.77400000000000002</c:v>
                </c:pt>
                <c:pt idx="111">
                  <c:v>0.86</c:v>
                </c:pt>
                <c:pt idx="112">
                  <c:v>0.82299999999999995</c:v>
                </c:pt>
                <c:pt idx="113">
                  <c:v>0.63</c:v>
                </c:pt>
                <c:pt idx="114">
                  <c:v>0.56699999999999995</c:v>
                </c:pt>
                <c:pt idx="115">
                  <c:v>0.72799999999999998</c:v>
                </c:pt>
                <c:pt idx="116">
                  <c:v>0.71399999999999997</c:v>
                </c:pt>
                <c:pt idx="117">
                  <c:v>0.81499999999999995</c:v>
                </c:pt>
                <c:pt idx="118">
                  <c:v>0.40300000000000002</c:v>
                </c:pt>
                <c:pt idx="119">
                  <c:v>0.52900000000000003</c:v>
                </c:pt>
                <c:pt idx="120">
                  <c:v>0.80700000000000005</c:v>
                </c:pt>
                <c:pt idx="121">
                  <c:v>0.61399999999999999</c:v>
                </c:pt>
                <c:pt idx="122">
                  <c:v>0.75600000000000001</c:v>
                </c:pt>
                <c:pt idx="123">
                  <c:v>0.67500000000000004</c:v>
                </c:pt>
                <c:pt idx="124">
                  <c:v>0.64600000000000002</c:v>
                </c:pt>
                <c:pt idx="125">
                  <c:v>0.65400000000000003</c:v>
                </c:pt>
                <c:pt idx="126">
                  <c:v>0.67</c:v>
                </c:pt>
                <c:pt idx="127">
                  <c:v>0.59899999999999998</c:v>
                </c:pt>
                <c:pt idx="128">
                  <c:v>0.88</c:v>
                </c:pt>
                <c:pt idx="129">
                  <c:v>0.69599999999999995</c:v>
                </c:pt>
                <c:pt idx="130">
                  <c:v>0.41799999999999998</c:v>
                </c:pt>
                <c:pt idx="131">
                  <c:v>0.72399999999999998</c:v>
                </c:pt>
                <c:pt idx="132">
                  <c:v>0.71799999999999997</c:v>
                </c:pt>
                <c:pt idx="133">
                  <c:v>0.878</c:v>
                </c:pt>
                <c:pt idx="134">
                  <c:v>0.70599999999999996</c:v>
                </c:pt>
                <c:pt idx="135">
                  <c:v>0.59899999999999998</c:v>
                </c:pt>
                <c:pt idx="136">
                  <c:v>0.71599999999999997</c:v>
                </c:pt>
                <c:pt idx="137">
                  <c:v>0.88400000000000001</c:v>
                </c:pt>
                <c:pt idx="138">
                  <c:v>0.76900000000000002</c:v>
                </c:pt>
                <c:pt idx="139">
                  <c:v>0.67500000000000004</c:v>
                </c:pt>
                <c:pt idx="140">
                  <c:v>0.61</c:v>
                </c:pt>
                <c:pt idx="141">
                  <c:v>0.61299999999999999</c:v>
                </c:pt>
                <c:pt idx="142">
                  <c:v>0.55300000000000005</c:v>
                </c:pt>
                <c:pt idx="143">
                  <c:v>0.64900000000000002</c:v>
                </c:pt>
                <c:pt idx="144">
                  <c:v>0.68300000000000005</c:v>
                </c:pt>
                <c:pt idx="145">
                  <c:v>0.72599999999999998</c:v>
                </c:pt>
                <c:pt idx="146">
                  <c:v>0.89400000000000002</c:v>
                </c:pt>
                <c:pt idx="147">
                  <c:v>0.89300000000000002</c:v>
                </c:pt>
                <c:pt idx="148">
                  <c:v>0.74</c:v>
                </c:pt>
                <c:pt idx="149">
                  <c:v>0.76200000000000001</c:v>
                </c:pt>
                <c:pt idx="150">
                  <c:v>0.76400000000000001</c:v>
                </c:pt>
                <c:pt idx="151">
                  <c:v>0.70799999999999996</c:v>
                </c:pt>
                <c:pt idx="152">
                  <c:v>0.41499999999999998</c:v>
                </c:pt>
                <c:pt idx="153">
                  <c:v>0.60199999999999998</c:v>
                </c:pt>
                <c:pt idx="154">
                  <c:v>0.80200000000000005</c:v>
                </c:pt>
                <c:pt idx="155">
                  <c:v>0.58699999999999997</c:v>
                </c:pt>
                <c:pt idx="156">
                  <c:v>0.81</c:v>
                </c:pt>
                <c:pt idx="157">
                  <c:v>0.68400000000000005</c:v>
                </c:pt>
                <c:pt idx="158">
                  <c:v>0.71599999999999997</c:v>
                </c:pt>
                <c:pt idx="159">
                  <c:v>0.73299999999999998</c:v>
                </c:pt>
                <c:pt idx="160">
                  <c:v>0.93799999999999994</c:v>
                </c:pt>
                <c:pt idx="161">
                  <c:v>0.51900000000000002</c:v>
                </c:pt>
                <c:pt idx="162">
                  <c:v>0.71499999999999997</c:v>
                </c:pt>
                <c:pt idx="163">
                  <c:v>0.59499999999999997</c:v>
                </c:pt>
                <c:pt idx="164">
                  <c:v>0.54800000000000004</c:v>
                </c:pt>
                <c:pt idx="165">
                  <c:v>0.64700000000000002</c:v>
                </c:pt>
                <c:pt idx="166">
                  <c:v>0.51800000000000002</c:v>
                </c:pt>
                <c:pt idx="167">
                  <c:v>0.73899999999999999</c:v>
                </c:pt>
                <c:pt idx="168">
                  <c:v>0.43099999999999999</c:v>
                </c:pt>
                <c:pt idx="169">
                  <c:v>0.36599999999999999</c:v>
                </c:pt>
                <c:pt idx="170">
                  <c:v>0.65200000000000002</c:v>
                </c:pt>
                <c:pt idx="171">
                  <c:v>0.54500000000000004</c:v>
                </c:pt>
                <c:pt idx="172">
                  <c:v>0.442</c:v>
                </c:pt>
                <c:pt idx="173">
                  <c:v>0.58399999999999996</c:v>
                </c:pt>
                <c:pt idx="174">
                  <c:v>0.68</c:v>
                </c:pt>
                <c:pt idx="175">
                  <c:v>0.67100000000000004</c:v>
                </c:pt>
                <c:pt idx="176">
                  <c:v>0.45100000000000001</c:v>
                </c:pt>
                <c:pt idx="177">
                  <c:v>0.745</c:v>
                </c:pt>
                <c:pt idx="178">
                  <c:v>0.70799999999999996</c:v>
                </c:pt>
                <c:pt idx="179">
                  <c:v>0.61599999999999999</c:v>
                </c:pt>
                <c:pt idx="180">
                  <c:v>0.88</c:v>
                </c:pt>
                <c:pt idx="181">
                  <c:v>0.66900000000000004</c:v>
                </c:pt>
                <c:pt idx="182">
                  <c:v>0.63300000000000001</c:v>
                </c:pt>
                <c:pt idx="183">
                  <c:v>0.67700000000000005</c:v>
                </c:pt>
                <c:pt idx="184">
                  <c:v>0.63800000000000001</c:v>
                </c:pt>
                <c:pt idx="185">
                  <c:v>0.38300000000000001</c:v>
                </c:pt>
                <c:pt idx="186">
                  <c:v>0.68400000000000005</c:v>
                </c:pt>
                <c:pt idx="187">
                  <c:v>0.79400000000000004</c:v>
                </c:pt>
                <c:pt idx="188">
                  <c:v>0.56200000000000006</c:v>
                </c:pt>
                <c:pt idx="189">
                  <c:v>0.748</c:v>
                </c:pt>
                <c:pt idx="190">
                  <c:v>0.73799999999999999</c:v>
                </c:pt>
                <c:pt idx="191">
                  <c:v>0.57799999999999996</c:v>
                </c:pt>
                <c:pt idx="192">
                  <c:v>0.74299999999999999</c:v>
                </c:pt>
                <c:pt idx="193">
                  <c:v>0.752</c:v>
                </c:pt>
                <c:pt idx="194">
                  <c:v>0.41399999999999998</c:v>
                </c:pt>
                <c:pt idx="195">
                  <c:v>0.67300000000000004</c:v>
                </c:pt>
                <c:pt idx="196">
                  <c:v>0.76</c:v>
                </c:pt>
                <c:pt idx="197">
                  <c:v>0.52900000000000003</c:v>
                </c:pt>
                <c:pt idx="198">
                  <c:v>0.63800000000000001</c:v>
                </c:pt>
                <c:pt idx="199">
                  <c:v>0.45</c:v>
                </c:pt>
                <c:pt idx="200">
                  <c:v>0.753</c:v>
                </c:pt>
                <c:pt idx="201">
                  <c:v>0.53100000000000003</c:v>
                </c:pt>
                <c:pt idx="202">
                  <c:v>0.86099999999999999</c:v>
                </c:pt>
                <c:pt idx="203">
                  <c:v>0.432</c:v>
                </c:pt>
                <c:pt idx="204">
                  <c:v>0.88700000000000001</c:v>
                </c:pt>
                <c:pt idx="205">
                  <c:v>0.63600000000000001</c:v>
                </c:pt>
                <c:pt idx="206">
                  <c:v>0.82399999999999995</c:v>
                </c:pt>
                <c:pt idx="207">
                  <c:v>0.752</c:v>
                </c:pt>
                <c:pt idx="208">
                  <c:v>0.57699999999999996</c:v>
                </c:pt>
                <c:pt idx="209">
                  <c:v>0.57499999999999996</c:v>
                </c:pt>
                <c:pt idx="210">
                  <c:v>0.624</c:v>
                </c:pt>
                <c:pt idx="211">
                  <c:v>0.86699999999999999</c:v>
                </c:pt>
                <c:pt idx="212">
                  <c:v>0.65900000000000003</c:v>
                </c:pt>
                <c:pt idx="213">
                  <c:v>0.84</c:v>
                </c:pt>
                <c:pt idx="214">
                  <c:v>0.61399999999999999</c:v>
                </c:pt>
                <c:pt idx="215">
                  <c:v>0.58699999999999997</c:v>
                </c:pt>
                <c:pt idx="216">
                  <c:v>0.18</c:v>
                </c:pt>
                <c:pt idx="217">
                  <c:v>0.92200000000000004</c:v>
                </c:pt>
                <c:pt idx="218">
                  <c:v>0.54200000000000004</c:v>
                </c:pt>
                <c:pt idx="219">
                  <c:v>0.90600000000000003</c:v>
                </c:pt>
                <c:pt idx="220">
                  <c:v>0.84499999999999997</c:v>
                </c:pt>
                <c:pt idx="221">
                  <c:v>0.49</c:v>
                </c:pt>
                <c:pt idx="222">
                  <c:v>0.77900000000000003</c:v>
                </c:pt>
                <c:pt idx="223">
                  <c:v>0.78</c:v>
                </c:pt>
                <c:pt idx="224">
                  <c:v>0.71699999999999997</c:v>
                </c:pt>
                <c:pt idx="225">
                  <c:v>0.64500000000000002</c:v>
                </c:pt>
                <c:pt idx="226">
                  <c:v>0.71699999999999997</c:v>
                </c:pt>
                <c:pt idx="227">
                  <c:v>0.4</c:v>
                </c:pt>
                <c:pt idx="228">
                  <c:v>0.68700000000000006</c:v>
                </c:pt>
                <c:pt idx="229">
                  <c:v>0.77200000000000002</c:v>
                </c:pt>
                <c:pt idx="230">
                  <c:v>0.44</c:v>
                </c:pt>
                <c:pt idx="231">
                  <c:v>0.72599999999999998</c:v>
                </c:pt>
                <c:pt idx="232">
                  <c:v>0.60699999999999998</c:v>
                </c:pt>
                <c:pt idx="233">
                  <c:v>0.57899999999999996</c:v>
                </c:pt>
                <c:pt idx="234">
                  <c:v>0.52900000000000003</c:v>
                </c:pt>
                <c:pt idx="235">
                  <c:v>0.50600000000000001</c:v>
                </c:pt>
                <c:pt idx="236">
                  <c:v>0.60699999999999998</c:v>
                </c:pt>
                <c:pt idx="237">
                  <c:v>0.61599999999999999</c:v>
                </c:pt>
                <c:pt idx="238">
                  <c:v>0.42</c:v>
                </c:pt>
                <c:pt idx="239">
                  <c:v>0.75900000000000001</c:v>
                </c:pt>
                <c:pt idx="240">
                  <c:v>0.33100000000000002</c:v>
                </c:pt>
                <c:pt idx="241">
                  <c:v>0.56999999999999995</c:v>
                </c:pt>
                <c:pt idx="242">
                  <c:v>0.67400000000000004</c:v>
                </c:pt>
                <c:pt idx="243">
                  <c:v>0.80400000000000005</c:v>
                </c:pt>
                <c:pt idx="244">
                  <c:v>0.55900000000000005</c:v>
                </c:pt>
                <c:pt idx="245">
                  <c:v>0.58499999999999996</c:v>
                </c:pt>
                <c:pt idx="246">
                  <c:v>0.66700000000000004</c:v>
                </c:pt>
                <c:pt idx="247">
                  <c:v>0.90500000000000003</c:v>
                </c:pt>
                <c:pt idx="248">
                  <c:v>0.64800000000000002</c:v>
                </c:pt>
                <c:pt idx="249">
                  <c:v>0.73599999999999999</c:v>
                </c:pt>
                <c:pt idx="250">
                  <c:v>0.76300000000000001</c:v>
                </c:pt>
                <c:pt idx="251">
                  <c:v>0.56499999999999995</c:v>
                </c:pt>
                <c:pt idx="252">
                  <c:v>0.45100000000000001</c:v>
                </c:pt>
                <c:pt idx="253">
                  <c:v>0.68700000000000006</c:v>
                </c:pt>
                <c:pt idx="254">
                  <c:v>0.45100000000000001</c:v>
                </c:pt>
                <c:pt idx="255">
                  <c:v>0.61399999999999999</c:v>
                </c:pt>
                <c:pt idx="256">
                  <c:v>0.432</c:v>
                </c:pt>
                <c:pt idx="257">
                  <c:v>0.79100000000000004</c:v>
                </c:pt>
                <c:pt idx="258">
                  <c:v>0.78300000000000003</c:v>
                </c:pt>
                <c:pt idx="259">
                  <c:v>0.45</c:v>
                </c:pt>
                <c:pt idx="260">
                  <c:v>0.59699999999999998</c:v>
                </c:pt>
                <c:pt idx="261">
                  <c:v>0.78100000000000003</c:v>
                </c:pt>
                <c:pt idx="262">
                  <c:v>0.46100000000000002</c:v>
                </c:pt>
                <c:pt idx="263">
                  <c:v>0.61</c:v>
                </c:pt>
                <c:pt idx="264">
                  <c:v>0.68700000000000006</c:v>
                </c:pt>
                <c:pt idx="265">
                  <c:v>0.71499999999999997</c:v>
                </c:pt>
                <c:pt idx="266">
                  <c:v>0.61399999999999999</c:v>
                </c:pt>
                <c:pt idx="267">
                  <c:v>0.68600000000000005</c:v>
                </c:pt>
                <c:pt idx="268">
                  <c:v>0.63</c:v>
                </c:pt>
                <c:pt idx="269">
                  <c:v>0.64800000000000002</c:v>
                </c:pt>
                <c:pt idx="270">
                  <c:v>0.71299999999999997</c:v>
                </c:pt>
                <c:pt idx="271">
                  <c:v>0.628</c:v>
                </c:pt>
                <c:pt idx="272">
                  <c:v>0.76600000000000001</c:v>
                </c:pt>
                <c:pt idx="273">
                  <c:v>0.69899999999999995</c:v>
                </c:pt>
                <c:pt idx="274">
                  <c:v>0.64100000000000001</c:v>
                </c:pt>
                <c:pt idx="275">
                  <c:v>0.85899999999999999</c:v>
                </c:pt>
                <c:pt idx="276">
                  <c:v>0.64600000000000002</c:v>
                </c:pt>
                <c:pt idx="277">
                  <c:v>0.61799999999999999</c:v>
                </c:pt>
                <c:pt idx="278">
                  <c:v>0.88400000000000001</c:v>
                </c:pt>
                <c:pt idx="279">
                  <c:v>0.59599999999999997</c:v>
                </c:pt>
                <c:pt idx="280">
                  <c:v>0.53100000000000003</c:v>
                </c:pt>
                <c:pt idx="281">
                  <c:v>0.77200000000000002</c:v>
                </c:pt>
                <c:pt idx="282">
                  <c:v>0.60499999999999998</c:v>
                </c:pt>
                <c:pt idx="283">
                  <c:v>0.51900000000000002</c:v>
                </c:pt>
                <c:pt idx="284">
                  <c:v>0.81699999999999995</c:v>
                </c:pt>
                <c:pt idx="285">
                  <c:v>0.51300000000000001</c:v>
                </c:pt>
                <c:pt idx="286">
                  <c:v>0.85299999999999998</c:v>
                </c:pt>
                <c:pt idx="287">
                  <c:v>0.79200000000000004</c:v>
                </c:pt>
                <c:pt idx="288">
                  <c:v>0.746</c:v>
                </c:pt>
                <c:pt idx="289">
                  <c:v>0.41499999999999998</c:v>
                </c:pt>
                <c:pt idx="290">
                  <c:v>0.39900000000000002</c:v>
                </c:pt>
                <c:pt idx="291">
                  <c:v>0.57799999999999996</c:v>
                </c:pt>
                <c:pt idx="292">
                  <c:v>0.66900000000000004</c:v>
                </c:pt>
                <c:pt idx="293">
                  <c:v>0.61399999999999999</c:v>
                </c:pt>
                <c:pt idx="294">
                  <c:v>0.63700000000000001</c:v>
                </c:pt>
                <c:pt idx="295">
                  <c:v>0.85399999999999998</c:v>
                </c:pt>
                <c:pt idx="296">
                  <c:v>0.64600000000000002</c:v>
                </c:pt>
                <c:pt idx="297">
                  <c:v>0.51100000000000001</c:v>
                </c:pt>
                <c:pt idx="298">
                  <c:v>0.88600000000000001</c:v>
                </c:pt>
                <c:pt idx="299">
                  <c:v>0.78600000000000003</c:v>
                </c:pt>
                <c:pt idx="300">
                  <c:v>0.69899999999999995</c:v>
                </c:pt>
                <c:pt idx="301">
                  <c:v>0.69499999999999995</c:v>
                </c:pt>
                <c:pt idx="302">
                  <c:v>0.69599999999999995</c:v>
                </c:pt>
                <c:pt idx="303">
                  <c:v>0.52300000000000002</c:v>
                </c:pt>
                <c:pt idx="304">
                  <c:v>0.72</c:v>
                </c:pt>
                <c:pt idx="305">
                  <c:v>0.90800000000000003</c:v>
                </c:pt>
                <c:pt idx="306">
                  <c:v>0.66300000000000003</c:v>
                </c:pt>
                <c:pt idx="307">
                  <c:v>0.57699999999999996</c:v>
                </c:pt>
                <c:pt idx="308">
                  <c:v>0.65400000000000003</c:v>
                </c:pt>
                <c:pt idx="309">
                  <c:v>0.70899999999999996</c:v>
                </c:pt>
                <c:pt idx="310">
                  <c:v>0.59399999999999997</c:v>
                </c:pt>
                <c:pt idx="311">
                  <c:v>0.748</c:v>
                </c:pt>
                <c:pt idx="312">
                  <c:v>0.91900000000000004</c:v>
                </c:pt>
                <c:pt idx="313">
                  <c:v>0.61599999999999999</c:v>
                </c:pt>
                <c:pt idx="314">
                  <c:v>0.73099999999999998</c:v>
                </c:pt>
                <c:pt idx="315">
                  <c:v>0.55800000000000005</c:v>
                </c:pt>
                <c:pt idx="316">
                  <c:v>0.88600000000000001</c:v>
                </c:pt>
                <c:pt idx="317">
                  <c:v>0.75700000000000001</c:v>
                </c:pt>
                <c:pt idx="318">
                  <c:v>0.65600000000000003</c:v>
                </c:pt>
                <c:pt idx="319">
                  <c:v>0.60799999999999998</c:v>
                </c:pt>
                <c:pt idx="320">
                  <c:v>0.82599999999999996</c:v>
                </c:pt>
                <c:pt idx="321">
                  <c:v>0.54600000000000004</c:v>
                </c:pt>
                <c:pt idx="322">
                  <c:v>0.82899999999999996</c:v>
                </c:pt>
                <c:pt idx="323">
                  <c:v>0.81899999999999995</c:v>
                </c:pt>
                <c:pt idx="324">
                  <c:v>0.73899999999999999</c:v>
                </c:pt>
                <c:pt idx="325">
                  <c:v>0.80300000000000005</c:v>
                </c:pt>
                <c:pt idx="326">
                  <c:v>0.39200000000000002</c:v>
                </c:pt>
                <c:pt idx="327">
                  <c:v>0.39500000000000002</c:v>
                </c:pt>
                <c:pt idx="328">
                  <c:v>0.58499999999999996</c:v>
                </c:pt>
                <c:pt idx="329">
                  <c:v>0.73699999999999999</c:v>
                </c:pt>
                <c:pt idx="330">
                  <c:v>0.748</c:v>
                </c:pt>
                <c:pt idx="331">
                  <c:v>0.66700000000000004</c:v>
                </c:pt>
                <c:pt idx="332">
                  <c:v>0.82499999999999996</c:v>
                </c:pt>
                <c:pt idx="333">
                  <c:v>0.68700000000000006</c:v>
                </c:pt>
                <c:pt idx="334">
                  <c:v>0.70899999999999996</c:v>
                </c:pt>
                <c:pt idx="335">
                  <c:v>0.58599999999999997</c:v>
                </c:pt>
                <c:pt idx="336">
                  <c:v>0.67400000000000004</c:v>
                </c:pt>
                <c:pt idx="337">
                  <c:v>0.71899999999999997</c:v>
                </c:pt>
                <c:pt idx="338">
                  <c:v>0.76800000000000002</c:v>
                </c:pt>
                <c:pt idx="339">
                  <c:v>0.72199999999999998</c:v>
                </c:pt>
                <c:pt idx="340">
                  <c:v>0.66300000000000003</c:v>
                </c:pt>
                <c:pt idx="341">
                  <c:v>0.86499999999999999</c:v>
                </c:pt>
                <c:pt idx="342">
                  <c:v>0.51600000000000001</c:v>
                </c:pt>
                <c:pt idx="343">
                  <c:v>0.73599999999999999</c:v>
                </c:pt>
                <c:pt idx="344">
                  <c:v>0.58099999999999996</c:v>
                </c:pt>
                <c:pt idx="345">
                  <c:v>0.68</c:v>
                </c:pt>
                <c:pt idx="346">
                  <c:v>0.85499999999999998</c:v>
                </c:pt>
                <c:pt idx="347">
                  <c:v>0.373</c:v>
                </c:pt>
                <c:pt idx="348">
                  <c:v>0.64500000000000002</c:v>
                </c:pt>
                <c:pt idx="349">
                  <c:v>0.746</c:v>
                </c:pt>
                <c:pt idx="350">
                  <c:v>0.66100000000000003</c:v>
                </c:pt>
                <c:pt idx="351">
                  <c:v>0.55200000000000005</c:v>
                </c:pt>
                <c:pt idx="352">
                  <c:v>0.45700000000000002</c:v>
                </c:pt>
                <c:pt idx="353">
                  <c:v>0.56999999999999995</c:v>
                </c:pt>
                <c:pt idx="354">
                  <c:v>0.76700000000000002</c:v>
                </c:pt>
                <c:pt idx="355">
                  <c:v>0.624</c:v>
                </c:pt>
                <c:pt idx="356">
                  <c:v>0.58399999999999996</c:v>
                </c:pt>
                <c:pt idx="357">
                  <c:v>0.58799999999999997</c:v>
                </c:pt>
                <c:pt idx="358">
                  <c:v>0.50600000000000001</c:v>
                </c:pt>
                <c:pt idx="359">
                  <c:v>0.77400000000000002</c:v>
                </c:pt>
                <c:pt idx="360">
                  <c:v>0.77200000000000002</c:v>
                </c:pt>
                <c:pt idx="361">
                  <c:v>0.79700000000000004</c:v>
                </c:pt>
                <c:pt idx="362">
                  <c:v>0.82399999999999995</c:v>
                </c:pt>
                <c:pt idx="363">
                  <c:v>0.85</c:v>
                </c:pt>
                <c:pt idx="364">
                  <c:v>0.878</c:v>
                </c:pt>
                <c:pt idx="365">
                  <c:v>0.622</c:v>
                </c:pt>
                <c:pt idx="366">
                  <c:v>0.68700000000000006</c:v>
                </c:pt>
                <c:pt idx="367">
                  <c:v>0.74099999999999999</c:v>
                </c:pt>
                <c:pt idx="368">
                  <c:v>0.66</c:v>
                </c:pt>
                <c:pt idx="369">
                  <c:v>0.94899999999999995</c:v>
                </c:pt>
                <c:pt idx="370">
                  <c:v>0.67700000000000005</c:v>
                </c:pt>
                <c:pt idx="371">
                  <c:v>0.69599999999999995</c:v>
                </c:pt>
                <c:pt idx="372">
                  <c:v>0.55600000000000005</c:v>
                </c:pt>
                <c:pt idx="373">
                  <c:v>0.622</c:v>
                </c:pt>
                <c:pt idx="374">
                  <c:v>0.76</c:v>
                </c:pt>
                <c:pt idx="375">
                  <c:v>0.64700000000000002</c:v>
                </c:pt>
                <c:pt idx="376">
                  <c:v>0.88</c:v>
                </c:pt>
                <c:pt idx="377">
                  <c:v>0.65600000000000003</c:v>
                </c:pt>
                <c:pt idx="378">
                  <c:v>0.78600000000000003</c:v>
                </c:pt>
                <c:pt idx="379">
                  <c:v>0.71299999999999997</c:v>
                </c:pt>
                <c:pt idx="380">
                  <c:v>0.51200000000000001</c:v>
                </c:pt>
                <c:pt idx="381">
                  <c:v>0.45900000000000002</c:v>
                </c:pt>
                <c:pt idx="382">
                  <c:v>0.64400000000000002</c:v>
                </c:pt>
                <c:pt idx="383">
                  <c:v>0.505</c:v>
                </c:pt>
                <c:pt idx="384">
                  <c:v>0.58599999999999997</c:v>
                </c:pt>
                <c:pt idx="385">
                  <c:v>0.38</c:v>
                </c:pt>
                <c:pt idx="386">
                  <c:v>0.627</c:v>
                </c:pt>
                <c:pt idx="387">
                  <c:v>0.69199999999999995</c:v>
                </c:pt>
                <c:pt idx="388">
                  <c:v>0.56399999999999995</c:v>
                </c:pt>
                <c:pt idx="389">
                  <c:v>0.67200000000000004</c:v>
                </c:pt>
                <c:pt idx="390">
                  <c:v>0.66300000000000003</c:v>
                </c:pt>
                <c:pt idx="391">
                  <c:v>0.79200000000000004</c:v>
                </c:pt>
                <c:pt idx="392">
                  <c:v>0.71099999999999997</c:v>
                </c:pt>
                <c:pt idx="393">
                  <c:v>0.56200000000000006</c:v>
                </c:pt>
                <c:pt idx="394">
                  <c:v>0.72699999999999998</c:v>
                </c:pt>
                <c:pt idx="395">
                  <c:v>0.752</c:v>
                </c:pt>
                <c:pt idx="396">
                  <c:v>0.64</c:v>
                </c:pt>
                <c:pt idx="397">
                  <c:v>0.77900000000000003</c:v>
                </c:pt>
                <c:pt idx="398">
                  <c:v>0.67800000000000005</c:v>
                </c:pt>
                <c:pt idx="399">
                  <c:v>0.46899999999999997</c:v>
                </c:pt>
                <c:pt idx="400">
                  <c:v>0.92500000000000004</c:v>
                </c:pt>
                <c:pt idx="401">
                  <c:v>0.70699999999999996</c:v>
                </c:pt>
                <c:pt idx="402">
                  <c:v>0.66300000000000003</c:v>
                </c:pt>
                <c:pt idx="403">
                  <c:v>0.63600000000000001</c:v>
                </c:pt>
                <c:pt idx="404">
                  <c:v>0.54800000000000004</c:v>
                </c:pt>
                <c:pt idx="405">
                  <c:v>0.71199999999999997</c:v>
                </c:pt>
                <c:pt idx="406">
                  <c:v>0.66300000000000003</c:v>
                </c:pt>
                <c:pt idx="407">
                  <c:v>0.82599999999999996</c:v>
                </c:pt>
                <c:pt idx="408">
                  <c:v>0.745</c:v>
                </c:pt>
                <c:pt idx="409">
                  <c:v>0.753</c:v>
                </c:pt>
                <c:pt idx="410">
                  <c:v>0.84699999999999998</c:v>
                </c:pt>
                <c:pt idx="411">
                  <c:v>0.85499999999999998</c:v>
                </c:pt>
                <c:pt idx="412">
                  <c:v>0.41199999999999998</c:v>
                </c:pt>
                <c:pt idx="413">
                  <c:v>0.77100000000000002</c:v>
                </c:pt>
                <c:pt idx="414">
                  <c:v>0.64100000000000001</c:v>
                </c:pt>
                <c:pt idx="415">
                  <c:v>0.75800000000000001</c:v>
                </c:pt>
                <c:pt idx="416">
                  <c:v>0.63600000000000001</c:v>
                </c:pt>
                <c:pt idx="417">
                  <c:v>0.85599999999999998</c:v>
                </c:pt>
                <c:pt idx="418">
                  <c:v>0.80600000000000005</c:v>
                </c:pt>
                <c:pt idx="419">
                  <c:v>0.76500000000000001</c:v>
                </c:pt>
                <c:pt idx="420">
                  <c:v>0.80800000000000005</c:v>
                </c:pt>
                <c:pt idx="421">
                  <c:v>0.67400000000000004</c:v>
                </c:pt>
                <c:pt idx="422">
                  <c:v>0.875</c:v>
                </c:pt>
                <c:pt idx="423">
                  <c:v>0.7</c:v>
                </c:pt>
                <c:pt idx="424">
                  <c:v>0.70299999999999996</c:v>
                </c:pt>
                <c:pt idx="425">
                  <c:v>0.66</c:v>
                </c:pt>
                <c:pt idx="426">
                  <c:v>0.68300000000000005</c:v>
                </c:pt>
                <c:pt idx="427">
                  <c:v>0.624</c:v>
                </c:pt>
                <c:pt idx="428">
                  <c:v>0.63</c:v>
                </c:pt>
                <c:pt idx="429">
                  <c:v>0.63600000000000001</c:v>
                </c:pt>
                <c:pt idx="430">
                  <c:v>0.80100000000000005</c:v>
                </c:pt>
                <c:pt idx="431">
                  <c:v>0.46400000000000002</c:v>
                </c:pt>
                <c:pt idx="432">
                  <c:v>0.67900000000000005</c:v>
                </c:pt>
                <c:pt idx="433">
                  <c:v>0.79400000000000004</c:v>
                </c:pt>
                <c:pt idx="434">
                  <c:v>0.82199999999999995</c:v>
                </c:pt>
                <c:pt idx="435">
                  <c:v>0.83499999999999996</c:v>
                </c:pt>
                <c:pt idx="436">
                  <c:v>0.72199999999999998</c:v>
                </c:pt>
                <c:pt idx="437">
                  <c:v>0.85599999999999998</c:v>
                </c:pt>
                <c:pt idx="438">
                  <c:v>0.69899999999999995</c:v>
                </c:pt>
                <c:pt idx="439">
                  <c:v>0.52300000000000002</c:v>
                </c:pt>
                <c:pt idx="440">
                  <c:v>0.85899999999999999</c:v>
                </c:pt>
                <c:pt idx="441">
                  <c:v>0.60199999999999998</c:v>
                </c:pt>
                <c:pt idx="442">
                  <c:v>0.67100000000000004</c:v>
                </c:pt>
                <c:pt idx="443">
                  <c:v>0.78300000000000003</c:v>
                </c:pt>
                <c:pt idx="444">
                  <c:v>0.65500000000000003</c:v>
                </c:pt>
                <c:pt idx="445">
                  <c:v>0.61199999999999999</c:v>
                </c:pt>
                <c:pt idx="446">
                  <c:v>0.79100000000000004</c:v>
                </c:pt>
                <c:pt idx="447">
                  <c:v>0.65700000000000003</c:v>
                </c:pt>
                <c:pt idx="448">
                  <c:v>0.64</c:v>
                </c:pt>
                <c:pt idx="449">
                  <c:v>0.7</c:v>
                </c:pt>
                <c:pt idx="450">
                  <c:v>0.753</c:v>
                </c:pt>
                <c:pt idx="451">
                  <c:v>0.73</c:v>
                </c:pt>
                <c:pt idx="452">
                  <c:v>0.80900000000000005</c:v>
                </c:pt>
                <c:pt idx="453">
                  <c:v>0.66500000000000004</c:v>
                </c:pt>
                <c:pt idx="454">
                  <c:v>0.76500000000000001</c:v>
                </c:pt>
                <c:pt idx="455">
                  <c:v>0.89200000000000002</c:v>
                </c:pt>
                <c:pt idx="456">
                  <c:v>0.48099999999999998</c:v>
                </c:pt>
                <c:pt idx="457">
                  <c:v>0.58299999999999996</c:v>
                </c:pt>
                <c:pt idx="458">
                  <c:v>0.58899999999999997</c:v>
                </c:pt>
                <c:pt idx="459">
                  <c:v>0.71599999999999997</c:v>
                </c:pt>
                <c:pt idx="460">
                  <c:v>0.77700000000000002</c:v>
                </c:pt>
                <c:pt idx="461">
                  <c:v>0.25900000000000001</c:v>
                </c:pt>
                <c:pt idx="462">
                  <c:v>0.751</c:v>
                </c:pt>
                <c:pt idx="463">
                  <c:v>0.62</c:v>
                </c:pt>
                <c:pt idx="464">
                  <c:v>0.55400000000000005</c:v>
                </c:pt>
                <c:pt idx="465">
                  <c:v>0.65900000000000003</c:v>
                </c:pt>
                <c:pt idx="466">
                  <c:v>0.54</c:v>
                </c:pt>
                <c:pt idx="467">
                  <c:v>0.505</c:v>
                </c:pt>
                <c:pt idx="468">
                  <c:v>0.56000000000000005</c:v>
                </c:pt>
                <c:pt idx="469">
                  <c:v>0.74299999999999999</c:v>
                </c:pt>
                <c:pt idx="470">
                  <c:v>0.72</c:v>
                </c:pt>
                <c:pt idx="471">
                  <c:v>0.6</c:v>
                </c:pt>
                <c:pt idx="472">
                  <c:v>0.42099999999999999</c:v>
                </c:pt>
                <c:pt idx="473">
                  <c:v>0.56100000000000005</c:v>
                </c:pt>
                <c:pt idx="474">
                  <c:v>0.63</c:v>
                </c:pt>
                <c:pt idx="475">
                  <c:v>0.49099999999999999</c:v>
                </c:pt>
                <c:pt idx="476">
                  <c:v>0.48399999999999999</c:v>
                </c:pt>
                <c:pt idx="477">
                  <c:v>0.77600000000000002</c:v>
                </c:pt>
                <c:pt idx="478">
                  <c:v>0.57799999999999996</c:v>
                </c:pt>
                <c:pt idx="479">
                  <c:v>0.46899999999999997</c:v>
                </c:pt>
                <c:pt idx="480">
                  <c:v>0.76200000000000001</c:v>
                </c:pt>
                <c:pt idx="481">
                  <c:v>0.42499999999999999</c:v>
                </c:pt>
                <c:pt idx="482">
                  <c:v>0.70499999999999996</c:v>
                </c:pt>
                <c:pt idx="483">
                  <c:v>0.48</c:v>
                </c:pt>
                <c:pt idx="484">
                  <c:v>0.49</c:v>
                </c:pt>
                <c:pt idx="485">
                  <c:v>0.39800000000000002</c:v>
                </c:pt>
                <c:pt idx="486">
                  <c:v>0.64</c:v>
                </c:pt>
                <c:pt idx="487">
                  <c:v>0.68200000000000005</c:v>
                </c:pt>
                <c:pt idx="488">
                  <c:v>0.52500000000000002</c:v>
                </c:pt>
                <c:pt idx="489">
                  <c:v>0.71399999999999997</c:v>
                </c:pt>
                <c:pt idx="490">
                  <c:v>0.80200000000000005</c:v>
                </c:pt>
                <c:pt idx="491">
                  <c:v>0.56299999999999994</c:v>
                </c:pt>
                <c:pt idx="492">
                  <c:v>0.85299999999999998</c:v>
                </c:pt>
                <c:pt idx="493">
                  <c:v>0.54500000000000004</c:v>
                </c:pt>
                <c:pt idx="494">
                  <c:v>0.83099999999999996</c:v>
                </c:pt>
                <c:pt idx="495">
                  <c:v>0.86099999999999999</c:v>
                </c:pt>
                <c:pt idx="496">
                  <c:v>0.46800000000000003</c:v>
                </c:pt>
                <c:pt idx="497">
                  <c:v>0.55400000000000005</c:v>
                </c:pt>
                <c:pt idx="498">
                  <c:v>0.61099999999999999</c:v>
                </c:pt>
                <c:pt idx="499">
                  <c:v>0.91100000000000003</c:v>
                </c:pt>
                <c:pt idx="500">
                  <c:v>0.91200000000000003</c:v>
                </c:pt>
                <c:pt idx="501">
                  <c:v>0.51800000000000002</c:v>
                </c:pt>
                <c:pt idx="502">
                  <c:v>0.64400000000000002</c:v>
                </c:pt>
                <c:pt idx="503">
                  <c:v>0.45900000000000002</c:v>
                </c:pt>
                <c:pt idx="504">
                  <c:v>0.81799999999999995</c:v>
                </c:pt>
                <c:pt idx="505">
                  <c:v>0.70699999999999996</c:v>
                </c:pt>
                <c:pt idx="506">
                  <c:v>0.38900000000000001</c:v>
                </c:pt>
                <c:pt idx="507">
                  <c:v>0.67300000000000004</c:v>
                </c:pt>
                <c:pt idx="508">
                  <c:v>0.55900000000000005</c:v>
                </c:pt>
                <c:pt idx="509">
                  <c:v>0.93100000000000005</c:v>
                </c:pt>
                <c:pt idx="510">
                  <c:v>0.90600000000000003</c:v>
                </c:pt>
                <c:pt idx="511">
                  <c:v>0.70799999999999996</c:v>
                </c:pt>
                <c:pt idx="512">
                  <c:v>0.73899999999999999</c:v>
                </c:pt>
                <c:pt idx="513">
                  <c:v>0.435</c:v>
                </c:pt>
                <c:pt idx="514">
                  <c:v>0.68200000000000005</c:v>
                </c:pt>
                <c:pt idx="515">
                  <c:v>0.65800000000000003</c:v>
                </c:pt>
                <c:pt idx="516">
                  <c:v>0.625</c:v>
                </c:pt>
                <c:pt idx="517">
                  <c:v>0.65900000000000003</c:v>
                </c:pt>
                <c:pt idx="518">
                  <c:v>0.69899999999999995</c:v>
                </c:pt>
                <c:pt idx="519">
                  <c:v>0.52500000000000002</c:v>
                </c:pt>
                <c:pt idx="520">
                  <c:v>0.83899999999999997</c:v>
                </c:pt>
                <c:pt idx="521">
                  <c:v>0.51200000000000001</c:v>
                </c:pt>
                <c:pt idx="522">
                  <c:v>0.70399999999999996</c:v>
                </c:pt>
                <c:pt idx="523">
                  <c:v>0.63800000000000001</c:v>
                </c:pt>
                <c:pt idx="524">
                  <c:v>0.68</c:v>
                </c:pt>
                <c:pt idx="525">
                  <c:v>0.84099999999999997</c:v>
                </c:pt>
                <c:pt idx="526">
                  <c:v>0.63100000000000001</c:v>
                </c:pt>
                <c:pt idx="527">
                  <c:v>0.63900000000000001</c:v>
                </c:pt>
                <c:pt idx="528">
                  <c:v>0.67600000000000005</c:v>
                </c:pt>
                <c:pt idx="529">
                  <c:v>0.66500000000000004</c:v>
                </c:pt>
                <c:pt idx="530">
                  <c:v>0.63</c:v>
                </c:pt>
                <c:pt idx="531">
                  <c:v>0.67200000000000004</c:v>
                </c:pt>
                <c:pt idx="532">
                  <c:v>0.45700000000000002</c:v>
                </c:pt>
                <c:pt idx="533">
                  <c:v>0.92400000000000004</c:v>
                </c:pt>
                <c:pt idx="534">
                  <c:v>0.51700000000000002</c:v>
                </c:pt>
                <c:pt idx="535">
                  <c:v>0.755</c:v>
                </c:pt>
                <c:pt idx="536">
                  <c:v>0.73699999999999999</c:v>
                </c:pt>
                <c:pt idx="537">
                  <c:v>0.86</c:v>
                </c:pt>
                <c:pt idx="538">
                  <c:v>0.64900000000000002</c:v>
                </c:pt>
                <c:pt idx="539">
                  <c:v>0.74399999999999999</c:v>
                </c:pt>
                <c:pt idx="540">
                  <c:v>0.74099999999999999</c:v>
                </c:pt>
                <c:pt idx="541">
                  <c:v>0.89400000000000002</c:v>
                </c:pt>
                <c:pt idx="542">
                  <c:v>0.82799999999999996</c:v>
                </c:pt>
                <c:pt idx="543">
                  <c:v>0.6</c:v>
                </c:pt>
                <c:pt idx="544">
                  <c:v>0.745</c:v>
                </c:pt>
                <c:pt idx="545">
                  <c:v>0.72699999999999998</c:v>
                </c:pt>
                <c:pt idx="546">
                  <c:v>0.72299999999999998</c:v>
                </c:pt>
                <c:pt idx="547">
                  <c:v>0.85699999999999998</c:v>
                </c:pt>
                <c:pt idx="548">
                  <c:v>0.65700000000000003</c:v>
                </c:pt>
                <c:pt idx="549">
                  <c:v>0.60899999999999999</c:v>
                </c:pt>
                <c:pt idx="550">
                  <c:v>0.86199999999999999</c:v>
                </c:pt>
                <c:pt idx="551">
                  <c:v>0.70699999999999996</c:v>
                </c:pt>
                <c:pt idx="552">
                  <c:v>0.55500000000000005</c:v>
                </c:pt>
                <c:pt idx="553">
                  <c:v>0.73499999999999999</c:v>
                </c:pt>
                <c:pt idx="554">
                  <c:v>0.81299999999999994</c:v>
                </c:pt>
                <c:pt idx="555">
                  <c:v>0.90500000000000003</c:v>
                </c:pt>
                <c:pt idx="556">
                  <c:v>0.82199999999999995</c:v>
                </c:pt>
                <c:pt idx="557">
                  <c:v>0.78</c:v>
                </c:pt>
                <c:pt idx="558">
                  <c:v>0.79400000000000004</c:v>
                </c:pt>
                <c:pt idx="559">
                  <c:v>0.74099999999999999</c:v>
                </c:pt>
                <c:pt idx="560">
                  <c:v>0.80200000000000005</c:v>
                </c:pt>
                <c:pt idx="561">
                  <c:v>0.96399999999999997</c:v>
                </c:pt>
                <c:pt idx="562">
                  <c:v>0.83499999999999996</c:v>
                </c:pt>
                <c:pt idx="563">
                  <c:v>0.79700000000000004</c:v>
                </c:pt>
                <c:pt idx="564">
                  <c:v>0.61499999999999999</c:v>
                </c:pt>
                <c:pt idx="565">
                  <c:v>0.79400000000000004</c:v>
                </c:pt>
                <c:pt idx="566">
                  <c:v>0.68</c:v>
                </c:pt>
                <c:pt idx="567">
                  <c:v>0.77400000000000002</c:v>
                </c:pt>
                <c:pt idx="568">
                  <c:v>0.80700000000000005</c:v>
                </c:pt>
                <c:pt idx="569">
                  <c:v>0.78800000000000003</c:v>
                </c:pt>
                <c:pt idx="570">
                  <c:v>0.67800000000000005</c:v>
                </c:pt>
                <c:pt idx="571">
                  <c:v>0.77800000000000002</c:v>
                </c:pt>
                <c:pt idx="572">
                  <c:v>0.56699999999999995</c:v>
                </c:pt>
                <c:pt idx="573">
                  <c:v>0.745</c:v>
                </c:pt>
                <c:pt idx="574">
                  <c:v>0.56000000000000005</c:v>
                </c:pt>
                <c:pt idx="575">
                  <c:v>0.91600000000000004</c:v>
                </c:pt>
                <c:pt idx="576">
                  <c:v>0.85099999999999998</c:v>
                </c:pt>
                <c:pt idx="577">
                  <c:v>0.83699999999999997</c:v>
                </c:pt>
                <c:pt idx="578">
                  <c:v>0.97499999999999998</c:v>
                </c:pt>
                <c:pt idx="579">
                  <c:v>0.67100000000000004</c:v>
                </c:pt>
                <c:pt idx="580">
                  <c:v>0.65100000000000002</c:v>
                </c:pt>
                <c:pt idx="581">
                  <c:v>0.72199999999999998</c:v>
                </c:pt>
                <c:pt idx="582">
                  <c:v>0.81100000000000005</c:v>
                </c:pt>
                <c:pt idx="583">
                  <c:v>0.53200000000000003</c:v>
                </c:pt>
                <c:pt idx="584">
                  <c:v>0.40799999999999997</c:v>
                </c:pt>
                <c:pt idx="585">
                  <c:v>0.60199999999999998</c:v>
                </c:pt>
                <c:pt idx="586">
                  <c:v>0.754</c:v>
                </c:pt>
                <c:pt idx="587">
                  <c:v>0.88900000000000001</c:v>
                </c:pt>
                <c:pt idx="588">
                  <c:v>0.6</c:v>
                </c:pt>
                <c:pt idx="589">
                  <c:v>0.629</c:v>
                </c:pt>
                <c:pt idx="590">
                  <c:v>0.45100000000000001</c:v>
                </c:pt>
                <c:pt idx="591">
                  <c:v>0.46300000000000002</c:v>
                </c:pt>
                <c:pt idx="592">
                  <c:v>0.69899999999999995</c:v>
                </c:pt>
                <c:pt idx="593">
                  <c:v>0.67700000000000005</c:v>
                </c:pt>
                <c:pt idx="594">
                  <c:v>0.70599999999999996</c:v>
                </c:pt>
                <c:pt idx="595">
                  <c:v>0.63100000000000001</c:v>
                </c:pt>
                <c:pt idx="596">
                  <c:v>0.59399999999999997</c:v>
                </c:pt>
                <c:pt idx="597">
                  <c:v>0.69399999999999995</c:v>
                </c:pt>
                <c:pt idx="598">
                  <c:v>0.439</c:v>
                </c:pt>
                <c:pt idx="599">
                  <c:v>0.63400000000000001</c:v>
                </c:pt>
                <c:pt idx="600">
                  <c:v>0.77300000000000002</c:v>
                </c:pt>
                <c:pt idx="601">
                  <c:v>0.57099999999999995</c:v>
                </c:pt>
                <c:pt idx="602">
                  <c:v>0.56000000000000005</c:v>
                </c:pt>
                <c:pt idx="603">
                  <c:v>0.432</c:v>
                </c:pt>
                <c:pt idx="604">
                  <c:v>0.57999999999999996</c:v>
                </c:pt>
                <c:pt idx="605">
                  <c:v>0.82599999999999996</c:v>
                </c:pt>
                <c:pt idx="606">
                  <c:v>0.66600000000000004</c:v>
                </c:pt>
                <c:pt idx="607">
                  <c:v>0.70699999999999996</c:v>
                </c:pt>
                <c:pt idx="608">
                  <c:v>0.69399999999999995</c:v>
                </c:pt>
                <c:pt idx="609">
                  <c:v>0.53600000000000003</c:v>
                </c:pt>
                <c:pt idx="610">
                  <c:v>0.83599999999999997</c:v>
                </c:pt>
                <c:pt idx="611">
                  <c:v>0.83799999999999997</c:v>
                </c:pt>
                <c:pt idx="612">
                  <c:v>0.72899999999999998</c:v>
                </c:pt>
                <c:pt idx="613">
                  <c:v>0.67500000000000004</c:v>
                </c:pt>
                <c:pt idx="614">
                  <c:v>0.622</c:v>
                </c:pt>
                <c:pt idx="615">
                  <c:v>0.70399999999999996</c:v>
                </c:pt>
                <c:pt idx="616">
                  <c:v>0.86699999999999999</c:v>
                </c:pt>
                <c:pt idx="617">
                  <c:v>0.7</c:v>
                </c:pt>
                <c:pt idx="618">
                  <c:v>0.93600000000000005</c:v>
                </c:pt>
                <c:pt idx="619">
                  <c:v>0.66</c:v>
                </c:pt>
                <c:pt idx="620">
                  <c:v>0.73299999999999998</c:v>
                </c:pt>
                <c:pt idx="621">
                  <c:v>0.41199999999999998</c:v>
                </c:pt>
                <c:pt idx="622">
                  <c:v>0.42099999999999999</c:v>
                </c:pt>
                <c:pt idx="623">
                  <c:v>0.17699999999999999</c:v>
                </c:pt>
                <c:pt idx="624">
                  <c:v>0.50800000000000001</c:v>
                </c:pt>
                <c:pt idx="625">
                  <c:v>0.63600000000000001</c:v>
                </c:pt>
                <c:pt idx="626">
                  <c:v>0.51300000000000001</c:v>
                </c:pt>
                <c:pt idx="627">
                  <c:v>0.64600000000000002</c:v>
                </c:pt>
                <c:pt idx="628">
                  <c:v>0.53700000000000003</c:v>
                </c:pt>
                <c:pt idx="629">
                  <c:v>0.31900000000000001</c:v>
                </c:pt>
                <c:pt idx="630">
                  <c:v>0.72699999999999998</c:v>
                </c:pt>
                <c:pt idx="631">
                  <c:v>0.64700000000000002</c:v>
                </c:pt>
                <c:pt idx="632">
                  <c:v>0.31</c:v>
                </c:pt>
                <c:pt idx="633">
                  <c:v>0.45200000000000001</c:v>
                </c:pt>
                <c:pt idx="634">
                  <c:v>0.80200000000000005</c:v>
                </c:pt>
                <c:pt idx="635">
                  <c:v>0.76800000000000002</c:v>
                </c:pt>
                <c:pt idx="636">
                  <c:v>0.58499999999999996</c:v>
                </c:pt>
                <c:pt idx="637">
                  <c:v>0.72099999999999997</c:v>
                </c:pt>
                <c:pt idx="638">
                  <c:v>0.73899999999999999</c:v>
                </c:pt>
                <c:pt idx="639">
                  <c:v>0.63600000000000001</c:v>
                </c:pt>
                <c:pt idx="640">
                  <c:v>0.71799999999999997</c:v>
                </c:pt>
                <c:pt idx="641">
                  <c:v>0.49199999999999999</c:v>
                </c:pt>
                <c:pt idx="642">
                  <c:v>0.78800000000000003</c:v>
                </c:pt>
                <c:pt idx="643">
                  <c:v>0.69699999999999995</c:v>
                </c:pt>
                <c:pt idx="644">
                  <c:v>0.504</c:v>
                </c:pt>
                <c:pt idx="645">
                  <c:v>0.84299999999999997</c:v>
                </c:pt>
                <c:pt idx="646">
                  <c:v>0.78800000000000003</c:v>
                </c:pt>
                <c:pt idx="647">
                  <c:v>0.71599999999999997</c:v>
                </c:pt>
                <c:pt idx="648">
                  <c:v>0.79</c:v>
                </c:pt>
                <c:pt idx="649">
                  <c:v>0.73199999999999998</c:v>
                </c:pt>
                <c:pt idx="650">
                  <c:v>0.57099999999999995</c:v>
                </c:pt>
                <c:pt idx="651">
                  <c:v>0.74299999999999999</c:v>
                </c:pt>
                <c:pt idx="652">
                  <c:v>0.77100000000000002</c:v>
                </c:pt>
                <c:pt idx="653">
                  <c:v>0.47099999999999997</c:v>
                </c:pt>
                <c:pt idx="654">
                  <c:v>0.313</c:v>
                </c:pt>
                <c:pt idx="655">
                  <c:v>0.379</c:v>
                </c:pt>
                <c:pt idx="656">
                  <c:v>0.376</c:v>
                </c:pt>
                <c:pt idx="657">
                  <c:v>0.33800000000000002</c:v>
                </c:pt>
                <c:pt idx="658">
                  <c:v>0.55700000000000005</c:v>
                </c:pt>
                <c:pt idx="659">
                  <c:v>0.48299999999999998</c:v>
                </c:pt>
                <c:pt idx="660">
                  <c:v>0.42699999999999999</c:v>
                </c:pt>
                <c:pt idx="661">
                  <c:v>0.52100000000000002</c:v>
                </c:pt>
                <c:pt idx="662">
                  <c:v>0.70499999999999996</c:v>
                </c:pt>
                <c:pt idx="663">
                  <c:v>0.59499999999999997</c:v>
                </c:pt>
                <c:pt idx="664">
                  <c:v>0.66600000000000004</c:v>
                </c:pt>
                <c:pt idx="665">
                  <c:v>0.54500000000000004</c:v>
                </c:pt>
                <c:pt idx="666">
                  <c:v>0.59</c:v>
                </c:pt>
                <c:pt idx="667">
                  <c:v>0.64</c:v>
                </c:pt>
                <c:pt idx="668">
                  <c:v>0.59599999999999997</c:v>
                </c:pt>
                <c:pt idx="669">
                  <c:v>0.72599999999999998</c:v>
                </c:pt>
                <c:pt idx="670">
                  <c:v>0.65600000000000003</c:v>
                </c:pt>
                <c:pt idx="671">
                  <c:v>0.72699999999999998</c:v>
                </c:pt>
                <c:pt idx="672">
                  <c:v>0.83799999999999997</c:v>
                </c:pt>
                <c:pt idx="673">
                  <c:v>0.52500000000000002</c:v>
                </c:pt>
                <c:pt idx="674">
                  <c:v>0.53600000000000003</c:v>
                </c:pt>
                <c:pt idx="675">
                  <c:v>0.57899999999999996</c:v>
                </c:pt>
                <c:pt idx="676">
                  <c:v>0.45900000000000002</c:v>
                </c:pt>
                <c:pt idx="677">
                  <c:v>0.63900000000000001</c:v>
                </c:pt>
                <c:pt idx="678">
                  <c:v>0.67200000000000004</c:v>
                </c:pt>
                <c:pt idx="679">
                  <c:v>0.72</c:v>
                </c:pt>
                <c:pt idx="680">
                  <c:v>0.502</c:v>
                </c:pt>
                <c:pt idx="681">
                  <c:v>0.77800000000000002</c:v>
                </c:pt>
                <c:pt idx="682">
                  <c:v>0.80200000000000005</c:v>
                </c:pt>
                <c:pt idx="683">
                  <c:v>0.61799999999999999</c:v>
                </c:pt>
                <c:pt idx="684">
                  <c:v>0.77300000000000002</c:v>
                </c:pt>
                <c:pt idx="685">
                  <c:v>0.78500000000000003</c:v>
                </c:pt>
                <c:pt idx="686">
                  <c:v>0.81</c:v>
                </c:pt>
                <c:pt idx="687">
                  <c:v>0.54500000000000004</c:v>
                </c:pt>
                <c:pt idx="688">
                  <c:v>0.92600000000000005</c:v>
                </c:pt>
                <c:pt idx="689">
                  <c:v>0.67600000000000005</c:v>
                </c:pt>
                <c:pt idx="690">
                  <c:v>0.81799999999999995</c:v>
                </c:pt>
                <c:pt idx="691">
                  <c:v>0.66700000000000004</c:v>
                </c:pt>
                <c:pt idx="692">
                  <c:v>0.78100000000000003</c:v>
                </c:pt>
                <c:pt idx="693">
                  <c:v>0.48099999999999998</c:v>
                </c:pt>
                <c:pt idx="694">
                  <c:v>0.81699999999999995</c:v>
                </c:pt>
                <c:pt idx="695">
                  <c:v>0.72699999999999998</c:v>
                </c:pt>
                <c:pt idx="696">
                  <c:v>0.872</c:v>
                </c:pt>
                <c:pt idx="697">
                  <c:v>0.95599999999999996</c:v>
                </c:pt>
                <c:pt idx="698">
                  <c:v>0.70599999999999996</c:v>
                </c:pt>
                <c:pt idx="699">
                  <c:v>0.79400000000000004</c:v>
                </c:pt>
                <c:pt idx="700">
                  <c:v>0.52400000000000002</c:v>
                </c:pt>
                <c:pt idx="701">
                  <c:v>0.84899999999999998</c:v>
                </c:pt>
                <c:pt idx="702">
                  <c:v>0.89100000000000001</c:v>
                </c:pt>
                <c:pt idx="703">
                  <c:v>0.90300000000000002</c:v>
                </c:pt>
                <c:pt idx="704">
                  <c:v>0.53200000000000003</c:v>
                </c:pt>
                <c:pt idx="705">
                  <c:v>0.745</c:v>
                </c:pt>
                <c:pt idx="706">
                  <c:v>0.63100000000000001</c:v>
                </c:pt>
                <c:pt idx="707">
                  <c:v>0.47699999999999998</c:v>
                </c:pt>
                <c:pt idx="708">
                  <c:v>0.84499999999999997</c:v>
                </c:pt>
                <c:pt idx="709">
                  <c:v>0.78500000000000003</c:v>
                </c:pt>
                <c:pt idx="710">
                  <c:v>0.69</c:v>
                </c:pt>
                <c:pt idx="711">
                  <c:v>0.64400000000000002</c:v>
                </c:pt>
                <c:pt idx="712">
                  <c:v>0.64</c:v>
                </c:pt>
                <c:pt idx="713">
                  <c:v>0.86199999999999999</c:v>
                </c:pt>
                <c:pt idx="714">
                  <c:v>0.73799999999999999</c:v>
                </c:pt>
                <c:pt idx="715">
                  <c:v>0.73299999999999998</c:v>
                </c:pt>
                <c:pt idx="716">
                  <c:v>0.44600000000000001</c:v>
                </c:pt>
                <c:pt idx="717">
                  <c:v>0.439</c:v>
                </c:pt>
                <c:pt idx="718">
                  <c:v>0.57599999999999996</c:v>
                </c:pt>
                <c:pt idx="719">
                  <c:v>0.90600000000000003</c:v>
                </c:pt>
                <c:pt idx="720">
                  <c:v>0.64900000000000002</c:v>
                </c:pt>
                <c:pt idx="721">
                  <c:v>0.67200000000000004</c:v>
                </c:pt>
                <c:pt idx="722">
                  <c:v>0.89500000000000002</c:v>
                </c:pt>
                <c:pt idx="723">
                  <c:v>0.84</c:v>
                </c:pt>
                <c:pt idx="724">
                  <c:v>0.54800000000000004</c:v>
                </c:pt>
                <c:pt idx="725">
                  <c:v>0.53500000000000003</c:v>
                </c:pt>
                <c:pt idx="726">
                  <c:v>0.83699999999999997</c:v>
                </c:pt>
                <c:pt idx="727">
                  <c:v>0.50900000000000001</c:v>
                </c:pt>
                <c:pt idx="728">
                  <c:v>0.69299999999999995</c:v>
                </c:pt>
                <c:pt idx="729">
                  <c:v>0.73499999999999999</c:v>
                </c:pt>
                <c:pt idx="730">
                  <c:v>0.70699999999999996</c:v>
                </c:pt>
                <c:pt idx="731">
                  <c:v>0.63200000000000001</c:v>
                </c:pt>
                <c:pt idx="732">
                  <c:v>0.66800000000000004</c:v>
                </c:pt>
                <c:pt idx="733">
                  <c:v>0.83299999999999996</c:v>
                </c:pt>
                <c:pt idx="734">
                  <c:v>0.36699999999999999</c:v>
                </c:pt>
                <c:pt idx="735">
                  <c:v>0.78600000000000003</c:v>
                </c:pt>
                <c:pt idx="736">
                  <c:v>0.63600000000000001</c:v>
                </c:pt>
                <c:pt idx="737">
                  <c:v>0.68799999999999994</c:v>
                </c:pt>
                <c:pt idx="738">
                  <c:v>0.498</c:v>
                </c:pt>
                <c:pt idx="739">
                  <c:v>0.75600000000000001</c:v>
                </c:pt>
                <c:pt idx="740">
                  <c:v>0.49199999999999999</c:v>
                </c:pt>
                <c:pt idx="741">
                  <c:v>0.8</c:v>
                </c:pt>
                <c:pt idx="742">
                  <c:v>0.69899999999999995</c:v>
                </c:pt>
                <c:pt idx="743">
                  <c:v>0.622</c:v>
                </c:pt>
                <c:pt idx="744">
                  <c:v>0.622</c:v>
                </c:pt>
                <c:pt idx="745">
                  <c:v>0.59199999999999997</c:v>
                </c:pt>
                <c:pt idx="746">
                  <c:v>0.82199999999999995</c:v>
                </c:pt>
                <c:pt idx="747">
                  <c:v>0.71499999999999997</c:v>
                </c:pt>
                <c:pt idx="748">
                  <c:v>0.82499999999999996</c:v>
                </c:pt>
                <c:pt idx="749">
                  <c:v>0.82599999999999996</c:v>
                </c:pt>
                <c:pt idx="750">
                  <c:v>0.64800000000000002</c:v>
                </c:pt>
                <c:pt idx="751">
                  <c:v>0.60299999999999998</c:v>
                </c:pt>
                <c:pt idx="752">
                  <c:v>0.752</c:v>
                </c:pt>
                <c:pt idx="753">
                  <c:v>0.79700000000000004</c:v>
                </c:pt>
                <c:pt idx="754">
                  <c:v>0.64200000000000002</c:v>
                </c:pt>
                <c:pt idx="755">
                  <c:v>0.71299999999999997</c:v>
                </c:pt>
                <c:pt idx="756">
                  <c:v>0.71</c:v>
                </c:pt>
                <c:pt idx="757">
                  <c:v>0.71099999999999997</c:v>
                </c:pt>
                <c:pt idx="758">
                  <c:v>0.48899999999999999</c:v>
                </c:pt>
                <c:pt idx="759">
                  <c:v>0.72299999999999998</c:v>
                </c:pt>
                <c:pt idx="760">
                  <c:v>0.59399999999999997</c:v>
                </c:pt>
                <c:pt idx="761">
                  <c:v>0.84</c:v>
                </c:pt>
                <c:pt idx="762">
                  <c:v>0.66</c:v>
                </c:pt>
                <c:pt idx="763">
                  <c:v>0.71299999999999997</c:v>
                </c:pt>
                <c:pt idx="764">
                  <c:v>0.47799999999999998</c:v>
                </c:pt>
                <c:pt idx="765">
                  <c:v>0.69499999999999995</c:v>
                </c:pt>
                <c:pt idx="766">
                  <c:v>0.39500000000000002</c:v>
                </c:pt>
                <c:pt idx="767">
                  <c:v>0.58099999999999996</c:v>
                </c:pt>
                <c:pt idx="768">
                  <c:v>0.66400000000000003</c:v>
                </c:pt>
                <c:pt idx="769">
                  <c:v>0.72699999999999998</c:v>
                </c:pt>
                <c:pt idx="770">
                  <c:v>0.52200000000000002</c:v>
                </c:pt>
                <c:pt idx="771">
                  <c:v>0.59899999999999998</c:v>
                </c:pt>
                <c:pt idx="772">
                  <c:v>0.76500000000000001</c:v>
                </c:pt>
                <c:pt idx="773">
                  <c:v>0.72499999999999998</c:v>
                </c:pt>
                <c:pt idx="774">
                  <c:v>0.86499999999999999</c:v>
                </c:pt>
                <c:pt idx="775">
                  <c:v>0.69499999999999995</c:v>
                </c:pt>
                <c:pt idx="776">
                  <c:v>0.753</c:v>
                </c:pt>
                <c:pt idx="777">
                  <c:v>0.73599999999999999</c:v>
                </c:pt>
                <c:pt idx="778">
                  <c:v>0.7</c:v>
                </c:pt>
                <c:pt idx="779">
                  <c:v>0.53700000000000003</c:v>
                </c:pt>
                <c:pt idx="780">
                  <c:v>0.89900000000000002</c:v>
                </c:pt>
                <c:pt idx="781">
                  <c:v>0.56599999999999995</c:v>
                </c:pt>
                <c:pt idx="782">
                  <c:v>0.77500000000000002</c:v>
                </c:pt>
                <c:pt idx="783">
                  <c:v>0.83599999999999997</c:v>
                </c:pt>
                <c:pt idx="784">
                  <c:v>0.58299999999999996</c:v>
                </c:pt>
                <c:pt idx="785">
                  <c:v>0.60599999999999998</c:v>
                </c:pt>
                <c:pt idx="786">
                  <c:v>0.63200000000000001</c:v>
                </c:pt>
                <c:pt idx="787">
                  <c:v>0.70599999999999996</c:v>
                </c:pt>
                <c:pt idx="788">
                  <c:v>0.48499999999999999</c:v>
                </c:pt>
                <c:pt idx="789">
                  <c:v>0.55500000000000005</c:v>
                </c:pt>
                <c:pt idx="790">
                  <c:v>0.751</c:v>
                </c:pt>
                <c:pt idx="791">
                  <c:v>0.65200000000000002</c:v>
                </c:pt>
                <c:pt idx="792">
                  <c:v>0.66200000000000003</c:v>
                </c:pt>
                <c:pt idx="793">
                  <c:v>0.68799999999999994</c:v>
                </c:pt>
                <c:pt idx="794">
                  <c:v>0.874</c:v>
                </c:pt>
                <c:pt idx="795">
                  <c:v>0.93300000000000005</c:v>
                </c:pt>
                <c:pt idx="796">
                  <c:v>0.71799999999999997</c:v>
                </c:pt>
                <c:pt idx="797">
                  <c:v>0.68899999999999995</c:v>
                </c:pt>
                <c:pt idx="798">
                  <c:v>0.622</c:v>
                </c:pt>
                <c:pt idx="799">
                  <c:v>0.73099999999999998</c:v>
                </c:pt>
                <c:pt idx="800">
                  <c:v>0.53400000000000003</c:v>
                </c:pt>
                <c:pt idx="801">
                  <c:v>0.59699999999999998</c:v>
                </c:pt>
                <c:pt idx="802">
                  <c:v>0.41299999999999998</c:v>
                </c:pt>
                <c:pt idx="803">
                  <c:v>0.76100000000000001</c:v>
                </c:pt>
                <c:pt idx="804">
                  <c:v>0.70799999999999996</c:v>
                </c:pt>
                <c:pt idx="805">
                  <c:v>0.59899999999999998</c:v>
                </c:pt>
                <c:pt idx="806">
                  <c:v>0.72199999999999998</c:v>
                </c:pt>
                <c:pt idx="807">
                  <c:v>0.76500000000000001</c:v>
                </c:pt>
                <c:pt idx="808">
                  <c:v>0.89900000000000002</c:v>
                </c:pt>
                <c:pt idx="809">
                  <c:v>0.45700000000000002</c:v>
                </c:pt>
                <c:pt idx="810">
                  <c:v>0.59699999999999998</c:v>
                </c:pt>
                <c:pt idx="811">
                  <c:v>0.59899999999999998</c:v>
                </c:pt>
                <c:pt idx="812">
                  <c:v>0.376</c:v>
                </c:pt>
                <c:pt idx="813">
                  <c:v>0.89900000000000002</c:v>
                </c:pt>
                <c:pt idx="814">
                  <c:v>0.629</c:v>
                </c:pt>
                <c:pt idx="815">
                  <c:v>0.438</c:v>
                </c:pt>
                <c:pt idx="816">
                  <c:v>0.83499999999999996</c:v>
                </c:pt>
                <c:pt idx="817">
                  <c:v>0.76200000000000001</c:v>
                </c:pt>
                <c:pt idx="818">
                  <c:v>0.69399999999999995</c:v>
                </c:pt>
                <c:pt idx="819">
                  <c:v>0.42399999999999999</c:v>
                </c:pt>
                <c:pt idx="820">
                  <c:v>0.73599999999999999</c:v>
                </c:pt>
                <c:pt idx="821">
                  <c:v>0.55600000000000005</c:v>
                </c:pt>
                <c:pt idx="822">
                  <c:v>0.61599999999999999</c:v>
                </c:pt>
                <c:pt idx="823">
                  <c:v>0.501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0.69099999999999995</c:v>
                </c:pt>
                <c:pt idx="827">
                  <c:v>0.68899999999999995</c:v>
                </c:pt>
                <c:pt idx="828">
                  <c:v>0.746</c:v>
                </c:pt>
                <c:pt idx="829">
                  <c:v>0.437</c:v>
                </c:pt>
                <c:pt idx="830">
                  <c:v>0.73</c:v>
                </c:pt>
                <c:pt idx="831">
                  <c:v>0.49299999999999999</c:v>
                </c:pt>
                <c:pt idx="832">
                  <c:v>0.67</c:v>
                </c:pt>
                <c:pt idx="833">
                  <c:v>0.59499999999999997</c:v>
                </c:pt>
                <c:pt idx="834">
                  <c:v>0.58799999999999997</c:v>
                </c:pt>
                <c:pt idx="835">
                  <c:v>0.54600000000000004</c:v>
                </c:pt>
                <c:pt idx="836">
                  <c:v>0.8</c:v>
                </c:pt>
                <c:pt idx="837">
                  <c:v>0.61699999999999999</c:v>
                </c:pt>
                <c:pt idx="838">
                  <c:v>0.79100000000000004</c:v>
                </c:pt>
                <c:pt idx="839">
                  <c:v>0.65700000000000003</c:v>
                </c:pt>
                <c:pt idx="840">
                  <c:v>0.48899999999999999</c:v>
                </c:pt>
                <c:pt idx="841">
                  <c:v>0.64</c:v>
                </c:pt>
                <c:pt idx="842">
                  <c:v>0.63400000000000001</c:v>
                </c:pt>
                <c:pt idx="843">
                  <c:v>0.66800000000000004</c:v>
                </c:pt>
                <c:pt idx="844">
                  <c:v>0.85299999999999998</c:v>
                </c:pt>
                <c:pt idx="845">
                  <c:v>0.57599999999999996</c:v>
                </c:pt>
                <c:pt idx="846">
                  <c:v>0.82199999999999995</c:v>
                </c:pt>
                <c:pt idx="847">
                  <c:v>0.50900000000000001</c:v>
                </c:pt>
                <c:pt idx="848">
                  <c:v>0.88800000000000001</c:v>
                </c:pt>
                <c:pt idx="849">
                  <c:v>0.64400000000000002</c:v>
                </c:pt>
                <c:pt idx="850">
                  <c:v>0.8</c:v>
                </c:pt>
                <c:pt idx="851">
                  <c:v>0.55100000000000005</c:v>
                </c:pt>
                <c:pt idx="852">
                  <c:v>0.61199999999999999</c:v>
                </c:pt>
                <c:pt idx="853">
                  <c:v>0.52900000000000003</c:v>
                </c:pt>
                <c:pt idx="854">
                  <c:v>0.68300000000000005</c:v>
                </c:pt>
                <c:pt idx="855">
                  <c:v>0.66</c:v>
                </c:pt>
                <c:pt idx="856">
                  <c:v>0.63700000000000001</c:v>
                </c:pt>
                <c:pt idx="857">
                  <c:v>0.57299999999999995</c:v>
                </c:pt>
                <c:pt idx="858">
                  <c:v>0.61799999999999999</c:v>
                </c:pt>
                <c:pt idx="859">
                  <c:v>0.52700000000000002</c:v>
                </c:pt>
                <c:pt idx="860">
                  <c:v>0.65700000000000003</c:v>
                </c:pt>
                <c:pt idx="861">
                  <c:v>0.34899999999999998</c:v>
                </c:pt>
                <c:pt idx="862">
                  <c:v>0.68500000000000005</c:v>
                </c:pt>
                <c:pt idx="863">
                  <c:v>0.84499999999999997</c:v>
                </c:pt>
                <c:pt idx="864">
                  <c:v>0.63700000000000001</c:v>
                </c:pt>
                <c:pt idx="865">
                  <c:v>0.872</c:v>
                </c:pt>
                <c:pt idx="866">
                  <c:v>0.68600000000000005</c:v>
                </c:pt>
                <c:pt idx="867">
                  <c:v>0.78600000000000003</c:v>
                </c:pt>
                <c:pt idx="868">
                  <c:v>0.80700000000000005</c:v>
                </c:pt>
                <c:pt idx="869">
                  <c:v>0.79100000000000004</c:v>
                </c:pt>
                <c:pt idx="870">
                  <c:v>0.65800000000000003</c:v>
                </c:pt>
                <c:pt idx="871">
                  <c:v>0.77100000000000002</c:v>
                </c:pt>
                <c:pt idx="872">
                  <c:v>0.85299999999999998</c:v>
                </c:pt>
                <c:pt idx="873">
                  <c:v>0.85199999999999998</c:v>
                </c:pt>
                <c:pt idx="874">
                  <c:v>0.53100000000000003</c:v>
                </c:pt>
                <c:pt idx="875">
                  <c:v>0.59299999999999997</c:v>
                </c:pt>
                <c:pt idx="876">
                  <c:v>0.48899999999999999</c:v>
                </c:pt>
                <c:pt idx="877">
                  <c:v>0.78600000000000003</c:v>
                </c:pt>
                <c:pt idx="878">
                  <c:v>0.65900000000000003</c:v>
                </c:pt>
                <c:pt idx="879">
                  <c:v>0.82199999999999995</c:v>
                </c:pt>
                <c:pt idx="880">
                  <c:v>0.92300000000000004</c:v>
                </c:pt>
                <c:pt idx="881">
                  <c:v>0.64700000000000002</c:v>
                </c:pt>
                <c:pt idx="882">
                  <c:v>0.67</c:v>
                </c:pt>
                <c:pt idx="883">
                  <c:v>0.94</c:v>
                </c:pt>
                <c:pt idx="884">
                  <c:v>0.63500000000000001</c:v>
                </c:pt>
                <c:pt idx="885">
                  <c:v>0.72699999999999998</c:v>
                </c:pt>
                <c:pt idx="886">
                  <c:v>0.86299999999999999</c:v>
                </c:pt>
                <c:pt idx="887">
                  <c:v>0.61</c:v>
                </c:pt>
                <c:pt idx="888">
                  <c:v>0.45100000000000001</c:v>
                </c:pt>
                <c:pt idx="889">
                  <c:v>0.64400000000000002</c:v>
                </c:pt>
                <c:pt idx="890">
                  <c:v>0.7</c:v>
                </c:pt>
                <c:pt idx="891">
                  <c:v>0.45</c:v>
                </c:pt>
                <c:pt idx="892">
                  <c:v>0.88800000000000001</c:v>
                </c:pt>
                <c:pt idx="893">
                  <c:v>0.70499999999999996</c:v>
                </c:pt>
                <c:pt idx="894">
                  <c:v>0.72899999999999998</c:v>
                </c:pt>
                <c:pt idx="895">
                  <c:v>0.75800000000000001</c:v>
                </c:pt>
                <c:pt idx="896">
                  <c:v>0.58799999999999997</c:v>
                </c:pt>
                <c:pt idx="897">
                  <c:v>0.54500000000000004</c:v>
                </c:pt>
                <c:pt idx="898">
                  <c:v>0.751</c:v>
                </c:pt>
                <c:pt idx="899">
                  <c:v>0.754</c:v>
                </c:pt>
                <c:pt idx="900">
                  <c:v>0.74</c:v>
                </c:pt>
                <c:pt idx="901">
                  <c:v>0.90300000000000002</c:v>
                </c:pt>
                <c:pt idx="902">
                  <c:v>0.72</c:v>
                </c:pt>
                <c:pt idx="903">
                  <c:v>0.76</c:v>
                </c:pt>
                <c:pt idx="904">
                  <c:v>0.89100000000000001</c:v>
                </c:pt>
                <c:pt idx="905">
                  <c:v>0.61699999999999999</c:v>
                </c:pt>
                <c:pt idx="906">
                  <c:v>0.64900000000000002</c:v>
                </c:pt>
                <c:pt idx="907">
                  <c:v>0.91800000000000004</c:v>
                </c:pt>
                <c:pt idx="908">
                  <c:v>0.503</c:v>
                </c:pt>
                <c:pt idx="909">
                  <c:v>0.78300000000000003</c:v>
                </c:pt>
                <c:pt idx="910">
                  <c:v>0.72299999999999998</c:v>
                </c:pt>
                <c:pt idx="911">
                  <c:v>0.88600000000000001</c:v>
                </c:pt>
                <c:pt idx="912">
                  <c:v>0.65600000000000003</c:v>
                </c:pt>
                <c:pt idx="913">
                  <c:v>0.58599999999999997</c:v>
                </c:pt>
                <c:pt idx="914">
                  <c:v>0.79200000000000004</c:v>
                </c:pt>
                <c:pt idx="915">
                  <c:v>0.64100000000000001</c:v>
                </c:pt>
                <c:pt idx="916">
                  <c:v>0.66300000000000003</c:v>
                </c:pt>
                <c:pt idx="917">
                  <c:v>0.50900000000000001</c:v>
                </c:pt>
                <c:pt idx="918">
                  <c:v>0.38300000000000001</c:v>
                </c:pt>
                <c:pt idx="919">
                  <c:v>0.80800000000000005</c:v>
                </c:pt>
                <c:pt idx="920">
                  <c:v>0.60699999999999998</c:v>
                </c:pt>
                <c:pt idx="921">
                  <c:v>0.90800000000000003</c:v>
                </c:pt>
                <c:pt idx="922">
                  <c:v>0.65200000000000002</c:v>
                </c:pt>
                <c:pt idx="923">
                  <c:v>0.47799999999999998</c:v>
                </c:pt>
                <c:pt idx="924">
                  <c:v>0.85199999999999998</c:v>
                </c:pt>
                <c:pt idx="925">
                  <c:v>0.65600000000000003</c:v>
                </c:pt>
                <c:pt idx="926">
                  <c:v>0.623</c:v>
                </c:pt>
                <c:pt idx="927">
                  <c:v>0.65800000000000003</c:v>
                </c:pt>
                <c:pt idx="928">
                  <c:v>0.76200000000000001</c:v>
                </c:pt>
                <c:pt idx="929">
                  <c:v>0.65700000000000003</c:v>
                </c:pt>
                <c:pt idx="930">
                  <c:v>0.63100000000000001</c:v>
                </c:pt>
                <c:pt idx="931">
                  <c:v>0.73699999999999999</c:v>
                </c:pt>
                <c:pt idx="932">
                  <c:v>0.747</c:v>
                </c:pt>
                <c:pt idx="933">
                  <c:v>0.71</c:v>
                </c:pt>
                <c:pt idx="934">
                  <c:v>0.58399999999999996</c:v>
                </c:pt>
                <c:pt idx="935">
                  <c:v>0.74</c:v>
                </c:pt>
                <c:pt idx="936">
                  <c:v>0.56100000000000005</c:v>
                </c:pt>
                <c:pt idx="937">
                  <c:v>0.65500000000000003</c:v>
                </c:pt>
                <c:pt idx="938">
                  <c:v>0.62</c:v>
                </c:pt>
                <c:pt idx="939">
                  <c:v>0.746</c:v>
                </c:pt>
                <c:pt idx="940">
                  <c:v>0.67600000000000005</c:v>
                </c:pt>
                <c:pt idx="941">
                  <c:v>0.68200000000000005</c:v>
                </c:pt>
                <c:pt idx="942">
                  <c:v>0.70099999999999996</c:v>
                </c:pt>
                <c:pt idx="943">
                  <c:v>0.435</c:v>
                </c:pt>
                <c:pt idx="944">
                  <c:v>0.61399999999999999</c:v>
                </c:pt>
                <c:pt idx="945">
                  <c:v>0.75700000000000001</c:v>
                </c:pt>
                <c:pt idx="946">
                  <c:v>0.65600000000000003</c:v>
                </c:pt>
                <c:pt idx="947">
                  <c:v>0.85299999999999998</c:v>
                </c:pt>
                <c:pt idx="948">
                  <c:v>0.52</c:v>
                </c:pt>
                <c:pt idx="949">
                  <c:v>0.52</c:v>
                </c:pt>
                <c:pt idx="950">
                  <c:v>0.79400000000000004</c:v>
                </c:pt>
                <c:pt idx="951">
                  <c:v>0.77500000000000002</c:v>
                </c:pt>
                <c:pt idx="952">
                  <c:v>0.47399999999999998</c:v>
                </c:pt>
                <c:pt idx="953">
                  <c:v>0.876</c:v>
                </c:pt>
                <c:pt idx="954">
                  <c:v>0.5</c:v>
                </c:pt>
                <c:pt idx="955">
                  <c:v>0.878</c:v>
                </c:pt>
                <c:pt idx="956">
                  <c:v>0.51700000000000002</c:v>
                </c:pt>
                <c:pt idx="957">
                  <c:v>0.45700000000000002</c:v>
                </c:pt>
                <c:pt idx="958">
                  <c:v>0.58899999999999997</c:v>
                </c:pt>
                <c:pt idx="959">
                  <c:v>0.65800000000000003</c:v>
                </c:pt>
                <c:pt idx="960">
                  <c:v>0.375</c:v>
                </c:pt>
                <c:pt idx="961">
                  <c:v>0.874</c:v>
                </c:pt>
                <c:pt idx="962">
                  <c:v>0.92600000000000005</c:v>
                </c:pt>
                <c:pt idx="963">
                  <c:v>0.81200000000000006</c:v>
                </c:pt>
                <c:pt idx="964">
                  <c:v>0.73399999999999999</c:v>
                </c:pt>
                <c:pt idx="965">
                  <c:v>0.63</c:v>
                </c:pt>
                <c:pt idx="966">
                  <c:v>0.81799999999999995</c:v>
                </c:pt>
                <c:pt idx="967">
                  <c:v>0.748</c:v>
                </c:pt>
                <c:pt idx="968">
                  <c:v>0.82899999999999996</c:v>
                </c:pt>
                <c:pt idx="969">
                  <c:v>0.76900000000000002</c:v>
                </c:pt>
                <c:pt idx="970">
                  <c:v>0.629</c:v>
                </c:pt>
                <c:pt idx="971">
                  <c:v>0.55100000000000005</c:v>
                </c:pt>
                <c:pt idx="972">
                  <c:v>0.65500000000000003</c:v>
                </c:pt>
                <c:pt idx="973">
                  <c:v>0.76900000000000002</c:v>
                </c:pt>
                <c:pt idx="974">
                  <c:v>0.76700000000000002</c:v>
                </c:pt>
                <c:pt idx="975">
                  <c:v>0.79100000000000004</c:v>
                </c:pt>
                <c:pt idx="976">
                  <c:v>0.83199999999999996</c:v>
                </c:pt>
                <c:pt idx="977">
                  <c:v>0.61099999999999999</c:v>
                </c:pt>
                <c:pt idx="978">
                  <c:v>0.90400000000000003</c:v>
                </c:pt>
                <c:pt idx="979">
                  <c:v>0.81399999999999995</c:v>
                </c:pt>
                <c:pt idx="980">
                  <c:v>0.68600000000000005</c:v>
                </c:pt>
                <c:pt idx="981">
                  <c:v>0.83199999999999996</c:v>
                </c:pt>
                <c:pt idx="982">
                  <c:v>0.91300000000000003</c:v>
                </c:pt>
                <c:pt idx="983">
                  <c:v>0.65800000000000003</c:v>
                </c:pt>
                <c:pt idx="984">
                  <c:v>0.58099999999999996</c:v>
                </c:pt>
                <c:pt idx="985">
                  <c:v>0.31</c:v>
                </c:pt>
                <c:pt idx="986">
                  <c:v>0.56899999999999995</c:v>
                </c:pt>
                <c:pt idx="987">
                  <c:v>0.68799999999999994</c:v>
                </c:pt>
                <c:pt idx="988">
                  <c:v>0.60299999999999998</c:v>
                </c:pt>
                <c:pt idx="989">
                  <c:v>0.78600000000000003</c:v>
                </c:pt>
                <c:pt idx="990">
                  <c:v>0.44</c:v>
                </c:pt>
                <c:pt idx="991">
                  <c:v>0.66700000000000004</c:v>
                </c:pt>
                <c:pt idx="992">
                  <c:v>0.57299999999999995</c:v>
                </c:pt>
                <c:pt idx="993">
                  <c:v>0.70799999999999996</c:v>
                </c:pt>
                <c:pt idx="994">
                  <c:v>0.76</c:v>
                </c:pt>
                <c:pt idx="995">
                  <c:v>0.66300000000000003</c:v>
                </c:pt>
                <c:pt idx="996">
                  <c:v>0.66900000000000004</c:v>
                </c:pt>
                <c:pt idx="997">
                  <c:v>0.495</c:v>
                </c:pt>
                <c:pt idx="998">
                  <c:v>0.47199999999999998</c:v>
                </c:pt>
                <c:pt idx="999">
                  <c:v>0.26200000000000001</c:v>
                </c:pt>
                <c:pt idx="1000">
                  <c:v>0.71899999999999997</c:v>
                </c:pt>
                <c:pt idx="1001">
                  <c:v>0.89300000000000002</c:v>
                </c:pt>
                <c:pt idx="1002">
                  <c:v>0.61699999999999999</c:v>
                </c:pt>
                <c:pt idx="1003">
                  <c:v>0.749</c:v>
                </c:pt>
                <c:pt idx="1004">
                  <c:v>0.67300000000000004</c:v>
                </c:pt>
                <c:pt idx="1005">
                  <c:v>0.85799999999999998</c:v>
                </c:pt>
                <c:pt idx="1006">
                  <c:v>0.60899999999999999</c:v>
                </c:pt>
                <c:pt idx="1007">
                  <c:v>0.8</c:v>
                </c:pt>
                <c:pt idx="1008">
                  <c:v>0.89400000000000002</c:v>
                </c:pt>
                <c:pt idx="1009">
                  <c:v>0.35099999999999998</c:v>
                </c:pt>
                <c:pt idx="1010">
                  <c:v>0.72099999999999997</c:v>
                </c:pt>
                <c:pt idx="1011">
                  <c:v>0.67500000000000004</c:v>
                </c:pt>
                <c:pt idx="1012">
                  <c:v>0.64500000000000002</c:v>
                </c:pt>
                <c:pt idx="1013">
                  <c:v>0.85899999999999999</c:v>
                </c:pt>
                <c:pt idx="1014">
                  <c:v>0.54100000000000004</c:v>
                </c:pt>
                <c:pt idx="1015">
                  <c:v>0.91800000000000004</c:v>
                </c:pt>
                <c:pt idx="1016">
                  <c:v>0.72199999999999998</c:v>
                </c:pt>
                <c:pt idx="1017">
                  <c:v>0.84099999999999997</c:v>
                </c:pt>
                <c:pt idx="1018">
                  <c:v>0.51100000000000001</c:v>
                </c:pt>
                <c:pt idx="1019">
                  <c:v>0.85499999999999998</c:v>
                </c:pt>
                <c:pt idx="1020">
                  <c:v>0.51</c:v>
                </c:pt>
                <c:pt idx="1021">
                  <c:v>0.64800000000000002</c:v>
                </c:pt>
                <c:pt idx="1022">
                  <c:v>0.68799999999999994</c:v>
                </c:pt>
                <c:pt idx="1023">
                  <c:v>0.66800000000000004</c:v>
                </c:pt>
                <c:pt idx="1024">
                  <c:v>0.48699999999999999</c:v>
                </c:pt>
                <c:pt idx="1025">
                  <c:v>0.73099999999999998</c:v>
                </c:pt>
                <c:pt idx="1026">
                  <c:v>0.63100000000000001</c:v>
                </c:pt>
                <c:pt idx="1027">
                  <c:v>0.34499999999999997</c:v>
                </c:pt>
                <c:pt idx="1028">
                  <c:v>0.434</c:v>
                </c:pt>
                <c:pt idx="1029">
                  <c:v>0.84899999999999998</c:v>
                </c:pt>
                <c:pt idx="1030">
                  <c:v>0.79100000000000004</c:v>
                </c:pt>
                <c:pt idx="1031">
                  <c:v>0.74399999999999999</c:v>
                </c:pt>
                <c:pt idx="1032">
                  <c:v>0.88300000000000001</c:v>
                </c:pt>
                <c:pt idx="1033">
                  <c:v>0.60699999999999998</c:v>
                </c:pt>
                <c:pt idx="1034">
                  <c:v>0.80300000000000005</c:v>
                </c:pt>
                <c:pt idx="1035">
                  <c:v>0.73899999999999999</c:v>
                </c:pt>
                <c:pt idx="1036">
                  <c:v>0.45100000000000001</c:v>
                </c:pt>
                <c:pt idx="1037">
                  <c:v>0.47</c:v>
                </c:pt>
                <c:pt idx="1038">
                  <c:v>0.74299999999999999</c:v>
                </c:pt>
                <c:pt idx="1039">
                  <c:v>0.44700000000000001</c:v>
                </c:pt>
                <c:pt idx="1040">
                  <c:v>0.79600000000000004</c:v>
                </c:pt>
                <c:pt idx="1041">
                  <c:v>0.56799999999999995</c:v>
                </c:pt>
                <c:pt idx="1042">
                  <c:v>0.73699999999999999</c:v>
                </c:pt>
                <c:pt idx="1043">
                  <c:v>0.77700000000000002</c:v>
                </c:pt>
                <c:pt idx="1044">
                  <c:v>0.621</c:v>
                </c:pt>
                <c:pt idx="1045">
                  <c:v>0.83299999999999996</c:v>
                </c:pt>
                <c:pt idx="1046">
                  <c:v>0.80300000000000005</c:v>
                </c:pt>
                <c:pt idx="1047">
                  <c:v>0.73</c:v>
                </c:pt>
                <c:pt idx="1048">
                  <c:v>0.54500000000000004</c:v>
                </c:pt>
                <c:pt idx="1049">
                  <c:v>0.72599999999999998</c:v>
                </c:pt>
                <c:pt idx="1050">
                  <c:v>0.89300000000000002</c:v>
                </c:pt>
                <c:pt idx="1051">
                  <c:v>0.70399999999999996</c:v>
                </c:pt>
                <c:pt idx="1052">
                  <c:v>0.39700000000000002</c:v>
                </c:pt>
                <c:pt idx="1053">
                  <c:v>0.79800000000000004</c:v>
                </c:pt>
                <c:pt idx="1054">
                  <c:v>0.54600000000000004</c:v>
                </c:pt>
                <c:pt idx="1055">
                  <c:v>0.79300000000000004</c:v>
                </c:pt>
                <c:pt idx="1056">
                  <c:v>0.56299999999999994</c:v>
                </c:pt>
                <c:pt idx="1057">
                  <c:v>0.66200000000000003</c:v>
                </c:pt>
                <c:pt idx="1058">
                  <c:v>0.76900000000000002</c:v>
                </c:pt>
                <c:pt idx="1059">
                  <c:v>0.54800000000000004</c:v>
                </c:pt>
                <c:pt idx="1060">
                  <c:v>0.81699999999999995</c:v>
                </c:pt>
                <c:pt idx="1061">
                  <c:v>0.73599999999999999</c:v>
                </c:pt>
                <c:pt idx="1062">
                  <c:v>0.60199999999999998</c:v>
                </c:pt>
                <c:pt idx="1063">
                  <c:v>0.83699999999999997</c:v>
                </c:pt>
                <c:pt idx="1064">
                  <c:v>0.58799999999999997</c:v>
                </c:pt>
                <c:pt idx="1065">
                  <c:v>0.50700000000000001</c:v>
                </c:pt>
                <c:pt idx="1066">
                  <c:v>0.88100000000000001</c:v>
                </c:pt>
                <c:pt idx="1067">
                  <c:v>0.58199999999999996</c:v>
                </c:pt>
                <c:pt idx="1068">
                  <c:v>0.68</c:v>
                </c:pt>
                <c:pt idx="1069">
                  <c:v>0.63300000000000001</c:v>
                </c:pt>
                <c:pt idx="1070">
                  <c:v>0.57399999999999995</c:v>
                </c:pt>
                <c:pt idx="1071">
                  <c:v>0.70299999999999996</c:v>
                </c:pt>
                <c:pt idx="1072">
                  <c:v>0.51700000000000002</c:v>
                </c:pt>
                <c:pt idx="1073">
                  <c:v>0.65600000000000003</c:v>
                </c:pt>
                <c:pt idx="1074">
                  <c:v>0.66800000000000004</c:v>
                </c:pt>
                <c:pt idx="1075">
                  <c:v>0.60199999999999998</c:v>
                </c:pt>
                <c:pt idx="1076">
                  <c:v>0.747</c:v>
                </c:pt>
                <c:pt idx="1077">
                  <c:v>0.61199999999999999</c:v>
                </c:pt>
                <c:pt idx="1078">
                  <c:v>0.72899999999999998</c:v>
                </c:pt>
                <c:pt idx="1079">
                  <c:v>0.63700000000000001</c:v>
                </c:pt>
                <c:pt idx="1080">
                  <c:v>0.95</c:v>
                </c:pt>
                <c:pt idx="1081">
                  <c:v>0.83099999999999996</c:v>
                </c:pt>
                <c:pt idx="1082">
                  <c:v>0.55100000000000005</c:v>
                </c:pt>
                <c:pt idx="1083">
                  <c:v>0.68799999999999994</c:v>
                </c:pt>
                <c:pt idx="1084">
                  <c:v>0.64</c:v>
                </c:pt>
                <c:pt idx="1085">
                  <c:v>0.92100000000000004</c:v>
                </c:pt>
                <c:pt idx="1086">
                  <c:v>0.55100000000000005</c:v>
                </c:pt>
                <c:pt idx="1087">
                  <c:v>0.64600000000000002</c:v>
                </c:pt>
                <c:pt idx="1088">
                  <c:v>0.76600000000000001</c:v>
                </c:pt>
                <c:pt idx="1089">
                  <c:v>0.74199999999999999</c:v>
                </c:pt>
                <c:pt idx="1090">
                  <c:v>0.74399999999999999</c:v>
                </c:pt>
                <c:pt idx="1091">
                  <c:v>0.59899999999999998</c:v>
                </c:pt>
                <c:pt idx="1092">
                  <c:v>0.90400000000000003</c:v>
                </c:pt>
                <c:pt idx="1093">
                  <c:v>0.77700000000000002</c:v>
                </c:pt>
                <c:pt idx="1094">
                  <c:v>0.87</c:v>
                </c:pt>
                <c:pt idx="1095">
                  <c:v>0.745</c:v>
                </c:pt>
                <c:pt idx="1096">
                  <c:v>0.747</c:v>
                </c:pt>
                <c:pt idx="1097">
                  <c:v>0.72199999999999998</c:v>
                </c:pt>
                <c:pt idx="1098">
                  <c:v>0.72599999999999998</c:v>
                </c:pt>
                <c:pt idx="1099">
                  <c:v>0.84299999999999997</c:v>
                </c:pt>
                <c:pt idx="1100">
                  <c:v>0.61099999999999999</c:v>
                </c:pt>
                <c:pt idx="1101">
                  <c:v>0.77800000000000002</c:v>
                </c:pt>
                <c:pt idx="1102">
                  <c:v>0.73399999999999999</c:v>
                </c:pt>
                <c:pt idx="1103">
                  <c:v>0.73599999999999999</c:v>
                </c:pt>
                <c:pt idx="1104">
                  <c:v>0.89700000000000002</c:v>
                </c:pt>
                <c:pt idx="1105">
                  <c:v>0.85099999999999998</c:v>
                </c:pt>
                <c:pt idx="1106">
                  <c:v>0.66200000000000003</c:v>
                </c:pt>
                <c:pt idx="1107">
                  <c:v>0.624</c:v>
                </c:pt>
                <c:pt idx="1108">
                  <c:v>0.68200000000000005</c:v>
                </c:pt>
                <c:pt idx="1109">
                  <c:v>0.41399999999999998</c:v>
                </c:pt>
                <c:pt idx="1110">
                  <c:v>0.68799999999999994</c:v>
                </c:pt>
                <c:pt idx="1111">
                  <c:v>0.64500000000000002</c:v>
                </c:pt>
                <c:pt idx="1112">
                  <c:v>0.19</c:v>
                </c:pt>
                <c:pt idx="1113">
                  <c:v>0.67300000000000004</c:v>
                </c:pt>
                <c:pt idx="1114">
                  <c:v>0.52600000000000002</c:v>
                </c:pt>
                <c:pt idx="1115">
                  <c:v>0.49099999999999999</c:v>
                </c:pt>
                <c:pt idx="1116">
                  <c:v>0.81399999999999995</c:v>
                </c:pt>
                <c:pt idx="1117">
                  <c:v>0.77100000000000002</c:v>
                </c:pt>
                <c:pt idx="1118">
                  <c:v>0.83099999999999996</c:v>
                </c:pt>
                <c:pt idx="1119">
                  <c:v>0.67800000000000005</c:v>
                </c:pt>
                <c:pt idx="1120">
                  <c:v>0.85899999999999999</c:v>
                </c:pt>
                <c:pt idx="1121">
                  <c:v>0.6</c:v>
                </c:pt>
                <c:pt idx="1122">
                  <c:v>0.69699999999999995</c:v>
                </c:pt>
                <c:pt idx="1123">
                  <c:v>0.32</c:v>
                </c:pt>
                <c:pt idx="1124">
                  <c:v>0.55800000000000005</c:v>
                </c:pt>
                <c:pt idx="1125">
                  <c:v>0.89900000000000002</c:v>
                </c:pt>
                <c:pt idx="1126">
                  <c:v>0.58899999999999997</c:v>
                </c:pt>
                <c:pt idx="1127">
                  <c:v>0.69599999999999995</c:v>
                </c:pt>
                <c:pt idx="1128">
                  <c:v>0.67</c:v>
                </c:pt>
                <c:pt idx="1129">
                  <c:v>0.39100000000000001</c:v>
                </c:pt>
                <c:pt idx="1130">
                  <c:v>0.83299999999999996</c:v>
                </c:pt>
                <c:pt idx="1131">
                  <c:v>0.70399999999999996</c:v>
                </c:pt>
                <c:pt idx="1132">
                  <c:v>0.60499999999999998</c:v>
                </c:pt>
                <c:pt idx="1133">
                  <c:v>0.44700000000000001</c:v>
                </c:pt>
                <c:pt idx="1134">
                  <c:v>0.68100000000000005</c:v>
                </c:pt>
                <c:pt idx="1135">
                  <c:v>0.58099999999999996</c:v>
                </c:pt>
                <c:pt idx="1136">
                  <c:v>0.67100000000000004</c:v>
                </c:pt>
                <c:pt idx="1137">
                  <c:v>0.48599999999999999</c:v>
                </c:pt>
                <c:pt idx="1138">
                  <c:v>0.443</c:v>
                </c:pt>
                <c:pt idx="1139">
                  <c:v>0.81399999999999995</c:v>
                </c:pt>
                <c:pt idx="1140">
                  <c:v>0.68899999999999995</c:v>
                </c:pt>
                <c:pt idx="1141">
                  <c:v>0.58199999999999996</c:v>
                </c:pt>
                <c:pt idx="1142">
                  <c:v>0.73099999999999998</c:v>
                </c:pt>
                <c:pt idx="1143">
                  <c:v>0.81100000000000005</c:v>
                </c:pt>
                <c:pt idx="1144">
                  <c:v>0.23</c:v>
                </c:pt>
                <c:pt idx="1145">
                  <c:v>0.6</c:v>
                </c:pt>
                <c:pt idx="1146">
                  <c:v>0.49299999999999999</c:v>
                </c:pt>
                <c:pt idx="1147">
                  <c:v>0.70199999999999996</c:v>
                </c:pt>
                <c:pt idx="1148">
                  <c:v>0.61299999999999999</c:v>
                </c:pt>
                <c:pt idx="1149">
                  <c:v>0.78900000000000003</c:v>
                </c:pt>
                <c:pt idx="1150">
                  <c:v>0.58299999999999996</c:v>
                </c:pt>
                <c:pt idx="1151">
                  <c:v>0.67200000000000004</c:v>
                </c:pt>
                <c:pt idx="1152">
                  <c:v>0.61</c:v>
                </c:pt>
                <c:pt idx="1153">
                  <c:v>0.53400000000000003</c:v>
                </c:pt>
                <c:pt idx="1154">
                  <c:v>0.92600000000000005</c:v>
                </c:pt>
                <c:pt idx="1155">
                  <c:v>0.748</c:v>
                </c:pt>
                <c:pt idx="1156">
                  <c:v>0.76</c:v>
                </c:pt>
                <c:pt idx="1157">
                  <c:v>0.76</c:v>
                </c:pt>
                <c:pt idx="1158">
                  <c:v>0.496</c:v>
                </c:pt>
                <c:pt idx="1159">
                  <c:v>0.41699999999999998</c:v>
                </c:pt>
                <c:pt idx="1160">
                  <c:v>0.67100000000000004</c:v>
                </c:pt>
                <c:pt idx="1161">
                  <c:v>0.67100000000000004</c:v>
                </c:pt>
                <c:pt idx="1162">
                  <c:v>0.83899999999999997</c:v>
                </c:pt>
                <c:pt idx="1163">
                  <c:v>0.72099999999999997</c:v>
                </c:pt>
                <c:pt idx="1164">
                  <c:v>0.65300000000000002</c:v>
                </c:pt>
                <c:pt idx="1165">
                  <c:v>0.64400000000000002</c:v>
                </c:pt>
                <c:pt idx="1166">
                  <c:v>0.5</c:v>
                </c:pt>
                <c:pt idx="1167">
                  <c:v>0.65300000000000002</c:v>
                </c:pt>
                <c:pt idx="1168">
                  <c:v>0.68799999999999994</c:v>
                </c:pt>
                <c:pt idx="1169">
                  <c:v>0.65600000000000003</c:v>
                </c:pt>
                <c:pt idx="1170">
                  <c:v>0.89100000000000001</c:v>
                </c:pt>
                <c:pt idx="1171">
                  <c:v>0.441</c:v>
                </c:pt>
                <c:pt idx="1172">
                  <c:v>0.63500000000000001</c:v>
                </c:pt>
                <c:pt idx="1173">
                  <c:v>0.34799999999999998</c:v>
                </c:pt>
                <c:pt idx="1174">
                  <c:v>0.91200000000000003</c:v>
                </c:pt>
                <c:pt idx="1175">
                  <c:v>0.85499999999999998</c:v>
                </c:pt>
                <c:pt idx="1176">
                  <c:v>0.71899999999999997</c:v>
                </c:pt>
                <c:pt idx="1177">
                  <c:v>0.76200000000000001</c:v>
                </c:pt>
                <c:pt idx="1178">
                  <c:v>0.59799999999999998</c:v>
                </c:pt>
                <c:pt idx="1179">
                  <c:v>0.79100000000000004</c:v>
                </c:pt>
                <c:pt idx="1180">
                  <c:v>0.749</c:v>
                </c:pt>
                <c:pt idx="1181">
                  <c:v>0.56200000000000006</c:v>
                </c:pt>
                <c:pt idx="1182">
                  <c:v>0.63900000000000001</c:v>
                </c:pt>
                <c:pt idx="1183">
                  <c:v>0.57499999999999996</c:v>
                </c:pt>
                <c:pt idx="1184">
                  <c:v>0.496</c:v>
                </c:pt>
                <c:pt idx="1185">
                  <c:v>0.61699999999999999</c:v>
                </c:pt>
                <c:pt idx="1186">
                  <c:v>0.68700000000000006</c:v>
                </c:pt>
                <c:pt idx="1187">
                  <c:v>0.58099999999999996</c:v>
                </c:pt>
                <c:pt idx="1188">
                  <c:v>0.69699999999999995</c:v>
                </c:pt>
                <c:pt idx="1189">
                  <c:v>0.74199999999999999</c:v>
                </c:pt>
                <c:pt idx="1190">
                  <c:v>0.67</c:v>
                </c:pt>
                <c:pt idx="1191">
                  <c:v>0.8</c:v>
                </c:pt>
                <c:pt idx="1192">
                  <c:v>0.754</c:v>
                </c:pt>
                <c:pt idx="1193">
                  <c:v>0.90700000000000003</c:v>
                </c:pt>
                <c:pt idx="1194">
                  <c:v>0.878</c:v>
                </c:pt>
                <c:pt idx="1195">
                  <c:v>0.54500000000000004</c:v>
                </c:pt>
                <c:pt idx="1196">
                  <c:v>0.78100000000000003</c:v>
                </c:pt>
                <c:pt idx="1197">
                  <c:v>0.73599999999999999</c:v>
                </c:pt>
                <c:pt idx="1198">
                  <c:v>0.75900000000000001</c:v>
                </c:pt>
                <c:pt idx="1199">
                  <c:v>0.55700000000000005</c:v>
                </c:pt>
                <c:pt idx="1200">
                  <c:v>0.73</c:v>
                </c:pt>
                <c:pt idx="1201">
                  <c:v>0.70399999999999996</c:v>
                </c:pt>
                <c:pt idx="1202">
                  <c:v>0.34399999999999997</c:v>
                </c:pt>
                <c:pt idx="1203">
                  <c:v>0.73299999999999998</c:v>
                </c:pt>
                <c:pt idx="1204">
                  <c:v>0.76500000000000001</c:v>
                </c:pt>
                <c:pt idx="1205">
                  <c:v>0.79200000000000004</c:v>
                </c:pt>
                <c:pt idx="1206">
                  <c:v>0.82099999999999995</c:v>
                </c:pt>
                <c:pt idx="1207">
                  <c:v>0.80400000000000005</c:v>
                </c:pt>
                <c:pt idx="1208">
                  <c:v>0.74099999999999999</c:v>
                </c:pt>
                <c:pt idx="1209">
                  <c:v>0.628</c:v>
                </c:pt>
                <c:pt idx="1210">
                  <c:v>0.64800000000000002</c:v>
                </c:pt>
                <c:pt idx="1211">
                  <c:v>0.622</c:v>
                </c:pt>
                <c:pt idx="1212">
                  <c:v>0.71599999999999997</c:v>
                </c:pt>
                <c:pt idx="1213">
                  <c:v>0.61299999999999999</c:v>
                </c:pt>
                <c:pt idx="1214">
                  <c:v>0.76600000000000001</c:v>
                </c:pt>
                <c:pt idx="1215">
                  <c:v>0.65900000000000003</c:v>
                </c:pt>
                <c:pt idx="1216">
                  <c:v>0.69099999999999995</c:v>
                </c:pt>
                <c:pt idx="1217">
                  <c:v>0.48899999999999999</c:v>
                </c:pt>
                <c:pt idx="1218">
                  <c:v>0.52500000000000002</c:v>
                </c:pt>
                <c:pt idx="1219">
                  <c:v>0.78900000000000003</c:v>
                </c:pt>
                <c:pt idx="1220">
                  <c:v>0.79500000000000004</c:v>
                </c:pt>
                <c:pt idx="1221">
                  <c:v>0.56599999999999995</c:v>
                </c:pt>
                <c:pt idx="1222">
                  <c:v>0.41799999999999998</c:v>
                </c:pt>
                <c:pt idx="1223">
                  <c:v>0.60099999999999998</c:v>
                </c:pt>
                <c:pt idx="1224">
                  <c:v>0.66</c:v>
                </c:pt>
                <c:pt idx="1225">
                  <c:v>0.64800000000000002</c:v>
                </c:pt>
                <c:pt idx="1226">
                  <c:v>0.66400000000000003</c:v>
                </c:pt>
                <c:pt idx="1227">
                  <c:v>0.83599999999999997</c:v>
                </c:pt>
                <c:pt idx="1228">
                  <c:v>0.45800000000000002</c:v>
                </c:pt>
                <c:pt idx="1229">
                  <c:v>0.746</c:v>
                </c:pt>
                <c:pt idx="1230">
                  <c:v>0.92</c:v>
                </c:pt>
                <c:pt idx="1231">
                  <c:v>0.51</c:v>
                </c:pt>
                <c:pt idx="1232">
                  <c:v>0.64600000000000002</c:v>
                </c:pt>
                <c:pt idx="1233">
                  <c:v>0.77200000000000002</c:v>
                </c:pt>
                <c:pt idx="1234">
                  <c:v>0.81799999999999995</c:v>
                </c:pt>
                <c:pt idx="1235">
                  <c:v>0.32500000000000001</c:v>
                </c:pt>
                <c:pt idx="1236">
                  <c:v>0.64400000000000002</c:v>
                </c:pt>
                <c:pt idx="1237">
                  <c:v>0.82799999999999996</c:v>
                </c:pt>
                <c:pt idx="1238">
                  <c:v>0.71299999999999997</c:v>
                </c:pt>
                <c:pt idx="1239">
                  <c:v>0.71199999999999997</c:v>
                </c:pt>
                <c:pt idx="1240">
                  <c:v>0.57599999999999996</c:v>
                </c:pt>
                <c:pt idx="1241">
                  <c:v>0.70299999999999996</c:v>
                </c:pt>
                <c:pt idx="1242">
                  <c:v>0.73299999999999998</c:v>
                </c:pt>
                <c:pt idx="1243">
                  <c:v>0.76200000000000001</c:v>
                </c:pt>
                <c:pt idx="1244">
                  <c:v>0.44700000000000001</c:v>
                </c:pt>
                <c:pt idx="1245">
                  <c:v>0.36899999999999999</c:v>
                </c:pt>
                <c:pt idx="1246">
                  <c:v>0.44900000000000001</c:v>
                </c:pt>
                <c:pt idx="1247">
                  <c:v>0.64400000000000002</c:v>
                </c:pt>
                <c:pt idx="1248">
                  <c:v>0.65300000000000002</c:v>
                </c:pt>
                <c:pt idx="1249">
                  <c:v>0.67800000000000005</c:v>
                </c:pt>
                <c:pt idx="1250">
                  <c:v>0.65200000000000002</c:v>
                </c:pt>
                <c:pt idx="1251">
                  <c:v>0.61899999999999999</c:v>
                </c:pt>
                <c:pt idx="1252">
                  <c:v>0.751</c:v>
                </c:pt>
                <c:pt idx="1253">
                  <c:v>0.51</c:v>
                </c:pt>
                <c:pt idx="1254">
                  <c:v>0.69299999999999995</c:v>
                </c:pt>
                <c:pt idx="1255">
                  <c:v>0.72599999999999998</c:v>
                </c:pt>
                <c:pt idx="1256">
                  <c:v>0.80900000000000005</c:v>
                </c:pt>
                <c:pt idx="1257">
                  <c:v>0.309</c:v>
                </c:pt>
                <c:pt idx="1258">
                  <c:v>0.74299999999999999</c:v>
                </c:pt>
                <c:pt idx="1259">
                  <c:v>0.67700000000000005</c:v>
                </c:pt>
                <c:pt idx="1260">
                  <c:v>0.56399999999999995</c:v>
                </c:pt>
                <c:pt idx="1261">
                  <c:v>0.59899999999999998</c:v>
                </c:pt>
                <c:pt idx="1262">
                  <c:v>0.74199999999999999</c:v>
                </c:pt>
                <c:pt idx="1263">
                  <c:v>0.51500000000000001</c:v>
                </c:pt>
                <c:pt idx="1264">
                  <c:v>0.73799999999999999</c:v>
                </c:pt>
                <c:pt idx="1265">
                  <c:v>0.67700000000000005</c:v>
                </c:pt>
                <c:pt idx="1266">
                  <c:v>0.505</c:v>
                </c:pt>
                <c:pt idx="1267">
                  <c:v>0.40100000000000002</c:v>
                </c:pt>
                <c:pt idx="1268">
                  <c:v>0.54400000000000004</c:v>
                </c:pt>
                <c:pt idx="1269">
                  <c:v>0.60499999999999998</c:v>
                </c:pt>
                <c:pt idx="1270">
                  <c:v>0.79700000000000004</c:v>
                </c:pt>
                <c:pt idx="1271">
                  <c:v>0.77500000000000002</c:v>
                </c:pt>
                <c:pt idx="1272">
                  <c:v>0.83699999999999997</c:v>
                </c:pt>
                <c:pt idx="1273">
                  <c:v>0.69099999999999995</c:v>
                </c:pt>
                <c:pt idx="1274">
                  <c:v>0.86499999999999999</c:v>
                </c:pt>
                <c:pt idx="1275">
                  <c:v>0.747</c:v>
                </c:pt>
                <c:pt idx="1276">
                  <c:v>0.876</c:v>
                </c:pt>
                <c:pt idx="1277">
                  <c:v>0.72599999999999998</c:v>
                </c:pt>
                <c:pt idx="1278">
                  <c:v>0.628</c:v>
                </c:pt>
                <c:pt idx="1279">
                  <c:v>0.85099999999999998</c:v>
                </c:pt>
                <c:pt idx="1280">
                  <c:v>0.54900000000000004</c:v>
                </c:pt>
                <c:pt idx="1281">
                  <c:v>0.77900000000000003</c:v>
                </c:pt>
                <c:pt idx="1282">
                  <c:v>0.77200000000000002</c:v>
                </c:pt>
                <c:pt idx="1283">
                  <c:v>0.71299999999999997</c:v>
                </c:pt>
                <c:pt idx="1284">
                  <c:v>0.57199999999999995</c:v>
                </c:pt>
                <c:pt idx="1285">
                  <c:v>0.72299999999999998</c:v>
                </c:pt>
                <c:pt idx="1286">
                  <c:v>0.59</c:v>
                </c:pt>
                <c:pt idx="1287">
                  <c:v>0.73299999999999998</c:v>
                </c:pt>
                <c:pt idx="1288">
                  <c:v>0.72799999999999998</c:v>
                </c:pt>
                <c:pt idx="1289">
                  <c:v>0.66700000000000004</c:v>
                </c:pt>
                <c:pt idx="1290">
                  <c:v>0.76300000000000001</c:v>
                </c:pt>
                <c:pt idx="1291">
                  <c:v>0.92900000000000005</c:v>
                </c:pt>
                <c:pt idx="1292">
                  <c:v>0.76</c:v>
                </c:pt>
                <c:pt idx="1293">
                  <c:v>0.70299999999999996</c:v>
                </c:pt>
                <c:pt idx="1294">
                  <c:v>0.66600000000000004</c:v>
                </c:pt>
                <c:pt idx="1295">
                  <c:v>0.55300000000000005</c:v>
                </c:pt>
                <c:pt idx="1296">
                  <c:v>0.63600000000000001</c:v>
                </c:pt>
                <c:pt idx="1297">
                  <c:v>0.66</c:v>
                </c:pt>
                <c:pt idx="1298">
                  <c:v>0.42</c:v>
                </c:pt>
                <c:pt idx="1299">
                  <c:v>0.66</c:v>
                </c:pt>
                <c:pt idx="1300">
                  <c:v>0.80800000000000005</c:v>
                </c:pt>
                <c:pt idx="1301">
                  <c:v>0.751</c:v>
                </c:pt>
                <c:pt idx="1302">
                  <c:v>0.69699999999999995</c:v>
                </c:pt>
                <c:pt idx="1303">
                  <c:v>0.35599999999999998</c:v>
                </c:pt>
                <c:pt idx="1304">
                  <c:v>0.53700000000000003</c:v>
                </c:pt>
                <c:pt idx="1305">
                  <c:v>0.75</c:v>
                </c:pt>
                <c:pt idx="1306">
                  <c:v>0.78600000000000003</c:v>
                </c:pt>
                <c:pt idx="1307">
                  <c:v>0.90500000000000003</c:v>
                </c:pt>
                <c:pt idx="1308">
                  <c:v>0.73299999999999998</c:v>
                </c:pt>
                <c:pt idx="1309">
                  <c:v>0.63100000000000001</c:v>
                </c:pt>
                <c:pt idx="1310">
                  <c:v>0.68200000000000005</c:v>
                </c:pt>
                <c:pt idx="1311">
                  <c:v>0.78</c:v>
                </c:pt>
                <c:pt idx="1312">
                  <c:v>0.96199999999999997</c:v>
                </c:pt>
                <c:pt idx="1313">
                  <c:v>0.65400000000000003</c:v>
                </c:pt>
                <c:pt idx="1314">
                  <c:v>0.64900000000000002</c:v>
                </c:pt>
                <c:pt idx="1315">
                  <c:v>0.81399999999999995</c:v>
                </c:pt>
                <c:pt idx="1316">
                  <c:v>0.82699999999999996</c:v>
                </c:pt>
                <c:pt idx="1317">
                  <c:v>0.60299999999999998</c:v>
                </c:pt>
                <c:pt idx="1318">
                  <c:v>0.92900000000000005</c:v>
                </c:pt>
                <c:pt idx="1319">
                  <c:v>0.60699999999999998</c:v>
                </c:pt>
                <c:pt idx="1320">
                  <c:v>0.44800000000000001</c:v>
                </c:pt>
                <c:pt idx="1321">
                  <c:v>0.60599999999999998</c:v>
                </c:pt>
                <c:pt idx="1322">
                  <c:v>0.41199999999999998</c:v>
                </c:pt>
                <c:pt idx="1323">
                  <c:v>0.7</c:v>
                </c:pt>
                <c:pt idx="1324">
                  <c:v>0.91</c:v>
                </c:pt>
                <c:pt idx="1325">
                  <c:v>0.745</c:v>
                </c:pt>
                <c:pt idx="1326">
                  <c:v>0.66100000000000003</c:v>
                </c:pt>
                <c:pt idx="1327">
                  <c:v>0.79900000000000004</c:v>
                </c:pt>
                <c:pt idx="1328">
                  <c:v>0.65600000000000003</c:v>
                </c:pt>
                <c:pt idx="1329">
                  <c:v>0.63</c:v>
                </c:pt>
                <c:pt idx="1330">
                  <c:v>0.755</c:v>
                </c:pt>
                <c:pt idx="1331">
                  <c:v>0.67700000000000005</c:v>
                </c:pt>
                <c:pt idx="1332">
                  <c:v>0.68300000000000005</c:v>
                </c:pt>
                <c:pt idx="1333">
                  <c:v>0.65300000000000002</c:v>
                </c:pt>
                <c:pt idx="1334">
                  <c:v>0.623</c:v>
                </c:pt>
                <c:pt idx="1335">
                  <c:v>0.40699999999999997</c:v>
                </c:pt>
                <c:pt idx="1336">
                  <c:v>0.621</c:v>
                </c:pt>
                <c:pt idx="1337">
                  <c:v>0.48499999999999999</c:v>
                </c:pt>
                <c:pt idx="1338">
                  <c:v>0.68799999999999994</c:v>
                </c:pt>
                <c:pt idx="1339">
                  <c:v>0.52600000000000002</c:v>
                </c:pt>
                <c:pt idx="1340">
                  <c:v>0.70599999999999996</c:v>
                </c:pt>
                <c:pt idx="1341">
                  <c:v>0.48899999999999999</c:v>
                </c:pt>
                <c:pt idx="1342">
                  <c:v>0.88</c:v>
                </c:pt>
                <c:pt idx="1343">
                  <c:v>0.85599999999999998</c:v>
                </c:pt>
                <c:pt idx="1344">
                  <c:v>0.58299999999999996</c:v>
                </c:pt>
                <c:pt idx="1345">
                  <c:v>0.373</c:v>
                </c:pt>
                <c:pt idx="1346">
                  <c:v>0.72199999999999998</c:v>
                </c:pt>
                <c:pt idx="1347">
                  <c:v>0.88</c:v>
                </c:pt>
                <c:pt idx="1348">
                  <c:v>0.85</c:v>
                </c:pt>
                <c:pt idx="1349">
                  <c:v>0.78700000000000003</c:v>
                </c:pt>
                <c:pt idx="1350">
                  <c:v>0.442</c:v>
                </c:pt>
                <c:pt idx="1351">
                  <c:v>0.376</c:v>
                </c:pt>
                <c:pt idx="1352">
                  <c:v>0.83</c:v>
                </c:pt>
                <c:pt idx="1353">
                  <c:v>0.72</c:v>
                </c:pt>
                <c:pt idx="1354">
                  <c:v>0.86599999999999999</c:v>
                </c:pt>
                <c:pt idx="1355">
                  <c:v>0.48399999999999999</c:v>
                </c:pt>
                <c:pt idx="1356">
                  <c:v>0.55800000000000005</c:v>
                </c:pt>
                <c:pt idx="1357">
                  <c:v>0.68700000000000006</c:v>
                </c:pt>
                <c:pt idx="1358">
                  <c:v>0.40500000000000003</c:v>
                </c:pt>
                <c:pt idx="1359">
                  <c:v>0.69799999999999995</c:v>
                </c:pt>
                <c:pt idx="1360">
                  <c:v>0.80400000000000005</c:v>
                </c:pt>
                <c:pt idx="1361">
                  <c:v>0.55400000000000005</c:v>
                </c:pt>
                <c:pt idx="1362">
                  <c:v>0.68500000000000005</c:v>
                </c:pt>
                <c:pt idx="1363">
                  <c:v>0.70799999999999996</c:v>
                </c:pt>
                <c:pt idx="1364">
                  <c:v>0.64100000000000001</c:v>
                </c:pt>
                <c:pt idx="1365">
                  <c:v>0.42299999999999999</c:v>
                </c:pt>
                <c:pt idx="1366">
                  <c:v>0.71</c:v>
                </c:pt>
                <c:pt idx="1367">
                  <c:v>0.89200000000000002</c:v>
                </c:pt>
                <c:pt idx="1368">
                  <c:v>0.48599999999999999</c:v>
                </c:pt>
                <c:pt idx="1369">
                  <c:v>0.66400000000000003</c:v>
                </c:pt>
                <c:pt idx="1370">
                  <c:v>0.67200000000000004</c:v>
                </c:pt>
                <c:pt idx="1371">
                  <c:v>0.61599999999999999</c:v>
                </c:pt>
                <c:pt idx="1372">
                  <c:v>0.58499999999999996</c:v>
                </c:pt>
                <c:pt idx="1373">
                  <c:v>0.45800000000000002</c:v>
                </c:pt>
                <c:pt idx="1374">
                  <c:v>0.52300000000000002</c:v>
                </c:pt>
                <c:pt idx="1375">
                  <c:v>0.60299999999999998</c:v>
                </c:pt>
                <c:pt idx="1376">
                  <c:v>0.73</c:v>
                </c:pt>
                <c:pt idx="1377">
                  <c:v>0.92100000000000004</c:v>
                </c:pt>
                <c:pt idx="1378">
                  <c:v>0.81</c:v>
                </c:pt>
                <c:pt idx="1379">
                  <c:v>0.73599999999999999</c:v>
                </c:pt>
                <c:pt idx="1380">
                  <c:v>0.74</c:v>
                </c:pt>
                <c:pt idx="1381">
                  <c:v>0.67400000000000004</c:v>
                </c:pt>
                <c:pt idx="1382">
                  <c:v>0.45100000000000001</c:v>
                </c:pt>
                <c:pt idx="1383">
                  <c:v>0.77300000000000002</c:v>
                </c:pt>
                <c:pt idx="1384">
                  <c:v>0.56299999999999994</c:v>
                </c:pt>
                <c:pt idx="1385">
                  <c:v>0.35699999999999998</c:v>
                </c:pt>
                <c:pt idx="1386">
                  <c:v>0.61199999999999999</c:v>
                </c:pt>
                <c:pt idx="1387">
                  <c:v>0.28499999999999998</c:v>
                </c:pt>
                <c:pt idx="1388">
                  <c:v>0.84599999999999997</c:v>
                </c:pt>
                <c:pt idx="1389">
                  <c:v>0.63200000000000001</c:v>
                </c:pt>
                <c:pt idx="1390">
                  <c:v>0.77900000000000003</c:v>
                </c:pt>
                <c:pt idx="1391">
                  <c:v>0.40500000000000003</c:v>
                </c:pt>
                <c:pt idx="1392">
                  <c:v>0.48</c:v>
                </c:pt>
                <c:pt idx="1393">
                  <c:v>0.76700000000000002</c:v>
                </c:pt>
                <c:pt idx="1394">
                  <c:v>0.74</c:v>
                </c:pt>
                <c:pt idx="1395">
                  <c:v>0.65200000000000002</c:v>
                </c:pt>
                <c:pt idx="1396">
                  <c:v>0.82499999999999996</c:v>
                </c:pt>
                <c:pt idx="1397">
                  <c:v>0.88400000000000001</c:v>
                </c:pt>
                <c:pt idx="1398">
                  <c:v>0.67200000000000004</c:v>
                </c:pt>
                <c:pt idx="1399">
                  <c:v>0.52800000000000002</c:v>
                </c:pt>
                <c:pt idx="1400">
                  <c:v>0.79300000000000004</c:v>
                </c:pt>
                <c:pt idx="1401">
                  <c:v>0.53400000000000003</c:v>
                </c:pt>
                <c:pt idx="1402">
                  <c:v>0.50700000000000001</c:v>
                </c:pt>
                <c:pt idx="1403">
                  <c:v>0.441</c:v>
                </c:pt>
                <c:pt idx="1404">
                  <c:v>0.72399999999999998</c:v>
                </c:pt>
                <c:pt idx="1405">
                  <c:v>0.54600000000000004</c:v>
                </c:pt>
                <c:pt idx="1406">
                  <c:v>0.58099999999999996</c:v>
                </c:pt>
                <c:pt idx="1407">
                  <c:v>0.872</c:v>
                </c:pt>
                <c:pt idx="1408">
                  <c:v>0.71299999999999997</c:v>
                </c:pt>
                <c:pt idx="1409">
                  <c:v>0.747</c:v>
                </c:pt>
                <c:pt idx="1410">
                  <c:v>0.73399999999999999</c:v>
                </c:pt>
                <c:pt idx="1411">
                  <c:v>0.58399999999999996</c:v>
                </c:pt>
                <c:pt idx="1412">
                  <c:v>0.45500000000000002</c:v>
                </c:pt>
                <c:pt idx="1413">
                  <c:v>0.77300000000000002</c:v>
                </c:pt>
                <c:pt idx="1414">
                  <c:v>0.61599999999999999</c:v>
                </c:pt>
                <c:pt idx="1415">
                  <c:v>0.77200000000000002</c:v>
                </c:pt>
                <c:pt idx="1416">
                  <c:v>0.75900000000000001</c:v>
                </c:pt>
                <c:pt idx="1417">
                  <c:v>0.46</c:v>
                </c:pt>
                <c:pt idx="1418">
                  <c:v>0.80700000000000005</c:v>
                </c:pt>
                <c:pt idx="1419">
                  <c:v>0.51600000000000001</c:v>
                </c:pt>
                <c:pt idx="1420">
                  <c:v>0.69199999999999995</c:v>
                </c:pt>
                <c:pt idx="1421">
                  <c:v>0.68899999999999995</c:v>
                </c:pt>
                <c:pt idx="1422">
                  <c:v>0.51500000000000001</c:v>
                </c:pt>
                <c:pt idx="1423">
                  <c:v>0.75600000000000001</c:v>
                </c:pt>
                <c:pt idx="1424">
                  <c:v>0.79800000000000004</c:v>
                </c:pt>
                <c:pt idx="1425">
                  <c:v>0.60299999999999998</c:v>
                </c:pt>
                <c:pt idx="1426">
                  <c:v>0.74099999999999999</c:v>
                </c:pt>
                <c:pt idx="1427">
                  <c:v>0.69699999999999995</c:v>
                </c:pt>
                <c:pt idx="1428">
                  <c:v>0.54200000000000004</c:v>
                </c:pt>
                <c:pt idx="1429">
                  <c:v>0.80100000000000005</c:v>
                </c:pt>
                <c:pt idx="1430">
                  <c:v>0.70699999999999996</c:v>
                </c:pt>
                <c:pt idx="1431">
                  <c:v>0.81299999999999994</c:v>
                </c:pt>
                <c:pt idx="1432">
                  <c:v>0.57499999999999996</c:v>
                </c:pt>
                <c:pt idx="1433">
                  <c:v>0.69299999999999995</c:v>
                </c:pt>
                <c:pt idx="1434">
                  <c:v>0.96699999999999997</c:v>
                </c:pt>
                <c:pt idx="1435">
                  <c:v>0.77900000000000003</c:v>
                </c:pt>
                <c:pt idx="1436">
                  <c:v>0.61799999999999999</c:v>
                </c:pt>
                <c:pt idx="1437">
                  <c:v>0.64700000000000002</c:v>
                </c:pt>
                <c:pt idx="1438">
                  <c:v>0.96299999999999997</c:v>
                </c:pt>
                <c:pt idx="1439">
                  <c:v>0.91400000000000003</c:v>
                </c:pt>
                <c:pt idx="1440">
                  <c:v>0.66</c:v>
                </c:pt>
                <c:pt idx="1441">
                  <c:v>0.751</c:v>
                </c:pt>
                <c:pt idx="1442">
                  <c:v>0.57199999999999995</c:v>
                </c:pt>
                <c:pt idx="1443">
                  <c:v>0.77400000000000002</c:v>
                </c:pt>
                <c:pt idx="1444">
                  <c:v>0.82499999999999996</c:v>
                </c:pt>
                <c:pt idx="1445">
                  <c:v>0.44400000000000001</c:v>
                </c:pt>
                <c:pt idx="1446">
                  <c:v>0.63</c:v>
                </c:pt>
                <c:pt idx="1447">
                  <c:v>0.71799999999999997</c:v>
                </c:pt>
                <c:pt idx="1448">
                  <c:v>0.57999999999999996</c:v>
                </c:pt>
                <c:pt idx="1449">
                  <c:v>0.49399999999999999</c:v>
                </c:pt>
                <c:pt idx="1450">
                  <c:v>0.72</c:v>
                </c:pt>
                <c:pt idx="1451">
                  <c:v>0.76600000000000001</c:v>
                </c:pt>
                <c:pt idx="1452">
                  <c:v>0.86499999999999999</c:v>
                </c:pt>
                <c:pt idx="1453">
                  <c:v>0.49199999999999999</c:v>
                </c:pt>
                <c:pt idx="1454">
                  <c:v>0.83899999999999997</c:v>
                </c:pt>
                <c:pt idx="1455">
                  <c:v>0.48899999999999999</c:v>
                </c:pt>
                <c:pt idx="1456">
                  <c:v>0.89400000000000002</c:v>
                </c:pt>
                <c:pt idx="1457">
                  <c:v>0.58899999999999997</c:v>
                </c:pt>
                <c:pt idx="1458">
                  <c:v>0.71099999999999997</c:v>
                </c:pt>
                <c:pt idx="1459">
                  <c:v>0.7</c:v>
                </c:pt>
                <c:pt idx="1460">
                  <c:v>0.69899999999999995</c:v>
                </c:pt>
                <c:pt idx="1461">
                  <c:v>0.71</c:v>
                </c:pt>
                <c:pt idx="1462">
                  <c:v>0.73499999999999999</c:v>
                </c:pt>
                <c:pt idx="1463">
                  <c:v>0.85199999999999998</c:v>
                </c:pt>
                <c:pt idx="1464">
                  <c:v>0.59799999999999998</c:v>
                </c:pt>
                <c:pt idx="1465">
                  <c:v>0.66300000000000003</c:v>
                </c:pt>
                <c:pt idx="1466">
                  <c:v>0.499</c:v>
                </c:pt>
                <c:pt idx="1467">
                  <c:v>0.56100000000000005</c:v>
                </c:pt>
                <c:pt idx="1468">
                  <c:v>0.94</c:v>
                </c:pt>
                <c:pt idx="1469">
                  <c:v>0.52</c:v>
                </c:pt>
                <c:pt idx="1470">
                  <c:v>0.60499999999999998</c:v>
                </c:pt>
                <c:pt idx="1471">
                  <c:v>0.71199999999999997</c:v>
                </c:pt>
                <c:pt idx="1472">
                  <c:v>0.66200000000000003</c:v>
                </c:pt>
                <c:pt idx="1473">
                  <c:v>0.33</c:v>
                </c:pt>
                <c:pt idx="1474">
                  <c:v>0.81799999999999995</c:v>
                </c:pt>
                <c:pt idx="1475">
                  <c:v>0.66800000000000004</c:v>
                </c:pt>
                <c:pt idx="1476">
                  <c:v>0.42599999999999999</c:v>
                </c:pt>
                <c:pt idx="1477">
                  <c:v>0.64500000000000002</c:v>
                </c:pt>
                <c:pt idx="1478">
                  <c:v>0.48699999999999999</c:v>
                </c:pt>
                <c:pt idx="1479">
                  <c:v>0.83799999999999997</c:v>
                </c:pt>
                <c:pt idx="1480">
                  <c:v>0.34599999999999997</c:v>
                </c:pt>
                <c:pt idx="1481">
                  <c:v>0.74199999999999999</c:v>
                </c:pt>
                <c:pt idx="1482">
                  <c:v>0.71499999999999997</c:v>
                </c:pt>
                <c:pt idx="1483">
                  <c:v>0.55900000000000005</c:v>
                </c:pt>
                <c:pt idx="1484">
                  <c:v>0.71299999999999997</c:v>
                </c:pt>
                <c:pt idx="1485">
                  <c:v>0.94</c:v>
                </c:pt>
                <c:pt idx="1486">
                  <c:v>0.63200000000000001</c:v>
                </c:pt>
                <c:pt idx="1487">
                  <c:v>0.65300000000000002</c:v>
                </c:pt>
                <c:pt idx="1488">
                  <c:v>0.83499999999999996</c:v>
                </c:pt>
                <c:pt idx="1489">
                  <c:v>0.42699999999999999</c:v>
                </c:pt>
                <c:pt idx="1490">
                  <c:v>0.68200000000000005</c:v>
                </c:pt>
                <c:pt idx="1491">
                  <c:v>0.61799999999999999</c:v>
                </c:pt>
                <c:pt idx="1492">
                  <c:v>0.45200000000000001</c:v>
                </c:pt>
                <c:pt idx="1493">
                  <c:v>0.53400000000000003</c:v>
                </c:pt>
                <c:pt idx="1494">
                  <c:v>0.61399999999999999</c:v>
                </c:pt>
                <c:pt idx="1495">
                  <c:v>0.878</c:v>
                </c:pt>
                <c:pt idx="1496">
                  <c:v>0.73699999999999999</c:v>
                </c:pt>
                <c:pt idx="1497">
                  <c:v>0.74399999999999999</c:v>
                </c:pt>
                <c:pt idx="1498">
                  <c:v>0.79500000000000004</c:v>
                </c:pt>
                <c:pt idx="1499">
                  <c:v>0.9</c:v>
                </c:pt>
                <c:pt idx="1500">
                  <c:v>0.83</c:v>
                </c:pt>
                <c:pt idx="1501">
                  <c:v>0.86299999999999999</c:v>
                </c:pt>
                <c:pt idx="1502">
                  <c:v>0.45500000000000002</c:v>
                </c:pt>
                <c:pt idx="1503">
                  <c:v>0.55400000000000005</c:v>
                </c:pt>
                <c:pt idx="1504">
                  <c:v>0.501</c:v>
                </c:pt>
                <c:pt idx="1505">
                  <c:v>0.65400000000000003</c:v>
                </c:pt>
                <c:pt idx="1506">
                  <c:v>0.64300000000000002</c:v>
                </c:pt>
                <c:pt idx="1507">
                  <c:v>0.61699999999999999</c:v>
                </c:pt>
                <c:pt idx="1508">
                  <c:v>0.68100000000000005</c:v>
                </c:pt>
                <c:pt idx="1509">
                  <c:v>0.53</c:v>
                </c:pt>
                <c:pt idx="1510">
                  <c:v>0.57899999999999996</c:v>
                </c:pt>
                <c:pt idx="1511">
                  <c:v>0.58899999999999997</c:v>
                </c:pt>
                <c:pt idx="1512">
                  <c:v>0.68700000000000006</c:v>
                </c:pt>
                <c:pt idx="1513">
                  <c:v>0.77500000000000002</c:v>
                </c:pt>
                <c:pt idx="1514">
                  <c:v>0.74399999999999999</c:v>
                </c:pt>
                <c:pt idx="1515">
                  <c:v>0.56399999999999995</c:v>
                </c:pt>
                <c:pt idx="1516">
                  <c:v>0.67700000000000005</c:v>
                </c:pt>
                <c:pt idx="1517">
                  <c:v>0.80200000000000005</c:v>
                </c:pt>
                <c:pt idx="1518">
                  <c:v>0.68400000000000005</c:v>
                </c:pt>
                <c:pt idx="1519">
                  <c:v>0.56799999999999995</c:v>
                </c:pt>
                <c:pt idx="1520">
                  <c:v>0.623</c:v>
                </c:pt>
                <c:pt idx="1521">
                  <c:v>0.68799999999999994</c:v>
                </c:pt>
                <c:pt idx="1522">
                  <c:v>0.57799999999999996</c:v>
                </c:pt>
                <c:pt idx="1523">
                  <c:v>0.51400000000000001</c:v>
                </c:pt>
                <c:pt idx="1524">
                  <c:v>0.76100000000000001</c:v>
                </c:pt>
                <c:pt idx="1525">
                  <c:v>0.55600000000000005</c:v>
                </c:pt>
                <c:pt idx="1526">
                  <c:v>0.73399999999999999</c:v>
                </c:pt>
                <c:pt idx="1527">
                  <c:v>0.70699999999999996</c:v>
                </c:pt>
                <c:pt idx="1528">
                  <c:v>0.54600000000000004</c:v>
                </c:pt>
                <c:pt idx="1529">
                  <c:v>0.78</c:v>
                </c:pt>
                <c:pt idx="1530">
                  <c:v>0.751</c:v>
                </c:pt>
                <c:pt idx="1531">
                  <c:v>0.68100000000000005</c:v>
                </c:pt>
                <c:pt idx="1532">
                  <c:v>0.73899999999999999</c:v>
                </c:pt>
                <c:pt idx="1533">
                  <c:v>0.504</c:v>
                </c:pt>
                <c:pt idx="1534">
                  <c:v>0.747</c:v>
                </c:pt>
                <c:pt idx="1535">
                  <c:v>0.60499999999999998</c:v>
                </c:pt>
                <c:pt idx="1536">
                  <c:v>0.79400000000000004</c:v>
                </c:pt>
                <c:pt idx="1537">
                  <c:v>0.67</c:v>
                </c:pt>
                <c:pt idx="1538">
                  <c:v>0.621</c:v>
                </c:pt>
                <c:pt idx="1539">
                  <c:v>0.59599999999999997</c:v>
                </c:pt>
                <c:pt idx="1540">
                  <c:v>0.41799999999999998</c:v>
                </c:pt>
                <c:pt idx="1541">
                  <c:v>0.52500000000000002</c:v>
                </c:pt>
                <c:pt idx="1542">
                  <c:v>0.53600000000000003</c:v>
                </c:pt>
                <c:pt idx="1543">
                  <c:v>0.64600000000000002</c:v>
                </c:pt>
                <c:pt idx="1544">
                  <c:v>0.79900000000000004</c:v>
                </c:pt>
                <c:pt idx="1545">
                  <c:v>0.54800000000000004</c:v>
                </c:pt>
                <c:pt idx="1546">
                  <c:v>0.89300000000000002</c:v>
                </c:pt>
                <c:pt idx="1547">
                  <c:v>0.60199999999999998</c:v>
                </c:pt>
                <c:pt idx="1548">
                  <c:v>0.81699999999999995</c:v>
                </c:pt>
                <c:pt idx="1549">
                  <c:v>0.70499999999999996</c:v>
                </c:pt>
                <c:pt idx="1550">
                  <c:v>0.64900000000000002</c:v>
                </c:pt>
                <c:pt idx="1551">
                  <c:v>0.64</c:v>
                </c:pt>
                <c:pt idx="1552">
                  <c:v>0.67800000000000005</c:v>
                </c:pt>
                <c:pt idx="1553">
                  <c:v>0.88500000000000001</c:v>
                </c:pt>
                <c:pt idx="1554">
                  <c:v>0.49199999999999999</c:v>
                </c:pt>
                <c:pt idx="1555">
                  <c:v>0.626</c:v>
                </c:pt>
                <c:pt idx="1556">
                  <c:v>0.6</c:v>
                </c:pt>
                <c:pt idx="1557">
                  <c:v>0.67600000000000005</c:v>
                </c:pt>
                <c:pt idx="1558">
                  <c:v>0.73399999999999999</c:v>
                </c:pt>
                <c:pt idx="1559">
                  <c:v>0.53100000000000003</c:v>
                </c:pt>
                <c:pt idx="1560">
                  <c:v>0.86899999999999999</c:v>
                </c:pt>
                <c:pt idx="1561">
                  <c:v>0.61699999999999999</c:v>
                </c:pt>
                <c:pt idx="1562">
                  <c:v>0.56200000000000006</c:v>
                </c:pt>
                <c:pt idx="1563">
                  <c:v>0.68300000000000005</c:v>
                </c:pt>
                <c:pt idx="1564">
                  <c:v>0.76700000000000002</c:v>
                </c:pt>
                <c:pt idx="1565">
                  <c:v>0.58799999999999997</c:v>
                </c:pt>
                <c:pt idx="1566">
                  <c:v>0.58799999999999997</c:v>
                </c:pt>
                <c:pt idx="1567">
                  <c:v>0.79100000000000004</c:v>
                </c:pt>
                <c:pt idx="1568">
                  <c:v>0.84199999999999997</c:v>
                </c:pt>
                <c:pt idx="1569">
                  <c:v>0.83399999999999996</c:v>
                </c:pt>
                <c:pt idx="1570">
                  <c:v>0.58699999999999997</c:v>
                </c:pt>
                <c:pt idx="1571">
                  <c:v>0.45800000000000002</c:v>
                </c:pt>
                <c:pt idx="1572">
                  <c:v>0.79100000000000004</c:v>
                </c:pt>
                <c:pt idx="1573">
                  <c:v>0.74399999999999999</c:v>
                </c:pt>
                <c:pt idx="1574">
                  <c:v>0.81599999999999995</c:v>
                </c:pt>
                <c:pt idx="1575">
                  <c:v>0.876</c:v>
                </c:pt>
                <c:pt idx="1576">
                  <c:v>0.79500000000000004</c:v>
                </c:pt>
                <c:pt idx="1577">
                  <c:v>0.60299999999999998</c:v>
                </c:pt>
                <c:pt idx="1578">
                  <c:v>0.60599999999999998</c:v>
                </c:pt>
                <c:pt idx="1579">
                  <c:v>0.57199999999999995</c:v>
                </c:pt>
                <c:pt idx="1580">
                  <c:v>0.755</c:v>
                </c:pt>
                <c:pt idx="1581">
                  <c:v>0.79100000000000004</c:v>
                </c:pt>
                <c:pt idx="1582">
                  <c:v>0.78300000000000003</c:v>
                </c:pt>
                <c:pt idx="1583">
                  <c:v>0.92600000000000005</c:v>
                </c:pt>
                <c:pt idx="1584">
                  <c:v>0.81399999999999995</c:v>
                </c:pt>
                <c:pt idx="1585">
                  <c:v>0.72</c:v>
                </c:pt>
                <c:pt idx="1586">
                  <c:v>0.49</c:v>
                </c:pt>
                <c:pt idx="1587">
                  <c:v>0.66800000000000004</c:v>
                </c:pt>
                <c:pt idx="1588">
                  <c:v>0.80100000000000005</c:v>
                </c:pt>
                <c:pt idx="1589">
                  <c:v>0.57199999999999995</c:v>
                </c:pt>
                <c:pt idx="1590">
                  <c:v>0.57599999999999996</c:v>
                </c:pt>
                <c:pt idx="1591">
                  <c:v>0.68400000000000005</c:v>
                </c:pt>
                <c:pt idx="1592">
                  <c:v>0.51400000000000001</c:v>
                </c:pt>
                <c:pt idx="1593">
                  <c:v>0.60099999999999998</c:v>
                </c:pt>
                <c:pt idx="1594">
                  <c:v>0.68100000000000005</c:v>
                </c:pt>
                <c:pt idx="1595">
                  <c:v>0.81299999999999994</c:v>
                </c:pt>
                <c:pt idx="1596">
                  <c:v>0.61199999999999999</c:v>
                </c:pt>
                <c:pt idx="1597">
                  <c:v>0.67100000000000004</c:v>
                </c:pt>
                <c:pt idx="1598">
                  <c:v>0.71899999999999997</c:v>
                </c:pt>
                <c:pt idx="1599">
                  <c:v>0.84699999999999998</c:v>
                </c:pt>
                <c:pt idx="1600">
                  <c:v>0.85</c:v>
                </c:pt>
                <c:pt idx="1601">
                  <c:v>0.626</c:v>
                </c:pt>
                <c:pt idx="1602">
                  <c:v>0.57299999999999995</c:v>
                </c:pt>
                <c:pt idx="1603">
                  <c:v>0.73299999999999998</c:v>
                </c:pt>
                <c:pt idx="1604">
                  <c:v>0.58099999999999996</c:v>
                </c:pt>
                <c:pt idx="1605">
                  <c:v>0.71599999999999997</c:v>
                </c:pt>
                <c:pt idx="1606">
                  <c:v>0.873</c:v>
                </c:pt>
                <c:pt idx="1607">
                  <c:v>0.71799999999999997</c:v>
                </c:pt>
                <c:pt idx="1608">
                  <c:v>0.622</c:v>
                </c:pt>
                <c:pt idx="1609">
                  <c:v>0.69699999999999995</c:v>
                </c:pt>
                <c:pt idx="1610">
                  <c:v>0.42499999999999999</c:v>
                </c:pt>
                <c:pt idx="1611">
                  <c:v>0.629</c:v>
                </c:pt>
                <c:pt idx="1612">
                  <c:v>0.72899999999999998</c:v>
                </c:pt>
                <c:pt idx="1613">
                  <c:v>0.88500000000000001</c:v>
                </c:pt>
                <c:pt idx="1614">
                  <c:v>0.27700000000000002</c:v>
                </c:pt>
                <c:pt idx="1615">
                  <c:v>0.56599999999999995</c:v>
                </c:pt>
                <c:pt idx="1616">
                  <c:v>0.66800000000000004</c:v>
                </c:pt>
                <c:pt idx="1617">
                  <c:v>0.752</c:v>
                </c:pt>
                <c:pt idx="1618">
                  <c:v>0.84199999999999997</c:v>
                </c:pt>
                <c:pt idx="1619">
                  <c:v>0.58499999999999996</c:v>
                </c:pt>
                <c:pt idx="1620">
                  <c:v>0.76</c:v>
                </c:pt>
                <c:pt idx="1621">
                  <c:v>0.73599999999999999</c:v>
                </c:pt>
                <c:pt idx="1622">
                  <c:v>0.498</c:v>
                </c:pt>
                <c:pt idx="1623">
                  <c:v>0.88400000000000001</c:v>
                </c:pt>
                <c:pt idx="1624">
                  <c:v>0.56599999999999995</c:v>
                </c:pt>
                <c:pt idx="1625">
                  <c:v>0.56699999999999995</c:v>
                </c:pt>
                <c:pt idx="1626">
                  <c:v>0.69899999999999995</c:v>
                </c:pt>
                <c:pt idx="1627">
                  <c:v>0.84599999999999997</c:v>
                </c:pt>
                <c:pt idx="1628">
                  <c:v>0.69099999999999995</c:v>
                </c:pt>
                <c:pt idx="1629">
                  <c:v>0.69</c:v>
                </c:pt>
                <c:pt idx="1630">
                  <c:v>0.84199999999999997</c:v>
                </c:pt>
                <c:pt idx="1631">
                  <c:v>0.625</c:v>
                </c:pt>
                <c:pt idx="1632">
                  <c:v>0.71899999999999997</c:v>
                </c:pt>
                <c:pt idx="1633">
                  <c:v>0.46300000000000002</c:v>
                </c:pt>
                <c:pt idx="1634">
                  <c:v>0.82399999999999995</c:v>
                </c:pt>
                <c:pt idx="1635">
                  <c:v>0.95099999999999996</c:v>
                </c:pt>
                <c:pt idx="1636">
                  <c:v>0.34799999999999998</c:v>
                </c:pt>
                <c:pt idx="1637">
                  <c:v>0.72499999999999998</c:v>
                </c:pt>
                <c:pt idx="1638">
                  <c:v>0.28599999999999998</c:v>
                </c:pt>
                <c:pt idx="1639">
                  <c:v>0.755</c:v>
                </c:pt>
                <c:pt idx="1640">
                  <c:v>0.63400000000000001</c:v>
                </c:pt>
                <c:pt idx="1641">
                  <c:v>0.68300000000000005</c:v>
                </c:pt>
                <c:pt idx="1642">
                  <c:v>0.63200000000000001</c:v>
                </c:pt>
                <c:pt idx="1643">
                  <c:v>0.56200000000000006</c:v>
                </c:pt>
                <c:pt idx="1644">
                  <c:v>0.84699999999999998</c:v>
                </c:pt>
                <c:pt idx="1645">
                  <c:v>0.58299999999999996</c:v>
                </c:pt>
                <c:pt idx="1646">
                  <c:v>0.66100000000000003</c:v>
                </c:pt>
                <c:pt idx="1647">
                  <c:v>0.51400000000000001</c:v>
                </c:pt>
                <c:pt idx="1648">
                  <c:v>0.70299999999999996</c:v>
                </c:pt>
                <c:pt idx="1649">
                  <c:v>0.90300000000000002</c:v>
                </c:pt>
                <c:pt idx="1650">
                  <c:v>0.84699999999999998</c:v>
                </c:pt>
                <c:pt idx="1651">
                  <c:v>0.67500000000000004</c:v>
                </c:pt>
                <c:pt idx="1652">
                  <c:v>0.82599999999999996</c:v>
                </c:pt>
                <c:pt idx="1653">
                  <c:v>0.63700000000000001</c:v>
                </c:pt>
                <c:pt idx="1654">
                  <c:v>0.61599999999999999</c:v>
                </c:pt>
                <c:pt idx="1655">
                  <c:v>0.61599999999999999</c:v>
                </c:pt>
                <c:pt idx="1656">
                  <c:v>0.58499999999999996</c:v>
                </c:pt>
                <c:pt idx="1657">
                  <c:v>0.85299999999999998</c:v>
                </c:pt>
                <c:pt idx="1658">
                  <c:v>0.60699999999999998</c:v>
                </c:pt>
                <c:pt idx="1659">
                  <c:v>0.17899999999999999</c:v>
                </c:pt>
                <c:pt idx="1660">
                  <c:v>0.83499999999999996</c:v>
                </c:pt>
                <c:pt idx="1661">
                  <c:v>0.92600000000000005</c:v>
                </c:pt>
                <c:pt idx="1662">
                  <c:v>0.52700000000000002</c:v>
                </c:pt>
                <c:pt idx="1663">
                  <c:v>0.79600000000000004</c:v>
                </c:pt>
                <c:pt idx="1664">
                  <c:v>0.64300000000000002</c:v>
                </c:pt>
                <c:pt idx="1665">
                  <c:v>0.753</c:v>
                </c:pt>
                <c:pt idx="1666">
                  <c:v>0.78100000000000003</c:v>
                </c:pt>
                <c:pt idx="1667">
                  <c:v>0.76600000000000001</c:v>
                </c:pt>
                <c:pt idx="1668">
                  <c:v>0.92200000000000004</c:v>
                </c:pt>
                <c:pt idx="1669">
                  <c:v>0.52700000000000002</c:v>
                </c:pt>
                <c:pt idx="1670">
                  <c:v>0.63200000000000001</c:v>
                </c:pt>
                <c:pt idx="1671">
                  <c:v>0.68700000000000006</c:v>
                </c:pt>
                <c:pt idx="1672">
                  <c:v>0.56100000000000005</c:v>
                </c:pt>
                <c:pt idx="1673">
                  <c:v>0.433</c:v>
                </c:pt>
                <c:pt idx="1674">
                  <c:v>0.94899999999999995</c:v>
                </c:pt>
                <c:pt idx="1675">
                  <c:v>0.47199999999999998</c:v>
                </c:pt>
                <c:pt idx="1676">
                  <c:v>0.74</c:v>
                </c:pt>
                <c:pt idx="1677">
                  <c:v>0.27200000000000002</c:v>
                </c:pt>
                <c:pt idx="1678">
                  <c:v>0.75800000000000001</c:v>
                </c:pt>
                <c:pt idx="1679">
                  <c:v>0.59099999999999997</c:v>
                </c:pt>
                <c:pt idx="1680">
                  <c:v>0.75600000000000001</c:v>
                </c:pt>
                <c:pt idx="1681">
                  <c:v>0.78300000000000003</c:v>
                </c:pt>
                <c:pt idx="1682">
                  <c:v>0.81599999999999995</c:v>
                </c:pt>
                <c:pt idx="1683">
                  <c:v>0.68200000000000005</c:v>
                </c:pt>
                <c:pt idx="1684">
                  <c:v>0.64500000000000002</c:v>
                </c:pt>
                <c:pt idx="1685">
                  <c:v>0.755</c:v>
                </c:pt>
                <c:pt idx="1686">
                  <c:v>0.73099999999999998</c:v>
                </c:pt>
                <c:pt idx="1687">
                  <c:v>0.64800000000000002</c:v>
                </c:pt>
                <c:pt idx="1688">
                  <c:v>0.871</c:v>
                </c:pt>
                <c:pt idx="1689">
                  <c:v>0.81399999999999995</c:v>
                </c:pt>
                <c:pt idx="1690">
                  <c:v>0.82199999999999995</c:v>
                </c:pt>
                <c:pt idx="1691">
                  <c:v>0.32100000000000001</c:v>
                </c:pt>
                <c:pt idx="1692">
                  <c:v>0.85699999999999998</c:v>
                </c:pt>
                <c:pt idx="1693">
                  <c:v>0.72499999999999998</c:v>
                </c:pt>
                <c:pt idx="1694">
                  <c:v>0.78100000000000003</c:v>
                </c:pt>
                <c:pt idx="1695">
                  <c:v>0.747</c:v>
                </c:pt>
                <c:pt idx="1696">
                  <c:v>0.435</c:v>
                </c:pt>
                <c:pt idx="1697">
                  <c:v>0.57499999999999996</c:v>
                </c:pt>
                <c:pt idx="1698">
                  <c:v>0.79</c:v>
                </c:pt>
                <c:pt idx="1699">
                  <c:v>0.69</c:v>
                </c:pt>
                <c:pt idx="1700">
                  <c:v>0.53500000000000003</c:v>
                </c:pt>
                <c:pt idx="1701">
                  <c:v>0.55100000000000005</c:v>
                </c:pt>
                <c:pt idx="1702">
                  <c:v>0.78300000000000003</c:v>
                </c:pt>
                <c:pt idx="1703">
                  <c:v>0.621</c:v>
                </c:pt>
                <c:pt idx="1704">
                  <c:v>0.71199999999999997</c:v>
                </c:pt>
                <c:pt idx="1705">
                  <c:v>0.64500000000000002</c:v>
                </c:pt>
                <c:pt idx="1706">
                  <c:v>0.45900000000000002</c:v>
                </c:pt>
                <c:pt idx="1707">
                  <c:v>0.70599999999999996</c:v>
                </c:pt>
                <c:pt idx="1708">
                  <c:v>0.90600000000000003</c:v>
                </c:pt>
                <c:pt idx="1709">
                  <c:v>0.78100000000000003</c:v>
                </c:pt>
                <c:pt idx="1710">
                  <c:v>0.57099999999999995</c:v>
                </c:pt>
                <c:pt idx="1711">
                  <c:v>0.78900000000000003</c:v>
                </c:pt>
                <c:pt idx="1712">
                  <c:v>0.69699999999999995</c:v>
                </c:pt>
                <c:pt idx="1713">
                  <c:v>0.6</c:v>
                </c:pt>
                <c:pt idx="1714">
                  <c:v>0.67900000000000005</c:v>
                </c:pt>
                <c:pt idx="1715">
                  <c:v>0.66700000000000004</c:v>
                </c:pt>
                <c:pt idx="1716">
                  <c:v>0.755</c:v>
                </c:pt>
                <c:pt idx="1717">
                  <c:v>0.54800000000000004</c:v>
                </c:pt>
                <c:pt idx="1718">
                  <c:v>0.69299999999999995</c:v>
                </c:pt>
                <c:pt idx="1719">
                  <c:v>0.58099999999999996</c:v>
                </c:pt>
                <c:pt idx="1720">
                  <c:v>0.72099999999999997</c:v>
                </c:pt>
                <c:pt idx="1721">
                  <c:v>0.84499999999999997</c:v>
                </c:pt>
                <c:pt idx="1722">
                  <c:v>0.92500000000000004</c:v>
                </c:pt>
                <c:pt idx="1723">
                  <c:v>0.60399999999999998</c:v>
                </c:pt>
                <c:pt idx="1724">
                  <c:v>0.56000000000000005</c:v>
                </c:pt>
                <c:pt idx="1725">
                  <c:v>0.64800000000000002</c:v>
                </c:pt>
                <c:pt idx="1726">
                  <c:v>0.68600000000000005</c:v>
                </c:pt>
                <c:pt idx="1727">
                  <c:v>0.58799999999999997</c:v>
                </c:pt>
                <c:pt idx="1728">
                  <c:v>0.79400000000000004</c:v>
                </c:pt>
                <c:pt idx="1729">
                  <c:v>0.68100000000000005</c:v>
                </c:pt>
                <c:pt idx="1730">
                  <c:v>0.53500000000000003</c:v>
                </c:pt>
                <c:pt idx="1731">
                  <c:v>0.58599999999999997</c:v>
                </c:pt>
                <c:pt idx="1732">
                  <c:v>0.65800000000000003</c:v>
                </c:pt>
                <c:pt idx="1733">
                  <c:v>0.46400000000000002</c:v>
                </c:pt>
                <c:pt idx="1734">
                  <c:v>0.71499999999999997</c:v>
                </c:pt>
                <c:pt idx="1735">
                  <c:v>0.55200000000000005</c:v>
                </c:pt>
                <c:pt idx="1736">
                  <c:v>0.66200000000000003</c:v>
                </c:pt>
                <c:pt idx="1737">
                  <c:v>0.73499999999999999</c:v>
                </c:pt>
                <c:pt idx="1738">
                  <c:v>0.68600000000000005</c:v>
                </c:pt>
                <c:pt idx="1739">
                  <c:v>0.44400000000000001</c:v>
                </c:pt>
                <c:pt idx="1740">
                  <c:v>0.97</c:v>
                </c:pt>
                <c:pt idx="1741">
                  <c:v>0.47699999999999998</c:v>
                </c:pt>
                <c:pt idx="1742">
                  <c:v>0.66600000000000004</c:v>
                </c:pt>
                <c:pt idx="1743">
                  <c:v>0.76200000000000001</c:v>
                </c:pt>
                <c:pt idx="1744">
                  <c:v>0.59799999999999998</c:v>
                </c:pt>
                <c:pt idx="1745">
                  <c:v>0.45700000000000002</c:v>
                </c:pt>
                <c:pt idx="1746">
                  <c:v>0.627</c:v>
                </c:pt>
                <c:pt idx="1747">
                  <c:v>0.67400000000000004</c:v>
                </c:pt>
                <c:pt idx="1748">
                  <c:v>0.79700000000000004</c:v>
                </c:pt>
                <c:pt idx="1749">
                  <c:v>0.59599999999999997</c:v>
                </c:pt>
                <c:pt idx="1750">
                  <c:v>0.84099999999999997</c:v>
                </c:pt>
                <c:pt idx="1751">
                  <c:v>0.497</c:v>
                </c:pt>
                <c:pt idx="1752">
                  <c:v>0.81799999999999995</c:v>
                </c:pt>
                <c:pt idx="1753">
                  <c:v>0.67700000000000005</c:v>
                </c:pt>
                <c:pt idx="1754">
                  <c:v>0.70399999999999996</c:v>
                </c:pt>
                <c:pt idx="1755">
                  <c:v>0.54600000000000004</c:v>
                </c:pt>
                <c:pt idx="1756">
                  <c:v>0.58699999999999997</c:v>
                </c:pt>
                <c:pt idx="1757">
                  <c:v>0.59399999999999997</c:v>
                </c:pt>
                <c:pt idx="1758">
                  <c:v>0.66100000000000003</c:v>
                </c:pt>
                <c:pt idx="1759">
                  <c:v>0.70899999999999996</c:v>
                </c:pt>
                <c:pt idx="1760">
                  <c:v>0.85799999999999998</c:v>
                </c:pt>
                <c:pt idx="1761">
                  <c:v>0.79300000000000004</c:v>
                </c:pt>
                <c:pt idx="1762">
                  <c:v>0.85399999999999998</c:v>
                </c:pt>
                <c:pt idx="1763">
                  <c:v>0.69</c:v>
                </c:pt>
                <c:pt idx="1764">
                  <c:v>0.65</c:v>
                </c:pt>
                <c:pt idx="1765">
                  <c:v>0.72099999999999997</c:v>
                </c:pt>
                <c:pt idx="1766">
                  <c:v>0.58299999999999996</c:v>
                </c:pt>
                <c:pt idx="1767">
                  <c:v>0.36799999999999999</c:v>
                </c:pt>
                <c:pt idx="1768">
                  <c:v>0.55500000000000005</c:v>
                </c:pt>
                <c:pt idx="1769">
                  <c:v>0.54400000000000004</c:v>
                </c:pt>
                <c:pt idx="1770">
                  <c:v>0.72899999999999998</c:v>
                </c:pt>
                <c:pt idx="1771">
                  <c:v>0.61599999999999999</c:v>
                </c:pt>
                <c:pt idx="1772">
                  <c:v>0.58799999999999997</c:v>
                </c:pt>
                <c:pt idx="1773">
                  <c:v>0.55200000000000005</c:v>
                </c:pt>
                <c:pt idx="1774">
                  <c:v>0.75700000000000001</c:v>
                </c:pt>
                <c:pt idx="1775">
                  <c:v>0.55700000000000005</c:v>
                </c:pt>
                <c:pt idx="1776">
                  <c:v>0.25600000000000001</c:v>
                </c:pt>
                <c:pt idx="1777">
                  <c:v>0.70599999999999996</c:v>
                </c:pt>
                <c:pt idx="1778">
                  <c:v>0.69</c:v>
                </c:pt>
                <c:pt idx="1779">
                  <c:v>0.60199999999999998</c:v>
                </c:pt>
                <c:pt idx="1780">
                  <c:v>0.85599999999999998</c:v>
                </c:pt>
                <c:pt idx="1781">
                  <c:v>0.754</c:v>
                </c:pt>
                <c:pt idx="1782">
                  <c:v>0.69799999999999995</c:v>
                </c:pt>
                <c:pt idx="1783">
                  <c:v>0.41599999999999998</c:v>
                </c:pt>
                <c:pt idx="1784">
                  <c:v>0.33</c:v>
                </c:pt>
                <c:pt idx="1785">
                  <c:v>0.48599999999999999</c:v>
                </c:pt>
                <c:pt idx="1786">
                  <c:v>0.68200000000000005</c:v>
                </c:pt>
                <c:pt idx="1787">
                  <c:v>0.93300000000000005</c:v>
                </c:pt>
                <c:pt idx="1788">
                  <c:v>0.76400000000000001</c:v>
                </c:pt>
                <c:pt idx="1789">
                  <c:v>0.76400000000000001</c:v>
                </c:pt>
                <c:pt idx="1790">
                  <c:v>0.54400000000000004</c:v>
                </c:pt>
                <c:pt idx="1791">
                  <c:v>0.68</c:v>
                </c:pt>
                <c:pt idx="1792">
                  <c:v>0.53200000000000003</c:v>
                </c:pt>
                <c:pt idx="1793">
                  <c:v>0.52400000000000002</c:v>
                </c:pt>
                <c:pt idx="1794">
                  <c:v>0.79400000000000004</c:v>
                </c:pt>
                <c:pt idx="1795">
                  <c:v>0.90700000000000003</c:v>
                </c:pt>
                <c:pt idx="1796">
                  <c:v>0.871</c:v>
                </c:pt>
                <c:pt idx="1797">
                  <c:v>0.80200000000000005</c:v>
                </c:pt>
                <c:pt idx="1798">
                  <c:v>0.51300000000000001</c:v>
                </c:pt>
                <c:pt idx="1799">
                  <c:v>0.69599999999999995</c:v>
                </c:pt>
                <c:pt idx="1800">
                  <c:v>0.64500000000000002</c:v>
                </c:pt>
                <c:pt idx="1801">
                  <c:v>0.443</c:v>
                </c:pt>
                <c:pt idx="1802">
                  <c:v>0.81899999999999995</c:v>
                </c:pt>
                <c:pt idx="1803">
                  <c:v>0.82899999999999996</c:v>
                </c:pt>
                <c:pt idx="1804">
                  <c:v>0.625</c:v>
                </c:pt>
                <c:pt idx="1805">
                  <c:v>0.59</c:v>
                </c:pt>
                <c:pt idx="1806">
                  <c:v>0.378</c:v>
                </c:pt>
                <c:pt idx="1807">
                  <c:v>0.95</c:v>
                </c:pt>
                <c:pt idx="1808">
                  <c:v>0.84</c:v>
                </c:pt>
                <c:pt idx="1809">
                  <c:v>0.61299999999999999</c:v>
                </c:pt>
                <c:pt idx="1810">
                  <c:v>0.71299999999999997</c:v>
                </c:pt>
                <c:pt idx="1811">
                  <c:v>0.72799999999999998</c:v>
                </c:pt>
                <c:pt idx="1812">
                  <c:v>0.56599999999999995</c:v>
                </c:pt>
                <c:pt idx="1813">
                  <c:v>0.68500000000000005</c:v>
                </c:pt>
                <c:pt idx="1814">
                  <c:v>0.73499999999999999</c:v>
                </c:pt>
                <c:pt idx="1815">
                  <c:v>0.92400000000000004</c:v>
                </c:pt>
                <c:pt idx="1816">
                  <c:v>0.90100000000000002</c:v>
                </c:pt>
                <c:pt idx="1817">
                  <c:v>0.56299999999999994</c:v>
                </c:pt>
                <c:pt idx="1818">
                  <c:v>0.73599999999999999</c:v>
                </c:pt>
                <c:pt idx="1819">
                  <c:v>0.67300000000000004</c:v>
                </c:pt>
                <c:pt idx="1820">
                  <c:v>0.876</c:v>
                </c:pt>
                <c:pt idx="1821">
                  <c:v>0.217</c:v>
                </c:pt>
                <c:pt idx="1822">
                  <c:v>0.59599999999999997</c:v>
                </c:pt>
                <c:pt idx="1823">
                  <c:v>0.70399999999999996</c:v>
                </c:pt>
                <c:pt idx="1824">
                  <c:v>0.80100000000000005</c:v>
                </c:pt>
                <c:pt idx="1825">
                  <c:v>0.84499999999999997</c:v>
                </c:pt>
                <c:pt idx="1826">
                  <c:v>0.68700000000000006</c:v>
                </c:pt>
                <c:pt idx="1827">
                  <c:v>0.53700000000000003</c:v>
                </c:pt>
                <c:pt idx="1828">
                  <c:v>0.623</c:v>
                </c:pt>
                <c:pt idx="1829">
                  <c:v>0.72599999999999998</c:v>
                </c:pt>
                <c:pt idx="1830">
                  <c:v>0.57799999999999996</c:v>
                </c:pt>
                <c:pt idx="1831">
                  <c:v>0.66800000000000004</c:v>
                </c:pt>
                <c:pt idx="1832">
                  <c:v>0.77500000000000002</c:v>
                </c:pt>
                <c:pt idx="1833">
                  <c:v>0.55100000000000005</c:v>
                </c:pt>
                <c:pt idx="1834">
                  <c:v>0.55000000000000004</c:v>
                </c:pt>
                <c:pt idx="1835">
                  <c:v>0.67600000000000005</c:v>
                </c:pt>
                <c:pt idx="1836">
                  <c:v>0.438</c:v>
                </c:pt>
                <c:pt idx="1837">
                  <c:v>0.61499999999999999</c:v>
                </c:pt>
                <c:pt idx="1838">
                  <c:v>0.879</c:v>
                </c:pt>
                <c:pt idx="1839">
                  <c:v>0.67200000000000004</c:v>
                </c:pt>
                <c:pt idx="1840">
                  <c:v>0.68</c:v>
                </c:pt>
                <c:pt idx="1841">
                  <c:v>0.73299999999999998</c:v>
                </c:pt>
                <c:pt idx="1842">
                  <c:v>0.42</c:v>
                </c:pt>
                <c:pt idx="1843">
                  <c:v>0.83499999999999996</c:v>
                </c:pt>
                <c:pt idx="1844">
                  <c:v>0.69199999999999995</c:v>
                </c:pt>
                <c:pt idx="1845">
                  <c:v>0.67100000000000004</c:v>
                </c:pt>
                <c:pt idx="1846">
                  <c:v>0.61199999999999999</c:v>
                </c:pt>
                <c:pt idx="1847">
                  <c:v>0.53</c:v>
                </c:pt>
                <c:pt idx="1848">
                  <c:v>0.61799999999999999</c:v>
                </c:pt>
                <c:pt idx="1849">
                  <c:v>0.67500000000000004</c:v>
                </c:pt>
                <c:pt idx="1850">
                  <c:v>0.34799999999999998</c:v>
                </c:pt>
                <c:pt idx="1851">
                  <c:v>0.443</c:v>
                </c:pt>
                <c:pt idx="1852">
                  <c:v>0.44600000000000001</c:v>
                </c:pt>
                <c:pt idx="1853">
                  <c:v>0.95499999999999996</c:v>
                </c:pt>
                <c:pt idx="1854">
                  <c:v>0.45700000000000002</c:v>
                </c:pt>
                <c:pt idx="1855">
                  <c:v>0.79400000000000004</c:v>
                </c:pt>
                <c:pt idx="1856">
                  <c:v>0.79200000000000004</c:v>
                </c:pt>
                <c:pt idx="1857">
                  <c:v>0.71899999999999997</c:v>
                </c:pt>
                <c:pt idx="1858">
                  <c:v>0.66400000000000003</c:v>
                </c:pt>
                <c:pt idx="1859">
                  <c:v>0.78500000000000003</c:v>
                </c:pt>
                <c:pt idx="1860">
                  <c:v>0.59599999999999997</c:v>
                </c:pt>
                <c:pt idx="1861">
                  <c:v>0.66600000000000004</c:v>
                </c:pt>
                <c:pt idx="1862">
                  <c:v>0.68400000000000005</c:v>
                </c:pt>
                <c:pt idx="1863">
                  <c:v>0.55200000000000005</c:v>
                </c:pt>
                <c:pt idx="1864">
                  <c:v>0.55800000000000005</c:v>
                </c:pt>
                <c:pt idx="1865">
                  <c:v>0.59699999999999998</c:v>
                </c:pt>
                <c:pt idx="1866">
                  <c:v>0.747</c:v>
                </c:pt>
                <c:pt idx="1867">
                  <c:v>0.51200000000000001</c:v>
                </c:pt>
                <c:pt idx="1868">
                  <c:v>0.66500000000000004</c:v>
                </c:pt>
                <c:pt idx="1869">
                  <c:v>0.68799999999999994</c:v>
                </c:pt>
                <c:pt idx="1870">
                  <c:v>0.86899999999999999</c:v>
                </c:pt>
                <c:pt idx="1871">
                  <c:v>0.68200000000000005</c:v>
                </c:pt>
                <c:pt idx="1872">
                  <c:v>0.747</c:v>
                </c:pt>
                <c:pt idx="1873">
                  <c:v>0.67500000000000004</c:v>
                </c:pt>
                <c:pt idx="1874">
                  <c:v>0.69099999999999995</c:v>
                </c:pt>
                <c:pt idx="1875">
                  <c:v>0.51400000000000001</c:v>
                </c:pt>
                <c:pt idx="1876">
                  <c:v>0.82899999999999996</c:v>
                </c:pt>
                <c:pt idx="1877">
                  <c:v>0.69699999999999995</c:v>
                </c:pt>
                <c:pt idx="1878">
                  <c:v>0.60799999999999998</c:v>
                </c:pt>
                <c:pt idx="1879">
                  <c:v>0.54100000000000004</c:v>
                </c:pt>
                <c:pt idx="1880">
                  <c:v>0.55300000000000005</c:v>
                </c:pt>
                <c:pt idx="1881">
                  <c:v>0.73799999999999999</c:v>
                </c:pt>
                <c:pt idx="1882">
                  <c:v>0.47399999999999998</c:v>
                </c:pt>
                <c:pt idx="1883">
                  <c:v>0.66900000000000004</c:v>
                </c:pt>
                <c:pt idx="1884">
                  <c:v>0.65400000000000003</c:v>
                </c:pt>
                <c:pt idx="1885">
                  <c:v>0.41</c:v>
                </c:pt>
                <c:pt idx="1886">
                  <c:v>0.47699999999999998</c:v>
                </c:pt>
                <c:pt idx="1887">
                  <c:v>0.55300000000000005</c:v>
                </c:pt>
                <c:pt idx="1888">
                  <c:v>0.66200000000000003</c:v>
                </c:pt>
                <c:pt idx="1889">
                  <c:v>0.90800000000000003</c:v>
                </c:pt>
                <c:pt idx="1890">
                  <c:v>0.752</c:v>
                </c:pt>
                <c:pt idx="1891">
                  <c:v>0.66200000000000003</c:v>
                </c:pt>
                <c:pt idx="1892">
                  <c:v>0.60799999999999998</c:v>
                </c:pt>
                <c:pt idx="1893">
                  <c:v>0.72399999999999998</c:v>
                </c:pt>
                <c:pt idx="1894">
                  <c:v>0.72399999999999998</c:v>
                </c:pt>
                <c:pt idx="1895">
                  <c:v>0.47399999999999998</c:v>
                </c:pt>
                <c:pt idx="1896">
                  <c:v>0.88800000000000001</c:v>
                </c:pt>
                <c:pt idx="1897">
                  <c:v>0.72499999999999998</c:v>
                </c:pt>
                <c:pt idx="1898">
                  <c:v>0.68200000000000005</c:v>
                </c:pt>
                <c:pt idx="1899">
                  <c:v>0.80300000000000005</c:v>
                </c:pt>
                <c:pt idx="1900">
                  <c:v>0.78700000000000003</c:v>
                </c:pt>
                <c:pt idx="1901">
                  <c:v>0.88400000000000001</c:v>
                </c:pt>
                <c:pt idx="1902">
                  <c:v>0.81299999999999994</c:v>
                </c:pt>
                <c:pt idx="1903">
                  <c:v>0.65400000000000003</c:v>
                </c:pt>
                <c:pt idx="1904">
                  <c:v>0.82899999999999996</c:v>
                </c:pt>
                <c:pt idx="1905">
                  <c:v>0.78700000000000003</c:v>
                </c:pt>
                <c:pt idx="1906">
                  <c:v>0.53</c:v>
                </c:pt>
                <c:pt idx="1907">
                  <c:v>0.26100000000000001</c:v>
                </c:pt>
                <c:pt idx="1908">
                  <c:v>0.65600000000000003</c:v>
                </c:pt>
                <c:pt idx="1909">
                  <c:v>0.59399999999999997</c:v>
                </c:pt>
                <c:pt idx="1910">
                  <c:v>0.76100000000000001</c:v>
                </c:pt>
                <c:pt idx="1911">
                  <c:v>0.73199999999999998</c:v>
                </c:pt>
                <c:pt idx="1912">
                  <c:v>0.70499999999999996</c:v>
                </c:pt>
                <c:pt idx="1913">
                  <c:v>0.89400000000000002</c:v>
                </c:pt>
                <c:pt idx="1914">
                  <c:v>0.37</c:v>
                </c:pt>
                <c:pt idx="1915">
                  <c:v>0.96299999999999997</c:v>
                </c:pt>
                <c:pt idx="1916">
                  <c:v>0.53600000000000003</c:v>
                </c:pt>
                <c:pt idx="1917">
                  <c:v>0.41199999999999998</c:v>
                </c:pt>
                <c:pt idx="1918">
                  <c:v>0.68700000000000006</c:v>
                </c:pt>
                <c:pt idx="1919">
                  <c:v>0.77700000000000002</c:v>
                </c:pt>
                <c:pt idx="1920">
                  <c:v>0.26400000000000001</c:v>
                </c:pt>
                <c:pt idx="1921">
                  <c:v>0.33600000000000002</c:v>
                </c:pt>
                <c:pt idx="1922">
                  <c:v>0.33200000000000002</c:v>
                </c:pt>
                <c:pt idx="1923">
                  <c:v>0.33800000000000002</c:v>
                </c:pt>
                <c:pt idx="1924">
                  <c:v>0.55900000000000005</c:v>
                </c:pt>
                <c:pt idx="1925">
                  <c:v>0.70499999999999996</c:v>
                </c:pt>
                <c:pt idx="1926">
                  <c:v>0.40699999999999997</c:v>
                </c:pt>
                <c:pt idx="1927">
                  <c:v>0.66800000000000004</c:v>
                </c:pt>
                <c:pt idx="1928">
                  <c:v>0.129</c:v>
                </c:pt>
                <c:pt idx="1929">
                  <c:v>0.85399999999999998</c:v>
                </c:pt>
                <c:pt idx="1930">
                  <c:v>0.57799999999999996</c:v>
                </c:pt>
                <c:pt idx="1931">
                  <c:v>0.63700000000000001</c:v>
                </c:pt>
                <c:pt idx="1932">
                  <c:v>0.71499999999999997</c:v>
                </c:pt>
                <c:pt idx="1933">
                  <c:v>0.67600000000000005</c:v>
                </c:pt>
                <c:pt idx="1934">
                  <c:v>0.83799999999999997</c:v>
                </c:pt>
                <c:pt idx="1935">
                  <c:v>0.34399999999999997</c:v>
                </c:pt>
                <c:pt idx="1936">
                  <c:v>0.82599999999999996</c:v>
                </c:pt>
                <c:pt idx="1937">
                  <c:v>0.46700000000000003</c:v>
                </c:pt>
                <c:pt idx="1938">
                  <c:v>0.67500000000000004</c:v>
                </c:pt>
                <c:pt idx="1939">
                  <c:v>0.55000000000000004</c:v>
                </c:pt>
                <c:pt idx="1940">
                  <c:v>0.56299999999999994</c:v>
                </c:pt>
                <c:pt idx="1941">
                  <c:v>0.86099999999999999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7-447C-B7C7-C8EC8747AF28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songs!$K$2:$K$1943</c:f>
              <c:numCache>
                <c:formatCode>General</c:formatCode>
                <c:ptCount val="1942"/>
                <c:pt idx="0">
                  <c:v>0.91500000000000004</c:v>
                </c:pt>
                <c:pt idx="1">
                  <c:v>0.60799999999999998</c:v>
                </c:pt>
                <c:pt idx="2">
                  <c:v>0.76100000000000001</c:v>
                </c:pt>
                <c:pt idx="3">
                  <c:v>0.74</c:v>
                </c:pt>
                <c:pt idx="4">
                  <c:v>0.67800000000000005</c:v>
                </c:pt>
                <c:pt idx="5">
                  <c:v>0.94599999999999995</c:v>
                </c:pt>
                <c:pt idx="6">
                  <c:v>0.498</c:v>
                </c:pt>
                <c:pt idx="7">
                  <c:v>0.69299999999999995</c:v>
                </c:pt>
                <c:pt idx="8">
                  <c:v>0.83199999999999996</c:v>
                </c:pt>
                <c:pt idx="9">
                  <c:v>0.5</c:v>
                </c:pt>
                <c:pt idx="10">
                  <c:v>0.66800000000000004</c:v>
                </c:pt>
                <c:pt idx="11">
                  <c:v>0.59499999999999997</c:v>
                </c:pt>
                <c:pt idx="12">
                  <c:v>0.85799999999999998</c:v>
                </c:pt>
                <c:pt idx="13">
                  <c:v>0.68300000000000005</c:v>
                </c:pt>
                <c:pt idx="14">
                  <c:v>0.74199999999999999</c:v>
                </c:pt>
                <c:pt idx="15">
                  <c:v>0.81299999999999994</c:v>
                </c:pt>
                <c:pt idx="16">
                  <c:v>0.63700000000000001</c:v>
                </c:pt>
                <c:pt idx="17">
                  <c:v>0.76900000000000002</c:v>
                </c:pt>
                <c:pt idx="18">
                  <c:v>0.72899999999999998</c:v>
                </c:pt>
                <c:pt idx="19">
                  <c:v>0.71299999999999997</c:v>
                </c:pt>
                <c:pt idx="20">
                  <c:v>0.65</c:v>
                </c:pt>
                <c:pt idx="21">
                  <c:v>0.51800000000000002</c:v>
                </c:pt>
                <c:pt idx="22">
                  <c:v>0.46300000000000002</c:v>
                </c:pt>
                <c:pt idx="23">
                  <c:v>0.93100000000000005</c:v>
                </c:pt>
                <c:pt idx="24">
                  <c:v>0.70099999999999996</c:v>
                </c:pt>
                <c:pt idx="25">
                  <c:v>0.752</c:v>
                </c:pt>
                <c:pt idx="26">
                  <c:v>0.71699999999999997</c:v>
                </c:pt>
                <c:pt idx="27">
                  <c:v>0.81200000000000006</c:v>
                </c:pt>
                <c:pt idx="28">
                  <c:v>0.317</c:v>
                </c:pt>
                <c:pt idx="29">
                  <c:v>0.42499999999999999</c:v>
                </c:pt>
                <c:pt idx="30">
                  <c:v>0.97</c:v>
                </c:pt>
                <c:pt idx="31">
                  <c:v>0.63600000000000001</c:v>
                </c:pt>
                <c:pt idx="32">
                  <c:v>0.69499999999999995</c:v>
                </c:pt>
                <c:pt idx="33">
                  <c:v>0.56200000000000006</c:v>
                </c:pt>
                <c:pt idx="34">
                  <c:v>0.69099999999999995</c:v>
                </c:pt>
                <c:pt idx="35">
                  <c:v>0.67500000000000004</c:v>
                </c:pt>
                <c:pt idx="36">
                  <c:v>0.82499999999999996</c:v>
                </c:pt>
                <c:pt idx="37">
                  <c:v>0.40699999999999997</c:v>
                </c:pt>
                <c:pt idx="38">
                  <c:v>0.41</c:v>
                </c:pt>
                <c:pt idx="39">
                  <c:v>0.89200000000000002</c:v>
                </c:pt>
                <c:pt idx="40">
                  <c:v>0.69899999999999995</c:v>
                </c:pt>
                <c:pt idx="41">
                  <c:v>0.80800000000000005</c:v>
                </c:pt>
                <c:pt idx="42">
                  <c:v>0.70899999999999996</c:v>
                </c:pt>
                <c:pt idx="43">
                  <c:v>0.86399999999999999</c:v>
                </c:pt>
                <c:pt idx="44">
                  <c:v>0.67700000000000005</c:v>
                </c:pt>
                <c:pt idx="45">
                  <c:v>0.76</c:v>
                </c:pt>
                <c:pt idx="46">
                  <c:v>0.80400000000000005</c:v>
                </c:pt>
                <c:pt idx="47">
                  <c:v>0.51400000000000001</c:v>
                </c:pt>
                <c:pt idx="48">
                  <c:v>0.93500000000000005</c:v>
                </c:pt>
                <c:pt idx="49">
                  <c:v>0.86899999999999999</c:v>
                </c:pt>
                <c:pt idx="50">
                  <c:v>0.76900000000000002</c:v>
                </c:pt>
                <c:pt idx="51">
                  <c:v>0.74199999999999999</c:v>
                </c:pt>
                <c:pt idx="52">
                  <c:v>0.56599999999999995</c:v>
                </c:pt>
                <c:pt idx="53">
                  <c:v>0.45900000000000002</c:v>
                </c:pt>
                <c:pt idx="54">
                  <c:v>0.86699999999999999</c:v>
                </c:pt>
                <c:pt idx="55">
                  <c:v>0.58899999999999997</c:v>
                </c:pt>
                <c:pt idx="56">
                  <c:v>0.79300000000000004</c:v>
                </c:pt>
                <c:pt idx="57">
                  <c:v>0.88700000000000001</c:v>
                </c:pt>
                <c:pt idx="58">
                  <c:v>0.78200000000000003</c:v>
                </c:pt>
                <c:pt idx="59">
                  <c:v>0.65800000000000003</c:v>
                </c:pt>
                <c:pt idx="60">
                  <c:v>0.73399999999999999</c:v>
                </c:pt>
                <c:pt idx="61">
                  <c:v>0.93400000000000005</c:v>
                </c:pt>
                <c:pt idx="62">
                  <c:v>0.78100000000000003</c:v>
                </c:pt>
                <c:pt idx="63">
                  <c:v>0.48799999999999999</c:v>
                </c:pt>
                <c:pt idx="64">
                  <c:v>0.66900000000000004</c:v>
                </c:pt>
                <c:pt idx="65">
                  <c:v>0.91900000000000004</c:v>
                </c:pt>
                <c:pt idx="66">
                  <c:v>0.73599999999999999</c:v>
                </c:pt>
                <c:pt idx="67">
                  <c:v>0.80400000000000005</c:v>
                </c:pt>
                <c:pt idx="68">
                  <c:v>0.26400000000000001</c:v>
                </c:pt>
                <c:pt idx="69">
                  <c:v>0.80300000000000005</c:v>
                </c:pt>
                <c:pt idx="70">
                  <c:v>0.45800000000000002</c:v>
                </c:pt>
                <c:pt idx="71">
                  <c:v>0.94799999999999995</c:v>
                </c:pt>
                <c:pt idx="72">
                  <c:v>0.72599999999999998</c:v>
                </c:pt>
                <c:pt idx="73">
                  <c:v>0.63300000000000001</c:v>
                </c:pt>
                <c:pt idx="74">
                  <c:v>0.83399999999999996</c:v>
                </c:pt>
                <c:pt idx="75">
                  <c:v>0.61499999999999999</c:v>
                </c:pt>
                <c:pt idx="76">
                  <c:v>0.56699999999999995</c:v>
                </c:pt>
                <c:pt idx="77">
                  <c:v>0.72</c:v>
                </c:pt>
                <c:pt idx="78">
                  <c:v>0.45200000000000001</c:v>
                </c:pt>
                <c:pt idx="79">
                  <c:v>0.754</c:v>
                </c:pt>
                <c:pt idx="80">
                  <c:v>0.59</c:v>
                </c:pt>
                <c:pt idx="81">
                  <c:v>0.872</c:v>
                </c:pt>
                <c:pt idx="82">
                  <c:v>0.70599999999999996</c:v>
                </c:pt>
                <c:pt idx="83">
                  <c:v>0.67500000000000004</c:v>
                </c:pt>
                <c:pt idx="84">
                  <c:v>0.86799999999999999</c:v>
                </c:pt>
                <c:pt idx="85">
                  <c:v>0.754</c:v>
                </c:pt>
                <c:pt idx="86">
                  <c:v>0.56799999999999995</c:v>
                </c:pt>
                <c:pt idx="87">
                  <c:v>0.72899999999999998</c:v>
                </c:pt>
                <c:pt idx="88">
                  <c:v>0.98799999999999999</c:v>
                </c:pt>
                <c:pt idx="89">
                  <c:v>0.73399999999999999</c:v>
                </c:pt>
                <c:pt idx="90">
                  <c:v>0.60499999999999998</c:v>
                </c:pt>
                <c:pt idx="91">
                  <c:v>0.54</c:v>
                </c:pt>
                <c:pt idx="92">
                  <c:v>0.82899999999999996</c:v>
                </c:pt>
                <c:pt idx="93">
                  <c:v>0.74199999999999999</c:v>
                </c:pt>
                <c:pt idx="94">
                  <c:v>0.91400000000000003</c:v>
                </c:pt>
                <c:pt idx="95">
                  <c:v>0.82</c:v>
                </c:pt>
                <c:pt idx="96">
                  <c:v>0.46600000000000003</c:v>
                </c:pt>
                <c:pt idx="97">
                  <c:v>0.53700000000000003</c:v>
                </c:pt>
                <c:pt idx="98">
                  <c:v>0.76500000000000001</c:v>
                </c:pt>
                <c:pt idx="99">
                  <c:v>0.83399999999999996</c:v>
                </c:pt>
                <c:pt idx="100">
                  <c:v>0.52600000000000002</c:v>
                </c:pt>
                <c:pt idx="101">
                  <c:v>0.82299999999999995</c:v>
                </c:pt>
                <c:pt idx="102">
                  <c:v>0.72</c:v>
                </c:pt>
                <c:pt idx="103">
                  <c:v>0.67100000000000004</c:v>
                </c:pt>
                <c:pt idx="104">
                  <c:v>0.60399999999999998</c:v>
                </c:pt>
                <c:pt idx="105">
                  <c:v>0.57399999999999995</c:v>
                </c:pt>
                <c:pt idx="106">
                  <c:v>0.87</c:v>
                </c:pt>
                <c:pt idx="107">
                  <c:v>0.873</c:v>
                </c:pt>
                <c:pt idx="108">
                  <c:v>0.83799999999999997</c:v>
                </c:pt>
                <c:pt idx="109">
                  <c:v>0.79600000000000004</c:v>
                </c:pt>
                <c:pt idx="110">
                  <c:v>0.626</c:v>
                </c:pt>
                <c:pt idx="111">
                  <c:v>0.90700000000000003</c:v>
                </c:pt>
                <c:pt idx="112">
                  <c:v>0.56299999999999994</c:v>
                </c:pt>
                <c:pt idx="113">
                  <c:v>0.78200000000000003</c:v>
                </c:pt>
                <c:pt idx="114">
                  <c:v>0.57999999999999996</c:v>
                </c:pt>
                <c:pt idx="115">
                  <c:v>0.85899999999999999</c:v>
                </c:pt>
                <c:pt idx="116">
                  <c:v>0.6</c:v>
                </c:pt>
                <c:pt idx="117">
                  <c:v>0.66200000000000003</c:v>
                </c:pt>
                <c:pt idx="118">
                  <c:v>0.42199999999999999</c:v>
                </c:pt>
                <c:pt idx="119">
                  <c:v>0.67</c:v>
                </c:pt>
                <c:pt idx="120">
                  <c:v>0.70199999999999996</c:v>
                </c:pt>
                <c:pt idx="121">
                  <c:v>0.97199999999999998</c:v>
                </c:pt>
                <c:pt idx="122">
                  <c:v>0.67400000000000004</c:v>
                </c:pt>
                <c:pt idx="123">
                  <c:v>0.751</c:v>
                </c:pt>
                <c:pt idx="124">
                  <c:v>0.79400000000000004</c:v>
                </c:pt>
                <c:pt idx="125">
                  <c:v>0.65500000000000003</c:v>
                </c:pt>
                <c:pt idx="126">
                  <c:v>0.86599999999999999</c:v>
                </c:pt>
                <c:pt idx="127">
                  <c:v>0.78500000000000003</c:v>
                </c:pt>
                <c:pt idx="128">
                  <c:v>0.438</c:v>
                </c:pt>
                <c:pt idx="129">
                  <c:v>0.92100000000000004</c:v>
                </c:pt>
                <c:pt idx="130">
                  <c:v>0.72399999999999998</c:v>
                </c:pt>
                <c:pt idx="131">
                  <c:v>0.41599999999999998</c:v>
                </c:pt>
                <c:pt idx="132">
                  <c:v>0.79200000000000004</c:v>
                </c:pt>
                <c:pt idx="133">
                  <c:v>0.69899999999999995</c:v>
                </c:pt>
                <c:pt idx="134">
                  <c:v>0.78600000000000003</c:v>
                </c:pt>
                <c:pt idx="135">
                  <c:v>0.86899999999999999</c:v>
                </c:pt>
                <c:pt idx="136">
                  <c:v>0.97199999999999998</c:v>
                </c:pt>
                <c:pt idx="137">
                  <c:v>0.34699999999999998</c:v>
                </c:pt>
                <c:pt idx="138">
                  <c:v>0.92200000000000004</c:v>
                </c:pt>
                <c:pt idx="139">
                  <c:v>0.39400000000000002</c:v>
                </c:pt>
                <c:pt idx="140">
                  <c:v>0.86299999999999999</c:v>
                </c:pt>
                <c:pt idx="141">
                  <c:v>0.63400000000000001</c:v>
                </c:pt>
                <c:pt idx="142">
                  <c:v>0.58599999999999997</c:v>
                </c:pt>
                <c:pt idx="143">
                  <c:v>0.71299999999999997</c:v>
                </c:pt>
                <c:pt idx="144">
                  <c:v>0.86599999999999999</c:v>
                </c:pt>
                <c:pt idx="145">
                  <c:v>0.7</c:v>
                </c:pt>
                <c:pt idx="146">
                  <c:v>0.93</c:v>
                </c:pt>
                <c:pt idx="147">
                  <c:v>0.74</c:v>
                </c:pt>
                <c:pt idx="148">
                  <c:v>0.94499999999999995</c:v>
                </c:pt>
                <c:pt idx="149">
                  <c:v>0.66100000000000003</c:v>
                </c:pt>
                <c:pt idx="150">
                  <c:v>0.751</c:v>
                </c:pt>
                <c:pt idx="151">
                  <c:v>0.77100000000000002</c:v>
                </c:pt>
                <c:pt idx="152">
                  <c:v>0.77500000000000002</c:v>
                </c:pt>
                <c:pt idx="153">
                  <c:v>0.84299999999999997</c:v>
                </c:pt>
                <c:pt idx="154">
                  <c:v>0.34100000000000003</c:v>
                </c:pt>
                <c:pt idx="155">
                  <c:v>0.58299999999999996</c:v>
                </c:pt>
                <c:pt idx="156">
                  <c:v>0.53800000000000003</c:v>
                </c:pt>
                <c:pt idx="157">
                  <c:v>0.60599999999999998</c:v>
                </c:pt>
                <c:pt idx="158">
                  <c:v>0.67</c:v>
                </c:pt>
                <c:pt idx="159">
                  <c:v>0.66400000000000003</c:v>
                </c:pt>
                <c:pt idx="160">
                  <c:v>0.73499999999999999</c:v>
                </c:pt>
                <c:pt idx="161">
                  <c:v>0.749</c:v>
                </c:pt>
                <c:pt idx="162">
                  <c:v>0.8</c:v>
                </c:pt>
                <c:pt idx="163">
                  <c:v>0.48899999999999999</c:v>
                </c:pt>
                <c:pt idx="164">
                  <c:v>0.88900000000000001</c:v>
                </c:pt>
                <c:pt idx="165">
                  <c:v>0.82299999999999995</c:v>
                </c:pt>
                <c:pt idx="166">
                  <c:v>0.83</c:v>
                </c:pt>
                <c:pt idx="167">
                  <c:v>0.872</c:v>
                </c:pt>
                <c:pt idx="168">
                  <c:v>0.89400000000000002</c:v>
                </c:pt>
                <c:pt idx="169">
                  <c:v>0.94</c:v>
                </c:pt>
                <c:pt idx="170">
                  <c:v>0.877</c:v>
                </c:pt>
                <c:pt idx="171">
                  <c:v>0.64900000000000002</c:v>
                </c:pt>
                <c:pt idx="172">
                  <c:v>0.58499999999999996</c:v>
                </c:pt>
                <c:pt idx="173">
                  <c:v>0.7</c:v>
                </c:pt>
                <c:pt idx="174">
                  <c:v>0.57799999999999996</c:v>
                </c:pt>
                <c:pt idx="175">
                  <c:v>0.88</c:v>
                </c:pt>
                <c:pt idx="176">
                  <c:v>0.68200000000000005</c:v>
                </c:pt>
                <c:pt idx="177">
                  <c:v>0.34599999999999997</c:v>
                </c:pt>
                <c:pt idx="178">
                  <c:v>0.64100000000000001</c:v>
                </c:pt>
                <c:pt idx="179">
                  <c:v>0.59599999999999997</c:v>
                </c:pt>
                <c:pt idx="180">
                  <c:v>0.81399999999999995</c:v>
                </c:pt>
                <c:pt idx="181">
                  <c:v>0.873</c:v>
                </c:pt>
                <c:pt idx="182">
                  <c:v>0.67300000000000004</c:v>
                </c:pt>
                <c:pt idx="183">
                  <c:v>0.52300000000000002</c:v>
                </c:pt>
                <c:pt idx="184">
                  <c:v>0.92400000000000004</c:v>
                </c:pt>
                <c:pt idx="185">
                  <c:v>0.70299999999999996</c:v>
                </c:pt>
                <c:pt idx="186">
                  <c:v>0.83399999999999996</c:v>
                </c:pt>
                <c:pt idx="187">
                  <c:v>0.63200000000000001</c:v>
                </c:pt>
                <c:pt idx="188">
                  <c:v>0.86499999999999999</c:v>
                </c:pt>
                <c:pt idx="189">
                  <c:v>0.78600000000000003</c:v>
                </c:pt>
                <c:pt idx="190">
                  <c:v>0.86799999999999999</c:v>
                </c:pt>
                <c:pt idx="191">
                  <c:v>0.82499999999999996</c:v>
                </c:pt>
                <c:pt idx="192">
                  <c:v>0.72</c:v>
                </c:pt>
                <c:pt idx="193">
                  <c:v>0.83599999999999997</c:v>
                </c:pt>
                <c:pt idx="194">
                  <c:v>0.85699999999999998</c:v>
                </c:pt>
                <c:pt idx="195">
                  <c:v>0.61399999999999999</c:v>
                </c:pt>
                <c:pt idx="196">
                  <c:v>0.70299999999999996</c:v>
                </c:pt>
                <c:pt idx="197">
                  <c:v>0.96699999999999997</c:v>
                </c:pt>
                <c:pt idx="198">
                  <c:v>0.65600000000000003</c:v>
                </c:pt>
                <c:pt idx="199">
                  <c:v>0.84599999999999997</c:v>
                </c:pt>
                <c:pt idx="200">
                  <c:v>0.72899999999999998</c:v>
                </c:pt>
                <c:pt idx="201">
                  <c:v>0.84299999999999997</c:v>
                </c:pt>
                <c:pt idx="202">
                  <c:v>0.504</c:v>
                </c:pt>
                <c:pt idx="203">
                  <c:v>0.93600000000000005</c:v>
                </c:pt>
                <c:pt idx="204">
                  <c:v>0.76500000000000001</c:v>
                </c:pt>
                <c:pt idx="205">
                  <c:v>0.81499999999999995</c:v>
                </c:pt>
                <c:pt idx="206">
                  <c:v>0.73299999999999998</c:v>
                </c:pt>
                <c:pt idx="207">
                  <c:v>0.76400000000000001</c:v>
                </c:pt>
                <c:pt idx="208">
                  <c:v>0.57599999999999996</c:v>
                </c:pt>
                <c:pt idx="209">
                  <c:v>0.82099999999999995</c:v>
                </c:pt>
                <c:pt idx="210">
                  <c:v>0.97699999999999998</c:v>
                </c:pt>
                <c:pt idx="211">
                  <c:v>0.85699999999999998</c:v>
                </c:pt>
                <c:pt idx="212">
                  <c:v>0.91100000000000003</c:v>
                </c:pt>
                <c:pt idx="213">
                  <c:v>0.83499999999999996</c:v>
                </c:pt>
                <c:pt idx="214">
                  <c:v>0.318</c:v>
                </c:pt>
                <c:pt idx="215">
                  <c:v>0.82799999999999996</c:v>
                </c:pt>
                <c:pt idx="216">
                  <c:v>0.63600000000000001</c:v>
                </c:pt>
                <c:pt idx="217">
                  <c:v>0.58099999999999996</c:v>
                </c:pt>
                <c:pt idx="218">
                  <c:v>0.58899999999999997</c:v>
                </c:pt>
                <c:pt idx="219">
                  <c:v>0.63300000000000001</c:v>
                </c:pt>
                <c:pt idx="220">
                  <c:v>0.60099999999999998</c:v>
                </c:pt>
                <c:pt idx="221">
                  <c:v>0.67900000000000005</c:v>
                </c:pt>
                <c:pt idx="222">
                  <c:v>0.96299999999999997</c:v>
                </c:pt>
                <c:pt idx="223">
                  <c:v>0.57499999999999996</c:v>
                </c:pt>
                <c:pt idx="224">
                  <c:v>0.58699999999999997</c:v>
                </c:pt>
                <c:pt idx="225">
                  <c:v>0.98399999999999999</c:v>
                </c:pt>
                <c:pt idx="226">
                  <c:v>0.55000000000000004</c:v>
                </c:pt>
                <c:pt idx="227">
                  <c:v>0.79500000000000004</c:v>
                </c:pt>
                <c:pt idx="228">
                  <c:v>0.70199999999999996</c:v>
                </c:pt>
                <c:pt idx="229">
                  <c:v>0.59</c:v>
                </c:pt>
                <c:pt idx="230">
                  <c:v>0.51700000000000002</c:v>
                </c:pt>
                <c:pt idx="231">
                  <c:v>0.55400000000000005</c:v>
                </c:pt>
                <c:pt idx="232">
                  <c:v>0.93400000000000005</c:v>
                </c:pt>
                <c:pt idx="233">
                  <c:v>0.84899999999999998</c:v>
                </c:pt>
                <c:pt idx="234">
                  <c:v>0.496</c:v>
                </c:pt>
                <c:pt idx="235">
                  <c:v>0.80500000000000005</c:v>
                </c:pt>
                <c:pt idx="236">
                  <c:v>0.82</c:v>
                </c:pt>
                <c:pt idx="237">
                  <c:v>0.65600000000000003</c:v>
                </c:pt>
                <c:pt idx="238">
                  <c:v>0.97399999999999998</c:v>
                </c:pt>
                <c:pt idx="239">
                  <c:v>0.89100000000000001</c:v>
                </c:pt>
                <c:pt idx="240">
                  <c:v>0.94299999999999995</c:v>
                </c:pt>
                <c:pt idx="241">
                  <c:v>0.71699999999999997</c:v>
                </c:pt>
                <c:pt idx="242">
                  <c:v>0.88200000000000001</c:v>
                </c:pt>
                <c:pt idx="243">
                  <c:v>0.83599999999999997</c:v>
                </c:pt>
                <c:pt idx="244">
                  <c:v>0.77700000000000002</c:v>
                </c:pt>
                <c:pt idx="245">
                  <c:v>0.97199999999999998</c:v>
                </c:pt>
                <c:pt idx="246">
                  <c:v>0.95399999999999996</c:v>
                </c:pt>
                <c:pt idx="247">
                  <c:v>0.38900000000000001</c:v>
                </c:pt>
                <c:pt idx="248">
                  <c:v>0.80100000000000005</c:v>
                </c:pt>
                <c:pt idx="249">
                  <c:v>0.81100000000000005</c:v>
                </c:pt>
                <c:pt idx="250">
                  <c:v>0.59799999999999998</c:v>
                </c:pt>
                <c:pt idx="251">
                  <c:v>0.81699999999999995</c:v>
                </c:pt>
                <c:pt idx="252">
                  <c:v>0.55000000000000004</c:v>
                </c:pt>
                <c:pt idx="253">
                  <c:v>0.93899999999999995</c:v>
                </c:pt>
                <c:pt idx="254">
                  <c:v>0.97</c:v>
                </c:pt>
                <c:pt idx="255">
                  <c:v>0.92800000000000005</c:v>
                </c:pt>
                <c:pt idx="256">
                  <c:v>0.78100000000000003</c:v>
                </c:pt>
                <c:pt idx="257">
                  <c:v>0.754</c:v>
                </c:pt>
                <c:pt idx="258">
                  <c:v>0.57999999999999996</c:v>
                </c:pt>
                <c:pt idx="259">
                  <c:v>0.88300000000000001</c:v>
                </c:pt>
                <c:pt idx="260">
                  <c:v>0.83699999999999997</c:v>
                </c:pt>
                <c:pt idx="261">
                  <c:v>0.72799999999999998</c:v>
                </c:pt>
                <c:pt idx="262">
                  <c:v>0.59299999999999997</c:v>
                </c:pt>
                <c:pt idx="263">
                  <c:v>0.624</c:v>
                </c:pt>
                <c:pt idx="264">
                  <c:v>0.76100000000000001</c:v>
                </c:pt>
                <c:pt idx="265">
                  <c:v>0.79100000000000004</c:v>
                </c:pt>
                <c:pt idx="266">
                  <c:v>0.57399999999999995</c:v>
                </c:pt>
                <c:pt idx="267">
                  <c:v>0.78900000000000003</c:v>
                </c:pt>
                <c:pt idx="268">
                  <c:v>0.91</c:v>
                </c:pt>
                <c:pt idx="269">
                  <c:v>0.51600000000000001</c:v>
                </c:pt>
                <c:pt idx="270">
                  <c:v>0.80200000000000005</c:v>
                </c:pt>
                <c:pt idx="271">
                  <c:v>0.83399999999999996</c:v>
                </c:pt>
                <c:pt idx="272">
                  <c:v>0.56299999999999994</c:v>
                </c:pt>
                <c:pt idx="273">
                  <c:v>0.69899999999999995</c:v>
                </c:pt>
                <c:pt idx="274">
                  <c:v>0.92200000000000004</c:v>
                </c:pt>
                <c:pt idx="275">
                  <c:v>0.65800000000000003</c:v>
                </c:pt>
                <c:pt idx="276">
                  <c:v>0.6</c:v>
                </c:pt>
                <c:pt idx="277">
                  <c:v>0.93799999999999994</c:v>
                </c:pt>
                <c:pt idx="278">
                  <c:v>0.76500000000000001</c:v>
                </c:pt>
                <c:pt idx="279">
                  <c:v>0.62</c:v>
                </c:pt>
                <c:pt idx="280">
                  <c:v>0.57399999999999995</c:v>
                </c:pt>
                <c:pt idx="281">
                  <c:v>0.68799999999999994</c:v>
                </c:pt>
                <c:pt idx="282">
                  <c:v>0.58399999999999996</c:v>
                </c:pt>
                <c:pt idx="283">
                  <c:v>0.874</c:v>
                </c:pt>
                <c:pt idx="284">
                  <c:v>0.80600000000000005</c:v>
                </c:pt>
                <c:pt idx="285">
                  <c:v>0.76800000000000002</c:v>
                </c:pt>
                <c:pt idx="286">
                  <c:v>0.91100000000000003</c:v>
                </c:pt>
                <c:pt idx="287">
                  <c:v>0.58899999999999997</c:v>
                </c:pt>
                <c:pt idx="288">
                  <c:v>0.873</c:v>
                </c:pt>
                <c:pt idx="289">
                  <c:v>0.93400000000000005</c:v>
                </c:pt>
                <c:pt idx="290">
                  <c:v>0.78700000000000003</c:v>
                </c:pt>
                <c:pt idx="291">
                  <c:v>0.85699999999999998</c:v>
                </c:pt>
                <c:pt idx="292">
                  <c:v>0.308</c:v>
                </c:pt>
                <c:pt idx="293">
                  <c:v>0.47</c:v>
                </c:pt>
                <c:pt idx="294">
                  <c:v>0.73199999999999998</c:v>
                </c:pt>
                <c:pt idx="295">
                  <c:v>0.76600000000000001</c:v>
                </c:pt>
                <c:pt idx="296">
                  <c:v>0.77</c:v>
                </c:pt>
                <c:pt idx="297">
                  <c:v>0.81499999999999995</c:v>
                </c:pt>
                <c:pt idx="298">
                  <c:v>0.42699999999999999</c:v>
                </c:pt>
                <c:pt idx="299">
                  <c:v>0.80800000000000005</c:v>
                </c:pt>
                <c:pt idx="300">
                  <c:v>0.88300000000000001</c:v>
                </c:pt>
                <c:pt idx="301">
                  <c:v>0.76200000000000001</c:v>
                </c:pt>
                <c:pt idx="302">
                  <c:v>0.54600000000000004</c:v>
                </c:pt>
                <c:pt idx="303">
                  <c:v>0.78</c:v>
                </c:pt>
                <c:pt idx="304">
                  <c:v>0.79100000000000004</c:v>
                </c:pt>
                <c:pt idx="305">
                  <c:v>0.75800000000000001</c:v>
                </c:pt>
                <c:pt idx="306">
                  <c:v>0.69399999999999995</c:v>
                </c:pt>
                <c:pt idx="307">
                  <c:v>0.749</c:v>
                </c:pt>
                <c:pt idx="308">
                  <c:v>0.623</c:v>
                </c:pt>
                <c:pt idx="309">
                  <c:v>0.745</c:v>
                </c:pt>
                <c:pt idx="310">
                  <c:v>0.749</c:v>
                </c:pt>
                <c:pt idx="311">
                  <c:v>0.52400000000000002</c:v>
                </c:pt>
                <c:pt idx="312">
                  <c:v>0.622</c:v>
                </c:pt>
                <c:pt idx="313">
                  <c:v>0.86899999999999999</c:v>
                </c:pt>
                <c:pt idx="314">
                  <c:v>0.56299999999999994</c:v>
                </c:pt>
                <c:pt idx="315">
                  <c:v>0.78100000000000003</c:v>
                </c:pt>
                <c:pt idx="316">
                  <c:v>0.628</c:v>
                </c:pt>
                <c:pt idx="317">
                  <c:v>0.88400000000000001</c:v>
                </c:pt>
                <c:pt idx="318">
                  <c:v>0.88</c:v>
                </c:pt>
                <c:pt idx="319">
                  <c:v>0.79800000000000004</c:v>
                </c:pt>
                <c:pt idx="320">
                  <c:v>0.57099999999999995</c:v>
                </c:pt>
                <c:pt idx="321">
                  <c:v>0.78700000000000003</c:v>
                </c:pt>
                <c:pt idx="322">
                  <c:v>0.91500000000000004</c:v>
                </c:pt>
                <c:pt idx="323">
                  <c:v>0.48499999999999999</c:v>
                </c:pt>
                <c:pt idx="324">
                  <c:v>0.999</c:v>
                </c:pt>
                <c:pt idx="325">
                  <c:v>0.92400000000000004</c:v>
                </c:pt>
                <c:pt idx="326">
                  <c:v>0.83899999999999997</c:v>
                </c:pt>
                <c:pt idx="327">
                  <c:v>0.876</c:v>
                </c:pt>
                <c:pt idx="328">
                  <c:v>0.77600000000000002</c:v>
                </c:pt>
                <c:pt idx="329">
                  <c:v>0.86</c:v>
                </c:pt>
                <c:pt idx="330">
                  <c:v>0.74099999999999999</c:v>
                </c:pt>
                <c:pt idx="331">
                  <c:v>0.71599999999999997</c:v>
                </c:pt>
                <c:pt idx="332">
                  <c:v>0.876</c:v>
                </c:pt>
                <c:pt idx="333">
                  <c:v>0.66800000000000004</c:v>
                </c:pt>
                <c:pt idx="334">
                  <c:v>0.72099999999999997</c:v>
                </c:pt>
                <c:pt idx="335">
                  <c:v>0.61299999999999999</c:v>
                </c:pt>
                <c:pt idx="336">
                  <c:v>0.71</c:v>
                </c:pt>
                <c:pt idx="337">
                  <c:v>0.67100000000000004</c:v>
                </c:pt>
                <c:pt idx="338">
                  <c:v>0.82</c:v>
                </c:pt>
                <c:pt idx="339">
                  <c:v>0.73799999999999999</c:v>
                </c:pt>
                <c:pt idx="340">
                  <c:v>0.70499999999999996</c:v>
                </c:pt>
                <c:pt idx="341">
                  <c:v>0.66400000000000003</c:v>
                </c:pt>
                <c:pt idx="342">
                  <c:v>0.874</c:v>
                </c:pt>
                <c:pt idx="343">
                  <c:v>0.74</c:v>
                </c:pt>
                <c:pt idx="344">
                  <c:v>0.60699999999999998</c:v>
                </c:pt>
                <c:pt idx="345">
                  <c:v>0.64400000000000002</c:v>
                </c:pt>
                <c:pt idx="346">
                  <c:v>0.58699999999999997</c:v>
                </c:pt>
                <c:pt idx="347">
                  <c:v>0.85799999999999998</c:v>
                </c:pt>
                <c:pt idx="348">
                  <c:v>0.90300000000000002</c:v>
                </c:pt>
                <c:pt idx="349">
                  <c:v>0.78700000000000003</c:v>
                </c:pt>
                <c:pt idx="350">
                  <c:v>0.746</c:v>
                </c:pt>
                <c:pt idx="351">
                  <c:v>0.70199999999999996</c:v>
                </c:pt>
                <c:pt idx="352">
                  <c:v>0.94799999999999995</c:v>
                </c:pt>
                <c:pt idx="353">
                  <c:v>0.66400000000000003</c:v>
                </c:pt>
                <c:pt idx="354">
                  <c:v>0.88100000000000001</c:v>
                </c:pt>
                <c:pt idx="355">
                  <c:v>0.65400000000000003</c:v>
                </c:pt>
                <c:pt idx="356">
                  <c:v>0.68100000000000005</c:v>
                </c:pt>
                <c:pt idx="357">
                  <c:v>0.52100000000000002</c:v>
                </c:pt>
                <c:pt idx="358">
                  <c:v>0.93</c:v>
                </c:pt>
                <c:pt idx="359">
                  <c:v>0.65300000000000002</c:v>
                </c:pt>
                <c:pt idx="360">
                  <c:v>0.72399999999999998</c:v>
                </c:pt>
                <c:pt idx="361">
                  <c:v>0.86699999999999999</c:v>
                </c:pt>
                <c:pt idx="362">
                  <c:v>0.58799999999999997</c:v>
                </c:pt>
                <c:pt idx="363">
                  <c:v>0.67400000000000004</c:v>
                </c:pt>
                <c:pt idx="364">
                  <c:v>0.746</c:v>
                </c:pt>
                <c:pt idx="365">
                  <c:v>0.96099999999999997</c:v>
                </c:pt>
                <c:pt idx="366">
                  <c:v>0.86499999999999999</c:v>
                </c:pt>
                <c:pt idx="367">
                  <c:v>0.52</c:v>
                </c:pt>
                <c:pt idx="368">
                  <c:v>0.69799999999999995</c:v>
                </c:pt>
                <c:pt idx="369">
                  <c:v>0.79</c:v>
                </c:pt>
                <c:pt idx="370">
                  <c:v>0.60399999999999998</c:v>
                </c:pt>
                <c:pt idx="371">
                  <c:v>0.51700000000000002</c:v>
                </c:pt>
                <c:pt idx="372">
                  <c:v>0.91300000000000003</c:v>
                </c:pt>
                <c:pt idx="373">
                  <c:v>0.94199999999999995</c:v>
                </c:pt>
                <c:pt idx="374">
                  <c:v>0.89100000000000001</c:v>
                </c:pt>
                <c:pt idx="375">
                  <c:v>0.58499999999999996</c:v>
                </c:pt>
                <c:pt idx="376">
                  <c:v>0.443</c:v>
                </c:pt>
                <c:pt idx="377">
                  <c:v>0.67400000000000004</c:v>
                </c:pt>
                <c:pt idx="378">
                  <c:v>0.85299999999999998</c:v>
                </c:pt>
                <c:pt idx="379">
                  <c:v>0.746</c:v>
                </c:pt>
                <c:pt idx="380">
                  <c:v>0.82799999999999996</c:v>
                </c:pt>
                <c:pt idx="381">
                  <c:v>0.89500000000000002</c:v>
                </c:pt>
                <c:pt idx="382">
                  <c:v>0.746</c:v>
                </c:pt>
                <c:pt idx="383">
                  <c:v>0.71</c:v>
                </c:pt>
                <c:pt idx="384">
                  <c:v>0.65900000000000003</c:v>
                </c:pt>
                <c:pt idx="385">
                  <c:v>0.72499999999999998</c:v>
                </c:pt>
                <c:pt idx="386">
                  <c:v>0.95399999999999996</c:v>
                </c:pt>
                <c:pt idx="387">
                  <c:v>0.73599999999999999</c:v>
                </c:pt>
                <c:pt idx="388">
                  <c:v>0.71</c:v>
                </c:pt>
                <c:pt idx="389">
                  <c:v>0.81399999999999995</c:v>
                </c:pt>
                <c:pt idx="390">
                  <c:v>0.46500000000000002</c:v>
                </c:pt>
                <c:pt idx="391">
                  <c:v>0.79700000000000004</c:v>
                </c:pt>
                <c:pt idx="392">
                  <c:v>0.7</c:v>
                </c:pt>
                <c:pt idx="393">
                  <c:v>0.59399999999999997</c:v>
                </c:pt>
                <c:pt idx="394">
                  <c:v>0.55200000000000005</c:v>
                </c:pt>
                <c:pt idx="395">
                  <c:v>0.72199999999999998</c:v>
                </c:pt>
                <c:pt idx="396">
                  <c:v>0.88900000000000001</c:v>
                </c:pt>
                <c:pt idx="397">
                  <c:v>0.65500000000000003</c:v>
                </c:pt>
                <c:pt idx="398">
                  <c:v>0.73899999999999999</c:v>
                </c:pt>
                <c:pt idx="399">
                  <c:v>0.95499999999999996</c:v>
                </c:pt>
                <c:pt idx="400">
                  <c:v>0.65900000000000003</c:v>
                </c:pt>
                <c:pt idx="401">
                  <c:v>0.81299999999999994</c:v>
                </c:pt>
                <c:pt idx="402">
                  <c:v>0.86099999999999999</c:v>
                </c:pt>
                <c:pt idx="403">
                  <c:v>0.51700000000000002</c:v>
                </c:pt>
                <c:pt idx="404">
                  <c:v>0.53200000000000003</c:v>
                </c:pt>
                <c:pt idx="405">
                  <c:v>0.56399999999999995</c:v>
                </c:pt>
                <c:pt idx="406">
                  <c:v>0.84299999999999997</c:v>
                </c:pt>
                <c:pt idx="407">
                  <c:v>0.67</c:v>
                </c:pt>
                <c:pt idx="408">
                  <c:v>0.59299999999999997</c:v>
                </c:pt>
                <c:pt idx="409">
                  <c:v>0.75900000000000001</c:v>
                </c:pt>
                <c:pt idx="410">
                  <c:v>0.877</c:v>
                </c:pt>
                <c:pt idx="411">
                  <c:v>0.66800000000000004</c:v>
                </c:pt>
                <c:pt idx="412">
                  <c:v>0.94399999999999995</c:v>
                </c:pt>
                <c:pt idx="413">
                  <c:v>0.79600000000000004</c:v>
                </c:pt>
                <c:pt idx="414">
                  <c:v>0.55900000000000005</c:v>
                </c:pt>
                <c:pt idx="415">
                  <c:v>0.55700000000000005</c:v>
                </c:pt>
                <c:pt idx="416">
                  <c:v>0.90100000000000002</c:v>
                </c:pt>
                <c:pt idx="417">
                  <c:v>0.63200000000000001</c:v>
                </c:pt>
                <c:pt idx="418">
                  <c:v>0.60799999999999998</c:v>
                </c:pt>
                <c:pt idx="419">
                  <c:v>0.35599999999999998</c:v>
                </c:pt>
                <c:pt idx="420">
                  <c:v>0.98199999999999998</c:v>
                </c:pt>
                <c:pt idx="421">
                  <c:v>0.88100000000000001</c:v>
                </c:pt>
                <c:pt idx="422">
                  <c:v>0.63100000000000001</c:v>
                </c:pt>
                <c:pt idx="423">
                  <c:v>0.52900000000000003</c:v>
                </c:pt>
                <c:pt idx="424">
                  <c:v>0.73599999999999999</c:v>
                </c:pt>
                <c:pt idx="425">
                  <c:v>0.79700000000000004</c:v>
                </c:pt>
                <c:pt idx="426">
                  <c:v>0.91</c:v>
                </c:pt>
                <c:pt idx="427">
                  <c:v>0.85</c:v>
                </c:pt>
                <c:pt idx="428">
                  <c:v>0.81599999999999995</c:v>
                </c:pt>
                <c:pt idx="429">
                  <c:v>0.55800000000000005</c:v>
                </c:pt>
                <c:pt idx="430">
                  <c:v>0.45400000000000001</c:v>
                </c:pt>
                <c:pt idx="431">
                  <c:v>0.77100000000000002</c:v>
                </c:pt>
                <c:pt idx="432">
                  <c:v>0.71499999999999997</c:v>
                </c:pt>
                <c:pt idx="433">
                  <c:v>0.79300000000000004</c:v>
                </c:pt>
                <c:pt idx="434">
                  <c:v>0.67200000000000004</c:v>
                </c:pt>
                <c:pt idx="435">
                  <c:v>0.66900000000000004</c:v>
                </c:pt>
                <c:pt idx="436">
                  <c:v>0.95799999999999996</c:v>
                </c:pt>
                <c:pt idx="437">
                  <c:v>0.52700000000000002</c:v>
                </c:pt>
                <c:pt idx="438">
                  <c:v>0.61799999999999999</c:v>
                </c:pt>
                <c:pt idx="439">
                  <c:v>0.79500000000000004</c:v>
                </c:pt>
                <c:pt idx="440">
                  <c:v>0.622</c:v>
                </c:pt>
                <c:pt idx="441">
                  <c:v>0.69099999999999995</c:v>
                </c:pt>
                <c:pt idx="442">
                  <c:v>0.80800000000000005</c:v>
                </c:pt>
                <c:pt idx="443">
                  <c:v>0.61</c:v>
                </c:pt>
                <c:pt idx="444">
                  <c:v>0.433</c:v>
                </c:pt>
                <c:pt idx="445">
                  <c:v>0.84</c:v>
                </c:pt>
                <c:pt idx="446">
                  <c:v>0.71299999999999997</c:v>
                </c:pt>
                <c:pt idx="447">
                  <c:v>0.69499999999999995</c:v>
                </c:pt>
                <c:pt idx="448">
                  <c:v>0.59</c:v>
                </c:pt>
                <c:pt idx="449">
                  <c:v>0.59799999999999998</c:v>
                </c:pt>
                <c:pt idx="450">
                  <c:v>0.88</c:v>
                </c:pt>
                <c:pt idx="451">
                  <c:v>0.70299999999999996</c:v>
                </c:pt>
                <c:pt idx="452">
                  <c:v>0.96499999999999997</c:v>
                </c:pt>
                <c:pt idx="453">
                  <c:v>0.88600000000000001</c:v>
                </c:pt>
                <c:pt idx="454">
                  <c:v>0.83699999999999997</c:v>
                </c:pt>
                <c:pt idx="455">
                  <c:v>0.628</c:v>
                </c:pt>
                <c:pt idx="456">
                  <c:v>0.63800000000000001</c:v>
                </c:pt>
                <c:pt idx="457">
                  <c:v>0.73199999999999998</c:v>
                </c:pt>
                <c:pt idx="458">
                  <c:v>0.621</c:v>
                </c:pt>
                <c:pt idx="459">
                  <c:v>0.90800000000000003</c:v>
                </c:pt>
                <c:pt idx="460">
                  <c:v>0.89600000000000002</c:v>
                </c:pt>
                <c:pt idx="461">
                  <c:v>0.437</c:v>
                </c:pt>
                <c:pt idx="462">
                  <c:v>0.78300000000000003</c:v>
                </c:pt>
                <c:pt idx="463">
                  <c:v>0.86899999999999999</c:v>
                </c:pt>
                <c:pt idx="464">
                  <c:v>0.498</c:v>
                </c:pt>
                <c:pt idx="465">
                  <c:v>0.38100000000000001</c:v>
                </c:pt>
                <c:pt idx="466">
                  <c:v>0.85599999999999998</c:v>
                </c:pt>
                <c:pt idx="467">
                  <c:v>0.42799999999999999</c:v>
                </c:pt>
                <c:pt idx="468">
                  <c:v>0.68</c:v>
                </c:pt>
                <c:pt idx="469">
                  <c:v>0.76600000000000001</c:v>
                </c:pt>
                <c:pt idx="470">
                  <c:v>0.60699999999999998</c:v>
                </c:pt>
                <c:pt idx="471">
                  <c:v>0.67600000000000005</c:v>
                </c:pt>
                <c:pt idx="472">
                  <c:v>0.79100000000000004</c:v>
                </c:pt>
                <c:pt idx="473">
                  <c:v>0.877</c:v>
                </c:pt>
                <c:pt idx="474">
                  <c:v>0.63</c:v>
                </c:pt>
                <c:pt idx="475">
                  <c:v>0.95599999999999996</c:v>
                </c:pt>
                <c:pt idx="476">
                  <c:v>0.36799999999999999</c:v>
                </c:pt>
                <c:pt idx="477">
                  <c:v>0.84399999999999997</c:v>
                </c:pt>
                <c:pt idx="478">
                  <c:v>0.58099999999999996</c:v>
                </c:pt>
                <c:pt idx="479">
                  <c:v>0.316</c:v>
                </c:pt>
                <c:pt idx="480">
                  <c:v>0.70199999999999996</c:v>
                </c:pt>
                <c:pt idx="481">
                  <c:v>0.73199999999999998</c:v>
                </c:pt>
                <c:pt idx="482">
                  <c:v>0.78300000000000003</c:v>
                </c:pt>
                <c:pt idx="483">
                  <c:v>0.68200000000000005</c:v>
                </c:pt>
                <c:pt idx="484">
                  <c:v>0.95599999999999996</c:v>
                </c:pt>
                <c:pt idx="485">
                  <c:v>0.28399999999999997</c:v>
                </c:pt>
                <c:pt idx="486">
                  <c:v>0.97699999999999998</c:v>
                </c:pt>
                <c:pt idx="487">
                  <c:v>0.91700000000000004</c:v>
                </c:pt>
                <c:pt idx="488">
                  <c:v>0.433</c:v>
                </c:pt>
                <c:pt idx="489">
                  <c:v>0.86199999999999999</c:v>
                </c:pt>
                <c:pt idx="490">
                  <c:v>0.67200000000000004</c:v>
                </c:pt>
                <c:pt idx="491">
                  <c:v>0.67100000000000004</c:v>
                </c:pt>
                <c:pt idx="492">
                  <c:v>0.69299999999999995</c:v>
                </c:pt>
                <c:pt idx="493">
                  <c:v>0.93200000000000005</c:v>
                </c:pt>
                <c:pt idx="494">
                  <c:v>0.66700000000000004</c:v>
                </c:pt>
                <c:pt idx="495">
                  <c:v>0.47499999999999998</c:v>
                </c:pt>
                <c:pt idx="496">
                  <c:v>0.627</c:v>
                </c:pt>
                <c:pt idx="497">
                  <c:v>0.97799999999999998</c:v>
                </c:pt>
                <c:pt idx="498">
                  <c:v>0.95</c:v>
                </c:pt>
                <c:pt idx="499">
                  <c:v>0.55100000000000005</c:v>
                </c:pt>
                <c:pt idx="500">
                  <c:v>0.71599999999999997</c:v>
                </c:pt>
                <c:pt idx="501">
                  <c:v>0.79700000000000004</c:v>
                </c:pt>
                <c:pt idx="502">
                  <c:v>0.56999999999999995</c:v>
                </c:pt>
                <c:pt idx="503">
                  <c:v>0.58699999999999997</c:v>
                </c:pt>
                <c:pt idx="504">
                  <c:v>0.70499999999999996</c:v>
                </c:pt>
                <c:pt idx="505">
                  <c:v>0.92400000000000004</c:v>
                </c:pt>
                <c:pt idx="506">
                  <c:v>0.70599999999999996</c:v>
                </c:pt>
                <c:pt idx="507">
                  <c:v>0.75800000000000001</c:v>
                </c:pt>
                <c:pt idx="508">
                  <c:v>0.84799999999999998</c:v>
                </c:pt>
                <c:pt idx="509">
                  <c:v>0.38700000000000001</c:v>
                </c:pt>
                <c:pt idx="510">
                  <c:v>0.58399999999999996</c:v>
                </c:pt>
                <c:pt idx="511">
                  <c:v>0.61799999999999999</c:v>
                </c:pt>
                <c:pt idx="512">
                  <c:v>0.74099999999999999</c:v>
                </c:pt>
                <c:pt idx="513">
                  <c:v>0.92</c:v>
                </c:pt>
                <c:pt idx="514">
                  <c:v>0.74399999999999999</c:v>
                </c:pt>
                <c:pt idx="515">
                  <c:v>0.74099999999999999</c:v>
                </c:pt>
                <c:pt idx="516">
                  <c:v>0.61299999999999999</c:v>
                </c:pt>
                <c:pt idx="517">
                  <c:v>0.73499999999999999</c:v>
                </c:pt>
                <c:pt idx="518">
                  <c:v>0.68799999999999994</c:v>
                </c:pt>
                <c:pt idx="519">
                  <c:v>0.74199999999999999</c:v>
                </c:pt>
                <c:pt idx="520">
                  <c:v>0.80400000000000005</c:v>
                </c:pt>
                <c:pt idx="521">
                  <c:v>0.66200000000000003</c:v>
                </c:pt>
                <c:pt idx="522">
                  <c:v>0.63400000000000001</c:v>
                </c:pt>
                <c:pt idx="523">
                  <c:v>0.83199999999999996</c:v>
                </c:pt>
                <c:pt idx="524">
                  <c:v>0.84399999999999997</c:v>
                </c:pt>
                <c:pt idx="525">
                  <c:v>0.72799999999999998</c:v>
                </c:pt>
                <c:pt idx="526">
                  <c:v>0.64900000000000002</c:v>
                </c:pt>
                <c:pt idx="527">
                  <c:v>0.628</c:v>
                </c:pt>
                <c:pt idx="528">
                  <c:v>0.61499999999999999</c:v>
                </c:pt>
                <c:pt idx="529">
                  <c:v>0.69499999999999995</c:v>
                </c:pt>
                <c:pt idx="530">
                  <c:v>0.80400000000000005</c:v>
                </c:pt>
                <c:pt idx="531">
                  <c:v>0.82</c:v>
                </c:pt>
                <c:pt idx="532">
                  <c:v>0.90600000000000003</c:v>
                </c:pt>
                <c:pt idx="533">
                  <c:v>0.74</c:v>
                </c:pt>
                <c:pt idx="534">
                  <c:v>0.91900000000000004</c:v>
                </c:pt>
                <c:pt idx="535">
                  <c:v>0.59899999999999998</c:v>
                </c:pt>
                <c:pt idx="536">
                  <c:v>0.69699999999999995</c:v>
                </c:pt>
                <c:pt idx="537">
                  <c:v>0.86599999999999999</c:v>
                </c:pt>
                <c:pt idx="538">
                  <c:v>0.71599999999999997</c:v>
                </c:pt>
                <c:pt idx="539">
                  <c:v>0.73899999999999999</c:v>
                </c:pt>
                <c:pt idx="540">
                  <c:v>0.86899999999999999</c:v>
                </c:pt>
                <c:pt idx="541">
                  <c:v>0.40400000000000003</c:v>
                </c:pt>
                <c:pt idx="542">
                  <c:v>0.65300000000000002</c:v>
                </c:pt>
                <c:pt idx="543">
                  <c:v>0.73599999999999999</c:v>
                </c:pt>
                <c:pt idx="544">
                  <c:v>0.71399999999999997</c:v>
                </c:pt>
                <c:pt idx="545">
                  <c:v>0.93700000000000006</c:v>
                </c:pt>
                <c:pt idx="546">
                  <c:v>0.84</c:v>
                </c:pt>
                <c:pt idx="547">
                  <c:v>0.80100000000000005</c:v>
                </c:pt>
                <c:pt idx="548">
                  <c:v>0.82699999999999996</c:v>
                </c:pt>
                <c:pt idx="549">
                  <c:v>0.88500000000000001</c:v>
                </c:pt>
                <c:pt idx="550">
                  <c:v>0.58299999999999996</c:v>
                </c:pt>
                <c:pt idx="551">
                  <c:v>0.77100000000000002</c:v>
                </c:pt>
                <c:pt idx="552">
                  <c:v>0.63900000000000001</c:v>
                </c:pt>
                <c:pt idx="553">
                  <c:v>0.82399999999999995</c:v>
                </c:pt>
                <c:pt idx="554">
                  <c:v>0.49099999999999999</c:v>
                </c:pt>
                <c:pt idx="555">
                  <c:v>0.55000000000000004</c:v>
                </c:pt>
                <c:pt idx="556">
                  <c:v>0.90500000000000003</c:v>
                </c:pt>
                <c:pt idx="557">
                  <c:v>0.60399999999999998</c:v>
                </c:pt>
                <c:pt idx="558">
                  <c:v>0.81100000000000005</c:v>
                </c:pt>
                <c:pt idx="559">
                  <c:v>0.75900000000000001</c:v>
                </c:pt>
                <c:pt idx="560">
                  <c:v>0.90300000000000002</c:v>
                </c:pt>
                <c:pt idx="561">
                  <c:v>0.59499999999999997</c:v>
                </c:pt>
                <c:pt idx="562">
                  <c:v>0.68</c:v>
                </c:pt>
                <c:pt idx="563">
                  <c:v>0.75</c:v>
                </c:pt>
                <c:pt idx="564">
                  <c:v>0.91300000000000003</c:v>
                </c:pt>
                <c:pt idx="565">
                  <c:v>0.61399999999999999</c:v>
                </c:pt>
                <c:pt idx="566">
                  <c:v>0.84</c:v>
                </c:pt>
                <c:pt idx="567">
                  <c:v>0.753</c:v>
                </c:pt>
                <c:pt idx="568">
                  <c:v>0.88700000000000001</c:v>
                </c:pt>
                <c:pt idx="569">
                  <c:v>0.84399999999999997</c:v>
                </c:pt>
                <c:pt idx="570">
                  <c:v>0.57199999999999995</c:v>
                </c:pt>
                <c:pt idx="571">
                  <c:v>0.76100000000000001</c:v>
                </c:pt>
                <c:pt idx="572">
                  <c:v>0.747</c:v>
                </c:pt>
                <c:pt idx="573">
                  <c:v>0.80700000000000005</c:v>
                </c:pt>
                <c:pt idx="574">
                  <c:v>0.95899999999999996</c:v>
                </c:pt>
                <c:pt idx="575">
                  <c:v>0.80400000000000005</c:v>
                </c:pt>
                <c:pt idx="576">
                  <c:v>0.54100000000000004</c:v>
                </c:pt>
                <c:pt idx="577">
                  <c:v>0.95399999999999996</c:v>
                </c:pt>
                <c:pt idx="578">
                  <c:v>0.71099999999999997</c:v>
                </c:pt>
                <c:pt idx="579">
                  <c:v>0.93899999999999995</c:v>
                </c:pt>
                <c:pt idx="580">
                  <c:v>0.69499999999999995</c:v>
                </c:pt>
                <c:pt idx="581">
                  <c:v>0.85099999999999998</c:v>
                </c:pt>
                <c:pt idx="582">
                  <c:v>0.75700000000000001</c:v>
                </c:pt>
                <c:pt idx="583">
                  <c:v>0.86899999999999999</c:v>
                </c:pt>
                <c:pt idx="584">
                  <c:v>0.84899999999999998</c:v>
                </c:pt>
                <c:pt idx="585">
                  <c:v>0.65800000000000003</c:v>
                </c:pt>
                <c:pt idx="586">
                  <c:v>0.44900000000000001</c:v>
                </c:pt>
                <c:pt idx="587">
                  <c:v>0.496</c:v>
                </c:pt>
                <c:pt idx="588">
                  <c:v>0.41199999999999998</c:v>
                </c:pt>
                <c:pt idx="589">
                  <c:v>0.69599999999999995</c:v>
                </c:pt>
                <c:pt idx="590">
                  <c:v>0.94799999999999995</c:v>
                </c:pt>
                <c:pt idx="591">
                  <c:v>0.83599999999999997</c:v>
                </c:pt>
                <c:pt idx="592">
                  <c:v>0.40300000000000002</c:v>
                </c:pt>
                <c:pt idx="593">
                  <c:v>0.71399999999999997</c:v>
                </c:pt>
                <c:pt idx="594">
                  <c:v>0.89</c:v>
                </c:pt>
                <c:pt idx="595">
                  <c:v>0.92700000000000005</c:v>
                </c:pt>
                <c:pt idx="596">
                  <c:v>0.874</c:v>
                </c:pt>
                <c:pt idx="597">
                  <c:v>0.82499999999999996</c:v>
                </c:pt>
                <c:pt idx="598">
                  <c:v>0.80800000000000005</c:v>
                </c:pt>
                <c:pt idx="599">
                  <c:v>0.69</c:v>
                </c:pt>
                <c:pt idx="600">
                  <c:v>0.81899999999999995</c:v>
                </c:pt>
                <c:pt idx="601">
                  <c:v>0.96799999999999997</c:v>
                </c:pt>
                <c:pt idx="602">
                  <c:v>0.872</c:v>
                </c:pt>
                <c:pt idx="603">
                  <c:v>0.26100000000000001</c:v>
                </c:pt>
                <c:pt idx="604">
                  <c:v>0.65300000000000002</c:v>
                </c:pt>
                <c:pt idx="605">
                  <c:v>0.64700000000000002</c:v>
                </c:pt>
                <c:pt idx="606">
                  <c:v>0.83</c:v>
                </c:pt>
                <c:pt idx="607">
                  <c:v>0.53800000000000003</c:v>
                </c:pt>
                <c:pt idx="608">
                  <c:v>0.66100000000000003</c:v>
                </c:pt>
                <c:pt idx="609">
                  <c:v>0.89</c:v>
                </c:pt>
                <c:pt idx="610">
                  <c:v>0.76200000000000001</c:v>
                </c:pt>
                <c:pt idx="611">
                  <c:v>0.76400000000000001</c:v>
                </c:pt>
                <c:pt idx="612">
                  <c:v>0.63200000000000001</c:v>
                </c:pt>
                <c:pt idx="613">
                  <c:v>0.82799999999999996</c:v>
                </c:pt>
                <c:pt idx="614">
                  <c:v>0.88200000000000001</c:v>
                </c:pt>
                <c:pt idx="615">
                  <c:v>0.55800000000000005</c:v>
                </c:pt>
                <c:pt idx="616">
                  <c:v>0.504</c:v>
                </c:pt>
                <c:pt idx="617">
                  <c:v>0.53800000000000003</c:v>
                </c:pt>
                <c:pt idx="618">
                  <c:v>0.52300000000000002</c:v>
                </c:pt>
                <c:pt idx="619">
                  <c:v>0.77500000000000002</c:v>
                </c:pt>
                <c:pt idx="620">
                  <c:v>0.65</c:v>
                </c:pt>
                <c:pt idx="621">
                  <c:v>0.77</c:v>
                </c:pt>
                <c:pt idx="622">
                  <c:v>0.873</c:v>
                </c:pt>
                <c:pt idx="623">
                  <c:v>0.42499999999999999</c:v>
                </c:pt>
                <c:pt idx="624">
                  <c:v>0.72</c:v>
                </c:pt>
                <c:pt idx="625">
                  <c:v>0.83599999999999997</c:v>
                </c:pt>
                <c:pt idx="626">
                  <c:v>0.82</c:v>
                </c:pt>
                <c:pt idx="627">
                  <c:v>0.78400000000000003</c:v>
                </c:pt>
                <c:pt idx="628">
                  <c:v>0.85799999999999998</c:v>
                </c:pt>
                <c:pt idx="629">
                  <c:v>0.73899999999999999</c:v>
                </c:pt>
                <c:pt idx="630">
                  <c:v>0.51500000000000001</c:v>
                </c:pt>
                <c:pt idx="631">
                  <c:v>0.82199999999999995</c:v>
                </c:pt>
                <c:pt idx="632">
                  <c:v>0.746</c:v>
                </c:pt>
                <c:pt idx="633">
                  <c:v>0.79400000000000004</c:v>
                </c:pt>
                <c:pt idx="634">
                  <c:v>0.78500000000000003</c:v>
                </c:pt>
                <c:pt idx="635">
                  <c:v>0.51700000000000002</c:v>
                </c:pt>
                <c:pt idx="636">
                  <c:v>0.70199999999999996</c:v>
                </c:pt>
                <c:pt idx="637">
                  <c:v>0.83599999999999997</c:v>
                </c:pt>
                <c:pt idx="638">
                  <c:v>0.94699999999999995</c:v>
                </c:pt>
                <c:pt idx="639">
                  <c:v>0.56599999999999995</c:v>
                </c:pt>
                <c:pt idx="640">
                  <c:v>0.78600000000000003</c:v>
                </c:pt>
                <c:pt idx="641">
                  <c:v>0.89600000000000002</c:v>
                </c:pt>
                <c:pt idx="642">
                  <c:v>0.43</c:v>
                </c:pt>
                <c:pt idx="643">
                  <c:v>0.92500000000000004</c:v>
                </c:pt>
                <c:pt idx="644">
                  <c:v>0.78500000000000003</c:v>
                </c:pt>
                <c:pt idx="645">
                  <c:v>0.88100000000000001</c:v>
                </c:pt>
                <c:pt idx="646">
                  <c:v>0.54900000000000004</c:v>
                </c:pt>
                <c:pt idx="647">
                  <c:v>0.75700000000000001</c:v>
                </c:pt>
                <c:pt idx="648">
                  <c:v>0.64700000000000002</c:v>
                </c:pt>
                <c:pt idx="649">
                  <c:v>0.39600000000000002</c:v>
                </c:pt>
                <c:pt idx="650">
                  <c:v>0.95299999999999996</c:v>
                </c:pt>
                <c:pt idx="651">
                  <c:v>0.89400000000000002</c:v>
                </c:pt>
                <c:pt idx="652">
                  <c:v>0.66500000000000004</c:v>
                </c:pt>
                <c:pt idx="653">
                  <c:v>0.43099999999999999</c:v>
                </c:pt>
                <c:pt idx="654">
                  <c:v>0.83099999999999996</c:v>
                </c:pt>
                <c:pt idx="655">
                  <c:v>0.79900000000000004</c:v>
                </c:pt>
                <c:pt idx="656">
                  <c:v>0.82199999999999995</c:v>
                </c:pt>
                <c:pt idx="657">
                  <c:v>0.68500000000000005</c:v>
                </c:pt>
                <c:pt idx="658">
                  <c:v>0.53300000000000003</c:v>
                </c:pt>
                <c:pt idx="659">
                  <c:v>0.871</c:v>
                </c:pt>
                <c:pt idx="660">
                  <c:v>0.84299999999999997</c:v>
                </c:pt>
                <c:pt idx="661">
                  <c:v>0.754</c:v>
                </c:pt>
                <c:pt idx="662">
                  <c:v>0.872</c:v>
                </c:pt>
                <c:pt idx="663">
                  <c:v>0.91200000000000003</c:v>
                </c:pt>
                <c:pt idx="664">
                  <c:v>0.96799999999999997</c:v>
                </c:pt>
                <c:pt idx="665">
                  <c:v>0.78</c:v>
                </c:pt>
                <c:pt idx="666">
                  <c:v>0.69799999999999995</c:v>
                </c:pt>
                <c:pt idx="667">
                  <c:v>0.62</c:v>
                </c:pt>
                <c:pt idx="668">
                  <c:v>0.73</c:v>
                </c:pt>
                <c:pt idx="669">
                  <c:v>0.79500000000000004</c:v>
                </c:pt>
                <c:pt idx="670">
                  <c:v>0.29099999999999998</c:v>
                </c:pt>
                <c:pt idx="671">
                  <c:v>0.97399999999999998</c:v>
                </c:pt>
                <c:pt idx="672">
                  <c:v>0.72</c:v>
                </c:pt>
                <c:pt idx="673">
                  <c:v>0.80300000000000005</c:v>
                </c:pt>
                <c:pt idx="674">
                  <c:v>0.48599999999999999</c:v>
                </c:pt>
                <c:pt idx="675">
                  <c:v>0.90400000000000003</c:v>
                </c:pt>
                <c:pt idx="676">
                  <c:v>0.83</c:v>
                </c:pt>
                <c:pt idx="677">
                  <c:v>0.86199999999999999</c:v>
                </c:pt>
                <c:pt idx="678">
                  <c:v>0.90700000000000003</c:v>
                </c:pt>
                <c:pt idx="679">
                  <c:v>0.76300000000000001</c:v>
                </c:pt>
                <c:pt idx="680">
                  <c:v>0.78600000000000003</c:v>
                </c:pt>
                <c:pt idx="681">
                  <c:v>0.82399999999999995</c:v>
                </c:pt>
                <c:pt idx="682">
                  <c:v>0.68200000000000005</c:v>
                </c:pt>
                <c:pt idx="683">
                  <c:v>0.443</c:v>
                </c:pt>
                <c:pt idx="684">
                  <c:v>0.41399999999999998</c:v>
                </c:pt>
                <c:pt idx="685">
                  <c:v>0.93300000000000005</c:v>
                </c:pt>
                <c:pt idx="686">
                  <c:v>0.79100000000000004</c:v>
                </c:pt>
                <c:pt idx="687">
                  <c:v>0.91800000000000004</c:v>
                </c:pt>
                <c:pt idx="688">
                  <c:v>0.91600000000000004</c:v>
                </c:pt>
                <c:pt idx="689">
                  <c:v>0.53400000000000003</c:v>
                </c:pt>
                <c:pt idx="690">
                  <c:v>0.91300000000000003</c:v>
                </c:pt>
                <c:pt idx="691">
                  <c:v>0.747</c:v>
                </c:pt>
                <c:pt idx="692">
                  <c:v>0.54800000000000004</c:v>
                </c:pt>
                <c:pt idx="693">
                  <c:v>0.84899999999999998</c:v>
                </c:pt>
                <c:pt idx="694">
                  <c:v>0.93899999999999995</c:v>
                </c:pt>
                <c:pt idx="695">
                  <c:v>0.44500000000000001</c:v>
                </c:pt>
                <c:pt idx="696">
                  <c:v>0.81399999999999995</c:v>
                </c:pt>
                <c:pt idx="697">
                  <c:v>0.745</c:v>
                </c:pt>
                <c:pt idx="698">
                  <c:v>0.84099999999999997</c:v>
                </c:pt>
                <c:pt idx="699">
                  <c:v>0.51</c:v>
                </c:pt>
                <c:pt idx="700">
                  <c:v>0.97199999999999998</c:v>
                </c:pt>
                <c:pt idx="701">
                  <c:v>0.59899999999999998</c:v>
                </c:pt>
                <c:pt idx="702">
                  <c:v>0.628</c:v>
                </c:pt>
                <c:pt idx="703">
                  <c:v>0.62</c:v>
                </c:pt>
                <c:pt idx="704">
                  <c:v>0.86799999999999999</c:v>
                </c:pt>
                <c:pt idx="705">
                  <c:v>0.85799999999999998</c:v>
                </c:pt>
                <c:pt idx="706">
                  <c:v>0.95299999999999996</c:v>
                </c:pt>
                <c:pt idx="707">
                  <c:v>0.68200000000000005</c:v>
                </c:pt>
                <c:pt idx="708">
                  <c:v>0.56100000000000005</c:v>
                </c:pt>
                <c:pt idx="709">
                  <c:v>0.498</c:v>
                </c:pt>
                <c:pt idx="710">
                  <c:v>0.89700000000000002</c:v>
                </c:pt>
                <c:pt idx="711">
                  <c:v>0.66100000000000003</c:v>
                </c:pt>
                <c:pt idx="712">
                  <c:v>0.74299999999999999</c:v>
                </c:pt>
                <c:pt idx="713">
                  <c:v>0.64800000000000002</c:v>
                </c:pt>
                <c:pt idx="714">
                  <c:v>0.92200000000000004</c:v>
                </c:pt>
                <c:pt idx="715">
                  <c:v>0.52100000000000002</c:v>
                </c:pt>
                <c:pt idx="716">
                  <c:v>0.76400000000000001</c:v>
                </c:pt>
                <c:pt idx="717">
                  <c:v>0.48899999999999999</c:v>
                </c:pt>
                <c:pt idx="718">
                  <c:v>0.76600000000000001</c:v>
                </c:pt>
                <c:pt idx="719">
                  <c:v>0.625</c:v>
                </c:pt>
                <c:pt idx="720">
                  <c:v>0.64700000000000002</c:v>
                </c:pt>
                <c:pt idx="721">
                  <c:v>0.58899999999999997</c:v>
                </c:pt>
                <c:pt idx="722">
                  <c:v>0.68100000000000005</c:v>
                </c:pt>
                <c:pt idx="723">
                  <c:v>0.57099999999999995</c:v>
                </c:pt>
                <c:pt idx="724">
                  <c:v>0.78500000000000003</c:v>
                </c:pt>
                <c:pt idx="725">
                  <c:v>0.94799999999999995</c:v>
                </c:pt>
                <c:pt idx="726">
                  <c:v>0.88500000000000001</c:v>
                </c:pt>
                <c:pt idx="727">
                  <c:v>0.79</c:v>
                </c:pt>
                <c:pt idx="728">
                  <c:v>0.82199999999999995</c:v>
                </c:pt>
                <c:pt idx="729">
                  <c:v>0.45100000000000001</c:v>
                </c:pt>
                <c:pt idx="730">
                  <c:v>0.92300000000000004</c:v>
                </c:pt>
                <c:pt idx="731">
                  <c:v>0.70199999999999996</c:v>
                </c:pt>
                <c:pt idx="732">
                  <c:v>0.72499999999999998</c:v>
                </c:pt>
                <c:pt idx="733">
                  <c:v>0.51500000000000001</c:v>
                </c:pt>
                <c:pt idx="734">
                  <c:v>0.91500000000000004</c:v>
                </c:pt>
                <c:pt idx="735">
                  <c:v>0.70899999999999996</c:v>
                </c:pt>
                <c:pt idx="736">
                  <c:v>0.76100000000000001</c:v>
                </c:pt>
                <c:pt idx="737">
                  <c:v>0.85299999999999998</c:v>
                </c:pt>
                <c:pt idx="738">
                  <c:v>0.83</c:v>
                </c:pt>
                <c:pt idx="739">
                  <c:v>0.61199999999999999</c:v>
                </c:pt>
                <c:pt idx="740">
                  <c:v>0.27500000000000002</c:v>
                </c:pt>
                <c:pt idx="741">
                  <c:v>0.92200000000000004</c:v>
                </c:pt>
                <c:pt idx="742">
                  <c:v>0.76</c:v>
                </c:pt>
                <c:pt idx="743">
                  <c:v>0.46899999999999997</c:v>
                </c:pt>
                <c:pt idx="744">
                  <c:v>0.46899999999999997</c:v>
                </c:pt>
                <c:pt idx="745">
                  <c:v>0.8</c:v>
                </c:pt>
                <c:pt idx="746">
                  <c:v>0.92200000000000004</c:v>
                </c:pt>
                <c:pt idx="747">
                  <c:v>0.81200000000000006</c:v>
                </c:pt>
                <c:pt idx="748">
                  <c:v>0.74299999999999999</c:v>
                </c:pt>
                <c:pt idx="749">
                  <c:v>0.65600000000000003</c:v>
                </c:pt>
                <c:pt idx="750">
                  <c:v>0.94199999999999995</c:v>
                </c:pt>
                <c:pt idx="751">
                  <c:v>0.72499999999999998</c:v>
                </c:pt>
                <c:pt idx="752">
                  <c:v>0.505</c:v>
                </c:pt>
                <c:pt idx="753">
                  <c:v>0.502</c:v>
                </c:pt>
                <c:pt idx="754">
                  <c:v>0.85099999999999998</c:v>
                </c:pt>
                <c:pt idx="755">
                  <c:v>0.82599999999999996</c:v>
                </c:pt>
                <c:pt idx="756">
                  <c:v>0.90100000000000002</c:v>
                </c:pt>
                <c:pt idx="757">
                  <c:v>0.90600000000000003</c:v>
                </c:pt>
                <c:pt idx="758">
                  <c:v>0.75700000000000001</c:v>
                </c:pt>
                <c:pt idx="759">
                  <c:v>0.32200000000000001</c:v>
                </c:pt>
                <c:pt idx="760">
                  <c:v>0.94599999999999995</c:v>
                </c:pt>
                <c:pt idx="761">
                  <c:v>0.48199999999999998</c:v>
                </c:pt>
                <c:pt idx="762">
                  <c:v>0.70699999999999996</c:v>
                </c:pt>
                <c:pt idx="763">
                  <c:v>0.47099999999999997</c:v>
                </c:pt>
                <c:pt idx="764">
                  <c:v>0.73599999999999999</c:v>
                </c:pt>
                <c:pt idx="765">
                  <c:v>0.86899999999999999</c:v>
                </c:pt>
                <c:pt idx="766">
                  <c:v>0.97899999999999998</c:v>
                </c:pt>
                <c:pt idx="767">
                  <c:v>5.4899999999999997E-2</c:v>
                </c:pt>
                <c:pt idx="768">
                  <c:v>0.71399999999999997</c:v>
                </c:pt>
                <c:pt idx="769">
                  <c:v>0.71</c:v>
                </c:pt>
                <c:pt idx="770">
                  <c:v>0.80300000000000005</c:v>
                </c:pt>
                <c:pt idx="771">
                  <c:v>0.47</c:v>
                </c:pt>
                <c:pt idx="772">
                  <c:v>0.79100000000000004</c:v>
                </c:pt>
                <c:pt idx="773">
                  <c:v>0.48699999999999999</c:v>
                </c:pt>
                <c:pt idx="774">
                  <c:v>0.45</c:v>
                </c:pt>
                <c:pt idx="775">
                  <c:v>0.67200000000000004</c:v>
                </c:pt>
                <c:pt idx="776">
                  <c:v>0.80100000000000005</c:v>
                </c:pt>
                <c:pt idx="777">
                  <c:v>0.66600000000000004</c:v>
                </c:pt>
                <c:pt idx="778">
                  <c:v>0.46500000000000002</c:v>
                </c:pt>
                <c:pt idx="779">
                  <c:v>0.61099999999999999</c:v>
                </c:pt>
                <c:pt idx="780">
                  <c:v>0.36499999999999999</c:v>
                </c:pt>
                <c:pt idx="781">
                  <c:v>0.81499999999999995</c:v>
                </c:pt>
                <c:pt idx="782">
                  <c:v>0.73099999999999998</c:v>
                </c:pt>
                <c:pt idx="783">
                  <c:v>0.54400000000000004</c:v>
                </c:pt>
                <c:pt idx="784">
                  <c:v>0.64300000000000002</c:v>
                </c:pt>
                <c:pt idx="785">
                  <c:v>0.497</c:v>
                </c:pt>
                <c:pt idx="786">
                  <c:v>0.51800000000000002</c:v>
                </c:pt>
                <c:pt idx="787">
                  <c:v>0.66500000000000004</c:v>
                </c:pt>
                <c:pt idx="788">
                  <c:v>0.91100000000000003</c:v>
                </c:pt>
                <c:pt idx="789">
                  <c:v>0.496</c:v>
                </c:pt>
                <c:pt idx="790">
                  <c:v>0.83399999999999996</c:v>
                </c:pt>
                <c:pt idx="791">
                  <c:v>0.60499999999999998</c:v>
                </c:pt>
                <c:pt idx="792">
                  <c:v>0.78500000000000003</c:v>
                </c:pt>
                <c:pt idx="793">
                  <c:v>0.53800000000000003</c:v>
                </c:pt>
                <c:pt idx="794">
                  <c:v>0.69199999999999995</c:v>
                </c:pt>
                <c:pt idx="795">
                  <c:v>0.56100000000000005</c:v>
                </c:pt>
                <c:pt idx="796">
                  <c:v>0.69</c:v>
                </c:pt>
                <c:pt idx="797">
                  <c:v>0.79100000000000004</c:v>
                </c:pt>
                <c:pt idx="798">
                  <c:v>0.60799999999999998</c:v>
                </c:pt>
                <c:pt idx="799">
                  <c:v>0.36799999999999999</c:v>
                </c:pt>
                <c:pt idx="800">
                  <c:v>0.54300000000000004</c:v>
                </c:pt>
                <c:pt idx="801">
                  <c:v>0.68400000000000005</c:v>
                </c:pt>
                <c:pt idx="802">
                  <c:v>0.80700000000000005</c:v>
                </c:pt>
                <c:pt idx="803">
                  <c:v>0.71599999999999997</c:v>
                </c:pt>
                <c:pt idx="804">
                  <c:v>0.58699999999999997</c:v>
                </c:pt>
                <c:pt idx="805">
                  <c:v>0.73299999999999998</c:v>
                </c:pt>
                <c:pt idx="806">
                  <c:v>0.32900000000000001</c:v>
                </c:pt>
                <c:pt idx="807">
                  <c:v>0.66600000000000004</c:v>
                </c:pt>
                <c:pt idx="808">
                  <c:v>0.58599999999999997</c:v>
                </c:pt>
                <c:pt idx="809">
                  <c:v>0.40600000000000003</c:v>
                </c:pt>
                <c:pt idx="810">
                  <c:v>0.51700000000000002</c:v>
                </c:pt>
                <c:pt idx="811">
                  <c:v>0.624</c:v>
                </c:pt>
                <c:pt idx="812">
                  <c:v>0.69499999999999995</c:v>
                </c:pt>
                <c:pt idx="813">
                  <c:v>0.71299999999999997</c:v>
                </c:pt>
                <c:pt idx="814">
                  <c:v>0.96899999999999997</c:v>
                </c:pt>
                <c:pt idx="815">
                  <c:v>0.90600000000000003</c:v>
                </c:pt>
                <c:pt idx="816">
                  <c:v>0.626</c:v>
                </c:pt>
                <c:pt idx="817">
                  <c:v>0.748</c:v>
                </c:pt>
                <c:pt idx="818">
                  <c:v>0.77</c:v>
                </c:pt>
                <c:pt idx="819">
                  <c:v>0.58799999999999997</c:v>
                </c:pt>
                <c:pt idx="820">
                  <c:v>0.82399999999999995</c:v>
                </c:pt>
                <c:pt idx="821">
                  <c:v>0.86399999999999999</c:v>
                </c:pt>
                <c:pt idx="822">
                  <c:v>0.85499999999999998</c:v>
                </c:pt>
                <c:pt idx="823">
                  <c:v>0.51900000000000002</c:v>
                </c:pt>
                <c:pt idx="824">
                  <c:v>0.77</c:v>
                </c:pt>
                <c:pt idx="825">
                  <c:v>0.79600000000000004</c:v>
                </c:pt>
                <c:pt idx="826">
                  <c:v>0.54100000000000004</c:v>
                </c:pt>
                <c:pt idx="827">
                  <c:v>0.89400000000000002</c:v>
                </c:pt>
                <c:pt idx="828">
                  <c:v>0.443</c:v>
                </c:pt>
                <c:pt idx="829">
                  <c:v>0.58899999999999997</c:v>
                </c:pt>
                <c:pt idx="830">
                  <c:v>0.60199999999999998</c:v>
                </c:pt>
                <c:pt idx="831">
                  <c:v>0.84899999999999998</c:v>
                </c:pt>
                <c:pt idx="832">
                  <c:v>0.85499999999999998</c:v>
                </c:pt>
                <c:pt idx="833">
                  <c:v>0.84399999999999997</c:v>
                </c:pt>
                <c:pt idx="834">
                  <c:v>0.70199999999999996</c:v>
                </c:pt>
                <c:pt idx="835">
                  <c:v>0.53800000000000003</c:v>
                </c:pt>
                <c:pt idx="836">
                  <c:v>0.67700000000000005</c:v>
                </c:pt>
                <c:pt idx="837">
                  <c:v>0.77800000000000002</c:v>
                </c:pt>
                <c:pt idx="838">
                  <c:v>0.73299999999999998</c:v>
                </c:pt>
                <c:pt idx="839">
                  <c:v>0.96499999999999997</c:v>
                </c:pt>
                <c:pt idx="840">
                  <c:v>0.95499999999999996</c:v>
                </c:pt>
                <c:pt idx="841">
                  <c:v>0.53300000000000003</c:v>
                </c:pt>
                <c:pt idx="842">
                  <c:v>0.67700000000000005</c:v>
                </c:pt>
                <c:pt idx="843">
                  <c:v>0.71799999999999997</c:v>
                </c:pt>
                <c:pt idx="844">
                  <c:v>0.60599999999999998</c:v>
                </c:pt>
                <c:pt idx="845">
                  <c:v>0.83499999999999996</c:v>
                </c:pt>
                <c:pt idx="846">
                  <c:v>0.502</c:v>
                </c:pt>
                <c:pt idx="847">
                  <c:v>0.77400000000000002</c:v>
                </c:pt>
                <c:pt idx="848">
                  <c:v>0.57699999999999996</c:v>
                </c:pt>
                <c:pt idx="849">
                  <c:v>0.874</c:v>
                </c:pt>
                <c:pt idx="850">
                  <c:v>0.63300000000000001</c:v>
                </c:pt>
                <c:pt idx="851">
                  <c:v>0.91300000000000003</c:v>
                </c:pt>
                <c:pt idx="852">
                  <c:v>0.73499999999999999</c:v>
                </c:pt>
                <c:pt idx="853">
                  <c:v>0.93400000000000005</c:v>
                </c:pt>
                <c:pt idx="854">
                  <c:v>0.94299999999999995</c:v>
                </c:pt>
                <c:pt idx="855">
                  <c:v>0.71</c:v>
                </c:pt>
                <c:pt idx="856">
                  <c:v>0.92900000000000005</c:v>
                </c:pt>
                <c:pt idx="857">
                  <c:v>0.66500000000000004</c:v>
                </c:pt>
                <c:pt idx="858">
                  <c:v>0.84399999999999997</c:v>
                </c:pt>
                <c:pt idx="859">
                  <c:v>0.80800000000000005</c:v>
                </c:pt>
                <c:pt idx="860">
                  <c:v>0.94099999999999995</c:v>
                </c:pt>
                <c:pt idx="861">
                  <c:v>0.34799999999999998</c:v>
                </c:pt>
                <c:pt idx="862">
                  <c:v>0.70899999999999996</c:v>
                </c:pt>
                <c:pt idx="863">
                  <c:v>0.76800000000000002</c:v>
                </c:pt>
                <c:pt idx="864">
                  <c:v>0.83399999999999996</c:v>
                </c:pt>
                <c:pt idx="865">
                  <c:v>0.39100000000000001</c:v>
                </c:pt>
                <c:pt idx="866">
                  <c:v>0.52400000000000002</c:v>
                </c:pt>
                <c:pt idx="867">
                  <c:v>0.65800000000000003</c:v>
                </c:pt>
                <c:pt idx="868">
                  <c:v>0.88700000000000001</c:v>
                </c:pt>
                <c:pt idx="869">
                  <c:v>0.47299999999999998</c:v>
                </c:pt>
                <c:pt idx="870">
                  <c:v>0.82599999999999996</c:v>
                </c:pt>
                <c:pt idx="871">
                  <c:v>0.68500000000000005</c:v>
                </c:pt>
                <c:pt idx="872">
                  <c:v>0.55800000000000005</c:v>
                </c:pt>
                <c:pt idx="873">
                  <c:v>0.55300000000000005</c:v>
                </c:pt>
                <c:pt idx="874">
                  <c:v>0.752</c:v>
                </c:pt>
                <c:pt idx="875">
                  <c:v>0.63900000000000001</c:v>
                </c:pt>
                <c:pt idx="876">
                  <c:v>0.69199999999999995</c:v>
                </c:pt>
                <c:pt idx="877">
                  <c:v>0.61399999999999999</c:v>
                </c:pt>
                <c:pt idx="878">
                  <c:v>0.628</c:v>
                </c:pt>
                <c:pt idx="879">
                  <c:v>0.73899999999999999</c:v>
                </c:pt>
                <c:pt idx="880">
                  <c:v>0.79500000000000004</c:v>
                </c:pt>
                <c:pt idx="881">
                  <c:v>0.93200000000000005</c:v>
                </c:pt>
                <c:pt idx="882">
                  <c:v>0.83799999999999997</c:v>
                </c:pt>
                <c:pt idx="883">
                  <c:v>0.63300000000000001</c:v>
                </c:pt>
                <c:pt idx="884">
                  <c:v>0.84099999999999997</c:v>
                </c:pt>
                <c:pt idx="885">
                  <c:v>0.73599999999999999</c:v>
                </c:pt>
                <c:pt idx="886">
                  <c:v>0.47099999999999997</c:v>
                </c:pt>
                <c:pt idx="887">
                  <c:v>0.83599999999999997</c:v>
                </c:pt>
                <c:pt idx="888">
                  <c:v>0.93100000000000005</c:v>
                </c:pt>
                <c:pt idx="889">
                  <c:v>0.72</c:v>
                </c:pt>
                <c:pt idx="890">
                  <c:v>0.78700000000000003</c:v>
                </c:pt>
                <c:pt idx="891">
                  <c:v>0.92100000000000004</c:v>
                </c:pt>
                <c:pt idx="892">
                  <c:v>0.8</c:v>
                </c:pt>
                <c:pt idx="893">
                  <c:v>0.71699999999999997</c:v>
                </c:pt>
                <c:pt idx="894">
                  <c:v>0.65800000000000003</c:v>
                </c:pt>
                <c:pt idx="895">
                  <c:v>0.71199999999999997</c:v>
                </c:pt>
                <c:pt idx="896">
                  <c:v>0.877</c:v>
                </c:pt>
                <c:pt idx="897">
                  <c:v>0.86499999999999999</c:v>
                </c:pt>
                <c:pt idx="898">
                  <c:v>0.73099999999999998</c:v>
                </c:pt>
                <c:pt idx="899">
                  <c:v>0.67700000000000005</c:v>
                </c:pt>
                <c:pt idx="900">
                  <c:v>0.78300000000000003</c:v>
                </c:pt>
                <c:pt idx="901">
                  <c:v>0.83899999999999997</c:v>
                </c:pt>
                <c:pt idx="902">
                  <c:v>0.80800000000000005</c:v>
                </c:pt>
                <c:pt idx="903">
                  <c:v>0.80100000000000005</c:v>
                </c:pt>
                <c:pt idx="904">
                  <c:v>0.439</c:v>
                </c:pt>
                <c:pt idx="905">
                  <c:v>0.72799999999999998</c:v>
                </c:pt>
                <c:pt idx="906">
                  <c:v>0.81499999999999995</c:v>
                </c:pt>
                <c:pt idx="907">
                  <c:v>0.85699999999999998</c:v>
                </c:pt>
                <c:pt idx="908">
                  <c:v>0.72699999999999998</c:v>
                </c:pt>
                <c:pt idx="909">
                  <c:v>0.91600000000000004</c:v>
                </c:pt>
                <c:pt idx="910">
                  <c:v>0.80900000000000005</c:v>
                </c:pt>
                <c:pt idx="911">
                  <c:v>0.62</c:v>
                </c:pt>
                <c:pt idx="912">
                  <c:v>0.51300000000000001</c:v>
                </c:pt>
                <c:pt idx="913">
                  <c:v>0.624</c:v>
                </c:pt>
                <c:pt idx="914">
                  <c:v>0.74299999999999999</c:v>
                </c:pt>
                <c:pt idx="915">
                  <c:v>0.44500000000000001</c:v>
                </c:pt>
                <c:pt idx="916">
                  <c:v>0.746</c:v>
                </c:pt>
                <c:pt idx="917">
                  <c:v>0.53800000000000003</c:v>
                </c:pt>
                <c:pt idx="918">
                  <c:v>0.43</c:v>
                </c:pt>
                <c:pt idx="919">
                  <c:v>0.72099999999999997</c:v>
                </c:pt>
                <c:pt idx="920">
                  <c:v>0.78300000000000003</c:v>
                </c:pt>
                <c:pt idx="921">
                  <c:v>0.55700000000000005</c:v>
                </c:pt>
                <c:pt idx="922">
                  <c:v>0.55700000000000005</c:v>
                </c:pt>
                <c:pt idx="923">
                  <c:v>0.86299999999999999</c:v>
                </c:pt>
                <c:pt idx="924">
                  <c:v>0.75</c:v>
                </c:pt>
                <c:pt idx="925">
                  <c:v>0.57799999999999996</c:v>
                </c:pt>
                <c:pt idx="926">
                  <c:v>0.73399999999999999</c:v>
                </c:pt>
                <c:pt idx="927">
                  <c:v>0.67700000000000005</c:v>
                </c:pt>
                <c:pt idx="928">
                  <c:v>0.754</c:v>
                </c:pt>
                <c:pt idx="929">
                  <c:v>0.73899999999999999</c:v>
                </c:pt>
                <c:pt idx="930">
                  <c:v>0.82099999999999995</c:v>
                </c:pt>
                <c:pt idx="931">
                  <c:v>0.40799999999999997</c:v>
                </c:pt>
                <c:pt idx="932">
                  <c:v>0.70499999999999996</c:v>
                </c:pt>
                <c:pt idx="933">
                  <c:v>0.88200000000000001</c:v>
                </c:pt>
                <c:pt idx="934">
                  <c:v>0.88900000000000001</c:v>
                </c:pt>
                <c:pt idx="935">
                  <c:v>0.498</c:v>
                </c:pt>
                <c:pt idx="936">
                  <c:v>0.93600000000000005</c:v>
                </c:pt>
                <c:pt idx="937">
                  <c:v>0.79100000000000004</c:v>
                </c:pt>
                <c:pt idx="938">
                  <c:v>0.93</c:v>
                </c:pt>
                <c:pt idx="939">
                  <c:v>0.877</c:v>
                </c:pt>
                <c:pt idx="940">
                  <c:v>0.69499999999999995</c:v>
                </c:pt>
                <c:pt idx="941">
                  <c:v>0.79500000000000004</c:v>
                </c:pt>
                <c:pt idx="942">
                  <c:v>0.72399999999999998</c:v>
                </c:pt>
                <c:pt idx="943">
                  <c:v>0.83699999999999997</c:v>
                </c:pt>
                <c:pt idx="944">
                  <c:v>0.56799999999999995</c:v>
                </c:pt>
                <c:pt idx="945">
                  <c:v>0.78</c:v>
                </c:pt>
                <c:pt idx="946">
                  <c:v>0.627</c:v>
                </c:pt>
                <c:pt idx="947">
                  <c:v>0.81100000000000005</c:v>
                </c:pt>
                <c:pt idx="948">
                  <c:v>0.76800000000000002</c:v>
                </c:pt>
                <c:pt idx="949">
                  <c:v>0.76800000000000002</c:v>
                </c:pt>
                <c:pt idx="950">
                  <c:v>0.71099999999999997</c:v>
                </c:pt>
                <c:pt idx="951">
                  <c:v>0.82499999999999996</c:v>
                </c:pt>
                <c:pt idx="952">
                  <c:v>0.74399999999999999</c:v>
                </c:pt>
                <c:pt idx="953">
                  <c:v>0.66900000000000004</c:v>
                </c:pt>
                <c:pt idx="954">
                  <c:v>0.29199999999999998</c:v>
                </c:pt>
                <c:pt idx="955">
                  <c:v>0.72399999999999998</c:v>
                </c:pt>
                <c:pt idx="956">
                  <c:v>0.49199999999999999</c:v>
                </c:pt>
                <c:pt idx="957">
                  <c:v>0.75700000000000001</c:v>
                </c:pt>
                <c:pt idx="958">
                  <c:v>0.89300000000000002</c:v>
                </c:pt>
                <c:pt idx="959">
                  <c:v>0.83699999999999997</c:v>
                </c:pt>
                <c:pt idx="960">
                  <c:v>0.86199999999999999</c:v>
                </c:pt>
                <c:pt idx="961">
                  <c:v>0.76800000000000002</c:v>
                </c:pt>
                <c:pt idx="962">
                  <c:v>0.80800000000000005</c:v>
                </c:pt>
                <c:pt idx="963">
                  <c:v>0.496</c:v>
                </c:pt>
                <c:pt idx="964">
                  <c:v>0.84699999999999998</c:v>
                </c:pt>
                <c:pt idx="965">
                  <c:v>0.625</c:v>
                </c:pt>
                <c:pt idx="966">
                  <c:v>0.57899999999999996</c:v>
                </c:pt>
                <c:pt idx="967">
                  <c:v>0.84499999999999997</c:v>
                </c:pt>
                <c:pt idx="968">
                  <c:v>0.42799999999999999</c:v>
                </c:pt>
                <c:pt idx="969">
                  <c:v>0.60899999999999999</c:v>
                </c:pt>
                <c:pt idx="970">
                  <c:v>0.53200000000000003</c:v>
                </c:pt>
                <c:pt idx="971">
                  <c:v>0.89600000000000002</c:v>
                </c:pt>
                <c:pt idx="972">
                  <c:v>0.66600000000000004</c:v>
                </c:pt>
                <c:pt idx="973">
                  <c:v>0.63800000000000001</c:v>
                </c:pt>
                <c:pt idx="974">
                  <c:v>0.67700000000000005</c:v>
                </c:pt>
                <c:pt idx="975">
                  <c:v>0.58699999999999997</c:v>
                </c:pt>
                <c:pt idx="976">
                  <c:v>0.81499999999999995</c:v>
                </c:pt>
                <c:pt idx="977">
                  <c:v>0.7</c:v>
                </c:pt>
                <c:pt idx="978">
                  <c:v>0.81299999999999994</c:v>
                </c:pt>
                <c:pt idx="979">
                  <c:v>0.89900000000000002</c:v>
                </c:pt>
                <c:pt idx="980">
                  <c:v>0.73499999999999999</c:v>
                </c:pt>
                <c:pt idx="981">
                  <c:v>0.65900000000000003</c:v>
                </c:pt>
                <c:pt idx="982">
                  <c:v>0.60299999999999998</c:v>
                </c:pt>
                <c:pt idx="983">
                  <c:v>0.67100000000000004</c:v>
                </c:pt>
                <c:pt idx="984">
                  <c:v>0.747</c:v>
                </c:pt>
                <c:pt idx="985">
                  <c:v>0.92600000000000005</c:v>
                </c:pt>
                <c:pt idx="986">
                  <c:v>0.38500000000000001</c:v>
                </c:pt>
                <c:pt idx="987">
                  <c:v>0.51900000000000002</c:v>
                </c:pt>
                <c:pt idx="988">
                  <c:v>0.77400000000000002</c:v>
                </c:pt>
                <c:pt idx="989">
                  <c:v>0.84199999999999997</c:v>
                </c:pt>
                <c:pt idx="990">
                  <c:v>0.97599999999999998</c:v>
                </c:pt>
                <c:pt idx="991">
                  <c:v>0.77300000000000002</c:v>
                </c:pt>
                <c:pt idx="992">
                  <c:v>0.71199999999999997</c:v>
                </c:pt>
                <c:pt idx="993">
                  <c:v>0.64800000000000002</c:v>
                </c:pt>
                <c:pt idx="994">
                  <c:v>0.52400000000000002</c:v>
                </c:pt>
                <c:pt idx="995">
                  <c:v>0.95</c:v>
                </c:pt>
                <c:pt idx="996">
                  <c:v>0.63400000000000001</c:v>
                </c:pt>
                <c:pt idx="997">
                  <c:v>0.89400000000000002</c:v>
                </c:pt>
                <c:pt idx="998">
                  <c:v>0.71399999999999997</c:v>
                </c:pt>
                <c:pt idx="999">
                  <c:v>0.60599999999999998</c:v>
                </c:pt>
                <c:pt idx="1000">
                  <c:v>0.93500000000000005</c:v>
                </c:pt>
                <c:pt idx="1001">
                  <c:v>0.66600000000000004</c:v>
                </c:pt>
                <c:pt idx="1002">
                  <c:v>0.74099999999999999</c:v>
                </c:pt>
                <c:pt idx="1003">
                  <c:v>0.92500000000000004</c:v>
                </c:pt>
                <c:pt idx="1004">
                  <c:v>0.91300000000000003</c:v>
                </c:pt>
                <c:pt idx="1005">
                  <c:v>0.67800000000000005</c:v>
                </c:pt>
                <c:pt idx="1006">
                  <c:v>0.378</c:v>
                </c:pt>
                <c:pt idx="1007">
                  <c:v>0.58499999999999996</c:v>
                </c:pt>
                <c:pt idx="1008">
                  <c:v>0.67800000000000005</c:v>
                </c:pt>
                <c:pt idx="1009">
                  <c:v>0.29599999999999999</c:v>
                </c:pt>
                <c:pt idx="1010">
                  <c:v>0.79</c:v>
                </c:pt>
                <c:pt idx="1011">
                  <c:v>0.501</c:v>
                </c:pt>
                <c:pt idx="1012">
                  <c:v>0.89100000000000001</c:v>
                </c:pt>
                <c:pt idx="1013">
                  <c:v>0.68100000000000005</c:v>
                </c:pt>
                <c:pt idx="1014">
                  <c:v>0.89900000000000002</c:v>
                </c:pt>
                <c:pt idx="1015">
                  <c:v>0.60899999999999999</c:v>
                </c:pt>
                <c:pt idx="1016">
                  <c:v>0.33100000000000002</c:v>
                </c:pt>
                <c:pt idx="1017">
                  <c:v>0.52200000000000002</c:v>
                </c:pt>
                <c:pt idx="1018">
                  <c:v>0.56599999999999995</c:v>
                </c:pt>
                <c:pt idx="1019">
                  <c:v>0.68100000000000005</c:v>
                </c:pt>
                <c:pt idx="1020">
                  <c:v>0.69199999999999995</c:v>
                </c:pt>
                <c:pt idx="1021">
                  <c:v>0.73799999999999999</c:v>
                </c:pt>
                <c:pt idx="1022">
                  <c:v>0.54100000000000004</c:v>
                </c:pt>
                <c:pt idx="1023">
                  <c:v>0.80600000000000005</c:v>
                </c:pt>
                <c:pt idx="1024">
                  <c:v>0.72899999999999998</c:v>
                </c:pt>
                <c:pt idx="1025">
                  <c:v>0.64400000000000002</c:v>
                </c:pt>
                <c:pt idx="1026">
                  <c:v>0.80300000000000005</c:v>
                </c:pt>
                <c:pt idx="1027">
                  <c:v>5.8099999999999999E-2</c:v>
                </c:pt>
                <c:pt idx="1028">
                  <c:v>0.89700000000000002</c:v>
                </c:pt>
                <c:pt idx="1029">
                  <c:v>0.498</c:v>
                </c:pt>
                <c:pt idx="1030">
                  <c:v>0.58199999999999996</c:v>
                </c:pt>
                <c:pt idx="1031">
                  <c:v>0.69699999999999995</c:v>
                </c:pt>
                <c:pt idx="1032">
                  <c:v>0.88700000000000001</c:v>
                </c:pt>
                <c:pt idx="1033">
                  <c:v>0.59899999999999998</c:v>
                </c:pt>
                <c:pt idx="1034">
                  <c:v>0.85099999999999998</c:v>
                </c:pt>
                <c:pt idx="1035">
                  <c:v>0.79200000000000004</c:v>
                </c:pt>
                <c:pt idx="1036">
                  <c:v>0.873</c:v>
                </c:pt>
                <c:pt idx="1037">
                  <c:v>0.90400000000000003</c:v>
                </c:pt>
                <c:pt idx="1038">
                  <c:v>0.86099999999999999</c:v>
                </c:pt>
                <c:pt idx="1039">
                  <c:v>0.63600000000000001</c:v>
                </c:pt>
                <c:pt idx="1040">
                  <c:v>0.77700000000000002</c:v>
                </c:pt>
                <c:pt idx="1041">
                  <c:v>0.73199999999999998</c:v>
                </c:pt>
                <c:pt idx="1042">
                  <c:v>0.72299999999999998</c:v>
                </c:pt>
                <c:pt idx="1043">
                  <c:v>0.60099999999999998</c:v>
                </c:pt>
                <c:pt idx="1044">
                  <c:v>0.82</c:v>
                </c:pt>
                <c:pt idx="1045">
                  <c:v>0.434</c:v>
                </c:pt>
                <c:pt idx="1046">
                  <c:v>0.45400000000000001</c:v>
                </c:pt>
                <c:pt idx="1047">
                  <c:v>0.75800000000000001</c:v>
                </c:pt>
                <c:pt idx="1048">
                  <c:v>0.78300000000000003</c:v>
                </c:pt>
                <c:pt idx="1049">
                  <c:v>0.76900000000000002</c:v>
                </c:pt>
                <c:pt idx="1050">
                  <c:v>0.745</c:v>
                </c:pt>
                <c:pt idx="1051">
                  <c:v>0.85899999999999999</c:v>
                </c:pt>
                <c:pt idx="1052">
                  <c:v>0.90300000000000002</c:v>
                </c:pt>
                <c:pt idx="1053">
                  <c:v>0.629</c:v>
                </c:pt>
                <c:pt idx="1054">
                  <c:v>0.91600000000000004</c:v>
                </c:pt>
                <c:pt idx="1055">
                  <c:v>0.85899999999999999</c:v>
                </c:pt>
                <c:pt idx="1056">
                  <c:v>0.496</c:v>
                </c:pt>
                <c:pt idx="1057">
                  <c:v>0.71399999999999997</c:v>
                </c:pt>
                <c:pt idx="1058">
                  <c:v>0.64600000000000002</c:v>
                </c:pt>
                <c:pt idx="1059">
                  <c:v>0.70099999999999996</c:v>
                </c:pt>
                <c:pt idx="1060">
                  <c:v>0.53900000000000003</c:v>
                </c:pt>
                <c:pt idx="1061">
                  <c:v>0.92900000000000005</c:v>
                </c:pt>
                <c:pt idx="1062">
                  <c:v>0.70699999999999996</c:v>
                </c:pt>
                <c:pt idx="1063">
                  <c:v>0.36399999999999999</c:v>
                </c:pt>
                <c:pt idx="1064">
                  <c:v>0.749</c:v>
                </c:pt>
                <c:pt idx="1065">
                  <c:v>0.72899999999999998</c:v>
                </c:pt>
                <c:pt idx="1066">
                  <c:v>0.77400000000000002</c:v>
                </c:pt>
                <c:pt idx="1067">
                  <c:v>0.89400000000000002</c:v>
                </c:pt>
                <c:pt idx="1068">
                  <c:v>0.84699999999999998</c:v>
                </c:pt>
                <c:pt idx="1069">
                  <c:v>0.92200000000000004</c:v>
                </c:pt>
                <c:pt idx="1070">
                  <c:v>0.51200000000000001</c:v>
                </c:pt>
                <c:pt idx="1071">
                  <c:v>0.81</c:v>
                </c:pt>
                <c:pt idx="1072">
                  <c:v>0.90600000000000003</c:v>
                </c:pt>
                <c:pt idx="1073">
                  <c:v>0.61499999999999999</c:v>
                </c:pt>
                <c:pt idx="1074">
                  <c:v>0.67300000000000004</c:v>
                </c:pt>
                <c:pt idx="1075">
                  <c:v>0.34</c:v>
                </c:pt>
                <c:pt idx="1076">
                  <c:v>0.64100000000000001</c:v>
                </c:pt>
                <c:pt idx="1077">
                  <c:v>0.57899999999999996</c:v>
                </c:pt>
                <c:pt idx="1078">
                  <c:v>0.625</c:v>
                </c:pt>
                <c:pt idx="1079">
                  <c:v>0.67800000000000005</c:v>
                </c:pt>
                <c:pt idx="1080">
                  <c:v>0.59</c:v>
                </c:pt>
                <c:pt idx="1081">
                  <c:v>0.502</c:v>
                </c:pt>
                <c:pt idx="1082">
                  <c:v>0.59799999999999998</c:v>
                </c:pt>
                <c:pt idx="1083">
                  <c:v>0.84099999999999997</c:v>
                </c:pt>
                <c:pt idx="1084">
                  <c:v>0.95699999999999996</c:v>
                </c:pt>
                <c:pt idx="1085">
                  <c:v>0.53700000000000003</c:v>
                </c:pt>
                <c:pt idx="1086">
                  <c:v>0.89300000000000002</c:v>
                </c:pt>
                <c:pt idx="1087">
                  <c:v>0.63800000000000001</c:v>
                </c:pt>
                <c:pt idx="1088">
                  <c:v>0.70899999999999996</c:v>
                </c:pt>
                <c:pt idx="1089">
                  <c:v>0.73199999999999998</c:v>
                </c:pt>
                <c:pt idx="1090">
                  <c:v>0.67200000000000004</c:v>
                </c:pt>
                <c:pt idx="1091">
                  <c:v>0.88700000000000001</c:v>
                </c:pt>
                <c:pt idx="1092">
                  <c:v>0.51800000000000002</c:v>
                </c:pt>
                <c:pt idx="1093">
                  <c:v>0.751</c:v>
                </c:pt>
                <c:pt idx="1094">
                  <c:v>0.71199999999999997</c:v>
                </c:pt>
                <c:pt idx="1095">
                  <c:v>0.95799999999999996</c:v>
                </c:pt>
                <c:pt idx="1096">
                  <c:v>0.90400000000000003</c:v>
                </c:pt>
                <c:pt idx="1097">
                  <c:v>0.76100000000000001</c:v>
                </c:pt>
                <c:pt idx="1098">
                  <c:v>0.93100000000000005</c:v>
                </c:pt>
                <c:pt idx="1099">
                  <c:v>0.80600000000000005</c:v>
                </c:pt>
                <c:pt idx="1100">
                  <c:v>0.65400000000000003</c:v>
                </c:pt>
                <c:pt idx="1101">
                  <c:v>0.879</c:v>
                </c:pt>
                <c:pt idx="1102">
                  <c:v>0.84799999999999998</c:v>
                </c:pt>
                <c:pt idx="1103">
                  <c:v>0.80200000000000005</c:v>
                </c:pt>
                <c:pt idx="1104">
                  <c:v>0.46600000000000003</c:v>
                </c:pt>
                <c:pt idx="1105">
                  <c:v>0.84899999999999998</c:v>
                </c:pt>
                <c:pt idx="1106">
                  <c:v>0.50700000000000001</c:v>
                </c:pt>
                <c:pt idx="1107">
                  <c:v>0.72299999999999998</c:v>
                </c:pt>
                <c:pt idx="1108">
                  <c:v>0.88900000000000001</c:v>
                </c:pt>
                <c:pt idx="1109">
                  <c:v>0.93600000000000005</c:v>
                </c:pt>
                <c:pt idx="1110">
                  <c:v>0.70199999999999996</c:v>
                </c:pt>
                <c:pt idx="1111">
                  <c:v>0.86199999999999999</c:v>
                </c:pt>
                <c:pt idx="1112">
                  <c:v>0.26500000000000001</c:v>
                </c:pt>
                <c:pt idx="1113">
                  <c:v>0.76600000000000001</c:v>
                </c:pt>
                <c:pt idx="1114">
                  <c:v>0.88200000000000001</c:v>
                </c:pt>
                <c:pt idx="1115">
                  <c:v>0.59299999999999997</c:v>
                </c:pt>
                <c:pt idx="1116">
                  <c:v>0.622</c:v>
                </c:pt>
                <c:pt idx="1117">
                  <c:v>0.68</c:v>
                </c:pt>
                <c:pt idx="1118">
                  <c:v>0.69499999999999995</c:v>
                </c:pt>
                <c:pt idx="1119">
                  <c:v>0.76800000000000002</c:v>
                </c:pt>
                <c:pt idx="1120">
                  <c:v>0.625</c:v>
                </c:pt>
                <c:pt idx="1121">
                  <c:v>0.64100000000000001</c:v>
                </c:pt>
                <c:pt idx="1122">
                  <c:v>0.79300000000000004</c:v>
                </c:pt>
                <c:pt idx="1123">
                  <c:v>0.88</c:v>
                </c:pt>
                <c:pt idx="1124">
                  <c:v>0.92400000000000004</c:v>
                </c:pt>
                <c:pt idx="1125">
                  <c:v>0.81100000000000005</c:v>
                </c:pt>
                <c:pt idx="1126">
                  <c:v>0.73099999999999998</c:v>
                </c:pt>
                <c:pt idx="1127">
                  <c:v>0.81699999999999995</c:v>
                </c:pt>
                <c:pt idx="1128">
                  <c:v>0.47599999999999998</c:v>
                </c:pt>
                <c:pt idx="1129">
                  <c:v>0.80800000000000005</c:v>
                </c:pt>
                <c:pt idx="1130">
                  <c:v>0.628</c:v>
                </c:pt>
                <c:pt idx="1131">
                  <c:v>0.61099999999999999</c:v>
                </c:pt>
                <c:pt idx="1132">
                  <c:v>0.90200000000000002</c:v>
                </c:pt>
                <c:pt idx="1133">
                  <c:v>0.69399999999999995</c:v>
                </c:pt>
                <c:pt idx="1134">
                  <c:v>0.83499999999999996</c:v>
                </c:pt>
                <c:pt idx="1135">
                  <c:v>0.71699999999999997</c:v>
                </c:pt>
                <c:pt idx="1136">
                  <c:v>0.314</c:v>
                </c:pt>
                <c:pt idx="1137">
                  <c:v>0.90400000000000003</c:v>
                </c:pt>
                <c:pt idx="1138">
                  <c:v>0.55800000000000005</c:v>
                </c:pt>
                <c:pt idx="1139">
                  <c:v>0.81299999999999994</c:v>
                </c:pt>
                <c:pt idx="1140">
                  <c:v>0.68500000000000005</c:v>
                </c:pt>
                <c:pt idx="1141">
                  <c:v>0.70699999999999996</c:v>
                </c:pt>
                <c:pt idx="1142">
                  <c:v>0.79400000000000004</c:v>
                </c:pt>
                <c:pt idx="1143">
                  <c:v>0.65700000000000003</c:v>
                </c:pt>
                <c:pt idx="1144">
                  <c:v>0.49199999999999999</c:v>
                </c:pt>
                <c:pt idx="1145">
                  <c:v>0.68799999999999994</c:v>
                </c:pt>
                <c:pt idx="1146">
                  <c:v>0.80800000000000005</c:v>
                </c:pt>
                <c:pt idx="1147">
                  <c:v>0.629</c:v>
                </c:pt>
                <c:pt idx="1148">
                  <c:v>0.76400000000000001</c:v>
                </c:pt>
                <c:pt idx="1149">
                  <c:v>0.85799999999999998</c:v>
                </c:pt>
                <c:pt idx="1150">
                  <c:v>0.73199999999999998</c:v>
                </c:pt>
                <c:pt idx="1151">
                  <c:v>0.52</c:v>
                </c:pt>
                <c:pt idx="1152">
                  <c:v>0.72499999999999998</c:v>
                </c:pt>
                <c:pt idx="1153">
                  <c:v>0.247</c:v>
                </c:pt>
                <c:pt idx="1154">
                  <c:v>0.66600000000000004</c:v>
                </c:pt>
                <c:pt idx="1155">
                  <c:v>0.749</c:v>
                </c:pt>
                <c:pt idx="1156">
                  <c:v>0.59499999999999997</c:v>
                </c:pt>
                <c:pt idx="1157">
                  <c:v>0.59499999999999997</c:v>
                </c:pt>
                <c:pt idx="1158">
                  <c:v>0.81899999999999995</c:v>
                </c:pt>
                <c:pt idx="1159">
                  <c:v>0.82399999999999995</c:v>
                </c:pt>
                <c:pt idx="1160">
                  <c:v>0.67200000000000004</c:v>
                </c:pt>
                <c:pt idx="1161">
                  <c:v>0.91600000000000004</c:v>
                </c:pt>
                <c:pt idx="1162">
                  <c:v>0.64100000000000001</c:v>
                </c:pt>
                <c:pt idx="1163">
                  <c:v>0.72299999999999998</c:v>
                </c:pt>
                <c:pt idx="1164">
                  <c:v>0.83699999999999997</c:v>
                </c:pt>
                <c:pt idx="1165">
                  <c:v>0.54900000000000004</c:v>
                </c:pt>
                <c:pt idx="1166">
                  <c:v>0.498</c:v>
                </c:pt>
                <c:pt idx="1167">
                  <c:v>0.71799999999999997</c:v>
                </c:pt>
                <c:pt idx="1168">
                  <c:v>0.82199999999999995</c:v>
                </c:pt>
                <c:pt idx="1169">
                  <c:v>0.624</c:v>
                </c:pt>
                <c:pt idx="1170">
                  <c:v>0.48599999999999999</c:v>
                </c:pt>
                <c:pt idx="1171">
                  <c:v>0.92100000000000004</c:v>
                </c:pt>
                <c:pt idx="1172">
                  <c:v>0.85399999999999998</c:v>
                </c:pt>
                <c:pt idx="1173">
                  <c:v>0.90700000000000003</c:v>
                </c:pt>
                <c:pt idx="1174">
                  <c:v>0.41199999999999998</c:v>
                </c:pt>
                <c:pt idx="1175">
                  <c:v>0.95399999999999996</c:v>
                </c:pt>
                <c:pt idx="1176">
                  <c:v>0.86099999999999999</c:v>
                </c:pt>
                <c:pt idx="1177">
                  <c:v>0.88500000000000001</c:v>
                </c:pt>
                <c:pt idx="1178">
                  <c:v>0.496</c:v>
                </c:pt>
                <c:pt idx="1179">
                  <c:v>0.86299999999999999</c:v>
                </c:pt>
                <c:pt idx="1180">
                  <c:v>0.93799999999999994</c:v>
                </c:pt>
                <c:pt idx="1181">
                  <c:v>0.8</c:v>
                </c:pt>
                <c:pt idx="1182">
                  <c:v>0.97599999999999998</c:v>
                </c:pt>
                <c:pt idx="1183">
                  <c:v>0.78600000000000003</c:v>
                </c:pt>
                <c:pt idx="1184">
                  <c:v>0.86299999999999999</c:v>
                </c:pt>
                <c:pt idx="1185">
                  <c:v>0.55800000000000005</c:v>
                </c:pt>
                <c:pt idx="1186">
                  <c:v>0.79300000000000004</c:v>
                </c:pt>
                <c:pt idx="1187">
                  <c:v>0.82399999999999995</c:v>
                </c:pt>
                <c:pt idx="1188">
                  <c:v>0.52900000000000003</c:v>
                </c:pt>
                <c:pt idx="1189">
                  <c:v>0.46800000000000003</c:v>
                </c:pt>
                <c:pt idx="1190">
                  <c:v>0.82899999999999996</c:v>
                </c:pt>
                <c:pt idx="1191">
                  <c:v>0.496</c:v>
                </c:pt>
                <c:pt idx="1192">
                  <c:v>0.76700000000000002</c:v>
                </c:pt>
                <c:pt idx="1193">
                  <c:v>0.53</c:v>
                </c:pt>
                <c:pt idx="1194">
                  <c:v>0.61899999999999999</c:v>
                </c:pt>
                <c:pt idx="1195">
                  <c:v>0.95299999999999996</c:v>
                </c:pt>
                <c:pt idx="1196">
                  <c:v>0.745</c:v>
                </c:pt>
                <c:pt idx="1197">
                  <c:v>0.81</c:v>
                </c:pt>
                <c:pt idx="1198">
                  <c:v>0.82499999999999996</c:v>
                </c:pt>
                <c:pt idx="1199">
                  <c:v>0.80300000000000005</c:v>
                </c:pt>
                <c:pt idx="1200">
                  <c:v>0.77700000000000002</c:v>
                </c:pt>
                <c:pt idx="1201">
                  <c:v>0.85399999999999998</c:v>
                </c:pt>
                <c:pt idx="1202">
                  <c:v>0.874</c:v>
                </c:pt>
                <c:pt idx="1203">
                  <c:v>0.67300000000000004</c:v>
                </c:pt>
                <c:pt idx="1204">
                  <c:v>0.82099999999999995</c:v>
                </c:pt>
                <c:pt idx="1205">
                  <c:v>0.625</c:v>
                </c:pt>
                <c:pt idx="1206">
                  <c:v>0.67600000000000005</c:v>
                </c:pt>
                <c:pt idx="1207">
                  <c:v>0.88600000000000001</c:v>
                </c:pt>
                <c:pt idx="1208">
                  <c:v>0.66700000000000004</c:v>
                </c:pt>
                <c:pt idx="1209">
                  <c:v>0.59299999999999997</c:v>
                </c:pt>
                <c:pt idx="1210">
                  <c:v>0.75900000000000001</c:v>
                </c:pt>
                <c:pt idx="1211">
                  <c:v>0.66900000000000004</c:v>
                </c:pt>
                <c:pt idx="1212">
                  <c:v>0.82099999999999995</c:v>
                </c:pt>
                <c:pt idx="1213">
                  <c:v>0.69699999999999995</c:v>
                </c:pt>
                <c:pt idx="1214">
                  <c:v>0.69199999999999995</c:v>
                </c:pt>
                <c:pt idx="1215">
                  <c:v>0.625</c:v>
                </c:pt>
                <c:pt idx="1216">
                  <c:v>0.85299999999999998</c:v>
                </c:pt>
                <c:pt idx="1217">
                  <c:v>0.86699999999999999</c:v>
                </c:pt>
                <c:pt idx="1218">
                  <c:v>0.65200000000000002</c:v>
                </c:pt>
                <c:pt idx="1219">
                  <c:v>0.71599999999999997</c:v>
                </c:pt>
                <c:pt idx="1220">
                  <c:v>0.496</c:v>
                </c:pt>
                <c:pt idx="1221">
                  <c:v>0.88500000000000001</c:v>
                </c:pt>
                <c:pt idx="1222">
                  <c:v>0.249</c:v>
                </c:pt>
                <c:pt idx="1223">
                  <c:v>0.621</c:v>
                </c:pt>
                <c:pt idx="1224">
                  <c:v>0.53600000000000003</c:v>
                </c:pt>
                <c:pt idx="1225">
                  <c:v>0.75900000000000001</c:v>
                </c:pt>
                <c:pt idx="1226">
                  <c:v>0.57599999999999996</c:v>
                </c:pt>
                <c:pt idx="1227">
                  <c:v>0.621</c:v>
                </c:pt>
                <c:pt idx="1228">
                  <c:v>0.79500000000000004</c:v>
                </c:pt>
                <c:pt idx="1229">
                  <c:v>0.7</c:v>
                </c:pt>
                <c:pt idx="1230">
                  <c:v>0.67500000000000004</c:v>
                </c:pt>
                <c:pt idx="1231">
                  <c:v>0.48</c:v>
                </c:pt>
                <c:pt idx="1232">
                  <c:v>0.82299999999999995</c:v>
                </c:pt>
                <c:pt idx="1233">
                  <c:v>0.59899999999999998</c:v>
                </c:pt>
                <c:pt idx="1234">
                  <c:v>0.80300000000000005</c:v>
                </c:pt>
                <c:pt idx="1235">
                  <c:v>0.84799999999999998</c:v>
                </c:pt>
                <c:pt idx="1236">
                  <c:v>0.51700000000000002</c:v>
                </c:pt>
                <c:pt idx="1237">
                  <c:v>0.79200000000000004</c:v>
                </c:pt>
                <c:pt idx="1238">
                  <c:v>0.82899999999999996</c:v>
                </c:pt>
                <c:pt idx="1239">
                  <c:v>0.77200000000000002</c:v>
                </c:pt>
                <c:pt idx="1240">
                  <c:v>0.78200000000000003</c:v>
                </c:pt>
                <c:pt idx="1241">
                  <c:v>0.59399999999999997</c:v>
                </c:pt>
                <c:pt idx="1242">
                  <c:v>0.81799999999999995</c:v>
                </c:pt>
                <c:pt idx="1243">
                  <c:v>0.69199999999999995</c:v>
                </c:pt>
                <c:pt idx="1244">
                  <c:v>0.84799999999999998</c:v>
                </c:pt>
                <c:pt idx="1245">
                  <c:v>0.61799999999999999</c:v>
                </c:pt>
                <c:pt idx="1246">
                  <c:v>0.58499999999999996</c:v>
                </c:pt>
                <c:pt idx="1247">
                  <c:v>0.93899999999999995</c:v>
                </c:pt>
                <c:pt idx="1248">
                  <c:v>0.65800000000000003</c:v>
                </c:pt>
                <c:pt idx="1249">
                  <c:v>0.91800000000000004</c:v>
                </c:pt>
                <c:pt idx="1250">
                  <c:v>0.69799999999999995</c:v>
                </c:pt>
                <c:pt idx="1251">
                  <c:v>0.70899999999999996</c:v>
                </c:pt>
                <c:pt idx="1252">
                  <c:v>0.73599999999999999</c:v>
                </c:pt>
                <c:pt idx="1253">
                  <c:v>0.93100000000000005</c:v>
                </c:pt>
                <c:pt idx="1254">
                  <c:v>0.89100000000000001</c:v>
                </c:pt>
                <c:pt idx="1255">
                  <c:v>0.69799999999999995</c:v>
                </c:pt>
                <c:pt idx="1256">
                  <c:v>0.46300000000000002</c:v>
                </c:pt>
                <c:pt idx="1257">
                  <c:v>0.78300000000000003</c:v>
                </c:pt>
                <c:pt idx="1258">
                  <c:v>0.752</c:v>
                </c:pt>
                <c:pt idx="1259">
                  <c:v>0.52</c:v>
                </c:pt>
                <c:pt idx="1260">
                  <c:v>0.745</c:v>
                </c:pt>
                <c:pt idx="1261">
                  <c:v>0.44800000000000001</c:v>
                </c:pt>
                <c:pt idx="1262">
                  <c:v>0.81899999999999995</c:v>
                </c:pt>
                <c:pt idx="1263">
                  <c:v>0.876</c:v>
                </c:pt>
                <c:pt idx="1264">
                  <c:v>0.86099999999999999</c:v>
                </c:pt>
                <c:pt idx="1265">
                  <c:v>0.74399999999999999</c:v>
                </c:pt>
                <c:pt idx="1266">
                  <c:v>0.79900000000000004</c:v>
                </c:pt>
                <c:pt idx="1267">
                  <c:v>0.872</c:v>
                </c:pt>
                <c:pt idx="1268">
                  <c:v>0.55200000000000005</c:v>
                </c:pt>
                <c:pt idx="1269">
                  <c:v>0.874</c:v>
                </c:pt>
                <c:pt idx="1270">
                  <c:v>0.84399999999999997</c:v>
                </c:pt>
                <c:pt idx="1271">
                  <c:v>0.72899999999999998</c:v>
                </c:pt>
                <c:pt idx="1272">
                  <c:v>0.65800000000000003</c:v>
                </c:pt>
                <c:pt idx="1273">
                  <c:v>0.92100000000000004</c:v>
                </c:pt>
                <c:pt idx="1274">
                  <c:v>0.68700000000000006</c:v>
                </c:pt>
                <c:pt idx="1275">
                  <c:v>0.56999999999999995</c:v>
                </c:pt>
                <c:pt idx="1276">
                  <c:v>0.51900000000000002</c:v>
                </c:pt>
                <c:pt idx="1277">
                  <c:v>0.88100000000000001</c:v>
                </c:pt>
                <c:pt idx="1278">
                  <c:v>0.79700000000000004</c:v>
                </c:pt>
                <c:pt idx="1279">
                  <c:v>0.80600000000000005</c:v>
                </c:pt>
                <c:pt idx="1280">
                  <c:v>0.93200000000000005</c:v>
                </c:pt>
                <c:pt idx="1281">
                  <c:v>0.64</c:v>
                </c:pt>
                <c:pt idx="1282">
                  <c:v>0.63900000000000001</c:v>
                </c:pt>
                <c:pt idx="1283">
                  <c:v>0.46200000000000002</c:v>
                </c:pt>
                <c:pt idx="1284">
                  <c:v>0.77800000000000002</c:v>
                </c:pt>
                <c:pt idx="1285">
                  <c:v>0.64400000000000002</c:v>
                </c:pt>
                <c:pt idx="1286">
                  <c:v>0.64200000000000002</c:v>
                </c:pt>
                <c:pt idx="1287">
                  <c:v>0.67600000000000005</c:v>
                </c:pt>
                <c:pt idx="1288">
                  <c:v>0.85799999999999998</c:v>
                </c:pt>
                <c:pt idx="1289">
                  <c:v>0.61</c:v>
                </c:pt>
                <c:pt idx="1290">
                  <c:v>0.72</c:v>
                </c:pt>
                <c:pt idx="1291">
                  <c:v>0.72299999999999998</c:v>
                </c:pt>
                <c:pt idx="1292">
                  <c:v>0.88600000000000001</c:v>
                </c:pt>
                <c:pt idx="1293">
                  <c:v>0.86799999999999999</c:v>
                </c:pt>
                <c:pt idx="1294">
                  <c:v>0.87</c:v>
                </c:pt>
                <c:pt idx="1295">
                  <c:v>0.77500000000000002</c:v>
                </c:pt>
                <c:pt idx="1296">
                  <c:v>0.83099999999999996</c:v>
                </c:pt>
                <c:pt idx="1297">
                  <c:v>0.68899999999999995</c:v>
                </c:pt>
                <c:pt idx="1298">
                  <c:v>0.69</c:v>
                </c:pt>
                <c:pt idx="1299">
                  <c:v>0.80500000000000005</c:v>
                </c:pt>
                <c:pt idx="1300">
                  <c:v>0.97</c:v>
                </c:pt>
                <c:pt idx="1301">
                  <c:v>0.56799999999999995</c:v>
                </c:pt>
                <c:pt idx="1302">
                  <c:v>0.629</c:v>
                </c:pt>
                <c:pt idx="1303">
                  <c:v>0.96599999999999997</c:v>
                </c:pt>
                <c:pt idx="1304">
                  <c:v>0.93700000000000006</c:v>
                </c:pt>
                <c:pt idx="1305">
                  <c:v>0.56000000000000005</c:v>
                </c:pt>
                <c:pt idx="1306">
                  <c:v>0.51100000000000001</c:v>
                </c:pt>
                <c:pt idx="1307">
                  <c:v>0.88400000000000001</c:v>
                </c:pt>
                <c:pt idx="1308">
                  <c:v>0.71</c:v>
                </c:pt>
                <c:pt idx="1309">
                  <c:v>0.66400000000000003</c:v>
                </c:pt>
                <c:pt idx="1310">
                  <c:v>0.55900000000000005</c:v>
                </c:pt>
                <c:pt idx="1311">
                  <c:v>0.63400000000000001</c:v>
                </c:pt>
                <c:pt idx="1312">
                  <c:v>0.66</c:v>
                </c:pt>
                <c:pt idx="1313">
                  <c:v>0.77</c:v>
                </c:pt>
                <c:pt idx="1314">
                  <c:v>0.53600000000000003</c:v>
                </c:pt>
                <c:pt idx="1315">
                  <c:v>0.92300000000000004</c:v>
                </c:pt>
                <c:pt idx="1316">
                  <c:v>0.93100000000000005</c:v>
                </c:pt>
                <c:pt idx="1317">
                  <c:v>0.83099999999999996</c:v>
                </c:pt>
                <c:pt idx="1318">
                  <c:v>0.33900000000000002</c:v>
                </c:pt>
                <c:pt idx="1319">
                  <c:v>0.874</c:v>
                </c:pt>
                <c:pt idx="1320">
                  <c:v>0.78400000000000003</c:v>
                </c:pt>
                <c:pt idx="1321">
                  <c:v>0.69899999999999995</c:v>
                </c:pt>
                <c:pt idx="1322">
                  <c:v>0.66700000000000004</c:v>
                </c:pt>
                <c:pt idx="1323">
                  <c:v>0.70899999999999996</c:v>
                </c:pt>
                <c:pt idx="1324">
                  <c:v>0.44400000000000001</c:v>
                </c:pt>
                <c:pt idx="1325">
                  <c:v>0.64200000000000002</c:v>
                </c:pt>
                <c:pt idx="1326">
                  <c:v>0.85499999999999998</c:v>
                </c:pt>
                <c:pt idx="1327">
                  <c:v>0.58599999999999997</c:v>
                </c:pt>
                <c:pt idx="1328">
                  <c:v>0.752</c:v>
                </c:pt>
                <c:pt idx="1329">
                  <c:v>0.44</c:v>
                </c:pt>
                <c:pt idx="1330">
                  <c:v>0.38100000000000001</c:v>
                </c:pt>
                <c:pt idx="1331">
                  <c:v>0.753</c:v>
                </c:pt>
                <c:pt idx="1332">
                  <c:v>0.72199999999999998</c:v>
                </c:pt>
                <c:pt idx="1333">
                  <c:v>0.82899999999999996</c:v>
                </c:pt>
                <c:pt idx="1334">
                  <c:v>0.90900000000000003</c:v>
                </c:pt>
                <c:pt idx="1335">
                  <c:v>0.55800000000000005</c:v>
                </c:pt>
                <c:pt idx="1336">
                  <c:v>0.92300000000000004</c:v>
                </c:pt>
                <c:pt idx="1337">
                  <c:v>0.72399999999999998</c:v>
                </c:pt>
                <c:pt idx="1338">
                  <c:v>0.83499999999999996</c:v>
                </c:pt>
                <c:pt idx="1339">
                  <c:v>0.86199999999999999</c:v>
                </c:pt>
                <c:pt idx="1340">
                  <c:v>0.751</c:v>
                </c:pt>
                <c:pt idx="1341">
                  <c:v>0.64900000000000002</c:v>
                </c:pt>
                <c:pt idx="1342">
                  <c:v>0.42799999999999999</c:v>
                </c:pt>
                <c:pt idx="1343">
                  <c:v>0.754</c:v>
                </c:pt>
                <c:pt idx="1344">
                  <c:v>0.78500000000000003</c:v>
                </c:pt>
                <c:pt idx="1345">
                  <c:v>0.68600000000000005</c:v>
                </c:pt>
                <c:pt idx="1346">
                  <c:v>0.74399999999999999</c:v>
                </c:pt>
                <c:pt idx="1347">
                  <c:v>0.751</c:v>
                </c:pt>
                <c:pt idx="1348">
                  <c:v>0.7</c:v>
                </c:pt>
                <c:pt idx="1349">
                  <c:v>0.79900000000000004</c:v>
                </c:pt>
                <c:pt idx="1350">
                  <c:v>0.83</c:v>
                </c:pt>
                <c:pt idx="1351">
                  <c:v>0.84099999999999997</c:v>
                </c:pt>
                <c:pt idx="1352">
                  <c:v>0.85699999999999998</c:v>
                </c:pt>
                <c:pt idx="1353">
                  <c:v>0.67200000000000004</c:v>
                </c:pt>
                <c:pt idx="1354">
                  <c:v>0.749</c:v>
                </c:pt>
                <c:pt idx="1355">
                  <c:v>0.73099999999999998</c:v>
                </c:pt>
                <c:pt idx="1356">
                  <c:v>0.48099999999999998</c:v>
                </c:pt>
                <c:pt idx="1357">
                  <c:v>0.78500000000000003</c:v>
                </c:pt>
                <c:pt idx="1358">
                  <c:v>0.58899999999999997</c:v>
                </c:pt>
                <c:pt idx="1359">
                  <c:v>0.88200000000000001</c:v>
                </c:pt>
                <c:pt idx="1360">
                  <c:v>0.97599999999999998</c:v>
                </c:pt>
                <c:pt idx="1361">
                  <c:v>0.77200000000000002</c:v>
                </c:pt>
                <c:pt idx="1362">
                  <c:v>0.69199999999999995</c:v>
                </c:pt>
                <c:pt idx="1363">
                  <c:v>0.77200000000000002</c:v>
                </c:pt>
                <c:pt idx="1364">
                  <c:v>0.72</c:v>
                </c:pt>
                <c:pt idx="1365">
                  <c:v>0.94</c:v>
                </c:pt>
                <c:pt idx="1366">
                  <c:v>0.79700000000000004</c:v>
                </c:pt>
                <c:pt idx="1367">
                  <c:v>0.71399999999999997</c:v>
                </c:pt>
                <c:pt idx="1368">
                  <c:v>0.71299999999999997</c:v>
                </c:pt>
                <c:pt idx="1369">
                  <c:v>0.84499999999999997</c:v>
                </c:pt>
                <c:pt idx="1370">
                  <c:v>0.62</c:v>
                </c:pt>
                <c:pt idx="1371">
                  <c:v>0.91</c:v>
                </c:pt>
                <c:pt idx="1372">
                  <c:v>0.52</c:v>
                </c:pt>
                <c:pt idx="1373">
                  <c:v>0.90500000000000003</c:v>
                </c:pt>
                <c:pt idx="1374">
                  <c:v>0.80500000000000005</c:v>
                </c:pt>
                <c:pt idx="1375">
                  <c:v>0.93300000000000005</c:v>
                </c:pt>
                <c:pt idx="1376">
                  <c:v>0.77</c:v>
                </c:pt>
                <c:pt idx="1377">
                  <c:v>0.66800000000000004</c:v>
                </c:pt>
                <c:pt idx="1378">
                  <c:v>0.71399999999999997</c:v>
                </c:pt>
                <c:pt idx="1379">
                  <c:v>0.71899999999999997</c:v>
                </c:pt>
                <c:pt idx="1380">
                  <c:v>0.84499999999999997</c:v>
                </c:pt>
                <c:pt idx="1381">
                  <c:v>0.42799999999999999</c:v>
                </c:pt>
                <c:pt idx="1382">
                  <c:v>0.93899999999999995</c:v>
                </c:pt>
                <c:pt idx="1383">
                  <c:v>0.75800000000000001</c:v>
                </c:pt>
                <c:pt idx="1384">
                  <c:v>0.75</c:v>
                </c:pt>
                <c:pt idx="1385">
                  <c:v>0.77400000000000002</c:v>
                </c:pt>
                <c:pt idx="1386">
                  <c:v>0.748</c:v>
                </c:pt>
                <c:pt idx="1387">
                  <c:v>0.46200000000000002</c:v>
                </c:pt>
                <c:pt idx="1388">
                  <c:v>0.48199999999999998</c:v>
                </c:pt>
                <c:pt idx="1389">
                  <c:v>0.92400000000000004</c:v>
                </c:pt>
                <c:pt idx="1390">
                  <c:v>0.78700000000000003</c:v>
                </c:pt>
                <c:pt idx="1391">
                  <c:v>0.72099999999999997</c:v>
                </c:pt>
                <c:pt idx="1392">
                  <c:v>0.48599999999999999</c:v>
                </c:pt>
                <c:pt idx="1393">
                  <c:v>0.68200000000000005</c:v>
                </c:pt>
                <c:pt idx="1394">
                  <c:v>0.61299999999999999</c:v>
                </c:pt>
                <c:pt idx="1395">
                  <c:v>0.78300000000000003</c:v>
                </c:pt>
                <c:pt idx="1396">
                  <c:v>0.435</c:v>
                </c:pt>
                <c:pt idx="1397">
                  <c:v>0.69699999999999995</c:v>
                </c:pt>
                <c:pt idx="1398">
                  <c:v>0.59299999999999997</c:v>
                </c:pt>
                <c:pt idx="1399">
                  <c:v>0.96499999999999997</c:v>
                </c:pt>
                <c:pt idx="1400">
                  <c:v>0.69799999999999995</c:v>
                </c:pt>
                <c:pt idx="1401">
                  <c:v>0.58299999999999996</c:v>
                </c:pt>
                <c:pt idx="1402">
                  <c:v>0.66500000000000004</c:v>
                </c:pt>
                <c:pt idx="1403">
                  <c:v>0.81499999999999995</c:v>
                </c:pt>
                <c:pt idx="1404">
                  <c:v>0.87</c:v>
                </c:pt>
                <c:pt idx="1405">
                  <c:v>0.52900000000000003</c:v>
                </c:pt>
                <c:pt idx="1406">
                  <c:v>0.53100000000000003</c:v>
                </c:pt>
                <c:pt idx="1407">
                  <c:v>0.872</c:v>
                </c:pt>
                <c:pt idx="1408">
                  <c:v>0.67800000000000005</c:v>
                </c:pt>
                <c:pt idx="1409">
                  <c:v>0.39800000000000002</c:v>
                </c:pt>
                <c:pt idx="1410">
                  <c:v>0.66800000000000004</c:v>
                </c:pt>
                <c:pt idx="1411">
                  <c:v>0.54</c:v>
                </c:pt>
                <c:pt idx="1412">
                  <c:v>0.92900000000000005</c:v>
                </c:pt>
                <c:pt idx="1413">
                  <c:v>0.747</c:v>
                </c:pt>
                <c:pt idx="1414">
                  <c:v>0.86199999999999999</c:v>
                </c:pt>
                <c:pt idx="1415">
                  <c:v>0.68500000000000005</c:v>
                </c:pt>
                <c:pt idx="1416">
                  <c:v>0.54800000000000004</c:v>
                </c:pt>
                <c:pt idx="1417">
                  <c:v>0.79600000000000004</c:v>
                </c:pt>
                <c:pt idx="1418">
                  <c:v>0.80300000000000005</c:v>
                </c:pt>
                <c:pt idx="1419">
                  <c:v>0.76400000000000001</c:v>
                </c:pt>
                <c:pt idx="1420">
                  <c:v>0.91100000000000003</c:v>
                </c:pt>
                <c:pt idx="1421">
                  <c:v>0.48099999999999998</c:v>
                </c:pt>
                <c:pt idx="1422">
                  <c:v>0.83699999999999997</c:v>
                </c:pt>
                <c:pt idx="1423">
                  <c:v>0.82899999999999996</c:v>
                </c:pt>
                <c:pt idx="1424">
                  <c:v>0.48</c:v>
                </c:pt>
                <c:pt idx="1425">
                  <c:v>0.67</c:v>
                </c:pt>
                <c:pt idx="1426">
                  <c:v>0.46899999999999997</c:v>
                </c:pt>
                <c:pt idx="1427">
                  <c:v>0.71599999999999997</c:v>
                </c:pt>
                <c:pt idx="1428">
                  <c:v>0.90500000000000003</c:v>
                </c:pt>
                <c:pt idx="1429">
                  <c:v>0.876</c:v>
                </c:pt>
                <c:pt idx="1430">
                  <c:v>0.86099999999999999</c:v>
                </c:pt>
                <c:pt idx="1431">
                  <c:v>0.627</c:v>
                </c:pt>
                <c:pt idx="1432">
                  <c:v>0.68400000000000005</c:v>
                </c:pt>
                <c:pt idx="1433">
                  <c:v>0.51600000000000001</c:v>
                </c:pt>
                <c:pt idx="1434">
                  <c:v>0.58299999999999996</c:v>
                </c:pt>
                <c:pt idx="1435">
                  <c:v>0.83399999999999996</c:v>
                </c:pt>
                <c:pt idx="1436">
                  <c:v>0.95499999999999996</c:v>
                </c:pt>
                <c:pt idx="1437">
                  <c:v>0.8</c:v>
                </c:pt>
                <c:pt idx="1438">
                  <c:v>0.64300000000000002</c:v>
                </c:pt>
                <c:pt idx="1439">
                  <c:v>0.60699999999999998</c:v>
                </c:pt>
                <c:pt idx="1440">
                  <c:v>0.78600000000000003</c:v>
                </c:pt>
                <c:pt idx="1441">
                  <c:v>0.90100000000000002</c:v>
                </c:pt>
                <c:pt idx="1442">
                  <c:v>0.38500000000000001</c:v>
                </c:pt>
                <c:pt idx="1443">
                  <c:v>0.83799999999999997</c:v>
                </c:pt>
                <c:pt idx="1444">
                  <c:v>0.65200000000000002</c:v>
                </c:pt>
                <c:pt idx="1445">
                  <c:v>0.70799999999999996</c:v>
                </c:pt>
                <c:pt idx="1446">
                  <c:v>0.95</c:v>
                </c:pt>
                <c:pt idx="1447">
                  <c:v>0.77600000000000002</c:v>
                </c:pt>
                <c:pt idx="1448">
                  <c:v>0.748</c:v>
                </c:pt>
                <c:pt idx="1449">
                  <c:v>0.95099999999999996</c:v>
                </c:pt>
                <c:pt idx="1450">
                  <c:v>0.53800000000000003</c:v>
                </c:pt>
                <c:pt idx="1451">
                  <c:v>0.85099999999999998</c:v>
                </c:pt>
                <c:pt idx="1452">
                  <c:v>0.69</c:v>
                </c:pt>
                <c:pt idx="1453">
                  <c:v>0.85699999999999998</c:v>
                </c:pt>
                <c:pt idx="1454">
                  <c:v>0.81</c:v>
                </c:pt>
                <c:pt idx="1455">
                  <c:v>0.79800000000000004</c:v>
                </c:pt>
                <c:pt idx="1456">
                  <c:v>0.51100000000000001</c:v>
                </c:pt>
                <c:pt idx="1457">
                  <c:v>0.73099999999999998</c:v>
                </c:pt>
                <c:pt idx="1458">
                  <c:v>0.50800000000000001</c:v>
                </c:pt>
                <c:pt idx="1459">
                  <c:v>0.88700000000000001</c:v>
                </c:pt>
                <c:pt idx="1460">
                  <c:v>0.52900000000000003</c:v>
                </c:pt>
                <c:pt idx="1461">
                  <c:v>0.78900000000000003</c:v>
                </c:pt>
                <c:pt idx="1462">
                  <c:v>0.82599999999999996</c:v>
                </c:pt>
                <c:pt idx="1463">
                  <c:v>0.92700000000000005</c:v>
                </c:pt>
                <c:pt idx="1464">
                  <c:v>0.86799999999999999</c:v>
                </c:pt>
                <c:pt idx="1465">
                  <c:v>0.57699999999999996</c:v>
                </c:pt>
                <c:pt idx="1466">
                  <c:v>0.67600000000000005</c:v>
                </c:pt>
                <c:pt idx="1467">
                  <c:v>0.67400000000000004</c:v>
                </c:pt>
                <c:pt idx="1468">
                  <c:v>0.71299999999999997</c:v>
                </c:pt>
                <c:pt idx="1469">
                  <c:v>0.76100000000000001</c:v>
                </c:pt>
                <c:pt idx="1470">
                  <c:v>0.8</c:v>
                </c:pt>
                <c:pt idx="1471">
                  <c:v>0.91100000000000003</c:v>
                </c:pt>
                <c:pt idx="1472">
                  <c:v>0.73899999999999999</c:v>
                </c:pt>
                <c:pt idx="1473">
                  <c:v>0.90500000000000003</c:v>
                </c:pt>
                <c:pt idx="1474">
                  <c:v>0.67</c:v>
                </c:pt>
                <c:pt idx="1475">
                  <c:v>0.82399999999999995</c:v>
                </c:pt>
                <c:pt idx="1476">
                  <c:v>0.58399999999999996</c:v>
                </c:pt>
                <c:pt idx="1477">
                  <c:v>0.74099999999999999</c:v>
                </c:pt>
                <c:pt idx="1478">
                  <c:v>0.9</c:v>
                </c:pt>
                <c:pt idx="1479">
                  <c:v>0.77100000000000002</c:v>
                </c:pt>
                <c:pt idx="1480">
                  <c:v>0.55200000000000005</c:v>
                </c:pt>
                <c:pt idx="1481">
                  <c:v>0.88200000000000001</c:v>
                </c:pt>
                <c:pt idx="1482">
                  <c:v>0.872</c:v>
                </c:pt>
                <c:pt idx="1483">
                  <c:v>0.73299999999999998</c:v>
                </c:pt>
                <c:pt idx="1484">
                  <c:v>0.73399999999999999</c:v>
                </c:pt>
                <c:pt idx="1485">
                  <c:v>0.74299999999999999</c:v>
                </c:pt>
                <c:pt idx="1486">
                  <c:v>0.63900000000000001</c:v>
                </c:pt>
                <c:pt idx="1487">
                  <c:v>0.96399999999999997</c:v>
                </c:pt>
                <c:pt idx="1488">
                  <c:v>0.75700000000000001</c:v>
                </c:pt>
                <c:pt idx="1489">
                  <c:v>0.9</c:v>
                </c:pt>
                <c:pt idx="1490">
                  <c:v>0.65600000000000003</c:v>
                </c:pt>
                <c:pt idx="1491">
                  <c:v>0.55200000000000005</c:v>
                </c:pt>
                <c:pt idx="1492">
                  <c:v>0.57399999999999995</c:v>
                </c:pt>
                <c:pt idx="1493">
                  <c:v>0.87</c:v>
                </c:pt>
                <c:pt idx="1494">
                  <c:v>0.79200000000000004</c:v>
                </c:pt>
                <c:pt idx="1495">
                  <c:v>0.41699999999999998</c:v>
                </c:pt>
                <c:pt idx="1496">
                  <c:v>0.63600000000000001</c:v>
                </c:pt>
                <c:pt idx="1497">
                  <c:v>0.83599999999999997</c:v>
                </c:pt>
                <c:pt idx="1498">
                  <c:v>0.78300000000000003</c:v>
                </c:pt>
                <c:pt idx="1499">
                  <c:v>0.51500000000000001</c:v>
                </c:pt>
                <c:pt idx="1500">
                  <c:v>0.52</c:v>
                </c:pt>
                <c:pt idx="1501">
                  <c:v>0.52700000000000002</c:v>
                </c:pt>
                <c:pt idx="1502">
                  <c:v>0.85799999999999998</c:v>
                </c:pt>
                <c:pt idx="1503">
                  <c:v>0.32100000000000001</c:v>
                </c:pt>
                <c:pt idx="1504">
                  <c:v>0.40500000000000003</c:v>
                </c:pt>
                <c:pt idx="1505">
                  <c:v>0.51500000000000001</c:v>
                </c:pt>
                <c:pt idx="1506">
                  <c:v>0.98099999999999998</c:v>
                </c:pt>
                <c:pt idx="1507">
                  <c:v>0.63500000000000001</c:v>
                </c:pt>
                <c:pt idx="1508">
                  <c:v>0.90800000000000003</c:v>
                </c:pt>
                <c:pt idx="1509">
                  <c:v>0.59699999999999998</c:v>
                </c:pt>
                <c:pt idx="1510">
                  <c:v>0.54900000000000004</c:v>
                </c:pt>
                <c:pt idx="1511">
                  <c:v>0.877</c:v>
                </c:pt>
                <c:pt idx="1512">
                  <c:v>0.79200000000000004</c:v>
                </c:pt>
                <c:pt idx="1513">
                  <c:v>0.59799999999999998</c:v>
                </c:pt>
                <c:pt idx="1514">
                  <c:v>0.79</c:v>
                </c:pt>
                <c:pt idx="1515">
                  <c:v>0.6</c:v>
                </c:pt>
                <c:pt idx="1516">
                  <c:v>0.67100000000000004</c:v>
                </c:pt>
                <c:pt idx="1517">
                  <c:v>0.64500000000000002</c:v>
                </c:pt>
                <c:pt idx="1518">
                  <c:v>0.49299999999999999</c:v>
                </c:pt>
                <c:pt idx="1519">
                  <c:v>0.86699999999999999</c:v>
                </c:pt>
                <c:pt idx="1520">
                  <c:v>0.89600000000000002</c:v>
                </c:pt>
                <c:pt idx="1521">
                  <c:v>0.40400000000000003</c:v>
                </c:pt>
                <c:pt idx="1522">
                  <c:v>0.94599999999999995</c:v>
                </c:pt>
                <c:pt idx="1523">
                  <c:v>0.89800000000000002</c:v>
                </c:pt>
                <c:pt idx="1524">
                  <c:v>0.66200000000000003</c:v>
                </c:pt>
                <c:pt idx="1525">
                  <c:v>0.65800000000000003</c:v>
                </c:pt>
                <c:pt idx="1526">
                  <c:v>0.84599999999999997</c:v>
                </c:pt>
                <c:pt idx="1527">
                  <c:v>0.72399999999999998</c:v>
                </c:pt>
                <c:pt idx="1528">
                  <c:v>0.82199999999999995</c:v>
                </c:pt>
                <c:pt idx="1529">
                  <c:v>0.76800000000000002</c:v>
                </c:pt>
                <c:pt idx="1530">
                  <c:v>0.84</c:v>
                </c:pt>
                <c:pt idx="1531">
                  <c:v>0.59399999999999997</c:v>
                </c:pt>
                <c:pt idx="1532">
                  <c:v>0.67900000000000005</c:v>
                </c:pt>
                <c:pt idx="1533">
                  <c:v>0.81399999999999995</c:v>
                </c:pt>
                <c:pt idx="1534">
                  <c:v>0.71599999999999997</c:v>
                </c:pt>
                <c:pt idx="1535">
                  <c:v>0.79500000000000004</c:v>
                </c:pt>
                <c:pt idx="1536">
                  <c:v>0.52300000000000002</c:v>
                </c:pt>
                <c:pt idx="1537">
                  <c:v>0.8</c:v>
                </c:pt>
                <c:pt idx="1538">
                  <c:v>0.31</c:v>
                </c:pt>
                <c:pt idx="1539">
                  <c:v>0.73799999999999999</c:v>
                </c:pt>
                <c:pt idx="1540">
                  <c:v>0.42</c:v>
                </c:pt>
                <c:pt idx="1541">
                  <c:v>0.57799999999999996</c:v>
                </c:pt>
                <c:pt idx="1542">
                  <c:v>0.76800000000000002</c:v>
                </c:pt>
                <c:pt idx="1543">
                  <c:v>0.79500000000000004</c:v>
                </c:pt>
                <c:pt idx="1544">
                  <c:v>0.78300000000000003</c:v>
                </c:pt>
                <c:pt idx="1545">
                  <c:v>0.55400000000000005</c:v>
                </c:pt>
                <c:pt idx="1546">
                  <c:v>0.82299999999999995</c:v>
                </c:pt>
                <c:pt idx="1547">
                  <c:v>0.92300000000000004</c:v>
                </c:pt>
                <c:pt idx="1548">
                  <c:v>0.81599999999999995</c:v>
                </c:pt>
                <c:pt idx="1549">
                  <c:v>0.71199999999999997</c:v>
                </c:pt>
                <c:pt idx="1550">
                  <c:v>0.71799999999999997</c:v>
                </c:pt>
                <c:pt idx="1551">
                  <c:v>0.63500000000000001</c:v>
                </c:pt>
                <c:pt idx="1552">
                  <c:v>0.63300000000000001</c:v>
                </c:pt>
                <c:pt idx="1553">
                  <c:v>0.58099999999999996</c:v>
                </c:pt>
                <c:pt idx="1554">
                  <c:v>0.85899999999999999</c:v>
                </c:pt>
                <c:pt idx="1555">
                  <c:v>0.90600000000000003</c:v>
                </c:pt>
                <c:pt idx="1556">
                  <c:v>0.66300000000000003</c:v>
                </c:pt>
                <c:pt idx="1557">
                  <c:v>0.60099999999999998</c:v>
                </c:pt>
                <c:pt idx="1558">
                  <c:v>0.63700000000000001</c:v>
                </c:pt>
                <c:pt idx="1559">
                  <c:v>0.58099999999999996</c:v>
                </c:pt>
                <c:pt idx="1560">
                  <c:v>0.48499999999999999</c:v>
                </c:pt>
                <c:pt idx="1561">
                  <c:v>0.71699999999999997</c:v>
                </c:pt>
                <c:pt idx="1562">
                  <c:v>0.93899999999999995</c:v>
                </c:pt>
                <c:pt idx="1563">
                  <c:v>0.88600000000000001</c:v>
                </c:pt>
                <c:pt idx="1564">
                  <c:v>0.75900000000000001</c:v>
                </c:pt>
                <c:pt idx="1565">
                  <c:v>0.79100000000000004</c:v>
                </c:pt>
                <c:pt idx="1566">
                  <c:v>0.79100000000000004</c:v>
                </c:pt>
                <c:pt idx="1567">
                  <c:v>0.86199999999999999</c:v>
                </c:pt>
                <c:pt idx="1568">
                  <c:v>0.73399999999999999</c:v>
                </c:pt>
                <c:pt idx="1569">
                  <c:v>0.73</c:v>
                </c:pt>
                <c:pt idx="1570">
                  <c:v>0.76700000000000002</c:v>
                </c:pt>
                <c:pt idx="1571">
                  <c:v>0.44500000000000001</c:v>
                </c:pt>
                <c:pt idx="1572">
                  <c:v>0.745</c:v>
                </c:pt>
                <c:pt idx="1573">
                  <c:v>0.78300000000000003</c:v>
                </c:pt>
                <c:pt idx="1574">
                  <c:v>0.72599999999999998</c:v>
                </c:pt>
                <c:pt idx="1575">
                  <c:v>0.66200000000000003</c:v>
                </c:pt>
                <c:pt idx="1576">
                  <c:v>0.59599999999999997</c:v>
                </c:pt>
                <c:pt idx="1577">
                  <c:v>0.86099999999999999</c:v>
                </c:pt>
                <c:pt idx="1578">
                  <c:v>0.59099999999999997</c:v>
                </c:pt>
                <c:pt idx="1579">
                  <c:v>0.81</c:v>
                </c:pt>
                <c:pt idx="1580">
                  <c:v>0.52200000000000002</c:v>
                </c:pt>
                <c:pt idx="1581">
                  <c:v>0.73299999999999998</c:v>
                </c:pt>
                <c:pt idx="1582">
                  <c:v>0.46700000000000003</c:v>
                </c:pt>
                <c:pt idx="1583">
                  <c:v>0.88800000000000001</c:v>
                </c:pt>
                <c:pt idx="1584">
                  <c:v>0.38700000000000001</c:v>
                </c:pt>
                <c:pt idx="1585">
                  <c:v>0.86099999999999999</c:v>
                </c:pt>
                <c:pt idx="1586">
                  <c:v>0.88500000000000001</c:v>
                </c:pt>
                <c:pt idx="1587">
                  <c:v>0.92100000000000004</c:v>
                </c:pt>
                <c:pt idx="1588">
                  <c:v>0.64500000000000002</c:v>
                </c:pt>
                <c:pt idx="1589">
                  <c:v>0.82199999999999995</c:v>
                </c:pt>
                <c:pt idx="1590">
                  <c:v>0.72599999999999998</c:v>
                </c:pt>
                <c:pt idx="1591">
                  <c:v>0.60699999999999998</c:v>
                </c:pt>
                <c:pt idx="1592">
                  <c:v>0.91100000000000003</c:v>
                </c:pt>
                <c:pt idx="1593">
                  <c:v>0.79400000000000004</c:v>
                </c:pt>
                <c:pt idx="1594">
                  <c:v>0.314</c:v>
                </c:pt>
                <c:pt idx="1595">
                  <c:v>0.73199999999999998</c:v>
                </c:pt>
                <c:pt idx="1596">
                  <c:v>0.80700000000000005</c:v>
                </c:pt>
                <c:pt idx="1597">
                  <c:v>0.70099999999999996</c:v>
                </c:pt>
                <c:pt idx="1598">
                  <c:v>0.70399999999999996</c:v>
                </c:pt>
                <c:pt idx="1599">
                  <c:v>0.84299999999999997</c:v>
                </c:pt>
                <c:pt idx="1600">
                  <c:v>0.86199999999999999</c:v>
                </c:pt>
                <c:pt idx="1601">
                  <c:v>0.88</c:v>
                </c:pt>
                <c:pt idx="1602">
                  <c:v>0.92900000000000005</c:v>
                </c:pt>
                <c:pt idx="1603">
                  <c:v>0.74399999999999999</c:v>
                </c:pt>
                <c:pt idx="1604">
                  <c:v>0.66200000000000003</c:v>
                </c:pt>
                <c:pt idx="1605">
                  <c:v>0.48499999999999999</c:v>
                </c:pt>
                <c:pt idx="1606">
                  <c:v>0.9</c:v>
                </c:pt>
                <c:pt idx="1607">
                  <c:v>0.60899999999999999</c:v>
                </c:pt>
                <c:pt idx="1608">
                  <c:v>0.876</c:v>
                </c:pt>
                <c:pt idx="1609">
                  <c:v>0.46700000000000003</c:v>
                </c:pt>
                <c:pt idx="1610">
                  <c:v>0.85199999999999998</c:v>
                </c:pt>
                <c:pt idx="1611">
                  <c:v>0.51500000000000001</c:v>
                </c:pt>
                <c:pt idx="1612">
                  <c:v>0.67500000000000004</c:v>
                </c:pt>
                <c:pt idx="1613">
                  <c:v>0.76200000000000001</c:v>
                </c:pt>
                <c:pt idx="1614">
                  <c:v>0.66300000000000003</c:v>
                </c:pt>
                <c:pt idx="1615">
                  <c:v>0.66400000000000003</c:v>
                </c:pt>
                <c:pt idx="1616">
                  <c:v>0.90500000000000003</c:v>
                </c:pt>
                <c:pt idx="1617">
                  <c:v>0.92100000000000004</c:v>
                </c:pt>
                <c:pt idx="1618">
                  <c:v>0.80100000000000005</c:v>
                </c:pt>
                <c:pt idx="1619">
                  <c:v>0.90900000000000003</c:v>
                </c:pt>
                <c:pt idx="1620">
                  <c:v>0.65200000000000002</c:v>
                </c:pt>
                <c:pt idx="1621">
                  <c:v>0.76100000000000001</c:v>
                </c:pt>
                <c:pt idx="1622">
                  <c:v>0.59</c:v>
                </c:pt>
                <c:pt idx="1623">
                  <c:v>0.55900000000000005</c:v>
                </c:pt>
                <c:pt idx="1624">
                  <c:v>0.76600000000000001</c:v>
                </c:pt>
                <c:pt idx="1625">
                  <c:v>0.70699999999999996</c:v>
                </c:pt>
                <c:pt idx="1626">
                  <c:v>0.71299999999999997</c:v>
                </c:pt>
                <c:pt idx="1627">
                  <c:v>0.438</c:v>
                </c:pt>
                <c:pt idx="1628">
                  <c:v>0.58199999999999996</c:v>
                </c:pt>
                <c:pt idx="1629">
                  <c:v>0.57799999999999996</c:v>
                </c:pt>
                <c:pt idx="1630">
                  <c:v>0.80100000000000005</c:v>
                </c:pt>
                <c:pt idx="1631">
                  <c:v>0.85</c:v>
                </c:pt>
                <c:pt idx="1632">
                  <c:v>0.79800000000000004</c:v>
                </c:pt>
                <c:pt idx="1633">
                  <c:v>0.85699999999999998</c:v>
                </c:pt>
                <c:pt idx="1634">
                  <c:v>0.83599999999999997</c:v>
                </c:pt>
                <c:pt idx="1635">
                  <c:v>0.6</c:v>
                </c:pt>
                <c:pt idx="1636">
                  <c:v>0.53200000000000003</c:v>
                </c:pt>
                <c:pt idx="1637">
                  <c:v>0.58299999999999996</c:v>
                </c:pt>
                <c:pt idx="1638">
                  <c:v>0.50800000000000001</c:v>
                </c:pt>
                <c:pt idx="1639">
                  <c:v>0.90100000000000002</c:v>
                </c:pt>
                <c:pt idx="1640">
                  <c:v>0.88600000000000001</c:v>
                </c:pt>
                <c:pt idx="1641">
                  <c:v>0.73399999999999999</c:v>
                </c:pt>
                <c:pt idx="1642">
                  <c:v>0.97199999999999998</c:v>
                </c:pt>
                <c:pt idx="1643">
                  <c:v>0.219</c:v>
                </c:pt>
                <c:pt idx="1644">
                  <c:v>0.86099999999999999</c:v>
                </c:pt>
                <c:pt idx="1645">
                  <c:v>0.76800000000000002</c:v>
                </c:pt>
                <c:pt idx="1646">
                  <c:v>0.84699999999999998</c:v>
                </c:pt>
                <c:pt idx="1647">
                  <c:v>0.83</c:v>
                </c:pt>
                <c:pt idx="1648">
                  <c:v>0.86699999999999999</c:v>
                </c:pt>
                <c:pt idx="1649">
                  <c:v>0.67500000000000004</c:v>
                </c:pt>
                <c:pt idx="1650">
                  <c:v>0.67800000000000005</c:v>
                </c:pt>
                <c:pt idx="1651">
                  <c:v>0.60699999999999998</c:v>
                </c:pt>
                <c:pt idx="1652">
                  <c:v>0.77300000000000002</c:v>
                </c:pt>
                <c:pt idx="1653">
                  <c:v>0.71299999999999997</c:v>
                </c:pt>
                <c:pt idx="1654">
                  <c:v>0.78900000000000003</c:v>
                </c:pt>
                <c:pt idx="1655">
                  <c:v>0.78900000000000003</c:v>
                </c:pt>
                <c:pt idx="1656">
                  <c:v>0.56399999999999995</c:v>
                </c:pt>
                <c:pt idx="1657">
                  <c:v>0.752</c:v>
                </c:pt>
                <c:pt idx="1658">
                  <c:v>0.92300000000000004</c:v>
                </c:pt>
                <c:pt idx="1659">
                  <c:v>0.91200000000000003</c:v>
                </c:pt>
                <c:pt idx="1660">
                  <c:v>0.68700000000000006</c:v>
                </c:pt>
                <c:pt idx="1661">
                  <c:v>0.70299999999999996</c:v>
                </c:pt>
                <c:pt idx="1662">
                  <c:v>0.93300000000000005</c:v>
                </c:pt>
                <c:pt idx="1663">
                  <c:v>0.58599999999999997</c:v>
                </c:pt>
                <c:pt idx="1664">
                  <c:v>0.84899999999999998</c:v>
                </c:pt>
                <c:pt idx="1665">
                  <c:v>0.65700000000000003</c:v>
                </c:pt>
                <c:pt idx="1666">
                  <c:v>0.85299999999999998</c:v>
                </c:pt>
                <c:pt idx="1667">
                  <c:v>0.442</c:v>
                </c:pt>
                <c:pt idx="1668">
                  <c:v>0.90900000000000003</c:v>
                </c:pt>
                <c:pt idx="1669">
                  <c:v>0.83499999999999996</c:v>
                </c:pt>
                <c:pt idx="1670">
                  <c:v>0.57499999999999996</c:v>
                </c:pt>
                <c:pt idx="1671">
                  <c:v>0.79200000000000004</c:v>
                </c:pt>
                <c:pt idx="1672">
                  <c:v>0.83599999999999997</c:v>
                </c:pt>
                <c:pt idx="1673">
                  <c:v>0.95899999999999996</c:v>
                </c:pt>
                <c:pt idx="1674">
                  <c:v>0.66100000000000003</c:v>
                </c:pt>
                <c:pt idx="1675">
                  <c:v>0.67100000000000004</c:v>
                </c:pt>
                <c:pt idx="1676">
                  <c:v>0.876</c:v>
                </c:pt>
                <c:pt idx="1677">
                  <c:v>0.20300000000000001</c:v>
                </c:pt>
                <c:pt idx="1678">
                  <c:v>0.95699999999999996</c:v>
                </c:pt>
                <c:pt idx="1679">
                  <c:v>0.88900000000000001</c:v>
                </c:pt>
                <c:pt idx="1680">
                  <c:v>0.77</c:v>
                </c:pt>
                <c:pt idx="1681">
                  <c:v>0.64900000000000002</c:v>
                </c:pt>
                <c:pt idx="1682">
                  <c:v>0.81299999999999994</c:v>
                </c:pt>
                <c:pt idx="1683">
                  <c:v>0.74299999999999999</c:v>
                </c:pt>
                <c:pt idx="1684">
                  <c:v>0.878</c:v>
                </c:pt>
                <c:pt idx="1685">
                  <c:v>0.76900000000000002</c:v>
                </c:pt>
                <c:pt idx="1686">
                  <c:v>0.80700000000000005</c:v>
                </c:pt>
                <c:pt idx="1687">
                  <c:v>0.93100000000000005</c:v>
                </c:pt>
                <c:pt idx="1688">
                  <c:v>0.59699999999999998</c:v>
                </c:pt>
                <c:pt idx="1689">
                  <c:v>0.85199999999999998</c:v>
                </c:pt>
                <c:pt idx="1690">
                  <c:v>0.84699999999999998</c:v>
                </c:pt>
                <c:pt idx="1691">
                  <c:v>0.51100000000000001</c:v>
                </c:pt>
                <c:pt idx="1692">
                  <c:v>0.8</c:v>
                </c:pt>
                <c:pt idx="1693">
                  <c:v>0.874</c:v>
                </c:pt>
                <c:pt idx="1694">
                  <c:v>0.44500000000000001</c:v>
                </c:pt>
                <c:pt idx="1695">
                  <c:v>0.83399999999999996</c:v>
                </c:pt>
                <c:pt idx="1696">
                  <c:v>0.88700000000000001</c:v>
                </c:pt>
                <c:pt idx="1697">
                  <c:v>0.57099999999999995</c:v>
                </c:pt>
                <c:pt idx="1698">
                  <c:v>0.70499999999999996</c:v>
                </c:pt>
                <c:pt idx="1699">
                  <c:v>0.63600000000000001</c:v>
                </c:pt>
                <c:pt idx="1700">
                  <c:v>0.79600000000000004</c:v>
                </c:pt>
                <c:pt idx="1701">
                  <c:v>0.83299999999999996</c:v>
                </c:pt>
                <c:pt idx="1702">
                  <c:v>0.84</c:v>
                </c:pt>
                <c:pt idx="1703">
                  <c:v>0.6</c:v>
                </c:pt>
                <c:pt idx="1704">
                  <c:v>0.86199999999999999</c:v>
                </c:pt>
                <c:pt idx="1705">
                  <c:v>0.70499999999999996</c:v>
                </c:pt>
                <c:pt idx="1706">
                  <c:v>0.89100000000000001</c:v>
                </c:pt>
                <c:pt idx="1707">
                  <c:v>0.88800000000000001</c:v>
                </c:pt>
                <c:pt idx="1708">
                  <c:v>0.38200000000000001</c:v>
                </c:pt>
                <c:pt idx="1709">
                  <c:v>0.52600000000000002</c:v>
                </c:pt>
                <c:pt idx="1710">
                  <c:v>0.73899999999999999</c:v>
                </c:pt>
                <c:pt idx="1711">
                  <c:v>0.55000000000000004</c:v>
                </c:pt>
                <c:pt idx="1712">
                  <c:v>0.86</c:v>
                </c:pt>
                <c:pt idx="1713">
                  <c:v>0.81</c:v>
                </c:pt>
                <c:pt idx="1714">
                  <c:v>0.92200000000000004</c:v>
                </c:pt>
                <c:pt idx="1715">
                  <c:v>0.74099999999999999</c:v>
                </c:pt>
                <c:pt idx="1716">
                  <c:v>0.83699999999999997</c:v>
                </c:pt>
                <c:pt idx="1717">
                  <c:v>0.84699999999999998</c:v>
                </c:pt>
                <c:pt idx="1718">
                  <c:v>0.70499999999999996</c:v>
                </c:pt>
                <c:pt idx="1719">
                  <c:v>0.96299999999999997</c:v>
                </c:pt>
                <c:pt idx="1720">
                  <c:v>0.80200000000000005</c:v>
                </c:pt>
                <c:pt idx="1721">
                  <c:v>0.70899999999999996</c:v>
                </c:pt>
                <c:pt idx="1722">
                  <c:v>0.74099999999999999</c:v>
                </c:pt>
                <c:pt idx="1723">
                  <c:v>0.78700000000000003</c:v>
                </c:pt>
                <c:pt idx="1724">
                  <c:v>0.93600000000000005</c:v>
                </c:pt>
                <c:pt idx="1725">
                  <c:v>0.89</c:v>
                </c:pt>
                <c:pt idx="1726">
                  <c:v>0.78300000000000003</c:v>
                </c:pt>
                <c:pt idx="1727">
                  <c:v>0.69399999999999995</c:v>
                </c:pt>
                <c:pt idx="1728">
                  <c:v>0.65300000000000002</c:v>
                </c:pt>
                <c:pt idx="1729">
                  <c:v>0.372</c:v>
                </c:pt>
                <c:pt idx="1730">
                  <c:v>0.82299999999999995</c:v>
                </c:pt>
                <c:pt idx="1731">
                  <c:v>0.70499999999999996</c:v>
                </c:pt>
                <c:pt idx="1732">
                  <c:v>0.55100000000000005</c:v>
                </c:pt>
                <c:pt idx="1733">
                  <c:v>0.92200000000000004</c:v>
                </c:pt>
                <c:pt idx="1734">
                  <c:v>0.66500000000000004</c:v>
                </c:pt>
                <c:pt idx="1735">
                  <c:v>0.84599999999999997</c:v>
                </c:pt>
                <c:pt idx="1736">
                  <c:v>0.748</c:v>
                </c:pt>
                <c:pt idx="1737">
                  <c:v>0.67700000000000005</c:v>
                </c:pt>
                <c:pt idx="1738">
                  <c:v>0.69799999999999995</c:v>
                </c:pt>
                <c:pt idx="1739">
                  <c:v>0.81899999999999995</c:v>
                </c:pt>
                <c:pt idx="1740">
                  <c:v>0.72</c:v>
                </c:pt>
                <c:pt idx="1741">
                  <c:v>0.61</c:v>
                </c:pt>
                <c:pt idx="1742">
                  <c:v>0.92200000000000004</c:v>
                </c:pt>
                <c:pt idx="1743">
                  <c:v>0.86299999999999999</c:v>
                </c:pt>
                <c:pt idx="1744">
                  <c:v>0.4</c:v>
                </c:pt>
                <c:pt idx="1745">
                  <c:v>0.82299999999999995</c:v>
                </c:pt>
                <c:pt idx="1746">
                  <c:v>0.70299999999999996</c:v>
                </c:pt>
                <c:pt idx="1747">
                  <c:v>0.628</c:v>
                </c:pt>
                <c:pt idx="1748">
                  <c:v>0.622</c:v>
                </c:pt>
                <c:pt idx="1749">
                  <c:v>0.85399999999999998</c:v>
                </c:pt>
                <c:pt idx="1750">
                  <c:v>0.63900000000000001</c:v>
                </c:pt>
                <c:pt idx="1751">
                  <c:v>0.48899999999999999</c:v>
                </c:pt>
                <c:pt idx="1752">
                  <c:v>0.79900000000000004</c:v>
                </c:pt>
                <c:pt idx="1753">
                  <c:v>0.68200000000000005</c:v>
                </c:pt>
                <c:pt idx="1754">
                  <c:v>0.79300000000000004</c:v>
                </c:pt>
                <c:pt idx="1755">
                  <c:v>0.71199999999999997</c:v>
                </c:pt>
                <c:pt idx="1756">
                  <c:v>0.67900000000000005</c:v>
                </c:pt>
                <c:pt idx="1757">
                  <c:v>0.84099999999999997</c:v>
                </c:pt>
                <c:pt idx="1758">
                  <c:v>0.58399999999999996</c:v>
                </c:pt>
                <c:pt idx="1759">
                  <c:v>0.89100000000000001</c:v>
                </c:pt>
                <c:pt idx="1760">
                  <c:v>0.48399999999999999</c:v>
                </c:pt>
                <c:pt idx="1761">
                  <c:v>0.56799999999999995</c:v>
                </c:pt>
                <c:pt idx="1762">
                  <c:v>0.54300000000000004</c:v>
                </c:pt>
                <c:pt idx="1763">
                  <c:v>0.92800000000000005</c:v>
                </c:pt>
                <c:pt idx="1764">
                  <c:v>0.78600000000000003</c:v>
                </c:pt>
                <c:pt idx="1765">
                  <c:v>0.73699999999999999</c:v>
                </c:pt>
                <c:pt idx="1766">
                  <c:v>0.82899999999999996</c:v>
                </c:pt>
                <c:pt idx="1767">
                  <c:v>0.42599999999999999</c:v>
                </c:pt>
                <c:pt idx="1768">
                  <c:v>0.72899999999999998</c:v>
                </c:pt>
                <c:pt idx="1769">
                  <c:v>0.91500000000000004</c:v>
                </c:pt>
                <c:pt idx="1770">
                  <c:v>0.73099999999999998</c:v>
                </c:pt>
                <c:pt idx="1771">
                  <c:v>0.59699999999999998</c:v>
                </c:pt>
                <c:pt idx="1772">
                  <c:v>0.39100000000000001</c:v>
                </c:pt>
                <c:pt idx="1773">
                  <c:v>0.76</c:v>
                </c:pt>
                <c:pt idx="1774">
                  <c:v>0.70599999999999996</c:v>
                </c:pt>
                <c:pt idx="1775">
                  <c:v>0.78300000000000003</c:v>
                </c:pt>
                <c:pt idx="1776">
                  <c:v>0.78800000000000003</c:v>
                </c:pt>
                <c:pt idx="1777">
                  <c:v>0.8</c:v>
                </c:pt>
                <c:pt idx="1778">
                  <c:v>0.84499999999999997</c:v>
                </c:pt>
                <c:pt idx="1779">
                  <c:v>0.90500000000000003</c:v>
                </c:pt>
                <c:pt idx="1780">
                  <c:v>0.60899999999999999</c:v>
                </c:pt>
                <c:pt idx="1781">
                  <c:v>0.80500000000000005</c:v>
                </c:pt>
                <c:pt idx="1782">
                  <c:v>0.84399999999999997</c:v>
                </c:pt>
                <c:pt idx="1783">
                  <c:v>0.81899999999999995</c:v>
                </c:pt>
                <c:pt idx="1784">
                  <c:v>0.57999999999999996</c:v>
                </c:pt>
                <c:pt idx="1785">
                  <c:v>0.61699999999999999</c:v>
                </c:pt>
                <c:pt idx="1786">
                  <c:v>0.65300000000000002</c:v>
                </c:pt>
                <c:pt idx="1787">
                  <c:v>0.51300000000000001</c:v>
                </c:pt>
                <c:pt idx="1788">
                  <c:v>0.70499999999999996</c:v>
                </c:pt>
                <c:pt idx="1789">
                  <c:v>0.48699999999999999</c:v>
                </c:pt>
                <c:pt idx="1790">
                  <c:v>0.72799999999999998</c:v>
                </c:pt>
                <c:pt idx="1791">
                  <c:v>0.94199999999999995</c:v>
                </c:pt>
                <c:pt idx="1792">
                  <c:v>0.78300000000000003</c:v>
                </c:pt>
                <c:pt idx="1793">
                  <c:v>0.878</c:v>
                </c:pt>
                <c:pt idx="1794">
                  <c:v>0.77700000000000002</c:v>
                </c:pt>
                <c:pt idx="1795">
                  <c:v>0.63300000000000001</c:v>
                </c:pt>
                <c:pt idx="1796">
                  <c:v>0.70099999999999996</c:v>
                </c:pt>
                <c:pt idx="1797">
                  <c:v>0.86299999999999999</c:v>
                </c:pt>
                <c:pt idx="1798">
                  <c:v>0.82599999999999996</c:v>
                </c:pt>
                <c:pt idx="1799">
                  <c:v>0.89300000000000002</c:v>
                </c:pt>
                <c:pt idx="1800">
                  <c:v>0.83199999999999996</c:v>
                </c:pt>
                <c:pt idx="1801">
                  <c:v>0.76900000000000002</c:v>
                </c:pt>
                <c:pt idx="1802">
                  <c:v>0.76800000000000002</c:v>
                </c:pt>
                <c:pt idx="1803">
                  <c:v>0.51</c:v>
                </c:pt>
                <c:pt idx="1804">
                  <c:v>0.69899999999999995</c:v>
                </c:pt>
                <c:pt idx="1805">
                  <c:v>0.57799999999999996</c:v>
                </c:pt>
                <c:pt idx="1806">
                  <c:v>0.63800000000000001</c:v>
                </c:pt>
                <c:pt idx="1807">
                  <c:v>0.80300000000000005</c:v>
                </c:pt>
                <c:pt idx="1808">
                  <c:v>0.47599999999999998</c:v>
                </c:pt>
                <c:pt idx="1809">
                  <c:v>0.622</c:v>
                </c:pt>
                <c:pt idx="1810">
                  <c:v>0.83099999999999996</c:v>
                </c:pt>
                <c:pt idx="1811">
                  <c:v>0.56299999999999994</c:v>
                </c:pt>
                <c:pt idx="1812">
                  <c:v>0.36599999999999999</c:v>
                </c:pt>
                <c:pt idx="1813">
                  <c:v>0.8</c:v>
                </c:pt>
                <c:pt idx="1814">
                  <c:v>0.76600000000000001</c:v>
                </c:pt>
                <c:pt idx="1815">
                  <c:v>0.85299999999999998</c:v>
                </c:pt>
                <c:pt idx="1816">
                  <c:v>0.80500000000000005</c:v>
                </c:pt>
                <c:pt idx="1817">
                  <c:v>0.90200000000000002</c:v>
                </c:pt>
                <c:pt idx="1818">
                  <c:v>0.81699999999999995</c:v>
                </c:pt>
                <c:pt idx="1819">
                  <c:v>0.63700000000000001</c:v>
                </c:pt>
                <c:pt idx="1820">
                  <c:v>0.71599999999999997</c:v>
                </c:pt>
                <c:pt idx="1821">
                  <c:v>0.90500000000000003</c:v>
                </c:pt>
                <c:pt idx="1822">
                  <c:v>0.95199999999999996</c:v>
                </c:pt>
                <c:pt idx="1823">
                  <c:v>0.68</c:v>
                </c:pt>
                <c:pt idx="1824">
                  <c:v>0.98499999999999999</c:v>
                </c:pt>
                <c:pt idx="1825">
                  <c:v>0.56699999999999995</c:v>
                </c:pt>
                <c:pt idx="1826">
                  <c:v>0.72299999999999998</c:v>
                </c:pt>
                <c:pt idx="1827">
                  <c:v>0.67400000000000004</c:v>
                </c:pt>
                <c:pt idx="1828">
                  <c:v>0.93</c:v>
                </c:pt>
                <c:pt idx="1829">
                  <c:v>0.78700000000000003</c:v>
                </c:pt>
                <c:pt idx="1830">
                  <c:v>0.92600000000000005</c:v>
                </c:pt>
                <c:pt idx="1831">
                  <c:v>0.77200000000000002</c:v>
                </c:pt>
                <c:pt idx="1832">
                  <c:v>0.64100000000000001</c:v>
                </c:pt>
                <c:pt idx="1833">
                  <c:v>0.81</c:v>
                </c:pt>
                <c:pt idx="1834">
                  <c:v>0.753</c:v>
                </c:pt>
                <c:pt idx="1835">
                  <c:v>0.94799999999999995</c:v>
                </c:pt>
                <c:pt idx="1836">
                  <c:v>0.67200000000000004</c:v>
                </c:pt>
                <c:pt idx="1837">
                  <c:v>0.71099999999999997</c:v>
                </c:pt>
                <c:pt idx="1838">
                  <c:v>0.68100000000000005</c:v>
                </c:pt>
                <c:pt idx="1839">
                  <c:v>0.65500000000000003</c:v>
                </c:pt>
                <c:pt idx="1840">
                  <c:v>0.68700000000000006</c:v>
                </c:pt>
                <c:pt idx="1841">
                  <c:v>0.9</c:v>
                </c:pt>
                <c:pt idx="1842">
                  <c:v>0.74199999999999999</c:v>
                </c:pt>
                <c:pt idx="1843">
                  <c:v>0.70699999999999996</c:v>
                </c:pt>
                <c:pt idx="1844">
                  <c:v>0.78600000000000003</c:v>
                </c:pt>
                <c:pt idx="1845">
                  <c:v>0.68500000000000005</c:v>
                </c:pt>
                <c:pt idx="1846">
                  <c:v>0.28000000000000003</c:v>
                </c:pt>
                <c:pt idx="1847">
                  <c:v>0.76800000000000002</c:v>
                </c:pt>
                <c:pt idx="1848">
                  <c:v>0.746</c:v>
                </c:pt>
                <c:pt idx="1849">
                  <c:v>0.86199999999999999</c:v>
                </c:pt>
                <c:pt idx="1850">
                  <c:v>0.875</c:v>
                </c:pt>
                <c:pt idx="1851">
                  <c:v>0.68300000000000005</c:v>
                </c:pt>
                <c:pt idx="1852">
                  <c:v>0.9</c:v>
                </c:pt>
                <c:pt idx="1853">
                  <c:v>0.83899999999999997</c:v>
                </c:pt>
                <c:pt idx="1854">
                  <c:v>0.71899999999999997</c:v>
                </c:pt>
                <c:pt idx="1855">
                  <c:v>0.83199999999999996</c:v>
                </c:pt>
                <c:pt idx="1856">
                  <c:v>0.89500000000000002</c:v>
                </c:pt>
                <c:pt idx="1857">
                  <c:v>0.84699999999999998</c:v>
                </c:pt>
                <c:pt idx="1858">
                  <c:v>0.39600000000000002</c:v>
                </c:pt>
                <c:pt idx="1859">
                  <c:v>0.79900000000000004</c:v>
                </c:pt>
                <c:pt idx="1860">
                  <c:v>0.66100000000000003</c:v>
                </c:pt>
                <c:pt idx="1861">
                  <c:v>0.876</c:v>
                </c:pt>
                <c:pt idx="1862">
                  <c:v>0.81899999999999995</c:v>
                </c:pt>
                <c:pt idx="1863">
                  <c:v>0.68899999999999995</c:v>
                </c:pt>
                <c:pt idx="1864">
                  <c:v>0.71899999999999997</c:v>
                </c:pt>
                <c:pt idx="1865">
                  <c:v>0.115</c:v>
                </c:pt>
                <c:pt idx="1866">
                  <c:v>0.93700000000000006</c:v>
                </c:pt>
                <c:pt idx="1867">
                  <c:v>0.52500000000000002</c:v>
                </c:pt>
                <c:pt idx="1868">
                  <c:v>0.84399999999999997</c:v>
                </c:pt>
                <c:pt idx="1869">
                  <c:v>0.73399999999999999</c:v>
                </c:pt>
                <c:pt idx="1870">
                  <c:v>0.88700000000000001</c:v>
                </c:pt>
                <c:pt idx="1871">
                  <c:v>0.92700000000000005</c:v>
                </c:pt>
                <c:pt idx="1872">
                  <c:v>0.70599999999999996</c:v>
                </c:pt>
                <c:pt idx="1873">
                  <c:v>0.60199999999999998</c:v>
                </c:pt>
                <c:pt idx="1874">
                  <c:v>0.63100000000000001</c:v>
                </c:pt>
                <c:pt idx="1875">
                  <c:v>0.68300000000000005</c:v>
                </c:pt>
                <c:pt idx="1876">
                  <c:v>0.65200000000000002</c:v>
                </c:pt>
                <c:pt idx="1877">
                  <c:v>0.621</c:v>
                </c:pt>
                <c:pt idx="1878">
                  <c:v>0.86</c:v>
                </c:pt>
                <c:pt idx="1879">
                  <c:v>0.78700000000000003</c:v>
                </c:pt>
                <c:pt idx="1880">
                  <c:v>0.66400000000000003</c:v>
                </c:pt>
                <c:pt idx="1881">
                  <c:v>0.875</c:v>
                </c:pt>
                <c:pt idx="1882">
                  <c:v>0.70699999999999996</c:v>
                </c:pt>
                <c:pt idx="1883">
                  <c:v>0.89500000000000002</c:v>
                </c:pt>
                <c:pt idx="1884">
                  <c:v>0.83199999999999996</c:v>
                </c:pt>
                <c:pt idx="1885">
                  <c:v>0.53900000000000003</c:v>
                </c:pt>
                <c:pt idx="1886">
                  <c:v>0.86499999999999999</c:v>
                </c:pt>
                <c:pt idx="1887">
                  <c:v>0.75600000000000001</c:v>
                </c:pt>
                <c:pt idx="1888">
                  <c:v>0.69299999999999995</c:v>
                </c:pt>
                <c:pt idx="1889">
                  <c:v>0.66900000000000004</c:v>
                </c:pt>
                <c:pt idx="1890">
                  <c:v>0.48799999999999999</c:v>
                </c:pt>
                <c:pt idx="1891">
                  <c:v>0.85799999999999998</c:v>
                </c:pt>
                <c:pt idx="1892">
                  <c:v>0.61399999999999999</c:v>
                </c:pt>
                <c:pt idx="1893">
                  <c:v>0.80400000000000005</c:v>
                </c:pt>
                <c:pt idx="1894">
                  <c:v>0.69499999999999995</c:v>
                </c:pt>
                <c:pt idx="1895">
                  <c:v>0.71</c:v>
                </c:pt>
                <c:pt idx="1896">
                  <c:v>0.82299999999999995</c:v>
                </c:pt>
                <c:pt idx="1897">
                  <c:v>0.53400000000000003</c:v>
                </c:pt>
                <c:pt idx="1898">
                  <c:v>0.89400000000000002</c:v>
                </c:pt>
                <c:pt idx="1899">
                  <c:v>0.58499999999999996</c:v>
                </c:pt>
                <c:pt idx="1900">
                  <c:v>0.66600000000000004</c:v>
                </c:pt>
                <c:pt idx="1901">
                  <c:v>0.67700000000000005</c:v>
                </c:pt>
                <c:pt idx="1902">
                  <c:v>0.70099999999999996</c:v>
                </c:pt>
                <c:pt idx="1903">
                  <c:v>0.88400000000000001</c:v>
                </c:pt>
                <c:pt idx="1904">
                  <c:v>0.53900000000000003</c:v>
                </c:pt>
                <c:pt idx="1905">
                  <c:v>0.84799999999999998</c:v>
                </c:pt>
                <c:pt idx="1906">
                  <c:v>0.42199999999999999</c:v>
                </c:pt>
                <c:pt idx="1907">
                  <c:v>0.30199999999999999</c:v>
                </c:pt>
                <c:pt idx="1908">
                  <c:v>0.93100000000000005</c:v>
                </c:pt>
                <c:pt idx="1909">
                  <c:v>0.749</c:v>
                </c:pt>
                <c:pt idx="1910">
                  <c:v>0.89900000000000002</c:v>
                </c:pt>
                <c:pt idx="1911">
                  <c:v>0.75</c:v>
                </c:pt>
                <c:pt idx="1912">
                  <c:v>0.88200000000000001</c:v>
                </c:pt>
                <c:pt idx="1913">
                  <c:v>0.79100000000000004</c:v>
                </c:pt>
                <c:pt idx="1914">
                  <c:v>0.82299999999999995</c:v>
                </c:pt>
                <c:pt idx="1915">
                  <c:v>0.34599999999999997</c:v>
                </c:pt>
                <c:pt idx="1916">
                  <c:v>0.61199999999999999</c:v>
                </c:pt>
                <c:pt idx="1917">
                  <c:v>0.876</c:v>
                </c:pt>
                <c:pt idx="1918">
                  <c:v>0.77100000000000002</c:v>
                </c:pt>
                <c:pt idx="1919">
                  <c:v>0.77900000000000003</c:v>
                </c:pt>
                <c:pt idx="1920">
                  <c:v>0.66300000000000003</c:v>
                </c:pt>
                <c:pt idx="1921">
                  <c:v>0.66400000000000003</c:v>
                </c:pt>
                <c:pt idx="1922">
                  <c:v>0.63500000000000001</c:v>
                </c:pt>
                <c:pt idx="1923">
                  <c:v>0.80300000000000005</c:v>
                </c:pt>
                <c:pt idx="1924">
                  <c:v>0.68799999999999994</c:v>
                </c:pt>
                <c:pt idx="1925">
                  <c:v>0.80600000000000005</c:v>
                </c:pt>
                <c:pt idx="1926">
                  <c:v>0.72499999999999998</c:v>
                </c:pt>
                <c:pt idx="1927">
                  <c:v>0.85699999999999998</c:v>
                </c:pt>
                <c:pt idx="1928">
                  <c:v>0.35799999999999998</c:v>
                </c:pt>
                <c:pt idx="1929">
                  <c:v>0.67300000000000004</c:v>
                </c:pt>
                <c:pt idx="1930">
                  <c:v>0.89400000000000002</c:v>
                </c:pt>
                <c:pt idx="1931">
                  <c:v>0.69</c:v>
                </c:pt>
                <c:pt idx="1932">
                  <c:v>0.65500000000000003</c:v>
                </c:pt>
                <c:pt idx="1933">
                  <c:v>0.71499999999999997</c:v>
                </c:pt>
                <c:pt idx="1934">
                  <c:v>0.59399999999999997</c:v>
                </c:pt>
                <c:pt idx="1935">
                  <c:v>0.92100000000000004</c:v>
                </c:pt>
                <c:pt idx="1936">
                  <c:v>0.61199999999999999</c:v>
                </c:pt>
                <c:pt idx="1937">
                  <c:v>0.92100000000000004</c:v>
                </c:pt>
                <c:pt idx="1938">
                  <c:v>0.47899999999999998</c:v>
                </c:pt>
                <c:pt idx="1939">
                  <c:v>0.91700000000000004</c:v>
                </c:pt>
                <c:pt idx="1940">
                  <c:v>0.86</c:v>
                </c:pt>
                <c:pt idx="1941">
                  <c:v>0.60299999999999998</c:v>
                </c:pt>
              </c:numCache>
            </c:numRef>
          </c:xVal>
          <c:yVal>
            <c:numRef>
              <c:f>regression_exercise!$C$27:$C$1968</c:f>
              <c:numCache>
                <c:formatCode>General</c:formatCode>
                <c:ptCount val="1942"/>
                <c:pt idx="0">
                  <c:v>0.64943974138564886</c:v>
                </c:pt>
                <c:pt idx="1">
                  <c:v>0.67858573780334186</c:v>
                </c:pt>
                <c:pt idx="2">
                  <c:v>0.66406020864403559</c:v>
                </c:pt>
                <c:pt idx="3">
                  <c:v>0.66605390872472459</c:v>
                </c:pt>
                <c:pt idx="4">
                  <c:v>0.67194007086771146</c:v>
                </c:pt>
                <c:pt idx="5">
                  <c:v>0.64649666031415542</c:v>
                </c:pt>
                <c:pt idx="6">
                  <c:v>0.68902892870218946</c:v>
                </c:pt>
                <c:pt idx="7">
                  <c:v>0.67051599938150497</c:v>
                </c:pt>
                <c:pt idx="8">
                  <c:v>0.65731960360932484</c:v>
                </c:pt>
                <c:pt idx="9">
                  <c:v>0.68883905250402855</c:v>
                </c:pt>
                <c:pt idx="10">
                  <c:v>0.67288945185851579</c:v>
                </c:pt>
                <c:pt idx="11">
                  <c:v>0.67981993309138744</c:v>
                </c:pt>
                <c:pt idx="12">
                  <c:v>0.65485121303323357</c:v>
                </c:pt>
                <c:pt idx="13">
                  <c:v>0.6714653803723093</c:v>
                </c:pt>
                <c:pt idx="14">
                  <c:v>0.66586403252656379</c:v>
                </c:pt>
                <c:pt idx="15">
                  <c:v>0.65912342749185304</c:v>
                </c:pt>
                <c:pt idx="16">
                  <c:v>0.67583253293000922</c:v>
                </c:pt>
                <c:pt idx="17">
                  <c:v>0.66330070385139206</c:v>
                </c:pt>
                <c:pt idx="18">
                  <c:v>0.66709822781460937</c:v>
                </c:pt>
                <c:pt idx="19">
                  <c:v>0.66861723739989631</c:v>
                </c:pt>
                <c:pt idx="20">
                  <c:v>0.67459833764196364</c:v>
                </c:pt>
                <c:pt idx="21">
                  <c:v>0.6871301667205808</c:v>
                </c:pt>
                <c:pt idx="22">
                  <c:v>0.6923517621700046</c:v>
                </c:pt>
                <c:pt idx="23">
                  <c:v>0.64792073180036192</c:v>
                </c:pt>
                <c:pt idx="24">
                  <c:v>0.66975649458886155</c:v>
                </c:pt>
                <c:pt idx="25">
                  <c:v>0.66491465153575946</c:v>
                </c:pt>
                <c:pt idx="26">
                  <c:v>0.66823748500357461</c:v>
                </c:pt>
                <c:pt idx="27">
                  <c:v>0.6592183655909335</c:v>
                </c:pt>
                <c:pt idx="28">
                  <c:v>0.7062127246357478</c:v>
                </c:pt>
                <c:pt idx="29">
                  <c:v>0.69595940993506111</c:v>
                </c:pt>
                <c:pt idx="30">
                  <c:v>0.64421814593622506</c:v>
                </c:pt>
                <c:pt idx="31">
                  <c:v>0.67592747102908968</c:v>
                </c:pt>
                <c:pt idx="32">
                  <c:v>0.67032612318334417</c:v>
                </c:pt>
                <c:pt idx="33">
                  <c:v>0.68295289036104168</c:v>
                </c:pt>
                <c:pt idx="34">
                  <c:v>0.67070587557966588</c:v>
                </c:pt>
                <c:pt idx="35">
                  <c:v>0.67222488516495282</c:v>
                </c:pt>
                <c:pt idx="36">
                  <c:v>0.65798417030288781</c:v>
                </c:pt>
                <c:pt idx="37">
                  <c:v>0.69766829571850886</c:v>
                </c:pt>
                <c:pt idx="38">
                  <c:v>0.6973834814212676</c:v>
                </c:pt>
                <c:pt idx="39">
                  <c:v>0.65162331766449877</c:v>
                </c:pt>
                <c:pt idx="40">
                  <c:v>0.66994637078702235</c:v>
                </c:pt>
                <c:pt idx="41">
                  <c:v>0.65959811798725521</c:v>
                </c:pt>
                <c:pt idx="42">
                  <c:v>0.66899698979621802</c:v>
                </c:pt>
                <c:pt idx="43">
                  <c:v>0.65428158443875095</c:v>
                </c:pt>
                <c:pt idx="44">
                  <c:v>0.67203500896679191</c:v>
                </c:pt>
                <c:pt idx="45">
                  <c:v>0.66415514674311593</c:v>
                </c:pt>
                <c:pt idx="46">
                  <c:v>0.65997787038357691</c:v>
                </c:pt>
                <c:pt idx="47">
                  <c:v>0.68750991911690251</c:v>
                </c:pt>
                <c:pt idx="48">
                  <c:v>0.64754097940404021</c:v>
                </c:pt>
                <c:pt idx="49">
                  <c:v>0.65380689394334879</c:v>
                </c:pt>
                <c:pt idx="50">
                  <c:v>0.66330070385139206</c:v>
                </c:pt>
                <c:pt idx="51">
                  <c:v>0.66586403252656379</c:v>
                </c:pt>
                <c:pt idx="52">
                  <c:v>0.68257313796471997</c:v>
                </c:pt>
                <c:pt idx="53">
                  <c:v>0.69273151456632631</c:v>
                </c:pt>
                <c:pt idx="54">
                  <c:v>0.6539967701415097</c:v>
                </c:pt>
                <c:pt idx="55">
                  <c:v>0.68038956168587006</c:v>
                </c:pt>
                <c:pt idx="56">
                  <c:v>0.6610221894734617</c:v>
                </c:pt>
                <c:pt idx="57">
                  <c:v>0.65209800815990093</c:v>
                </c:pt>
                <c:pt idx="58">
                  <c:v>0.66206650856334648</c:v>
                </c:pt>
                <c:pt idx="59">
                  <c:v>0.67383883284932011</c:v>
                </c:pt>
                <c:pt idx="60">
                  <c:v>0.6666235373192072</c:v>
                </c:pt>
                <c:pt idx="61">
                  <c:v>0.64763591750312066</c:v>
                </c:pt>
                <c:pt idx="62">
                  <c:v>0.66216144666242682</c:v>
                </c:pt>
                <c:pt idx="63">
                  <c:v>0.68997830969299379</c:v>
                </c:pt>
                <c:pt idx="64">
                  <c:v>0.67279451375943533</c:v>
                </c:pt>
                <c:pt idx="65">
                  <c:v>0.64905998898932715</c:v>
                </c:pt>
                <c:pt idx="66">
                  <c:v>0.66643366112104641</c:v>
                </c:pt>
                <c:pt idx="67">
                  <c:v>0.65997787038357691</c:v>
                </c:pt>
                <c:pt idx="68">
                  <c:v>0.7112444438870108</c:v>
                </c:pt>
                <c:pt idx="69">
                  <c:v>0.66007280848265737</c:v>
                </c:pt>
                <c:pt idx="70">
                  <c:v>0.69282645266540677</c:v>
                </c:pt>
                <c:pt idx="71">
                  <c:v>0.64630678411599463</c:v>
                </c:pt>
                <c:pt idx="72">
                  <c:v>0.66738304211185073</c:v>
                </c:pt>
                <c:pt idx="73">
                  <c:v>0.67621228532633093</c:v>
                </c:pt>
                <c:pt idx="74">
                  <c:v>0.65712972741116393</c:v>
                </c:pt>
                <c:pt idx="75">
                  <c:v>0.67792117110977879</c:v>
                </c:pt>
                <c:pt idx="76">
                  <c:v>0.68247819986563951</c:v>
                </c:pt>
                <c:pt idx="77">
                  <c:v>0.66795267070633335</c:v>
                </c:pt>
                <c:pt idx="78">
                  <c:v>0.69339608125988939</c:v>
                </c:pt>
                <c:pt idx="79">
                  <c:v>0.66472477533759855</c:v>
                </c:pt>
                <c:pt idx="80">
                  <c:v>0.6802946235867896</c:v>
                </c:pt>
                <c:pt idx="81">
                  <c:v>0.65352207964610742</c:v>
                </c:pt>
                <c:pt idx="82">
                  <c:v>0.66928180409345939</c:v>
                </c:pt>
                <c:pt idx="83">
                  <c:v>0.67222488516495282</c:v>
                </c:pt>
                <c:pt idx="84">
                  <c:v>0.65390183204242924</c:v>
                </c:pt>
                <c:pt idx="85">
                  <c:v>0.66472477533759855</c:v>
                </c:pt>
                <c:pt idx="86">
                  <c:v>0.68238326176655917</c:v>
                </c:pt>
                <c:pt idx="87">
                  <c:v>0.66709822781460937</c:v>
                </c:pt>
                <c:pt idx="88">
                  <c:v>0.64250926015277721</c:v>
                </c:pt>
                <c:pt idx="89">
                  <c:v>0.6666235373192072</c:v>
                </c:pt>
                <c:pt idx="90">
                  <c:v>0.67887055210058311</c:v>
                </c:pt>
                <c:pt idx="91">
                  <c:v>0.68504152854081124</c:v>
                </c:pt>
                <c:pt idx="92">
                  <c:v>0.6576044179065661</c:v>
                </c:pt>
                <c:pt idx="93">
                  <c:v>0.66586403252656379</c:v>
                </c:pt>
                <c:pt idx="94">
                  <c:v>0.64953467948472932</c:v>
                </c:pt>
                <c:pt idx="95">
                  <c:v>0.65845886079828997</c:v>
                </c:pt>
                <c:pt idx="96">
                  <c:v>0.69206694787276335</c:v>
                </c:pt>
                <c:pt idx="97">
                  <c:v>0.6853263428380526</c:v>
                </c:pt>
                <c:pt idx="98">
                  <c:v>0.66368045624771377</c:v>
                </c:pt>
                <c:pt idx="99">
                  <c:v>0.65712972741116393</c:v>
                </c:pt>
                <c:pt idx="100">
                  <c:v>0.68637066192793728</c:v>
                </c:pt>
                <c:pt idx="101">
                  <c:v>0.65817404650104872</c:v>
                </c:pt>
                <c:pt idx="102">
                  <c:v>0.66795267070633335</c:v>
                </c:pt>
                <c:pt idx="103">
                  <c:v>0.67260463756127453</c:v>
                </c:pt>
                <c:pt idx="104">
                  <c:v>0.67896549019966357</c:v>
                </c:pt>
                <c:pt idx="105">
                  <c:v>0.68181363317207655</c:v>
                </c:pt>
                <c:pt idx="106">
                  <c:v>0.65371195584426833</c:v>
                </c:pt>
                <c:pt idx="107">
                  <c:v>0.65342714154702708</c:v>
                </c:pt>
                <c:pt idx="108">
                  <c:v>0.65674997501484222</c:v>
                </c:pt>
                <c:pt idx="109">
                  <c:v>0.66073737517622044</c:v>
                </c:pt>
                <c:pt idx="110">
                  <c:v>0.676876852019894</c:v>
                </c:pt>
                <c:pt idx="111">
                  <c:v>0.65019924617829228</c:v>
                </c:pt>
                <c:pt idx="112">
                  <c:v>0.68285795226196133</c:v>
                </c:pt>
                <c:pt idx="113">
                  <c:v>0.66206650856334648</c:v>
                </c:pt>
                <c:pt idx="114">
                  <c:v>0.68124400457759393</c:v>
                </c:pt>
                <c:pt idx="115">
                  <c:v>0.65475627493415312</c:v>
                </c:pt>
                <c:pt idx="116">
                  <c:v>0.67934524259598528</c:v>
                </c:pt>
                <c:pt idx="117">
                  <c:v>0.6734590804529984</c:v>
                </c:pt>
                <c:pt idx="118">
                  <c:v>0.69624422423230237</c:v>
                </c:pt>
                <c:pt idx="119">
                  <c:v>0.67269957566035499</c:v>
                </c:pt>
                <c:pt idx="120">
                  <c:v>0.6696615564897811</c:v>
                </c:pt>
                <c:pt idx="121">
                  <c:v>0.64402826973806415</c:v>
                </c:pt>
                <c:pt idx="122">
                  <c:v>0.67231982326403328</c:v>
                </c:pt>
                <c:pt idx="123">
                  <c:v>0.66500958963483991</c:v>
                </c:pt>
                <c:pt idx="124">
                  <c:v>0.66092725137438124</c:v>
                </c:pt>
                <c:pt idx="125">
                  <c:v>0.67412364714656148</c:v>
                </c:pt>
                <c:pt idx="126">
                  <c:v>0.65409170824059004</c:v>
                </c:pt>
                <c:pt idx="127">
                  <c:v>0.66178169426610511</c:v>
                </c:pt>
                <c:pt idx="128">
                  <c:v>0.69472521464701542</c:v>
                </c:pt>
                <c:pt idx="129">
                  <c:v>0.64887011279116624</c:v>
                </c:pt>
                <c:pt idx="130">
                  <c:v>0.66757291831001153</c:v>
                </c:pt>
                <c:pt idx="131">
                  <c:v>0.69681385282678499</c:v>
                </c:pt>
                <c:pt idx="132">
                  <c:v>0.66111712757254215</c:v>
                </c:pt>
                <c:pt idx="133">
                  <c:v>0.66994637078702235</c:v>
                </c:pt>
                <c:pt idx="134">
                  <c:v>0.66168675616702477</c:v>
                </c:pt>
                <c:pt idx="135">
                  <c:v>0.65380689394334879</c:v>
                </c:pt>
                <c:pt idx="136">
                  <c:v>0.64402826973806415</c:v>
                </c:pt>
                <c:pt idx="137">
                  <c:v>0.70336458166333482</c:v>
                </c:pt>
                <c:pt idx="138">
                  <c:v>0.64877517469208579</c:v>
                </c:pt>
                <c:pt idx="139">
                  <c:v>0.69890249100655444</c:v>
                </c:pt>
                <c:pt idx="140">
                  <c:v>0.65437652253783141</c:v>
                </c:pt>
                <c:pt idx="141">
                  <c:v>0.67611734722725059</c:v>
                </c:pt>
                <c:pt idx="142">
                  <c:v>0.68067437598311131</c:v>
                </c:pt>
                <c:pt idx="143">
                  <c:v>0.66861723739989631</c:v>
                </c:pt>
                <c:pt idx="144">
                  <c:v>0.65409170824059004</c:v>
                </c:pt>
                <c:pt idx="145">
                  <c:v>0.66985143268794201</c:v>
                </c:pt>
                <c:pt idx="146">
                  <c:v>0.64801566989944237</c:v>
                </c:pt>
                <c:pt idx="147">
                  <c:v>0.66605390872472459</c:v>
                </c:pt>
                <c:pt idx="148">
                  <c:v>0.64659159841323588</c:v>
                </c:pt>
                <c:pt idx="149">
                  <c:v>0.67355401855207886</c:v>
                </c:pt>
                <c:pt idx="150">
                  <c:v>0.66500958963483991</c:v>
                </c:pt>
                <c:pt idx="151">
                  <c:v>0.66311082765323126</c:v>
                </c:pt>
                <c:pt idx="152">
                  <c:v>0.66273107525690944</c:v>
                </c:pt>
                <c:pt idx="153">
                  <c:v>0.65627528451944006</c:v>
                </c:pt>
                <c:pt idx="154">
                  <c:v>0.70393421025781744</c:v>
                </c:pt>
                <c:pt idx="155">
                  <c:v>0.68095919028035268</c:v>
                </c:pt>
                <c:pt idx="156">
                  <c:v>0.68523140473897215</c:v>
                </c:pt>
                <c:pt idx="157">
                  <c:v>0.67877561400150266</c:v>
                </c:pt>
                <c:pt idx="158">
                  <c:v>0.67269957566035499</c:v>
                </c:pt>
                <c:pt idx="159">
                  <c:v>0.67326920425483761</c:v>
                </c:pt>
                <c:pt idx="160">
                  <c:v>0.66652859922012686</c:v>
                </c:pt>
                <c:pt idx="161">
                  <c:v>0.66519946583300071</c:v>
                </c:pt>
                <c:pt idx="162">
                  <c:v>0.66035762277989862</c:v>
                </c:pt>
                <c:pt idx="163">
                  <c:v>0.68988337159391333</c:v>
                </c:pt>
                <c:pt idx="164">
                  <c:v>0.65190813196174013</c:v>
                </c:pt>
                <c:pt idx="165">
                  <c:v>0.65817404650104872</c:v>
                </c:pt>
                <c:pt idx="166">
                  <c:v>0.65750947980748564</c:v>
                </c:pt>
                <c:pt idx="167">
                  <c:v>0.65352207964610742</c:v>
                </c:pt>
                <c:pt idx="168">
                  <c:v>0.65143344146633797</c:v>
                </c:pt>
                <c:pt idx="169">
                  <c:v>0.64706628890863804</c:v>
                </c:pt>
                <c:pt idx="170">
                  <c:v>0.65304738915070537</c:v>
                </c:pt>
                <c:pt idx="171">
                  <c:v>0.6746932757410441</c:v>
                </c:pt>
                <c:pt idx="172">
                  <c:v>0.68076931408219177</c:v>
                </c:pt>
                <c:pt idx="173">
                  <c:v>0.66985143268794201</c:v>
                </c:pt>
                <c:pt idx="174">
                  <c:v>0.68143388077575484</c:v>
                </c:pt>
                <c:pt idx="175">
                  <c:v>0.65276257485346401</c:v>
                </c:pt>
                <c:pt idx="176">
                  <c:v>0.67156031847138975</c:v>
                </c:pt>
                <c:pt idx="177">
                  <c:v>0.70345951976241528</c:v>
                </c:pt>
                <c:pt idx="178">
                  <c:v>0.67545278053368751</c:v>
                </c:pt>
                <c:pt idx="179">
                  <c:v>0.67972499499230699</c:v>
                </c:pt>
                <c:pt idx="180">
                  <c:v>0.65902848939277259</c:v>
                </c:pt>
                <c:pt idx="181">
                  <c:v>0.65342714154702708</c:v>
                </c:pt>
                <c:pt idx="182">
                  <c:v>0.67241476136311362</c:v>
                </c:pt>
                <c:pt idx="183">
                  <c:v>0.68665547622517864</c:v>
                </c:pt>
                <c:pt idx="184">
                  <c:v>0.64858529849392499</c:v>
                </c:pt>
                <c:pt idx="185">
                  <c:v>0.66956661839070064</c:v>
                </c:pt>
                <c:pt idx="186">
                  <c:v>0.65712972741116393</c:v>
                </c:pt>
                <c:pt idx="187">
                  <c:v>0.67630722342541139</c:v>
                </c:pt>
                <c:pt idx="188">
                  <c:v>0.6541866463396705</c:v>
                </c:pt>
                <c:pt idx="189">
                  <c:v>0.66168675616702477</c:v>
                </c:pt>
                <c:pt idx="190">
                  <c:v>0.65390183204242924</c:v>
                </c:pt>
                <c:pt idx="191">
                  <c:v>0.65798417030288781</c:v>
                </c:pt>
                <c:pt idx="192">
                  <c:v>0.66795267070633335</c:v>
                </c:pt>
                <c:pt idx="193">
                  <c:v>0.65693985121300302</c:v>
                </c:pt>
                <c:pt idx="194">
                  <c:v>0.65494615113231403</c:v>
                </c:pt>
                <c:pt idx="195">
                  <c:v>0.67801610920885924</c:v>
                </c:pt>
                <c:pt idx="196">
                  <c:v>0.66956661839070064</c:v>
                </c:pt>
                <c:pt idx="197">
                  <c:v>0.64450296023346632</c:v>
                </c:pt>
                <c:pt idx="198">
                  <c:v>0.67402870904748102</c:v>
                </c:pt>
                <c:pt idx="199">
                  <c:v>0.6559904702221987</c:v>
                </c:pt>
                <c:pt idx="200">
                  <c:v>0.66709822781460937</c:v>
                </c:pt>
                <c:pt idx="201">
                  <c:v>0.65627528451944006</c:v>
                </c:pt>
                <c:pt idx="202">
                  <c:v>0.68845930010770684</c:v>
                </c:pt>
                <c:pt idx="203">
                  <c:v>0.64744604130495975</c:v>
                </c:pt>
                <c:pt idx="204">
                  <c:v>0.66368045624771377</c:v>
                </c:pt>
                <c:pt idx="205">
                  <c:v>0.65893355129369213</c:v>
                </c:pt>
                <c:pt idx="206">
                  <c:v>0.66671847541828766</c:v>
                </c:pt>
                <c:pt idx="207">
                  <c:v>0.66377539434679422</c:v>
                </c:pt>
                <c:pt idx="208">
                  <c:v>0.68162375697391564</c:v>
                </c:pt>
                <c:pt idx="209">
                  <c:v>0.65836392269920951</c:v>
                </c:pt>
                <c:pt idx="210">
                  <c:v>0.64355357924266199</c:v>
                </c:pt>
                <c:pt idx="211">
                  <c:v>0.65494615113231403</c:v>
                </c:pt>
                <c:pt idx="212">
                  <c:v>0.64981949378197057</c:v>
                </c:pt>
                <c:pt idx="213">
                  <c:v>0.65703478931208348</c:v>
                </c:pt>
                <c:pt idx="214">
                  <c:v>0.70611778653666746</c:v>
                </c:pt>
                <c:pt idx="215">
                  <c:v>0.65769935600564655</c:v>
                </c:pt>
                <c:pt idx="216">
                  <c:v>0.67592747102908968</c:v>
                </c:pt>
                <c:pt idx="217">
                  <c:v>0.68114906647851348</c:v>
                </c:pt>
                <c:pt idx="218">
                  <c:v>0.68038956168587006</c:v>
                </c:pt>
                <c:pt idx="219">
                  <c:v>0.67621228532633093</c:v>
                </c:pt>
                <c:pt idx="220">
                  <c:v>0.67925030449690482</c:v>
                </c:pt>
                <c:pt idx="221">
                  <c:v>0.671845132768631</c:v>
                </c:pt>
                <c:pt idx="222">
                  <c:v>0.64488271262978802</c:v>
                </c:pt>
                <c:pt idx="223">
                  <c:v>0.68171869507299609</c:v>
                </c:pt>
                <c:pt idx="224">
                  <c:v>0.68057943788403086</c:v>
                </c:pt>
                <c:pt idx="225">
                  <c:v>0.64288901254909891</c:v>
                </c:pt>
                <c:pt idx="226">
                  <c:v>0.68409214755000691</c:v>
                </c:pt>
                <c:pt idx="227">
                  <c:v>0.66083231327530079</c:v>
                </c:pt>
                <c:pt idx="228">
                  <c:v>0.6696615564897811</c:v>
                </c:pt>
                <c:pt idx="229">
                  <c:v>0.6802946235867896</c:v>
                </c:pt>
                <c:pt idx="230">
                  <c:v>0.68722510481966126</c:v>
                </c:pt>
                <c:pt idx="231">
                  <c:v>0.6837123951536852</c:v>
                </c:pt>
                <c:pt idx="232">
                  <c:v>0.64763591750312066</c:v>
                </c:pt>
                <c:pt idx="233">
                  <c:v>0.65570565592495744</c:v>
                </c:pt>
                <c:pt idx="234">
                  <c:v>0.68921880490035026</c:v>
                </c:pt>
                <c:pt idx="235">
                  <c:v>0.65988293228449646</c:v>
                </c:pt>
                <c:pt idx="236">
                  <c:v>0.65845886079828997</c:v>
                </c:pt>
                <c:pt idx="237">
                  <c:v>0.67402870904748102</c:v>
                </c:pt>
                <c:pt idx="238">
                  <c:v>0.64383839353990324</c:v>
                </c:pt>
                <c:pt idx="239">
                  <c:v>0.65171825576357922</c:v>
                </c:pt>
                <c:pt idx="240">
                  <c:v>0.64678147461139668</c:v>
                </c:pt>
                <c:pt idx="241">
                  <c:v>0.66823748500357461</c:v>
                </c:pt>
                <c:pt idx="242">
                  <c:v>0.6525726986553031</c:v>
                </c:pt>
                <c:pt idx="243">
                  <c:v>0.65693985121300302</c:v>
                </c:pt>
                <c:pt idx="244">
                  <c:v>0.66254119905874864</c:v>
                </c:pt>
                <c:pt idx="245">
                  <c:v>0.64402826973806415</c:v>
                </c:pt>
                <c:pt idx="246">
                  <c:v>0.64573715552151201</c:v>
                </c:pt>
                <c:pt idx="247">
                  <c:v>0.69937718150195671</c:v>
                </c:pt>
                <c:pt idx="248">
                  <c:v>0.66026268468081817</c:v>
                </c:pt>
                <c:pt idx="249">
                  <c:v>0.65931330369001384</c:v>
                </c:pt>
                <c:pt idx="250">
                  <c:v>0.67953511879414619</c:v>
                </c:pt>
                <c:pt idx="251">
                  <c:v>0.65874367509553133</c:v>
                </c:pt>
                <c:pt idx="252">
                  <c:v>0.68409214755000691</c:v>
                </c:pt>
                <c:pt idx="253">
                  <c:v>0.6471612270077185</c:v>
                </c:pt>
                <c:pt idx="254">
                  <c:v>0.64421814593622506</c:v>
                </c:pt>
                <c:pt idx="255">
                  <c:v>0.64820554609760317</c:v>
                </c:pt>
                <c:pt idx="256">
                  <c:v>0.66216144666242682</c:v>
                </c:pt>
                <c:pt idx="257">
                  <c:v>0.66472477533759855</c:v>
                </c:pt>
                <c:pt idx="258">
                  <c:v>0.68124400457759393</c:v>
                </c:pt>
                <c:pt idx="259">
                  <c:v>0.65247776055622275</c:v>
                </c:pt>
                <c:pt idx="260">
                  <c:v>0.65684491311392268</c:v>
                </c:pt>
                <c:pt idx="261">
                  <c:v>0.66719316591368982</c:v>
                </c:pt>
                <c:pt idx="262">
                  <c:v>0.68000980928954835</c:v>
                </c:pt>
                <c:pt idx="263">
                  <c:v>0.67706672821805491</c:v>
                </c:pt>
                <c:pt idx="264">
                  <c:v>0.66406020864403559</c:v>
                </c:pt>
                <c:pt idx="265">
                  <c:v>0.6612120656716225</c:v>
                </c:pt>
                <c:pt idx="266">
                  <c:v>0.68181363317207655</c:v>
                </c:pt>
                <c:pt idx="267">
                  <c:v>0.66140194186978341</c:v>
                </c:pt>
                <c:pt idx="268">
                  <c:v>0.64991443188105102</c:v>
                </c:pt>
                <c:pt idx="269">
                  <c:v>0.6873200429187416</c:v>
                </c:pt>
                <c:pt idx="270">
                  <c:v>0.66016774658173782</c:v>
                </c:pt>
                <c:pt idx="271">
                  <c:v>0.65712972741116393</c:v>
                </c:pt>
                <c:pt idx="272">
                  <c:v>0.68285795226196133</c:v>
                </c:pt>
                <c:pt idx="273">
                  <c:v>0.66994637078702235</c:v>
                </c:pt>
                <c:pt idx="274">
                  <c:v>0.64877517469208579</c:v>
                </c:pt>
                <c:pt idx="275">
                  <c:v>0.67383883284932011</c:v>
                </c:pt>
                <c:pt idx="276">
                  <c:v>0.67934524259598528</c:v>
                </c:pt>
                <c:pt idx="277">
                  <c:v>0.64725616510679895</c:v>
                </c:pt>
                <c:pt idx="278">
                  <c:v>0.66368045624771377</c:v>
                </c:pt>
                <c:pt idx="279">
                  <c:v>0.67744648061437662</c:v>
                </c:pt>
                <c:pt idx="280">
                  <c:v>0.68181363317207655</c:v>
                </c:pt>
                <c:pt idx="281">
                  <c:v>0.67099068987690713</c:v>
                </c:pt>
                <c:pt idx="282">
                  <c:v>0.68086425218127222</c:v>
                </c:pt>
                <c:pt idx="283">
                  <c:v>0.65333220344794662</c:v>
                </c:pt>
                <c:pt idx="284">
                  <c:v>0.659787994185416</c:v>
                </c:pt>
                <c:pt idx="285">
                  <c:v>0.66339564195047251</c:v>
                </c:pt>
                <c:pt idx="286">
                  <c:v>0.64981949378197057</c:v>
                </c:pt>
                <c:pt idx="287">
                  <c:v>0.68038956168587006</c:v>
                </c:pt>
                <c:pt idx="288">
                  <c:v>0.65342714154702708</c:v>
                </c:pt>
                <c:pt idx="289">
                  <c:v>0.64763591750312066</c:v>
                </c:pt>
                <c:pt idx="290">
                  <c:v>0.66159181806794432</c:v>
                </c:pt>
                <c:pt idx="291">
                  <c:v>0.65494615113231403</c:v>
                </c:pt>
                <c:pt idx="292">
                  <c:v>0.70706716752747178</c:v>
                </c:pt>
                <c:pt idx="293">
                  <c:v>0.69168719547644153</c:v>
                </c:pt>
                <c:pt idx="294">
                  <c:v>0.66681341351736811</c:v>
                </c:pt>
                <c:pt idx="295">
                  <c:v>0.66358551814863342</c:v>
                </c:pt>
                <c:pt idx="296">
                  <c:v>0.6632057657523116</c:v>
                </c:pt>
                <c:pt idx="297">
                  <c:v>0.65893355129369213</c:v>
                </c:pt>
                <c:pt idx="298">
                  <c:v>0.6957695337369002</c:v>
                </c:pt>
                <c:pt idx="299">
                  <c:v>0.65959811798725521</c:v>
                </c:pt>
                <c:pt idx="300">
                  <c:v>0.65247776055622275</c:v>
                </c:pt>
                <c:pt idx="301">
                  <c:v>0.66396527054495513</c:v>
                </c:pt>
                <c:pt idx="302">
                  <c:v>0.68447189994632862</c:v>
                </c:pt>
                <c:pt idx="303">
                  <c:v>0.66225638476150728</c:v>
                </c:pt>
                <c:pt idx="304">
                  <c:v>0.6612120656716225</c:v>
                </c:pt>
                <c:pt idx="305">
                  <c:v>0.66434502294127684</c:v>
                </c:pt>
                <c:pt idx="306">
                  <c:v>0.67042106128242462</c:v>
                </c:pt>
                <c:pt idx="307">
                  <c:v>0.66519946583300071</c:v>
                </c:pt>
                <c:pt idx="308">
                  <c:v>0.67716166631713537</c:v>
                </c:pt>
                <c:pt idx="309">
                  <c:v>0.66557921822932253</c:v>
                </c:pt>
                <c:pt idx="310">
                  <c:v>0.66519946583300071</c:v>
                </c:pt>
                <c:pt idx="311">
                  <c:v>0.68656053812609819</c:v>
                </c:pt>
                <c:pt idx="312">
                  <c:v>0.67725660441621571</c:v>
                </c:pt>
                <c:pt idx="313">
                  <c:v>0.65380689394334879</c:v>
                </c:pt>
                <c:pt idx="314">
                  <c:v>0.68285795226196133</c:v>
                </c:pt>
                <c:pt idx="315">
                  <c:v>0.66216144666242682</c:v>
                </c:pt>
                <c:pt idx="316">
                  <c:v>0.67668697582173309</c:v>
                </c:pt>
                <c:pt idx="317">
                  <c:v>0.6523828224571423</c:v>
                </c:pt>
                <c:pt idx="318">
                  <c:v>0.65276257485346401</c:v>
                </c:pt>
                <c:pt idx="319">
                  <c:v>0.66054749897805953</c:v>
                </c:pt>
                <c:pt idx="320">
                  <c:v>0.6820984474693178</c:v>
                </c:pt>
                <c:pt idx="321">
                  <c:v>0.66159181806794432</c:v>
                </c:pt>
                <c:pt idx="322">
                  <c:v>0.64943974138564886</c:v>
                </c:pt>
                <c:pt idx="323">
                  <c:v>0.69026312399023504</c:v>
                </c:pt>
                <c:pt idx="324">
                  <c:v>0.64146494106289242</c:v>
                </c:pt>
                <c:pt idx="325">
                  <c:v>0.64858529849392499</c:v>
                </c:pt>
                <c:pt idx="326">
                  <c:v>0.65665503691576177</c:v>
                </c:pt>
                <c:pt idx="327">
                  <c:v>0.65314232724978571</c:v>
                </c:pt>
                <c:pt idx="328">
                  <c:v>0.6626361371578291</c:v>
                </c:pt>
                <c:pt idx="329">
                  <c:v>0.65466133683507266</c:v>
                </c:pt>
                <c:pt idx="330">
                  <c:v>0.66595897062564424</c:v>
                </c:pt>
                <c:pt idx="331">
                  <c:v>0.66833242310265506</c:v>
                </c:pt>
                <c:pt idx="332">
                  <c:v>0.65314232724978571</c:v>
                </c:pt>
                <c:pt idx="333">
                  <c:v>0.67288945185851579</c:v>
                </c:pt>
                <c:pt idx="334">
                  <c:v>0.6678577326072529</c:v>
                </c:pt>
                <c:pt idx="335">
                  <c:v>0.6781110473079397</c:v>
                </c:pt>
                <c:pt idx="336">
                  <c:v>0.66890205169713768</c:v>
                </c:pt>
                <c:pt idx="337">
                  <c:v>0.67260463756127453</c:v>
                </c:pt>
                <c:pt idx="338">
                  <c:v>0.65845886079828997</c:v>
                </c:pt>
                <c:pt idx="339">
                  <c:v>0.6662437849228855</c:v>
                </c:pt>
                <c:pt idx="340">
                  <c:v>0.66937674219253984</c:v>
                </c:pt>
                <c:pt idx="341">
                  <c:v>0.67326920425483761</c:v>
                </c:pt>
                <c:pt idx="342">
                  <c:v>0.65333220344794662</c:v>
                </c:pt>
                <c:pt idx="343">
                  <c:v>0.66605390872472459</c:v>
                </c:pt>
                <c:pt idx="344">
                  <c:v>0.6786806759024222</c:v>
                </c:pt>
                <c:pt idx="345">
                  <c:v>0.67516796623644626</c:v>
                </c:pt>
                <c:pt idx="346">
                  <c:v>0.68057943788403086</c:v>
                </c:pt>
                <c:pt idx="347">
                  <c:v>0.65485121303323357</c:v>
                </c:pt>
                <c:pt idx="348">
                  <c:v>0.65057899857461399</c:v>
                </c:pt>
                <c:pt idx="349">
                  <c:v>0.66159181806794432</c:v>
                </c:pt>
                <c:pt idx="350">
                  <c:v>0.66548428013024208</c:v>
                </c:pt>
                <c:pt idx="351">
                  <c:v>0.6696615564897811</c:v>
                </c:pt>
                <c:pt idx="352">
                  <c:v>0.64630678411599463</c:v>
                </c:pt>
                <c:pt idx="353">
                  <c:v>0.67326920425483761</c:v>
                </c:pt>
                <c:pt idx="354">
                  <c:v>0.65266763675438355</c:v>
                </c:pt>
                <c:pt idx="355">
                  <c:v>0.67421858524564193</c:v>
                </c:pt>
                <c:pt idx="356">
                  <c:v>0.6716552565704702</c:v>
                </c:pt>
                <c:pt idx="357">
                  <c:v>0.68684535242333944</c:v>
                </c:pt>
                <c:pt idx="358">
                  <c:v>0.64801566989944237</c:v>
                </c:pt>
                <c:pt idx="359">
                  <c:v>0.67431352334472228</c:v>
                </c:pt>
                <c:pt idx="360">
                  <c:v>0.66757291831001153</c:v>
                </c:pt>
                <c:pt idx="361">
                  <c:v>0.6539967701415097</c:v>
                </c:pt>
                <c:pt idx="362">
                  <c:v>0.68048449978495051</c:v>
                </c:pt>
                <c:pt idx="363">
                  <c:v>0.67231982326403328</c:v>
                </c:pt>
                <c:pt idx="364">
                  <c:v>0.66548428013024208</c:v>
                </c:pt>
                <c:pt idx="365">
                  <c:v>0.64507258882794893</c:v>
                </c:pt>
                <c:pt idx="366">
                  <c:v>0.6541866463396705</c:v>
                </c:pt>
                <c:pt idx="367">
                  <c:v>0.68694029052241989</c:v>
                </c:pt>
                <c:pt idx="368">
                  <c:v>0.6700413088861028</c:v>
                </c:pt>
                <c:pt idx="369">
                  <c:v>0.66130700377070295</c:v>
                </c:pt>
                <c:pt idx="370">
                  <c:v>0.67896549019966357</c:v>
                </c:pt>
                <c:pt idx="371">
                  <c:v>0.68722510481966126</c:v>
                </c:pt>
                <c:pt idx="372">
                  <c:v>0.64962961758380966</c:v>
                </c:pt>
                <c:pt idx="373">
                  <c:v>0.64687641271047713</c:v>
                </c:pt>
                <c:pt idx="374">
                  <c:v>0.65171825576357922</c:v>
                </c:pt>
                <c:pt idx="375">
                  <c:v>0.68076931408219177</c:v>
                </c:pt>
                <c:pt idx="376">
                  <c:v>0.69425052415161326</c:v>
                </c:pt>
                <c:pt idx="377">
                  <c:v>0.67231982326403328</c:v>
                </c:pt>
                <c:pt idx="378">
                  <c:v>0.65532590352863573</c:v>
                </c:pt>
                <c:pt idx="379">
                  <c:v>0.66548428013024208</c:v>
                </c:pt>
                <c:pt idx="380">
                  <c:v>0.65769935600564655</c:v>
                </c:pt>
                <c:pt idx="381">
                  <c:v>0.65133850336725752</c:v>
                </c:pt>
                <c:pt idx="382">
                  <c:v>0.66548428013024208</c:v>
                </c:pt>
                <c:pt idx="383">
                  <c:v>0.66890205169713768</c:v>
                </c:pt>
                <c:pt idx="384">
                  <c:v>0.67374389475023966</c:v>
                </c:pt>
                <c:pt idx="385">
                  <c:v>0.66747798021093119</c:v>
                </c:pt>
                <c:pt idx="386">
                  <c:v>0.64573715552151201</c:v>
                </c:pt>
                <c:pt idx="387">
                  <c:v>0.66643366112104641</c:v>
                </c:pt>
                <c:pt idx="388">
                  <c:v>0.66890205169713768</c:v>
                </c:pt>
                <c:pt idx="389">
                  <c:v>0.65902848939277259</c:v>
                </c:pt>
                <c:pt idx="390">
                  <c:v>0.69216188597184369</c:v>
                </c:pt>
                <c:pt idx="391">
                  <c:v>0.66064243707713999</c:v>
                </c:pt>
                <c:pt idx="392">
                  <c:v>0.66985143268794201</c:v>
                </c:pt>
                <c:pt idx="393">
                  <c:v>0.6799148711904679</c:v>
                </c:pt>
                <c:pt idx="394">
                  <c:v>0.68390227135184611</c:v>
                </c:pt>
                <c:pt idx="395">
                  <c:v>0.66776279450817244</c:v>
                </c:pt>
                <c:pt idx="396">
                  <c:v>0.65190813196174013</c:v>
                </c:pt>
                <c:pt idx="397">
                  <c:v>0.67412364714656148</c:v>
                </c:pt>
                <c:pt idx="398">
                  <c:v>0.66614884682380504</c:v>
                </c:pt>
                <c:pt idx="399">
                  <c:v>0.64564221742243155</c:v>
                </c:pt>
                <c:pt idx="400">
                  <c:v>0.67374389475023966</c:v>
                </c:pt>
                <c:pt idx="401">
                  <c:v>0.65912342749185304</c:v>
                </c:pt>
                <c:pt idx="402">
                  <c:v>0.65456639873599221</c:v>
                </c:pt>
                <c:pt idx="403">
                  <c:v>0.68722510481966126</c:v>
                </c:pt>
                <c:pt idx="404">
                  <c:v>0.68580103333345477</c:v>
                </c:pt>
                <c:pt idx="405">
                  <c:v>0.68276301416288088</c:v>
                </c:pt>
                <c:pt idx="406">
                  <c:v>0.65627528451944006</c:v>
                </c:pt>
                <c:pt idx="407">
                  <c:v>0.67269957566035499</c:v>
                </c:pt>
                <c:pt idx="408">
                  <c:v>0.68000980928954835</c:v>
                </c:pt>
                <c:pt idx="409">
                  <c:v>0.66425008484219639</c:v>
                </c:pt>
                <c:pt idx="410">
                  <c:v>0.65304738915070537</c:v>
                </c:pt>
                <c:pt idx="411">
                  <c:v>0.67288945185851579</c:v>
                </c:pt>
                <c:pt idx="412">
                  <c:v>0.64668653651231633</c:v>
                </c:pt>
                <c:pt idx="413">
                  <c:v>0.66073737517622044</c:v>
                </c:pt>
                <c:pt idx="414">
                  <c:v>0.68323770465828304</c:v>
                </c:pt>
                <c:pt idx="415">
                  <c:v>0.68342758085644384</c:v>
                </c:pt>
                <c:pt idx="416">
                  <c:v>0.6507688747727749</c:v>
                </c:pt>
                <c:pt idx="417">
                  <c:v>0.67630722342541139</c:v>
                </c:pt>
                <c:pt idx="418">
                  <c:v>0.67858573780334186</c:v>
                </c:pt>
                <c:pt idx="419">
                  <c:v>0.70251013877161095</c:v>
                </c:pt>
                <c:pt idx="420">
                  <c:v>0.64307888874725982</c:v>
                </c:pt>
                <c:pt idx="421">
                  <c:v>0.65266763675438355</c:v>
                </c:pt>
                <c:pt idx="422">
                  <c:v>0.67640216152449184</c:v>
                </c:pt>
                <c:pt idx="423">
                  <c:v>0.68608584763069602</c:v>
                </c:pt>
                <c:pt idx="424">
                  <c:v>0.66643366112104641</c:v>
                </c:pt>
                <c:pt idx="425">
                  <c:v>0.66064243707713999</c:v>
                </c:pt>
                <c:pt idx="426">
                  <c:v>0.64991443188105102</c:v>
                </c:pt>
                <c:pt idx="427">
                  <c:v>0.65561071782587699</c:v>
                </c:pt>
                <c:pt idx="428">
                  <c:v>0.65883861319461179</c:v>
                </c:pt>
                <c:pt idx="429">
                  <c:v>0.6833326427573635</c:v>
                </c:pt>
                <c:pt idx="430">
                  <c:v>0.69320620506172848</c:v>
                </c:pt>
                <c:pt idx="431">
                  <c:v>0.66311082765323126</c:v>
                </c:pt>
                <c:pt idx="432">
                  <c:v>0.66842736120173551</c:v>
                </c:pt>
                <c:pt idx="433">
                  <c:v>0.6610221894734617</c:v>
                </c:pt>
                <c:pt idx="434">
                  <c:v>0.67250969946219408</c:v>
                </c:pt>
                <c:pt idx="435">
                  <c:v>0.67279451375943533</c:v>
                </c:pt>
                <c:pt idx="436">
                  <c:v>0.64535740312519019</c:v>
                </c:pt>
                <c:pt idx="437">
                  <c:v>0.68627572382885693</c:v>
                </c:pt>
                <c:pt idx="438">
                  <c:v>0.67763635681253742</c:v>
                </c:pt>
                <c:pt idx="439">
                  <c:v>0.66083231327530079</c:v>
                </c:pt>
                <c:pt idx="440">
                  <c:v>0.67725660441621571</c:v>
                </c:pt>
                <c:pt idx="441">
                  <c:v>0.67070587557966588</c:v>
                </c:pt>
                <c:pt idx="442">
                  <c:v>0.65959811798725521</c:v>
                </c:pt>
                <c:pt idx="443">
                  <c:v>0.67839586160518095</c:v>
                </c:pt>
                <c:pt idx="444">
                  <c:v>0.69519990514241758</c:v>
                </c:pt>
                <c:pt idx="445">
                  <c:v>0.65656009881668131</c:v>
                </c:pt>
                <c:pt idx="446">
                  <c:v>0.66861723739989631</c:v>
                </c:pt>
                <c:pt idx="447">
                  <c:v>0.67032612318334417</c:v>
                </c:pt>
                <c:pt idx="448">
                  <c:v>0.6802946235867896</c:v>
                </c:pt>
                <c:pt idx="449">
                  <c:v>0.67953511879414619</c:v>
                </c:pt>
                <c:pt idx="450">
                  <c:v>0.65276257485346401</c:v>
                </c:pt>
                <c:pt idx="451">
                  <c:v>0.66956661839070064</c:v>
                </c:pt>
                <c:pt idx="452">
                  <c:v>0.64469283643162723</c:v>
                </c:pt>
                <c:pt idx="453">
                  <c:v>0.65219294625898139</c:v>
                </c:pt>
                <c:pt idx="454">
                  <c:v>0.65684491311392268</c:v>
                </c:pt>
                <c:pt idx="455">
                  <c:v>0.67668697582173309</c:v>
                </c:pt>
                <c:pt idx="456">
                  <c:v>0.67573759483092877</c:v>
                </c:pt>
                <c:pt idx="457">
                  <c:v>0.66681341351736811</c:v>
                </c:pt>
                <c:pt idx="458">
                  <c:v>0.67735154251529617</c:v>
                </c:pt>
                <c:pt idx="459">
                  <c:v>0.65010430807921193</c:v>
                </c:pt>
                <c:pt idx="460">
                  <c:v>0.65124356526817706</c:v>
                </c:pt>
                <c:pt idx="461">
                  <c:v>0.69482015274609588</c:v>
                </c:pt>
                <c:pt idx="462">
                  <c:v>0.66197157046426602</c:v>
                </c:pt>
                <c:pt idx="463">
                  <c:v>0.65380689394334879</c:v>
                </c:pt>
                <c:pt idx="464">
                  <c:v>0.68902892870218946</c:v>
                </c:pt>
                <c:pt idx="465">
                  <c:v>0.70013668629460013</c:v>
                </c:pt>
                <c:pt idx="466">
                  <c:v>0.65504108923139437</c:v>
                </c:pt>
                <c:pt idx="467">
                  <c:v>0.69567459563781975</c:v>
                </c:pt>
                <c:pt idx="468">
                  <c:v>0.67175019466955066</c:v>
                </c:pt>
                <c:pt idx="469">
                  <c:v>0.66358551814863342</c:v>
                </c:pt>
                <c:pt idx="470">
                  <c:v>0.6786806759024222</c:v>
                </c:pt>
                <c:pt idx="471">
                  <c:v>0.67212994706587237</c:v>
                </c:pt>
                <c:pt idx="472">
                  <c:v>0.6612120656716225</c:v>
                </c:pt>
                <c:pt idx="473">
                  <c:v>0.65304738915070537</c:v>
                </c:pt>
                <c:pt idx="474">
                  <c:v>0.6764970996235723</c:v>
                </c:pt>
                <c:pt idx="475">
                  <c:v>0.6455472793233511</c:v>
                </c:pt>
                <c:pt idx="476">
                  <c:v>0.70137088158264571</c:v>
                </c:pt>
                <c:pt idx="477">
                  <c:v>0.65618034642035961</c:v>
                </c:pt>
                <c:pt idx="478">
                  <c:v>0.68114906647851348</c:v>
                </c:pt>
                <c:pt idx="479">
                  <c:v>0.70630766273482826</c:v>
                </c:pt>
                <c:pt idx="480">
                  <c:v>0.6696615564897811</c:v>
                </c:pt>
                <c:pt idx="481">
                  <c:v>0.66681341351736811</c:v>
                </c:pt>
                <c:pt idx="482">
                  <c:v>0.66197157046426602</c:v>
                </c:pt>
                <c:pt idx="483">
                  <c:v>0.67156031847138975</c:v>
                </c:pt>
                <c:pt idx="484">
                  <c:v>0.6455472793233511</c:v>
                </c:pt>
                <c:pt idx="485">
                  <c:v>0.70934568190540215</c:v>
                </c:pt>
                <c:pt idx="486">
                  <c:v>0.64355357924266199</c:v>
                </c:pt>
                <c:pt idx="487">
                  <c:v>0.64924986518748795</c:v>
                </c:pt>
                <c:pt idx="488">
                  <c:v>0.69519990514241758</c:v>
                </c:pt>
                <c:pt idx="489">
                  <c:v>0.65447146063691175</c:v>
                </c:pt>
                <c:pt idx="490">
                  <c:v>0.67250969946219408</c:v>
                </c:pt>
                <c:pt idx="491">
                  <c:v>0.67260463756127453</c:v>
                </c:pt>
                <c:pt idx="492">
                  <c:v>0.67051599938150497</c:v>
                </c:pt>
                <c:pt idx="493">
                  <c:v>0.64782579370128146</c:v>
                </c:pt>
                <c:pt idx="494">
                  <c:v>0.67298438995759624</c:v>
                </c:pt>
                <c:pt idx="495">
                  <c:v>0.69121250498103937</c:v>
                </c:pt>
                <c:pt idx="496">
                  <c:v>0.67678191392081355</c:v>
                </c:pt>
                <c:pt idx="497">
                  <c:v>0.64345864114358153</c:v>
                </c:pt>
                <c:pt idx="498">
                  <c:v>0.64611690791783372</c:v>
                </c:pt>
                <c:pt idx="499">
                  <c:v>0.68399720945092646</c:v>
                </c:pt>
                <c:pt idx="500">
                  <c:v>0.66833242310265506</c:v>
                </c:pt>
                <c:pt idx="501">
                  <c:v>0.66064243707713999</c:v>
                </c:pt>
                <c:pt idx="502">
                  <c:v>0.68219338556839826</c:v>
                </c:pt>
                <c:pt idx="503">
                  <c:v>0.68057943788403086</c:v>
                </c:pt>
                <c:pt idx="504">
                  <c:v>0.66937674219253984</c:v>
                </c:pt>
                <c:pt idx="505">
                  <c:v>0.64858529849392499</c:v>
                </c:pt>
                <c:pt idx="506">
                  <c:v>0.66928180409345939</c:v>
                </c:pt>
                <c:pt idx="507">
                  <c:v>0.66434502294127684</c:v>
                </c:pt>
                <c:pt idx="508">
                  <c:v>0.6558005940240379</c:v>
                </c:pt>
                <c:pt idx="509">
                  <c:v>0.69956705770011751</c:v>
                </c:pt>
                <c:pt idx="510">
                  <c:v>0.68086425218127222</c:v>
                </c:pt>
                <c:pt idx="511">
                  <c:v>0.67763635681253742</c:v>
                </c:pt>
                <c:pt idx="512">
                  <c:v>0.66595897062564424</c:v>
                </c:pt>
                <c:pt idx="513">
                  <c:v>0.6489650508902467</c:v>
                </c:pt>
                <c:pt idx="514">
                  <c:v>0.66567415632840288</c:v>
                </c:pt>
                <c:pt idx="515">
                  <c:v>0.66595897062564424</c:v>
                </c:pt>
                <c:pt idx="516">
                  <c:v>0.6781110473079397</c:v>
                </c:pt>
                <c:pt idx="517">
                  <c:v>0.66652859922012686</c:v>
                </c:pt>
                <c:pt idx="518">
                  <c:v>0.67099068987690713</c:v>
                </c:pt>
                <c:pt idx="519">
                  <c:v>0.66586403252656379</c:v>
                </c:pt>
                <c:pt idx="520">
                  <c:v>0.65997787038357691</c:v>
                </c:pt>
                <c:pt idx="521">
                  <c:v>0.6734590804529984</c:v>
                </c:pt>
                <c:pt idx="522">
                  <c:v>0.67611734722725059</c:v>
                </c:pt>
                <c:pt idx="523">
                  <c:v>0.65731960360932484</c:v>
                </c:pt>
                <c:pt idx="524">
                  <c:v>0.65618034642035961</c:v>
                </c:pt>
                <c:pt idx="525">
                  <c:v>0.66719316591368982</c:v>
                </c:pt>
                <c:pt idx="526">
                  <c:v>0.6746932757410441</c:v>
                </c:pt>
                <c:pt idx="527">
                  <c:v>0.67668697582173309</c:v>
                </c:pt>
                <c:pt idx="528">
                  <c:v>0.67792117110977879</c:v>
                </c:pt>
                <c:pt idx="529">
                  <c:v>0.67032612318334417</c:v>
                </c:pt>
                <c:pt idx="530">
                  <c:v>0.65997787038357691</c:v>
                </c:pt>
                <c:pt idx="531">
                  <c:v>0.65845886079828997</c:v>
                </c:pt>
                <c:pt idx="532">
                  <c:v>0.65029418427737273</c:v>
                </c:pt>
                <c:pt idx="533">
                  <c:v>0.66605390872472459</c:v>
                </c:pt>
                <c:pt idx="534">
                  <c:v>0.64905998898932715</c:v>
                </c:pt>
                <c:pt idx="535">
                  <c:v>0.67944018069506573</c:v>
                </c:pt>
                <c:pt idx="536">
                  <c:v>0.67013624698518326</c:v>
                </c:pt>
                <c:pt idx="537">
                  <c:v>0.65409170824059004</c:v>
                </c:pt>
                <c:pt idx="538">
                  <c:v>0.66833242310265506</c:v>
                </c:pt>
                <c:pt idx="539">
                  <c:v>0.66614884682380504</c:v>
                </c:pt>
                <c:pt idx="540">
                  <c:v>0.65380689394334879</c:v>
                </c:pt>
                <c:pt idx="541">
                  <c:v>0.69795311001575011</c:v>
                </c:pt>
                <c:pt idx="542">
                  <c:v>0.67431352334472228</c:v>
                </c:pt>
                <c:pt idx="543">
                  <c:v>0.66643366112104641</c:v>
                </c:pt>
                <c:pt idx="544">
                  <c:v>0.66852229930081586</c:v>
                </c:pt>
                <c:pt idx="545">
                  <c:v>0.6473511032058793</c:v>
                </c:pt>
                <c:pt idx="546">
                  <c:v>0.65656009881668131</c:v>
                </c:pt>
                <c:pt idx="547">
                  <c:v>0.66026268468081817</c:v>
                </c:pt>
                <c:pt idx="548">
                  <c:v>0.65779429410472701</c:v>
                </c:pt>
                <c:pt idx="549">
                  <c:v>0.65228788435806184</c:v>
                </c:pt>
                <c:pt idx="550">
                  <c:v>0.68095919028035268</c:v>
                </c:pt>
                <c:pt idx="551">
                  <c:v>0.66311082765323126</c:v>
                </c:pt>
                <c:pt idx="552">
                  <c:v>0.67564265673184842</c:v>
                </c:pt>
                <c:pt idx="553">
                  <c:v>0.65807910840196826</c:v>
                </c:pt>
                <c:pt idx="554">
                  <c:v>0.68969349539575253</c:v>
                </c:pt>
                <c:pt idx="555">
                  <c:v>0.68409214755000691</c:v>
                </c:pt>
                <c:pt idx="556">
                  <c:v>0.65038912237645319</c:v>
                </c:pt>
                <c:pt idx="557">
                  <c:v>0.67896549019966357</c:v>
                </c:pt>
                <c:pt idx="558">
                  <c:v>0.65931330369001384</c:v>
                </c:pt>
                <c:pt idx="559">
                  <c:v>0.66425008484219639</c:v>
                </c:pt>
                <c:pt idx="560">
                  <c:v>0.65057899857461399</c:v>
                </c:pt>
                <c:pt idx="561">
                  <c:v>0.67981993309138744</c:v>
                </c:pt>
                <c:pt idx="562">
                  <c:v>0.67175019466955066</c:v>
                </c:pt>
                <c:pt idx="563">
                  <c:v>0.66510452773392026</c:v>
                </c:pt>
                <c:pt idx="564">
                  <c:v>0.64962961758380966</c:v>
                </c:pt>
                <c:pt idx="565">
                  <c:v>0.67801610920885924</c:v>
                </c:pt>
                <c:pt idx="566">
                  <c:v>0.65656009881668131</c:v>
                </c:pt>
                <c:pt idx="567">
                  <c:v>0.66481971343667901</c:v>
                </c:pt>
                <c:pt idx="568">
                  <c:v>0.65209800815990093</c:v>
                </c:pt>
                <c:pt idx="569">
                  <c:v>0.65618034642035961</c:v>
                </c:pt>
                <c:pt idx="570">
                  <c:v>0.68200350937023746</c:v>
                </c:pt>
                <c:pt idx="571">
                  <c:v>0.66406020864403559</c:v>
                </c:pt>
                <c:pt idx="572">
                  <c:v>0.66538934203116162</c:v>
                </c:pt>
                <c:pt idx="573">
                  <c:v>0.65969305608633566</c:v>
                </c:pt>
                <c:pt idx="574">
                  <c:v>0.64526246502610984</c:v>
                </c:pt>
                <c:pt idx="575">
                  <c:v>0.65997787038357691</c:v>
                </c:pt>
                <c:pt idx="576">
                  <c:v>0.68494659044173078</c:v>
                </c:pt>
                <c:pt idx="577">
                  <c:v>0.64573715552151201</c:v>
                </c:pt>
                <c:pt idx="578">
                  <c:v>0.66880711359805722</c:v>
                </c:pt>
                <c:pt idx="579">
                  <c:v>0.6471612270077185</c:v>
                </c:pt>
                <c:pt idx="580">
                  <c:v>0.67032612318334417</c:v>
                </c:pt>
                <c:pt idx="581">
                  <c:v>0.65551577972679653</c:v>
                </c:pt>
                <c:pt idx="582">
                  <c:v>0.6644399610403573</c:v>
                </c:pt>
                <c:pt idx="583">
                  <c:v>0.65380689394334879</c:v>
                </c:pt>
                <c:pt idx="584">
                  <c:v>0.65570565592495744</c:v>
                </c:pt>
                <c:pt idx="585">
                  <c:v>0.67383883284932011</c:v>
                </c:pt>
                <c:pt idx="586">
                  <c:v>0.69368089555713064</c:v>
                </c:pt>
                <c:pt idx="587">
                  <c:v>0.68921880490035026</c:v>
                </c:pt>
                <c:pt idx="588">
                  <c:v>0.69719360522310669</c:v>
                </c:pt>
                <c:pt idx="589">
                  <c:v>0.67023118508426371</c:v>
                </c:pt>
                <c:pt idx="590">
                  <c:v>0.64630678411599463</c:v>
                </c:pt>
                <c:pt idx="591">
                  <c:v>0.65693985121300302</c:v>
                </c:pt>
                <c:pt idx="592">
                  <c:v>0.69804804811483057</c:v>
                </c:pt>
                <c:pt idx="593">
                  <c:v>0.66852229930081586</c:v>
                </c:pt>
                <c:pt idx="594">
                  <c:v>0.65181319386265968</c:v>
                </c:pt>
                <c:pt idx="595">
                  <c:v>0.64830048419668362</c:v>
                </c:pt>
                <c:pt idx="596">
                  <c:v>0.65333220344794662</c:v>
                </c:pt>
                <c:pt idx="597">
                  <c:v>0.65798417030288781</c:v>
                </c:pt>
                <c:pt idx="598">
                  <c:v>0.65959811798725521</c:v>
                </c:pt>
                <c:pt idx="599">
                  <c:v>0.67080081367874633</c:v>
                </c:pt>
                <c:pt idx="600">
                  <c:v>0.65855379889737042</c:v>
                </c:pt>
                <c:pt idx="601">
                  <c:v>0.64440802213438586</c:v>
                </c:pt>
                <c:pt idx="602">
                  <c:v>0.65352207964610742</c:v>
                </c:pt>
                <c:pt idx="603">
                  <c:v>0.71152925818425206</c:v>
                </c:pt>
                <c:pt idx="604">
                  <c:v>0.67431352334472228</c:v>
                </c:pt>
                <c:pt idx="605">
                  <c:v>0.67488315193920489</c:v>
                </c:pt>
                <c:pt idx="606">
                  <c:v>0.65750947980748564</c:v>
                </c:pt>
                <c:pt idx="607">
                  <c:v>0.68523140473897215</c:v>
                </c:pt>
                <c:pt idx="608">
                  <c:v>0.67355401855207886</c:v>
                </c:pt>
                <c:pt idx="609">
                  <c:v>0.65181319386265968</c:v>
                </c:pt>
                <c:pt idx="610">
                  <c:v>0.66396527054495513</c:v>
                </c:pt>
                <c:pt idx="611">
                  <c:v>0.66377539434679422</c:v>
                </c:pt>
                <c:pt idx="612">
                  <c:v>0.67630722342541139</c:v>
                </c:pt>
                <c:pt idx="613">
                  <c:v>0.65769935600564655</c:v>
                </c:pt>
                <c:pt idx="614">
                  <c:v>0.6525726986553031</c:v>
                </c:pt>
                <c:pt idx="615">
                  <c:v>0.6833326427573635</c:v>
                </c:pt>
                <c:pt idx="616">
                  <c:v>0.68845930010770684</c:v>
                </c:pt>
                <c:pt idx="617">
                  <c:v>0.68523140473897215</c:v>
                </c:pt>
                <c:pt idx="618">
                  <c:v>0.68665547622517864</c:v>
                </c:pt>
                <c:pt idx="619">
                  <c:v>0.66273107525690944</c:v>
                </c:pt>
                <c:pt idx="620">
                  <c:v>0.67459833764196364</c:v>
                </c:pt>
                <c:pt idx="621">
                  <c:v>0.6632057657523116</c:v>
                </c:pt>
                <c:pt idx="622">
                  <c:v>0.65342714154702708</c:v>
                </c:pt>
                <c:pt idx="623">
                  <c:v>0.69595940993506111</c:v>
                </c:pt>
                <c:pt idx="624">
                  <c:v>0.66795267070633335</c:v>
                </c:pt>
                <c:pt idx="625">
                  <c:v>0.65693985121300302</c:v>
                </c:pt>
                <c:pt idx="626">
                  <c:v>0.65845886079828997</c:v>
                </c:pt>
                <c:pt idx="627">
                  <c:v>0.66187663236518557</c:v>
                </c:pt>
                <c:pt idx="628">
                  <c:v>0.65485121303323357</c:v>
                </c:pt>
                <c:pt idx="629">
                  <c:v>0.66614884682380504</c:v>
                </c:pt>
                <c:pt idx="630">
                  <c:v>0.68741498101782206</c:v>
                </c:pt>
                <c:pt idx="631">
                  <c:v>0.65826898460012917</c:v>
                </c:pt>
                <c:pt idx="632">
                  <c:v>0.66548428013024208</c:v>
                </c:pt>
                <c:pt idx="633">
                  <c:v>0.66092725137438124</c:v>
                </c:pt>
                <c:pt idx="634">
                  <c:v>0.66178169426610511</c:v>
                </c:pt>
                <c:pt idx="635">
                  <c:v>0.68722510481966126</c:v>
                </c:pt>
                <c:pt idx="636">
                  <c:v>0.6696615564897811</c:v>
                </c:pt>
                <c:pt idx="637">
                  <c:v>0.65693985121300302</c:v>
                </c:pt>
                <c:pt idx="638">
                  <c:v>0.64640172221507497</c:v>
                </c:pt>
                <c:pt idx="639">
                  <c:v>0.68257313796471997</c:v>
                </c:pt>
                <c:pt idx="640">
                  <c:v>0.66168675616702477</c:v>
                </c:pt>
                <c:pt idx="641">
                  <c:v>0.65124356526817706</c:v>
                </c:pt>
                <c:pt idx="642">
                  <c:v>0.69548471943965895</c:v>
                </c:pt>
                <c:pt idx="643">
                  <c:v>0.64849036039484453</c:v>
                </c:pt>
                <c:pt idx="644">
                  <c:v>0.66178169426610511</c:v>
                </c:pt>
                <c:pt idx="645">
                  <c:v>0.65266763675438355</c:v>
                </c:pt>
                <c:pt idx="646">
                  <c:v>0.68418708564908737</c:v>
                </c:pt>
                <c:pt idx="647">
                  <c:v>0.6644399610403573</c:v>
                </c:pt>
                <c:pt idx="648">
                  <c:v>0.67488315193920489</c:v>
                </c:pt>
                <c:pt idx="649">
                  <c:v>0.69871261480839364</c:v>
                </c:pt>
                <c:pt idx="650">
                  <c:v>0.64583209362059235</c:v>
                </c:pt>
                <c:pt idx="651">
                  <c:v>0.65143344146633797</c:v>
                </c:pt>
                <c:pt idx="652">
                  <c:v>0.67317426615575715</c:v>
                </c:pt>
                <c:pt idx="653">
                  <c:v>0.69538978134057849</c:v>
                </c:pt>
                <c:pt idx="654">
                  <c:v>0.65741454170840519</c:v>
                </c:pt>
                <c:pt idx="655">
                  <c:v>0.66045256087897908</c:v>
                </c:pt>
                <c:pt idx="656">
                  <c:v>0.65826898460012917</c:v>
                </c:pt>
                <c:pt idx="657">
                  <c:v>0.6712755041741485</c:v>
                </c:pt>
                <c:pt idx="658">
                  <c:v>0.68570609523437431</c:v>
                </c:pt>
                <c:pt idx="659">
                  <c:v>0.65361701774518788</c:v>
                </c:pt>
                <c:pt idx="660">
                  <c:v>0.65627528451944006</c:v>
                </c:pt>
                <c:pt idx="661">
                  <c:v>0.66472477533759855</c:v>
                </c:pt>
                <c:pt idx="662">
                  <c:v>0.65352207964610742</c:v>
                </c:pt>
                <c:pt idx="663">
                  <c:v>0.64972455568289011</c:v>
                </c:pt>
                <c:pt idx="664">
                  <c:v>0.64440802213438586</c:v>
                </c:pt>
                <c:pt idx="665">
                  <c:v>0.66225638476150728</c:v>
                </c:pt>
                <c:pt idx="666">
                  <c:v>0.6700413088861028</c:v>
                </c:pt>
                <c:pt idx="667">
                  <c:v>0.67744648061437662</c:v>
                </c:pt>
                <c:pt idx="668">
                  <c:v>0.66700328971552891</c:v>
                </c:pt>
                <c:pt idx="669">
                  <c:v>0.66083231327530079</c:v>
                </c:pt>
                <c:pt idx="670">
                  <c:v>0.70868111521183907</c:v>
                </c:pt>
                <c:pt idx="671">
                  <c:v>0.64383839353990324</c:v>
                </c:pt>
                <c:pt idx="672">
                  <c:v>0.66795267070633335</c:v>
                </c:pt>
                <c:pt idx="673">
                  <c:v>0.66007280848265737</c:v>
                </c:pt>
                <c:pt idx="674">
                  <c:v>0.6901681858911547</c:v>
                </c:pt>
                <c:pt idx="675">
                  <c:v>0.65048406047553364</c:v>
                </c:pt>
                <c:pt idx="676">
                  <c:v>0.65750947980748564</c:v>
                </c:pt>
                <c:pt idx="677">
                  <c:v>0.65447146063691175</c:v>
                </c:pt>
                <c:pt idx="678">
                  <c:v>0.65019924617829228</c:v>
                </c:pt>
                <c:pt idx="679">
                  <c:v>0.66387033244587468</c:v>
                </c:pt>
                <c:pt idx="680">
                  <c:v>0.66168675616702477</c:v>
                </c:pt>
                <c:pt idx="681">
                  <c:v>0.65807910840196826</c:v>
                </c:pt>
                <c:pt idx="682">
                  <c:v>0.67156031847138975</c:v>
                </c:pt>
                <c:pt idx="683">
                  <c:v>0.69425052415161326</c:v>
                </c:pt>
                <c:pt idx="684">
                  <c:v>0.69700372902494578</c:v>
                </c:pt>
                <c:pt idx="685">
                  <c:v>0.64773085560220101</c:v>
                </c:pt>
                <c:pt idx="686">
                  <c:v>0.6612120656716225</c:v>
                </c:pt>
                <c:pt idx="687">
                  <c:v>0.64915492708840761</c:v>
                </c:pt>
                <c:pt idx="688">
                  <c:v>0.64934480328656841</c:v>
                </c:pt>
                <c:pt idx="689">
                  <c:v>0.68561115713529386</c:v>
                </c:pt>
                <c:pt idx="690">
                  <c:v>0.64962961758380966</c:v>
                </c:pt>
                <c:pt idx="691">
                  <c:v>0.66538934203116162</c:v>
                </c:pt>
                <c:pt idx="692">
                  <c:v>0.68428202374816782</c:v>
                </c:pt>
                <c:pt idx="693">
                  <c:v>0.65570565592495744</c:v>
                </c:pt>
                <c:pt idx="694">
                  <c:v>0.6471612270077185</c:v>
                </c:pt>
                <c:pt idx="695">
                  <c:v>0.69406064795345235</c:v>
                </c:pt>
                <c:pt idx="696">
                  <c:v>0.65902848939277259</c:v>
                </c:pt>
                <c:pt idx="697">
                  <c:v>0.66557921822932253</c:v>
                </c:pt>
                <c:pt idx="698">
                  <c:v>0.65646516071760086</c:v>
                </c:pt>
                <c:pt idx="699">
                  <c:v>0.68788967151322422</c:v>
                </c:pt>
                <c:pt idx="700">
                  <c:v>0.64402826973806415</c:v>
                </c:pt>
                <c:pt idx="701">
                  <c:v>0.67944018069506573</c:v>
                </c:pt>
                <c:pt idx="702">
                  <c:v>0.67668697582173309</c:v>
                </c:pt>
                <c:pt idx="703">
                  <c:v>0.67744648061437662</c:v>
                </c:pt>
                <c:pt idx="704">
                  <c:v>0.65390183204242924</c:v>
                </c:pt>
                <c:pt idx="705">
                  <c:v>0.65485121303323357</c:v>
                </c:pt>
                <c:pt idx="706">
                  <c:v>0.64583209362059235</c:v>
                </c:pt>
                <c:pt idx="707">
                  <c:v>0.67156031847138975</c:v>
                </c:pt>
                <c:pt idx="708">
                  <c:v>0.68304782846012213</c:v>
                </c:pt>
                <c:pt idx="709">
                  <c:v>0.68902892870218946</c:v>
                </c:pt>
                <c:pt idx="710">
                  <c:v>0.65114862716909661</c:v>
                </c:pt>
                <c:pt idx="711">
                  <c:v>0.67355401855207886</c:v>
                </c:pt>
                <c:pt idx="712">
                  <c:v>0.66576909442748333</c:v>
                </c:pt>
                <c:pt idx="713">
                  <c:v>0.67478821384012444</c:v>
                </c:pt>
                <c:pt idx="714">
                  <c:v>0.64877517469208579</c:v>
                </c:pt>
                <c:pt idx="715">
                  <c:v>0.68684535242333944</c:v>
                </c:pt>
                <c:pt idx="716">
                  <c:v>0.66377539434679422</c:v>
                </c:pt>
                <c:pt idx="717">
                  <c:v>0.68988337159391333</c:v>
                </c:pt>
                <c:pt idx="718">
                  <c:v>0.66358551814863342</c:v>
                </c:pt>
                <c:pt idx="719">
                  <c:v>0.67697179011897446</c:v>
                </c:pt>
                <c:pt idx="720">
                  <c:v>0.67488315193920489</c:v>
                </c:pt>
                <c:pt idx="721">
                  <c:v>0.68038956168587006</c:v>
                </c:pt>
                <c:pt idx="722">
                  <c:v>0.6716552565704702</c:v>
                </c:pt>
                <c:pt idx="723">
                  <c:v>0.6820984474693178</c:v>
                </c:pt>
                <c:pt idx="724">
                  <c:v>0.66178169426610511</c:v>
                </c:pt>
                <c:pt idx="725">
                  <c:v>0.64630678411599463</c:v>
                </c:pt>
                <c:pt idx="726">
                  <c:v>0.65228788435806184</c:v>
                </c:pt>
                <c:pt idx="727">
                  <c:v>0.66130700377070295</c:v>
                </c:pt>
                <c:pt idx="728">
                  <c:v>0.65826898460012917</c:v>
                </c:pt>
                <c:pt idx="729">
                  <c:v>0.69349101935896984</c:v>
                </c:pt>
                <c:pt idx="730">
                  <c:v>0.64868023659300533</c:v>
                </c:pt>
                <c:pt idx="731">
                  <c:v>0.6696615564897811</c:v>
                </c:pt>
                <c:pt idx="732">
                  <c:v>0.66747798021093119</c:v>
                </c:pt>
                <c:pt idx="733">
                  <c:v>0.68741498101782206</c:v>
                </c:pt>
                <c:pt idx="734">
                  <c:v>0.64943974138564886</c:v>
                </c:pt>
                <c:pt idx="735">
                  <c:v>0.66899698979621802</c:v>
                </c:pt>
                <c:pt idx="736">
                  <c:v>0.66406020864403559</c:v>
                </c:pt>
                <c:pt idx="737">
                  <c:v>0.65532590352863573</c:v>
                </c:pt>
                <c:pt idx="738">
                  <c:v>0.65750947980748564</c:v>
                </c:pt>
                <c:pt idx="739">
                  <c:v>0.67820598540702004</c:v>
                </c:pt>
                <c:pt idx="740">
                  <c:v>0.71020012479712602</c:v>
                </c:pt>
                <c:pt idx="741">
                  <c:v>0.64877517469208579</c:v>
                </c:pt>
                <c:pt idx="742">
                  <c:v>0.66415514674311593</c:v>
                </c:pt>
                <c:pt idx="743">
                  <c:v>0.69178213357552198</c:v>
                </c:pt>
                <c:pt idx="744">
                  <c:v>0.69178213357552198</c:v>
                </c:pt>
                <c:pt idx="745">
                  <c:v>0.66035762277989862</c:v>
                </c:pt>
                <c:pt idx="746">
                  <c:v>0.64877517469208579</c:v>
                </c:pt>
                <c:pt idx="747">
                  <c:v>0.6592183655909335</c:v>
                </c:pt>
                <c:pt idx="748">
                  <c:v>0.66576909442748333</c:v>
                </c:pt>
                <c:pt idx="749">
                  <c:v>0.67402870904748102</c:v>
                </c:pt>
                <c:pt idx="750">
                  <c:v>0.64687641271047713</c:v>
                </c:pt>
                <c:pt idx="751">
                  <c:v>0.66747798021093119</c:v>
                </c:pt>
                <c:pt idx="752">
                  <c:v>0.68836436200862638</c:v>
                </c:pt>
                <c:pt idx="753">
                  <c:v>0.68864917630586775</c:v>
                </c:pt>
                <c:pt idx="754">
                  <c:v>0.65551577972679653</c:v>
                </c:pt>
                <c:pt idx="755">
                  <c:v>0.65788923220380746</c:v>
                </c:pt>
                <c:pt idx="756">
                  <c:v>0.6507688747727749</c:v>
                </c:pt>
                <c:pt idx="757">
                  <c:v>0.65029418427737273</c:v>
                </c:pt>
                <c:pt idx="758">
                  <c:v>0.6644399610403573</c:v>
                </c:pt>
                <c:pt idx="759">
                  <c:v>0.70573803414034564</c:v>
                </c:pt>
                <c:pt idx="760">
                  <c:v>0.64649666031415542</c:v>
                </c:pt>
                <c:pt idx="761">
                  <c:v>0.6905479382874764</c:v>
                </c:pt>
                <c:pt idx="762">
                  <c:v>0.66918686599437893</c:v>
                </c:pt>
                <c:pt idx="763">
                  <c:v>0.69159225737736119</c:v>
                </c:pt>
                <c:pt idx="764">
                  <c:v>0.66643366112104641</c:v>
                </c:pt>
                <c:pt idx="765">
                  <c:v>0.65380689394334879</c:v>
                </c:pt>
                <c:pt idx="766">
                  <c:v>0.64336370304450119</c:v>
                </c:pt>
                <c:pt idx="767">
                  <c:v>0.73109600040472933</c:v>
                </c:pt>
                <c:pt idx="768">
                  <c:v>0.66852229930081586</c:v>
                </c:pt>
                <c:pt idx="769">
                  <c:v>0.66890205169713768</c:v>
                </c:pt>
                <c:pt idx="770">
                  <c:v>0.66007280848265737</c:v>
                </c:pt>
                <c:pt idx="771">
                  <c:v>0.69168719547644153</c:v>
                </c:pt>
                <c:pt idx="772">
                  <c:v>0.6612120656716225</c:v>
                </c:pt>
                <c:pt idx="773">
                  <c:v>0.69007324779207424</c:v>
                </c:pt>
                <c:pt idx="774">
                  <c:v>0.6935859574580503</c:v>
                </c:pt>
                <c:pt idx="775">
                  <c:v>0.67250969946219408</c:v>
                </c:pt>
                <c:pt idx="776">
                  <c:v>0.66026268468081817</c:v>
                </c:pt>
                <c:pt idx="777">
                  <c:v>0.6730793280566767</c:v>
                </c:pt>
                <c:pt idx="778">
                  <c:v>0.69216188597184369</c:v>
                </c:pt>
                <c:pt idx="779">
                  <c:v>0.67830092350610049</c:v>
                </c:pt>
                <c:pt idx="780">
                  <c:v>0.70165569587988708</c:v>
                </c:pt>
                <c:pt idx="781">
                  <c:v>0.65893355129369213</c:v>
                </c:pt>
                <c:pt idx="782">
                  <c:v>0.66690835161644857</c:v>
                </c:pt>
                <c:pt idx="783">
                  <c:v>0.68466177614448953</c:v>
                </c:pt>
                <c:pt idx="784">
                  <c:v>0.6752629043355266</c:v>
                </c:pt>
                <c:pt idx="785">
                  <c:v>0.68912386680126991</c:v>
                </c:pt>
                <c:pt idx="786">
                  <c:v>0.6871301667205808</c:v>
                </c:pt>
                <c:pt idx="787">
                  <c:v>0.67317426615575715</c:v>
                </c:pt>
                <c:pt idx="788">
                  <c:v>0.64981949378197057</c:v>
                </c:pt>
                <c:pt idx="789">
                  <c:v>0.68921880490035026</c:v>
                </c:pt>
                <c:pt idx="790">
                  <c:v>0.65712972741116393</c:v>
                </c:pt>
                <c:pt idx="791">
                  <c:v>0.67887055210058311</c:v>
                </c:pt>
                <c:pt idx="792">
                  <c:v>0.66178169426610511</c:v>
                </c:pt>
                <c:pt idx="793">
                  <c:v>0.68523140473897215</c:v>
                </c:pt>
                <c:pt idx="794">
                  <c:v>0.67061093748058542</c:v>
                </c:pt>
                <c:pt idx="795">
                  <c:v>0.68304782846012213</c:v>
                </c:pt>
                <c:pt idx="796">
                  <c:v>0.67080081367874633</c:v>
                </c:pt>
                <c:pt idx="797">
                  <c:v>0.6612120656716225</c:v>
                </c:pt>
                <c:pt idx="798">
                  <c:v>0.67858573780334186</c:v>
                </c:pt>
                <c:pt idx="799">
                  <c:v>0.70137088158264571</c:v>
                </c:pt>
                <c:pt idx="800">
                  <c:v>0.68475671424356999</c:v>
                </c:pt>
                <c:pt idx="801">
                  <c:v>0.67137044227322895</c:v>
                </c:pt>
                <c:pt idx="802">
                  <c:v>0.65969305608633566</c:v>
                </c:pt>
                <c:pt idx="803">
                  <c:v>0.66833242310265506</c:v>
                </c:pt>
                <c:pt idx="804">
                  <c:v>0.68057943788403086</c:v>
                </c:pt>
                <c:pt idx="805">
                  <c:v>0.66671847541828766</c:v>
                </c:pt>
                <c:pt idx="806">
                  <c:v>0.70507346744678268</c:v>
                </c:pt>
                <c:pt idx="807">
                  <c:v>0.6730793280566767</c:v>
                </c:pt>
                <c:pt idx="808">
                  <c:v>0.68067437598311131</c:v>
                </c:pt>
                <c:pt idx="809">
                  <c:v>0.69776323381758931</c:v>
                </c:pt>
                <c:pt idx="810">
                  <c:v>0.68722510481966126</c:v>
                </c:pt>
                <c:pt idx="811">
                  <c:v>0.67706672821805491</c:v>
                </c:pt>
                <c:pt idx="812">
                  <c:v>0.67032612318334417</c:v>
                </c:pt>
                <c:pt idx="813">
                  <c:v>0.66861723739989631</c:v>
                </c:pt>
                <c:pt idx="814">
                  <c:v>0.64431308403530552</c:v>
                </c:pt>
                <c:pt idx="815">
                  <c:v>0.65029418427737273</c:v>
                </c:pt>
                <c:pt idx="816">
                  <c:v>0.676876852019894</c:v>
                </c:pt>
                <c:pt idx="817">
                  <c:v>0.66529440393208117</c:v>
                </c:pt>
                <c:pt idx="818">
                  <c:v>0.6632057657523116</c:v>
                </c:pt>
                <c:pt idx="819">
                  <c:v>0.68048449978495051</c:v>
                </c:pt>
                <c:pt idx="820">
                  <c:v>0.65807910840196826</c:v>
                </c:pt>
                <c:pt idx="821">
                  <c:v>0.65428158443875095</c:v>
                </c:pt>
                <c:pt idx="822">
                  <c:v>0.65513602733047482</c:v>
                </c:pt>
                <c:pt idx="823">
                  <c:v>0.68703522862150035</c:v>
                </c:pt>
                <c:pt idx="824">
                  <c:v>0.6632057657523116</c:v>
                </c:pt>
                <c:pt idx="825">
                  <c:v>0.66073737517622044</c:v>
                </c:pt>
                <c:pt idx="826">
                  <c:v>0.68494659044173078</c:v>
                </c:pt>
                <c:pt idx="827">
                  <c:v>0.65143344146633797</c:v>
                </c:pt>
                <c:pt idx="828">
                  <c:v>0.69425052415161326</c:v>
                </c:pt>
                <c:pt idx="829">
                  <c:v>0.68038956168587006</c:v>
                </c:pt>
                <c:pt idx="830">
                  <c:v>0.67915536639782437</c:v>
                </c:pt>
                <c:pt idx="831">
                  <c:v>0.65570565592495744</c:v>
                </c:pt>
                <c:pt idx="832">
                  <c:v>0.65513602733047482</c:v>
                </c:pt>
                <c:pt idx="833">
                  <c:v>0.65618034642035961</c:v>
                </c:pt>
                <c:pt idx="834">
                  <c:v>0.6696615564897811</c:v>
                </c:pt>
                <c:pt idx="835">
                  <c:v>0.68523140473897215</c:v>
                </c:pt>
                <c:pt idx="836">
                  <c:v>0.67203500896679191</c:v>
                </c:pt>
                <c:pt idx="837">
                  <c:v>0.66244626095966819</c:v>
                </c:pt>
                <c:pt idx="838">
                  <c:v>0.66671847541828766</c:v>
                </c:pt>
                <c:pt idx="839">
                  <c:v>0.64469283643162723</c:v>
                </c:pt>
                <c:pt idx="840">
                  <c:v>0.64564221742243155</c:v>
                </c:pt>
                <c:pt idx="841">
                  <c:v>0.68570609523437431</c:v>
                </c:pt>
                <c:pt idx="842">
                  <c:v>0.67203500896679191</c:v>
                </c:pt>
                <c:pt idx="843">
                  <c:v>0.66814254690449415</c:v>
                </c:pt>
                <c:pt idx="844">
                  <c:v>0.67877561400150266</c:v>
                </c:pt>
                <c:pt idx="845">
                  <c:v>0.65703478931208348</c:v>
                </c:pt>
                <c:pt idx="846">
                  <c:v>0.68864917630586775</c:v>
                </c:pt>
                <c:pt idx="847">
                  <c:v>0.6628260133559899</c:v>
                </c:pt>
                <c:pt idx="848">
                  <c:v>0.68152881887483518</c:v>
                </c:pt>
                <c:pt idx="849">
                  <c:v>0.65333220344794662</c:v>
                </c:pt>
                <c:pt idx="850">
                  <c:v>0.67621228532633093</c:v>
                </c:pt>
                <c:pt idx="851">
                  <c:v>0.64962961758380966</c:v>
                </c:pt>
                <c:pt idx="852">
                  <c:v>0.66652859922012686</c:v>
                </c:pt>
                <c:pt idx="853">
                  <c:v>0.64763591750312066</c:v>
                </c:pt>
                <c:pt idx="854">
                  <c:v>0.64678147461139668</c:v>
                </c:pt>
                <c:pt idx="855">
                  <c:v>0.66890205169713768</c:v>
                </c:pt>
                <c:pt idx="856">
                  <c:v>0.64811060799852283</c:v>
                </c:pt>
                <c:pt idx="857">
                  <c:v>0.67317426615575715</c:v>
                </c:pt>
                <c:pt idx="858">
                  <c:v>0.65618034642035961</c:v>
                </c:pt>
                <c:pt idx="859">
                  <c:v>0.65959811798725521</c:v>
                </c:pt>
                <c:pt idx="860">
                  <c:v>0.64697135080955759</c:v>
                </c:pt>
                <c:pt idx="861">
                  <c:v>0.70326964356425437</c:v>
                </c:pt>
                <c:pt idx="862">
                  <c:v>0.66899698979621802</c:v>
                </c:pt>
                <c:pt idx="863">
                  <c:v>0.66339564195047251</c:v>
                </c:pt>
                <c:pt idx="864">
                  <c:v>0.65712972741116393</c:v>
                </c:pt>
                <c:pt idx="865">
                  <c:v>0.6991873053037958</c:v>
                </c:pt>
                <c:pt idx="866">
                  <c:v>0.68656053812609819</c:v>
                </c:pt>
                <c:pt idx="867">
                  <c:v>0.67383883284932011</c:v>
                </c:pt>
                <c:pt idx="868">
                  <c:v>0.65209800815990093</c:v>
                </c:pt>
                <c:pt idx="869">
                  <c:v>0.69140238117920028</c:v>
                </c:pt>
                <c:pt idx="870">
                  <c:v>0.65788923220380746</c:v>
                </c:pt>
                <c:pt idx="871">
                  <c:v>0.6712755041741485</c:v>
                </c:pt>
                <c:pt idx="872">
                  <c:v>0.6833326427573635</c:v>
                </c:pt>
                <c:pt idx="873">
                  <c:v>0.68380733325276566</c:v>
                </c:pt>
                <c:pt idx="874">
                  <c:v>0.66491465153575946</c:v>
                </c:pt>
                <c:pt idx="875">
                  <c:v>0.67564265673184842</c:v>
                </c:pt>
                <c:pt idx="876">
                  <c:v>0.67061093748058542</c:v>
                </c:pt>
                <c:pt idx="877">
                  <c:v>0.67801610920885924</c:v>
                </c:pt>
                <c:pt idx="878">
                  <c:v>0.67668697582173309</c:v>
                </c:pt>
                <c:pt idx="879">
                  <c:v>0.66614884682380504</c:v>
                </c:pt>
                <c:pt idx="880">
                  <c:v>0.66083231327530079</c:v>
                </c:pt>
                <c:pt idx="881">
                  <c:v>0.64782579370128146</c:v>
                </c:pt>
                <c:pt idx="882">
                  <c:v>0.65674997501484222</c:v>
                </c:pt>
                <c:pt idx="883">
                  <c:v>0.67621228532633093</c:v>
                </c:pt>
                <c:pt idx="884">
                  <c:v>0.65646516071760086</c:v>
                </c:pt>
                <c:pt idx="885">
                  <c:v>0.66643366112104641</c:v>
                </c:pt>
                <c:pt idx="886">
                  <c:v>0.69159225737736119</c:v>
                </c:pt>
                <c:pt idx="887">
                  <c:v>0.65693985121300302</c:v>
                </c:pt>
                <c:pt idx="888">
                  <c:v>0.64792073180036192</c:v>
                </c:pt>
                <c:pt idx="889">
                  <c:v>0.66795267070633335</c:v>
                </c:pt>
                <c:pt idx="890">
                  <c:v>0.66159181806794432</c:v>
                </c:pt>
                <c:pt idx="891">
                  <c:v>0.64887011279116624</c:v>
                </c:pt>
                <c:pt idx="892">
                  <c:v>0.66035762277989862</c:v>
                </c:pt>
                <c:pt idx="893">
                  <c:v>0.66823748500357461</c:v>
                </c:pt>
                <c:pt idx="894">
                  <c:v>0.67383883284932011</c:v>
                </c:pt>
                <c:pt idx="895">
                  <c:v>0.66871217549897677</c:v>
                </c:pt>
                <c:pt idx="896">
                  <c:v>0.65304738915070537</c:v>
                </c:pt>
                <c:pt idx="897">
                  <c:v>0.6541866463396705</c:v>
                </c:pt>
                <c:pt idx="898">
                  <c:v>0.66690835161644857</c:v>
                </c:pt>
                <c:pt idx="899">
                  <c:v>0.67203500896679191</c:v>
                </c:pt>
                <c:pt idx="900">
                  <c:v>0.66197157046426602</c:v>
                </c:pt>
                <c:pt idx="901">
                  <c:v>0.65665503691576177</c:v>
                </c:pt>
                <c:pt idx="902">
                  <c:v>0.65959811798725521</c:v>
                </c:pt>
                <c:pt idx="903">
                  <c:v>0.66026268468081817</c:v>
                </c:pt>
                <c:pt idx="904">
                  <c:v>0.69463027654793497</c:v>
                </c:pt>
                <c:pt idx="905">
                  <c:v>0.66719316591368982</c:v>
                </c:pt>
                <c:pt idx="906">
                  <c:v>0.65893355129369213</c:v>
                </c:pt>
                <c:pt idx="907">
                  <c:v>0.65494615113231403</c:v>
                </c:pt>
                <c:pt idx="908">
                  <c:v>0.66728810401277028</c:v>
                </c:pt>
                <c:pt idx="909">
                  <c:v>0.64934480328656841</c:v>
                </c:pt>
                <c:pt idx="910">
                  <c:v>0.65950317988817475</c:v>
                </c:pt>
                <c:pt idx="911">
                  <c:v>0.67744648061437662</c:v>
                </c:pt>
                <c:pt idx="912">
                  <c:v>0.68760485721598297</c:v>
                </c:pt>
                <c:pt idx="913">
                  <c:v>0.67706672821805491</c:v>
                </c:pt>
                <c:pt idx="914">
                  <c:v>0.66576909442748333</c:v>
                </c:pt>
                <c:pt idx="915">
                  <c:v>0.69406064795345235</c:v>
                </c:pt>
                <c:pt idx="916">
                  <c:v>0.66548428013024208</c:v>
                </c:pt>
                <c:pt idx="917">
                  <c:v>0.68523140473897215</c:v>
                </c:pt>
                <c:pt idx="918">
                  <c:v>0.69548471943965895</c:v>
                </c:pt>
                <c:pt idx="919">
                  <c:v>0.6678577326072529</c:v>
                </c:pt>
                <c:pt idx="920">
                  <c:v>0.66197157046426602</c:v>
                </c:pt>
                <c:pt idx="921">
                  <c:v>0.68342758085644384</c:v>
                </c:pt>
                <c:pt idx="922">
                  <c:v>0.68342758085644384</c:v>
                </c:pt>
                <c:pt idx="923">
                  <c:v>0.65437652253783141</c:v>
                </c:pt>
                <c:pt idx="924">
                  <c:v>0.66510452773392026</c:v>
                </c:pt>
                <c:pt idx="925">
                  <c:v>0.68143388077575484</c:v>
                </c:pt>
                <c:pt idx="926">
                  <c:v>0.6666235373192072</c:v>
                </c:pt>
                <c:pt idx="927">
                  <c:v>0.67203500896679191</c:v>
                </c:pt>
                <c:pt idx="928">
                  <c:v>0.66472477533759855</c:v>
                </c:pt>
                <c:pt idx="929">
                  <c:v>0.66614884682380504</c:v>
                </c:pt>
                <c:pt idx="930">
                  <c:v>0.65836392269920951</c:v>
                </c:pt>
                <c:pt idx="931">
                  <c:v>0.6975733576194284</c:v>
                </c:pt>
                <c:pt idx="932">
                  <c:v>0.66937674219253984</c:v>
                </c:pt>
                <c:pt idx="933">
                  <c:v>0.6525726986553031</c:v>
                </c:pt>
                <c:pt idx="934">
                  <c:v>0.65190813196174013</c:v>
                </c:pt>
                <c:pt idx="935">
                  <c:v>0.68902892870218946</c:v>
                </c:pt>
                <c:pt idx="936">
                  <c:v>0.64744604130495975</c:v>
                </c:pt>
                <c:pt idx="937">
                  <c:v>0.6612120656716225</c:v>
                </c:pt>
                <c:pt idx="938">
                  <c:v>0.64801566989944237</c:v>
                </c:pt>
                <c:pt idx="939">
                  <c:v>0.65304738915070537</c:v>
                </c:pt>
                <c:pt idx="940">
                  <c:v>0.67032612318334417</c:v>
                </c:pt>
                <c:pt idx="941">
                  <c:v>0.66083231327530079</c:v>
                </c:pt>
                <c:pt idx="942">
                  <c:v>0.66757291831001153</c:v>
                </c:pt>
                <c:pt idx="943">
                  <c:v>0.65684491311392268</c:v>
                </c:pt>
                <c:pt idx="944">
                  <c:v>0.68238326176655917</c:v>
                </c:pt>
                <c:pt idx="945">
                  <c:v>0.66225638476150728</c:v>
                </c:pt>
                <c:pt idx="946">
                  <c:v>0.67678191392081355</c:v>
                </c:pt>
                <c:pt idx="947">
                  <c:v>0.65931330369001384</c:v>
                </c:pt>
                <c:pt idx="948">
                  <c:v>0.66339564195047251</c:v>
                </c:pt>
                <c:pt idx="949">
                  <c:v>0.66339564195047251</c:v>
                </c:pt>
                <c:pt idx="950">
                  <c:v>0.66880711359805722</c:v>
                </c:pt>
                <c:pt idx="951">
                  <c:v>0.65798417030288781</c:v>
                </c:pt>
                <c:pt idx="952">
                  <c:v>0.66567415632840288</c:v>
                </c:pt>
                <c:pt idx="953">
                  <c:v>0.67279451375943533</c:v>
                </c:pt>
                <c:pt idx="954">
                  <c:v>0.70858617711275862</c:v>
                </c:pt>
                <c:pt idx="955">
                  <c:v>0.66757291831001153</c:v>
                </c:pt>
                <c:pt idx="956">
                  <c:v>0.68959855729667208</c:v>
                </c:pt>
                <c:pt idx="957">
                  <c:v>0.6644399610403573</c:v>
                </c:pt>
                <c:pt idx="958">
                  <c:v>0.65152837956541843</c:v>
                </c:pt>
                <c:pt idx="959">
                  <c:v>0.65684491311392268</c:v>
                </c:pt>
                <c:pt idx="960">
                  <c:v>0.65447146063691175</c:v>
                </c:pt>
                <c:pt idx="961">
                  <c:v>0.66339564195047251</c:v>
                </c:pt>
                <c:pt idx="962">
                  <c:v>0.65959811798725521</c:v>
                </c:pt>
                <c:pt idx="963">
                  <c:v>0.68921880490035026</c:v>
                </c:pt>
                <c:pt idx="964">
                  <c:v>0.65589553212311835</c:v>
                </c:pt>
                <c:pt idx="965">
                  <c:v>0.67697179011897446</c:v>
                </c:pt>
                <c:pt idx="966">
                  <c:v>0.68133894267667439</c:v>
                </c:pt>
                <c:pt idx="967">
                  <c:v>0.65608540832127915</c:v>
                </c:pt>
                <c:pt idx="968">
                  <c:v>0.69567459563781975</c:v>
                </c:pt>
                <c:pt idx="969">
                  <c:v>0.6784907997042614</c:v>
                </c:pt>
                <c:pt idx="970">
                  <c:v>0.68580103333345477</c:v>
                </c:pt>
                <c:pt idx="971">
                  <c:v>0.65124356526817706</c:v>
                </c:pt>
                <c:pt idx="972">
                  <c:v>0.6730793280566767</c:v>
                </c:pt>
                <c:pt idx="973">
                  <c:v>0.67573759483092877</c:v>
                </c:pt>
                <c:pt idx="974">
                  <c:v>0.67203500896679191</c:v>
                </c:pt>
                <c:pt idx="975">
                  <c:v>0.68057943788403086</c:v>
                </c:pt>
                <c:pt idx="976">
                  <c:v>0.65893355129369213</c:v>
                </c:pt>
                <c:pt idx="977">
                  <c:v>0.66985143268794201</c:v>
                </c:pt>
                <c:pt idx="978">
                  <c:v>0.65912342749185304</c:v>
                </c:pt>
                <c:pt idx="979">
                  <c:v>0.65095875097093581</c:v>
                </c:pt>
                <c:pt idx="980">
                  <c:v>0.66652859922012686</c:v>
                </c:pt>
                <c:pt idx="981">
                  <c:v>0.67374389475023966</c:v>
                </c:pt>
                <c:pt idx="982">
                  <c:v>0.67906042829874402</c:v>
                </c:pt>
                <c:pt idx="983">
                  <c:v>0.67260463756127453</c:v>
                </c:pt>
                <c:pt idx="984">
                  <c:v>0.66538934203116162</c:v>
                </c:pt>
                <c:pt idx="985">
                  <c:v>0.64839542229576408</c:v>
                </c:pt>
                <c:pt idx="986">
                  <c:v>0.69975693389827842</c:v>
                </c:pt>
                <c:pt idx="987">
                  <c:v>0.68703522862150035</c:v>
                </c:pt>
                <c:pt idx="988">
                  <c:v>0.6628260133559899</c:v>
                </c:pt>
                <c:pt idx="989">
                  <c:v>0.65637022261852052</c:v>
                </c:pt>
                <c:pt idx="990">
                  <c:v>0.64364851734174244</c:v>
                </c:pt>
                <c:pt idx="991">
                  <c:v>0.66292095145507035</c:v>
                </c:pt>
                <c:pt idx="992">
                  <c:v>0.66871217549897677</c:v>
                </c:pt>
                <c:pt idx="993">
                  <c:v>0.67478821384012444</c:v>
                </c:pt>
                <c:pt idx="994">
                  <c:v>0.68656053812609819</c:v>
                </c:pt>
                <c:pt idx="995">
                  <c:v>0.64611690791783372</c:v>
                </c:pt>
                <c:pt idx="996">
                  <c:v>0.67611734722725059</c:v>
                </c:pt>
                <c:pt idx="997">
                  <c:v>0.65143344146633797</c:v>
                </c:pt>
                <c:pt idx="998">
                  <c:v>0.66852229930081586</c:v>
                </c:pt>
                <c:pt idx="999">
                  <c:v>0.67877561400150266</c:v>
                </c:pt>
                <c:pt idx="1000">
                  <c:v>0.64754097940404021</c:v>
                </c:pt>
                <c:pt idx="1001">
                  <c:v>0.6730793280566767</c:v>
                </c:pt>
                <c:pt idx="1002">
                  <c:v>0.66595897062564424</c:v>
                </c:pt>
                <c:pt idx="1003">
                  <c:v>0.64849036039484453</c:v>
                </c:pt>
                <c:pt idx="1004">
                  <c:v>0.64962961758380966</c:v>
                </c:pt>
                <c:pt idx="1005">
                  <c:v>0.67194007086771146</c:v>
                </c:pt>
                <c:pt idx="1006">
                  <c:v>0.70042150059184138</c:v>
                </c:pt>
                <c:pt idx="1007">
                  <c:v>0.68076931408219177</c:v>
                </c:pt>
                <c:pt idx="1008">
                  <c:v>0.67194007086771146</c:v>
                </c:pt>
                <c:pt idx="1009">
                  <c:v>0.70820642471643691</c:v>
                </c:pt>
                <c:pt idx="1010">
                  <c:v>0.66130700377070295</c:v>
                </c:pt>
                <c:pt idx="1011">
                  <c:v>0.6887441144049482</c:v>
                </c:pt>
                <c:pt idx="1012">
                  <c:v>0.65171825576357922</c:v>
                </c:pt>
                <c:pt idx="1013">
                  <c:v>0.6716552565704702</c:v>
                </c:pt>
                <c:pt idx="1014">
                  <c:v>0.65095875097093581</c:v>
                </c:pt>
                <c:pt idx="1015">
                  <c:v>0.6784907997042614</c:v>
                </c:pt>
                <c:pt idx="1016">
                  <c:v>0.70488359124862177</c:v>
                </c:pt>
                <c:pt idx="1017">
                  <c:v>0.6867504143242591</c:v>
                </c:pt>
                <c:pt idx="1018">
                  <c:v>0.68257313796471997</c:v>
                </c:pt>
                <c:pt idx="1019">
                  <c:v>0.6716552565704702</c:v>
                </c:pt>
                <c:pt idx="1020">
                  <c:v>0.67061093748058542</c:v>
                </c:pt>
                <c:pt idx="1021">
                  <c:v>0.6662437849228855</c:v>
                </c:pt>
                <c:pt idx="1022">
                  <c:v>0.68494659044173078</c:v>
                </c:pt>
                <c:pt idx="1023">
                  <c:v>0.659787994185416</c:v>
                </c:pt>
                <c:pt idx="1024">
                  <c:v>0.66709822781460937</c:v>
                </c:pt>
                <c:pt idx="1025">
                  <c:v>0.67516796623644626</c:v>
                </c:pt>
                <c:pt idx="1026">
                  <c:v>0.66007280848265737</c:v>
                </c:pt>
                <c:pt idx="1027">
                  <c:v>0.73079219848767196</c:v>
                </c:pt>
                <c:pt idx="1028">
                  <c:v>0.65114862716909661</c:v>
                </c:pt>
                <c:pt idx="1029">
                  <c:v>0.68902892870218946</c:v>
                </c:pt>
                <c:pt idx="1030">
                  <c:v>0.68105412837943302</c:v>
                </c:pt>
                <c:pt idx="1031">
                  <c:v>0.67013624698518326</c:v>
                </c:pt>
                <c:pt idx="1032">
                  <c:v>0.65209800815990093</c:v>
                </c:pt>
                <c:pt idx="1033">
                  <c:v>0.67944018069506573</c:v>
                </c:pt>
                <c:pt idx="1034">
                  <c:v>0.65551577972679653</c:v>
                </c:pt>
                <c:pt idx="1035">
                  <c:v>0.66111712757254215</c:v>
                </c:pt>
                <c:pt idx="1036">
                  <c:v>0.65342714154702708</c:v>
                </c:pt>
                <c:pt idx="1037">
                  <c:v>0.65048406047553364</c:v>
                </c:pt>
                <c:pt idx="1038">
                  <c:v>0.65456639873599221</c:v>
                </c:pt>
                <c:pt idx="1039">
                  <c:v>0.67592747102908968</c:v>
                </c:pt>
                <c:pt idx="1040">
                  <c:v>0.66254119905874864</c:v>
                </c:pt>
                <c:pt idx="1041">
                  <c:v>0.66681341351736811</c:v>
                </c:pt>
                <c:pt idx="1042">
                  <c:v>0.66766785640909199</c:v>
                </c:pt>
                <c:pt idx="1043">
                  <c:v>0.67925030449690482</c:v>
                </c:pt>
                <c:pt idx="1044">
                  <c:v>0.65845886079828997</c:v>
                </c:pt>
                <c:pt idx="1045">
                  <c:v>0.69510496704333713</c:v>
                </c:pt>
                <c:pt idx="1046">
                  <c:v>0.69320620506172848</c:v>
                </c:pt>
                <c:pt idx="1047">
                  <c:v>0.66434502294127684</c:v>
                </c:pt>
                <c:pt idx="1048">
                  <c:v>0.66197157046426602</c:v>
                </c:pt>
                <c:pt idx="1049">
                  <c:v>0.66330070385139206</c:v>
                </c:pt>
                <c:pt idx="1050">
                  <c:v>0.66557921822932253</c:v>
                </c:pt>
                <c:pt idx="1051">
                  <c:v>0.65475627493415312</c:v>
                </c:pt>
                <c:pt idx="1052">
                  <c:v>0.65057899857461399</c:v>
                </c:pt>
                <c:pt idx="1053">
                  <c:v>0.67659203772265275</c:v>
                </c:pt>
                <c:pt idx="1054">
                  <c:v>0.64934480328656841</c:v>
                </c:pt>
                <c:pt idx="1055">
                  <c:v>0.65475627493415312</c:v>
                </c:pt>
                <c:pt idx="1056">
                  <c:v>0.68921880490035026</c:v>
                </c:pt>
                <c:pt idx="1057">
                  <c:v>0.66852229930081586</c:v>
                </c:pt>
                <c:pt idx="1058">
                  <c:v>0.67497809003828535</c:v>
                </c:pt>
                <c:pt idx="1059">
                  <c:v>0.66975649458886155</c:v>
                </c:pt>
                <c:pt idx="1060">
                  <c:v>0.68513646663989169</c:v>
                </c:pt>
                <c:pt idx="1061">
                  <c:v>0.64811060799852283</c:v>
                </c:pt>
                <c:pt idx="1062">
                  <c:v>0.66918686599437893</c:v>
                </c:pt>
                <c:pt idx="1063">
                  <c:v>0.70175063397896753</c:v>
                </c:pt>
                <c:pt idx="1064">
                  <c:v>0.66519946583300071</c:v>
                </c:pt>
                <c:pt idx="1065">
                  <c:v>0.66709822781460937</c:v>
                </c:pt>
                <c:pt idx="1066">
                  <c:v>0.6628260133559899</c:v>
                </c:pt>
                <c:pt idx="1067">
                  <c:v>0.65143344146633797</c:v>
                </c:pt>
                <c:pt idx="1068">
                  <c:v>0.65589553212311835</c:v>
                </c:pt>
                <c:pt idx="1069">
                  <c:v>0.64877517469208579</c:v>
                </c:pt>
                <c:pt idx="1070">
                  <c:v>0.68769979531506342</c:v>
                </c:pt>
                <c:pt idx="1071">
                  <c:v>0.6594082417890943</c:v>
                </c:pt>
                <c:pt idx="1072">
                  <c:v>0.65029418427737273</c:v>
                </c:pt>
                <c:pt idx="1073">
                  <c:v>0.67792117110977879</c:v>
                </c:pt>
                <c:pt idx="1074">
                  <c:v>0.67241476136311362</c:v>
                </c:pt>
                <c:pt idx="1075">
                  <c:v>0.70402914835689789</c:v>
                </c:pt>
                <c:pt idx="1076">
                  <c:v>0.67545278053368751</c:v>
                </c:pt>
                <c:pt idx="1077">
                  <c:v>0.68133894267667439</c:v>
                </c:pt>
                <c:pt idx="1078">
                  <c:v>0.67697179011897446</c:v>
                </c:pt>
                <c:pt idx="1079">
                  <c:v>0.67194007086771146</c:v>
                </c:pt>
                <c:pt idx="1080">
                  <c:v>0.6802946235867896</c:v>
                </c:pt>
                <c:pt idx="1081">
                  <c:v>0.68864917630586775</c:v>
                </c:pt>
                <c:pt idx="1082">
                  <c:v>0.67953511879414619</c:v>
                </c:pt>
                <c:pt idx="1083">
                  <c:v>0.65646516071760086</c:v>
                </c:pt>
                <c:pt idx="1084">
                  <c:v>0.64545234122427064</c:v>
                </c:pt>
                <c:pt idx="1085">
                  <c:v>0.6853263428380526</c:v>
                </c:pt>
                <c:pt idx="1086">
                  <c:v>0.65152837956541843</c:v>
                </c:pt>
                <c:pt idx="1087">
                  <c:v>0.67573759483092877</c:v>
                </c:pt>
                <c:pt idx="1088">
                  <c:v>0.66899698979621802</c:v>
                </c:pt>
                <c:pt idx="1089">
                  <c:v>0.66681341351736811</c:v>
                </c:pt>
                <c:pt idx="1090">
                  <c:v>0.67250969946219408</c:v>
                </c:pt>
                <c:pt idx="1091">
                  <c:v>0.65209800815990093</c:v>
                </c:pt>
                <c:pt idx="1092">
                  <c:v>0.6871301667205808</c:v>
                </c:pt>
                <c:pt idx="1093">
                  <c:v>0.66500958963483991</c:v>
                </c:pt>
                <c:pt idx="1094">
                  <c:v>0.66871217549897677</c:v>
                </c:pt>
                <c:pt idx="1095">
                  <c:v>0.64535740312519019</c:v>
                </c:pt>
                <c:pt idx="1096">
                  <c:v>0.65048406047553364</c:v>
                </c:pt>
                <c:pt idx="1097">
                  <c:v>0.66406020864403559</c:v>
                </c:pt>
                <c:pt idx="1098">
                  <c:v>0.64792073180036192</c:v>
                </c:pt>
                <c:pt idx="1099">
                  <c:v>0.659787994185416</c:v>
                </c:pt>
                <c:pt idx="1100">
                  <c:v>0.67421858524564193</c:v>
                </c:pt>
                <c:pt idx="1101">
                  <c:v>0.65285751295254446</c:v>
                </c:pt>
                <c:pt idx="1102">
                  <c:v>0.6558005940240379</c:v>
                </c:pt>
                <c:pt idx="1103">
                  <c:v>0.66016774658173782</c:v>
                </c:pt>
                <c:pt idx="1104">
                  <c:v>0.69206694787276335</c:v>
                </c:pt>
                <c:pt idx="1105">
                  <c:v>0.65570565592495744</c:v>
                </c:pt>
                <c:pt idx="1106">
                  <c:v>0.68817448581046559</c:v>
                </c:pt>
                <c:pt idx="1107">
                  <c:v>0.66766785640909199</c:v>
                </c:pt>
                <c:pt idx="1108">
                  <c:v>0.65190813196174013</c:v>
                </c:pt>
                <c:pt idx="1109">
                  <c:v>0.64744604130495975</c:v>
                </c:pt>
                <c:pt idx="1110">
                  <c:v>0.6696615564897811</c:v>
                </c:pt>
                <c:pt idx="1111">
                  <c:v>0.65447146063691175</c:v>
                </c:pt>
                <c:pt idx="1112">
                  <c:v>0.71114950578793035</c:v>
                </c:pt>
                <c:pt idx="1113">
                  <c:v>0.66358551814863342</c:v>
                </c:pt>
                <c:pt idx="1114">
                  <c:v>0.6525726986553031</c:v>
                </c:pt>
                <c:pt idx="1115">
                  <c:v>0.68000980928954835</c:v>
                </c:pt>
                <c:pt idx="1116">
                  <c:v>0.67725660441621571</c:v>
                </c:pt>
                <c:pt idx="1117">
                  <c:v>0.67175019466955066</c:v>
                </c:pt>
                <c:pt idx="1118">
                  <c:v>0.67032612318334417</c:v>
                </c:pt>
                <c:pt idx="1119">
                  <c:v>0.66339564195047251</c:v>
                </c:pt>
                <c:pt idx="1120">
                  <c:v>0.67697179011897446</c:v>
                </c:pt>
                <c:pt idx="1121">
                  <c:v>0.67545278053368751</c:v>
                </c:pt>
                <c:pt idx="1122">
                  <c:v>0.6610221894734617</c:v>
                </c:pt>
                <c:pt idx="1123">
                  <c:v>0.65276257485346401</c:v>
                </c:pt>
                <c:pt idx="1124">
                  <c:v>0.64858529849392499</c:v>
                </c:pt>
                <c:pt idx="1125">
                  <c:v>0.65931330369001384</c:v>
                </c:pt>
                <c:pt idx="1126">
                  <c:v>0.66690835161644857</c:v>
                </c:pt>
                <c:pt idx="1127">
                  <c:v>0.65874367509553133</c:v>
                </c:pt>
                <c:pt idx="1128">
                  <c:v>0.69111756688195902</c:v>
                </c:pt>
                <c:pt idx="1129">
                  <c:v>0.65959811798725521</c:v>
                </c:pt>
                <c:pt idx="1130">
                  <c:v>0.67668697582173309</c:v>
                </c:pt>
                <c:pt idx="1131">
                  <c:v>0.67830092350610049</c:v>
                </c:pt>
                <c:pt idx="1132">
                  <c:v>0.65067393667369444</c:v>
                </c:pt>
                <c:pt idx="1133">
                  <c:v>0.67042106128242462</c:v>
                </c:pt>
                <c:pt idx="1134">
                  <c:v>0.65703478931208348</c:v>
                </c:pt>
                <c:pt idx="1135">
                  <c:v>0.66823748500357461</c:v>
                </c:pt>
                <c:pt idx="1136">
                  <c:v>0.70649753893298917</c:v>
                </c:pt>
                <c:pt idx="1137">
                  <c:v>0.65048406047553364</c:v>
                </c:pt>
                <c:pt idx="1138">
                  <c:v>0.6833326427573635</c:v>
                </c:pt>
                <c:pt idx="1139">
                  <c:v>0.65912342749185304</c:v>
                </c:pt>
                <c:pt idx="1140">
                  <c:v>0.6712755041741485</c:v>
                </c:pt>
                <c:pt idx="1141">
                  <c:v>0.66918686599437893</c:v>
                </c:pt>
                <c:pt idx="1142">
                  <c:v>0.66092725137438124</c:v>
                </c:pt>
                <c:pt idx="1143">
                  <c:v>0.67393377094840057</c:v>
                </c:pt>
                <c:pt idx="1144">
                  <c:v>0.68959855729667208</c:v>
                </c:pt>
                <c:pt idx="1145">
                  <c:v>0.67099068987690713</c:v>
                </c:pt>
                <c:pt idx="1146">
                  <c:v>0.65959811798725521</c:v>
                </c:pt>
                <c:pt idx="1147">
                  <c:v>0.67659203772265275</c:v>
                </c:pt>
                <c:pt idx="1148">
                  <c:v>0.66377539434679422</c:v>
                </c:pt>
                <c:pt idx="1149">
                  <c:v>0.65485121303323357</c:v>
                </c:pt>
                <c:pt idx="1150">
                  <c:v>0.66681341351736811</c:v>
                </c:pt>
                <c:pt idx="1151">
                  <c:v>0.68694029052241989</c:v>
                </c:pt>
                <c:pt idx="1152">
                  <c:v>0.66747798021093119</c:v>
                </c:pt>
                <c:pt idx="1153">
                  <c:v>0.7128583915713782</c:v>
                </c:pt>
                <c:pt idx="1154">
                  <c:v>0.6730793280566767</c:v>
                </c:pt>
                <c:pt idx="1155">
                  <c:v>0.66519946583300071</c:v>
                </c:pt>
                <c:pt idx="1156">
                  <c:v>0.67981993309138744</c:v>
                </c:pt>
                <c:pt idx="1157">
                  <c:v>0.67981993309138744</c:v>
                </c:pt>
                <c:pt idx="1158">
                  <c:v>0.65855379889737042</c:v>
                </c:pt>
                <c:pt idx="1159">
                  <c:v>0.65807910840196826</c:v>
                </c:pt>
                <c:pt idx="1160">
                  <c:v>0.67250969946219408</c:v>
                </c:pt>
                <c:pt idx="1161">
                  <c:v>0.64934480328656841</c:v>
                </c:pt>
                <c:pt idx="1162">
                  <c:v>0.67545278053368751</c:v>
                </c:pt>
                <c:pt idx="1163">
                  <c:v>0.66766785640909199</c:v>
                </c:pt>
                <c:pt idx="1164">
                  <c:v>0.65684491311392268</c:v>
                </c:pt>
                <c:pt idx="1165">
                  <c:v>0.68418708564908737</c:v>
                </c:pt>
                <c:pt idx="1166">
                  <c:v>0.68902892870218946</c:v>
                </c:pt>
                <c:pt idx="1167">
                  <c:v>0.66814254690449415</c:v>
                </c:pt>
                <c:pt idx="1168">
                  <c:v>0.65826898460012917</c:v>
                </c:pt>
                <c:pt idx="1169">
                  <c:v>0.67706672821805491</c:v>
                </c:pt>
                <c:pt idx="1170">
                  <c:v>0.6901681858911547</c:v>
                </c:pt>
                <c:pt idx="1171">
                  <c:v>0.64887011279116624</c:v>
                </c:pt>
                <c:pt idx="1172">
                  <c:v>0.65523096542955528</c:v>
                </c:pt>
                <c:pt idx="1173">
                  <c:v>0.65019924617829228</c:v>
                </c:pt>
                <c:pt idx="1174">
                  <c:v>0.69719360522310669</c:v>
                </c:pt>
                <c:pt idx="1175">
                  <c:v>0.64573715552151201</c:v>
                </c:pt>
                <c:pt idx="1176">
                  <c:v>0.65456639873599221</c:v>
                </c:pt>
                <c:pt idx="1177">
                  <c:v>0.65228788435806184</c:v>
                </c:pt>
                <c:pt idx="1178">
                  <c:v>0.68921880490035026</c:v>
                </c:pt>
                <c:pt idx="1179">
                  <c:v>0.65437652253783141</c:v>
                </c:pt>
                <c:pt idx="1180">
                  <c:v>0.64725616510679895</c:v>
                </c:pt>
                <c:pt idx="1181">
                  <c:v>0.66035762277989862</c:v>
                </c:pt>
                <c:pt idx="1182">
                  <c:v>0.64364851734174244</c:v>
                </c:pt>
                <c:pt idx="1183">
                  <c:v>0.66168675616702477</c:v>
                </c:pt>
                <c:pt idx="1184">
                  <c:v>0.65437652253783141</c:v>
                </c:pt>
                <c:pt idx="1185">
                  <c:v>0.6833326427573635</c:v>
                </c:pt>
                <c:pt idx="1186">
                  <c:v>0.6610221894734617</c:v>
                </c:pt>
                <c:pt idx="1187">
                  <c:v>0.65807910840196826</c:v>
                </c:pt>
                <c:pt idx="1188">
                  <c:v>0.68608584763069602</c:v>
                </c:pt>
                <c:pt idx="1189">
                  <c:v>0.69187707167460244</c:v>
                </c:pt>
                <c:pt idx="1190">
                  <c:v>0.6576044179065661</c:v>
                </c:pt>
                <c:pt idx="1191">
                  <c:v>0.68921880490035026</c:v>
                </c:pt>
                <c:pt idx="1192">
                  <c:v>0.66349058004955297</c:v>
                </c:pt>
                <c:pt idx="1193">
                  <c:v>0.68599090953161557</c:v>
                </c:pt>
                <c:pt idx="1194">
                  <c:v>0.67754141871345708</c:v>
                </c:pt>
                <c:pt idx="1195">
                  <c:v>0.64583209362059235</c:v>
                </c:pt>
                <c:pt idx="1196">
                  <c:v>0.66557921822932253</c:v>
                </c:pt>
                <c:pt idx="1197">
                  <c:v>0.6594082417890943</c:v>
                </c:pt>
                <c:pt idx="1198">
                  <c:v>0.65798417030288781</c:v>
                </c:pt>
                <c:pt idx="1199">
                  <c:v>0.66007280848265737</c:v>
                </c:pt>
                <c:pt idx="1200">
                  <c:v>0.66254119905874864</c:v>
                </c:pt>
                <c:pt idx="1201">
                  <c:v>0.65523096542955528</c:v>
                </c:pt>
                <c:pt idx="1202">
                  <c:v>0.65333220344794662</c:v>
                </c:pt>
                <c:pt idx="1203">
                  <c:v>0.67241476136311362</c:v>
                </c:pt>
                <c:pt idx="1204">
                  <c:v>0.65836392269920951</c:v>
                </c:pt>
                <c:pt idx="1205">
                  <c:v>0.67697179011897446</c:v>
                </c:pt>
                <c:pt idx="1206">
                  <c:v>0.67212994706587237</c:v>
                </c:pt>
                <c:pt idx="1207">
                  <c:v>0.65219294625898139</c:v>
                </c:pt>
                <c:pt idx="1208">
                  <c:v>0.67298438995759624</c:v>
                </c:pt>
                <c:pt idx="1209">
                  <c:v>0.68000980928954835</c:v>
                </c:pt>
                <c:pt idx="1210">
                  <c:v>0.66425008484219639</c:v>
                </c:pt>
                <c:pt idx="1211">
                  <c:v>0.67279451375943533</c:v>
                </c:pt>
                <c:pt idx="1212">
                  <c:v>0.65836392269920951</c:v>
                </c:pt>
                <c:pt idx="1213">
                  <c:v>0.67013624698518326</c:v>
                </c:pt>
                <c:pt idx="1214">
                  <c:v>0.67061093748058542</c:v>
                </c:pt>
                <c:pt idx="1215">
                  <c:v>0.67697179011897446</c:v>
                </c:pt>
                <c:pt idx="1216">
                  <c:v>0.65532590352863573</c:v>
                </c:pt>
                <c:pt idx="1217">
                  <c:v>0.6539967701415097</c:v>
                </c:pt>
                <c:pt idx="1218">
                  <c:v>0.67440846144380273</c:v>
                </c:pt>
                <c:pt idx="1219">
                  <c:v>0.66833242310265506</c:v>
                </c:pt>
                <c:pt idx="1220">
                  <c:v>0.68921880490035026</c:v>
                </c:pt>
                <c:pt idx="1221">
                  <c:v>0.65228788435806184</c:v>
                </c:pt>
                <c:pt idx="1222">
                  <c:v>0.71266851537321729</c:v>
                </c:pt>
                <c:pt idx="1223">
                  <c:v>0.67735154251529617</c:v>
                </c:pt>
                <c:pt idx="1224">
                  <c:v>0.68542128093713295</c:v>
                </c:pt>
                <c:pt idx="1225">
                  <c:v>0.66425008484219639</c:v>
                </c:pt>
                <c:pt idx="1226">
                  <c:v>0.68162375697391564</c:v>
                </c:pt>
                <c:pt idx="1227">
                  <c:v>0.67735154251529617</c:v>
                </c:pt>
                <c:pt idx="1228">
                  <c:v>0.66083231327530079</c:v>
                </c:pt>
                <c:pt idx="1229">
                  <c:v>0.66985143268794201</c:v>
                </c:pt>
                <c:pt idx="1230">
                  <c:v>0.67222488516495282</c:v>
                </c:pt>
                <c:pt idx="1231">
                  <c:v>0.6907378144856372</c:v>
                </c:pt>
                <c:pt idx="1232">
                  <c:v>0.65817404650104872</c:v>
                </c:pt>
                <c:pt idx="1233">
                  <c:v>0.67944018069506573</c:v>
                </c:pt>
                <c:pt idx="1234">
                  <c:v>0.66007280848265737</c:v>
                </c:pt>
                <c:pt idx="1235">
                  <c:v>0.6558005940240379</c:v>
                </c:pt>
                <c:pt idx="1236">
                  <c:v>0.68722510481966126</c:v>
                </c:pt>
                <c:pt idx="1237">
                  <c:v>0.66111712757254215</c:v>
                </c:pt>
                <c:pt idx="1238">
                  <c:v>0.6576044179065661</c:v>
                </c:pt>
                <c:pt idx="1239">
                  <c:v>0.66301588955415081</c:v>
                </c:pt>
                <c:pt idx="1240">
                  <c:v>0.66206650856334648</c:v>
                </c:pt>
                <c:pt idx="1241">
                  <c:v>0.6799148711904679</c:v>
                </c:pt>
                <c:pt idx="1242">
                  <c:v>0.65864873699645088</c:v>
                </c:pt>
                <c:pt idx="1243">
                  <c:v>0.67061093748058542</c:v>
                </c:pt>
                <c:pt idx="1244">
                  <c:v>0.6558005940240379</c:v>
                </c:pt>
                <c:pt idx="1245">
                  <c:v>0.67763635681253742</c:v>
                </c:pt>
                <c:pt idx="1246">
                  <c:v>0.68076931408219177</c:v>
                </c:pt>
                <c:pt idx="1247">
                  <c:v>0.6471612270077185</c:v>
                </c:pt>
                <c:pt idx="1248">
                  <c:v>0.67383883284932011</c:v>
                </c:pt>
                <c:pt idx="1249">
                  <c:v>0.64915492708840761</c:v>
                </c:pt>
                <c:pt idx="1250">
                  <c:v>0.6700413088861028</c:v>
                </c:pt>
                <c:pt idx="1251">
                  <c:v>0.66899698979621802</c:v>
                </c:pt>
                <c:pt idx="1252">
                  <c:v>0.66643366112104641</c:v>
                </c:pt>
                <c:pt idx="1253">
                  <c:v>0.64792073180036192</c:v>
                </c:pt>
                <c:pt idx="1254">
                  <c:v>0.65171825576357922</c:v>
                </c:pt>
                <c:pt idx="1255">
                  <c:v>0.6700413088861028</c:v>
                </c:pt>
                <c:pt idx="1256">
                  <c:v>0.6923517621700046</c:v>
                </c:pt>
                <c:pt idx="1257">
                  <c:v>0.66197157046426602</c:v>
                </c:pt>
                <c:pt idx="1258">
                  <c:v>0.66491465153575946</c:v>
                </c:pt>
                <c:pt idx="1259">
                  <c:v>0.68694029052241989</c:v>
                </c:pt>
                <c:pt idx="1260">
                  <c:v>0.66557921822932253</c:v>
                </c:pt>
                <c:pt idx="1261">
                  <c:v>0.69377583365621109</c:v>
                </c:pt>
                <c:pt idx="1262">
                  <c:v>0.65855379889737042</c:v>
                </c:pt>
                <c:pt idx="1263">
                  <c:v>0.65314232724978571</c:v>
                </c:pt>
                <c:pt idx="1264">
                  <c:v>0.65456639873599221</c:v>
                </c:pt>
                <c:pt idx="1265">
                  <c:v>0.66567415632840288</c:v>
                </c:pt>
                <c:pt idx="1266">
                  <c:v>0.66045256087897908</c:v>
                </c:pt>
                <c:pt idx="1267">
                  <c:v>0.65352207964610742</c:v>
                </c:pt>
                <c:pt idx="1268">
                  <c:v>0.68390227135184611</c:v>
                </c:pt>
                <c:pt idx="1269">
                  <c:v>0.65333220344794662</c:v>
                </c:pt>
                <c:pt idx="1270">
                  <c:v>0.65618034642035961</c:v>
                </c:pt>
                <c:pt idx="1271">
                  <c:v>0.66709822781460937</c:v>
                </c:pt>
                <c:pt idx="1272">
                  <c:v>0.67383883284932011</c:v>
                </c:pt>
                <c:pt idx="1273">
                  <c:v>0.64887011279116624</c:v>
                </c:pt>
                <c:pt idx="1274">
                  <c:v>0.67108562797598759</c:v>
                </c:pt>
                <c:pt idx="1275">
                  <c:v>0.68219338556839826</c:v>
                </c:pt>
                <c:pt idx="1276">
                  <c:v>0.68703522862150035</c:v>
                </c:pt>
                <c:pt idx="1277">
                  <c:v>0.65266763675438355</c:v>
                </c:pt>
                <c:pt idx="1278">
                  <c:v>0.66064243707713999</c:v>
                </c:pt>
                <c:pt idx="1279">
                  <c:v>0.659787994185416</c:v>
                </c:pt>
                <c:pt idx="1280">
                  <c:v>0.64782579370128146</c:v>
                </c:pt>
                <c:pt idx="1281">
                  <c:v>0.67554771863276797</c:v>
                </c:pt>
                <c:pt idx="1282">
                  <c:v>0.67564265673184842</c:v>
                </c:pt>
                <c:pt idx="1283">
                  <c:v>0.69244670026908506</c:v>
                </c:pt>
                <c:pt idx="1284">
                  <c:v>0.66244626095966819</c:v>
                </c:pt>
                <c:pt idx="1285">
                  <c:v>0.67516796623644626</c:v>
                </c:pt>
                <c:pt idx="1286">
                  <c:v>0.67535784243460706</c:v>
                </c:pt>
                <c:pt idx="1287">
                  <c:v>0.67212994706587237</c:v>
                </c:pt>
                <c:pt idx="1288">
                  <c:v>0.65485121303323357</c:v>
                </c:pt>
                <c:pt idx="1289">
                  <c:v>0.67839586160518095</c:v>
                </c:pt>
                <c:pt idx="1290">
                  <c:v>0.66795267070633335</c:v>
                </c:pt>
                <c:pt idx="1291">
                  <c:v>0.66766785640909199</c:v>
                </c:pt>
                <c:pt idx="1292">
                  <c:v>0.65219294625898139</c:v>
                </c:pt>
                <c:pt idx="1293">
                  <c:v>0.65390183204242924</c:v>
                </c:pt>
                <c:pt idx="1294">
                  <c:v>0.65371195584426833</c:v>
                </c:pt>
                <c:pt idx="1295">
                  <c:v>0.66273107525690944</c:v>
                </c:pt>
                <c:pt idx="1296">
                  <c:v>0.65741454170840519</c:v>
                </c:pt>
                <c:pt idx="1297">
                  <c:v>0.67089575177782668</c:v>
                </c:pt>
                <c:pt idx="1298">
                  <c:v>0.67080081367874633</c:v>
                </c:pt>
                <c:pt idx="1299">
                  <c:v>0.65988293228449646</c:v>
                </c:pt>
                <c:pt idx="1300">
                  <c:v>0.64421814593622506</c:v>
                </c:pt>
                <c:pt idx="1301">
                  <c:v>0.68238326176655917</c:v>
                </c:pt>
                <c:pt idx="1302">
                  <c:v>0.67659203772265275</c:v>
                </c:pt>
                <c:pt idx="1303">
                  <c:v>0.64459789833254677</c:v>
                </c:pt>
                <c:pt idx="1304">
                  <c:v>0.6473511032058793</c:v>
                </c:pt>
                <c:pt idx="1305">
                  <c:v>0.68314276655920259</c:v>
                </c:pt>
                <c:pt idx="1306">
                  <c:v>0.68779473341414377</c:v>
                </c:pt>
                <c:pt idx="1307">
                  <c:v>0.6523828224571423</c:v>
                </c:pt>
                <c:pt idx="1308">
                  <c:v>0.66890205169713768</c:v>
                </c:pt>
                <c:pt idx="1309">
                  <c:v>0.67326920425483761</c:v>
                </c:pt>
                <c:pt idx="1310">
                  <c:v>0.68323770465828304</c:v>
                </c:pt>
                <c:pt idx="1311">
                  <c:v>0.67611734722725059</c:v>
                </c:pt>
                <c:pt idx="1312">
                  <c:v>0.67364895665115931</c:v>
                </c:pt>
                <c:pt idx="1313">
                  <c:v>0.6632057657523116</c:v>
                </c:pt>
                <c:pt idx="1314">
                  <c:v>0.68542128093713295</c:v>
                </c:pt>
                <c:pt idx="1315">
                  <c:v>0.64868023659300533</c:v>
                </c:pt>
                <c:pt idx="1316">
                  <c:v>0.64792073180036192</c:v>
                </c:pt>
                <c:pt idx="1317">
                  <c:v>0.65741454170840519</c:v>
                </c:pt>
                <c:pt idx="1318">
                  <c:v>0.70412408645597835</c:v>
                </c:pt>
                <c:pt idx="1319">
                  <c:v>0.65333220344794662</c:v>
                </c:pt>
                <c:pt idx="1320">
                  <c:v>0.66187663236518557</c:v>
                </c:pt>
                <c:pt idx="1321">
                  <c:v>0.66994637078702235</c:v>
                </c:pt>
                <c:pt idx="1322">
                  <c:v>0.67298438995759624</c:v>
                </c:pt>
                <c:pt idx="1323">
                  <c:v>0.66899698979621802</c:v>
                </c:pt>
                <c:pt idx="1324">
                  <c:v>0.6941555860525328</c:v>
                </c:pt>
                <c:pt idx="1325">
                  <c:v>0.67535784243460706</c:v>
                </c:pt>
                <c:pt idx="1326">
                  <c:v>0.65513602733047482</c:v>
                </c:pt>
                <c:pt idx="1327">
                  <c:v>0.68067437598311131</c:v>
                </c:pt>
                <c:pt idx="1328">
                  <c:v>0.66491465153575946</c:v>
                </c:pt>
                <c:pt idx="1329">
                  <c:v>0.69453533844885462</c:v>
                </c:pt>
                <c:pt idx="1330">
                  <c:v>0.70013668629460013</c:v>
                </c:pt>
                <c:pt idx="1331">
                  <c:v>0.66481971343667901</c:v>
                </c:pt>
                <c:pt idx="1332">
                  <c:v>0.66776279450817244</c:v>
                </c:pt>
                <c:pt idx="1333">
                  <c:v>0.6576044179065661</c:v>
                </c:pt>
                <c:pt idx="1334">
                  <c:v>0.65000936998013148</c:v>
                </c:pt>
                <c:pt idx="1335">
                  <c:v>0.6833326427573635</c:v>
                </c:pt>
                <c:pt idx="1336">
                  <c:v>0.64868023659300533</c:v>
                </c:pt>
                <c:pt idx="1337">
                  <c:v>0.66757291831001153</c:v>
                </c:pt>
                <c:pt idx="1338">
                  <c:v>0.65703478931208348</c:v>
                </c:pt>
                <c:pt idx="1339">
                  <c:v>0.65447146063691175</c:v>
                </c:pt>
                <c:pt idx="1340">
                  <c:v>0.66500958963483991</c:v>
                </c:pt>
                <c:pt idx="1341">
                  <c:v>0.6746932757410441</c:v>
                </c:pt>
                <c:pt idx="1342">
                  <c:v>0.69567459563781975</c:v>
                </c:pt>
                <c:pt idx="1343">
                  <c:v>0.66472477533759855</c:v>
                </c:pt>
                <c:pt idx="1344">
                  <c:v>0.66178169426610511</c:v>
                </c:pt>
                <c:pt idx="1345">
                  <c:v>0.67118056607506804</c:v>
                </c:pt>
                <c:pt idx="1346">
                  <c:v>0.66567415632840288</c:v>
                </c:pt>
                <c:pt idx="1347">
                  <c:v>0.66500958963483991</c:v>
                </c:pt>
                <c:pt idx="1348">
                  <c:v>0.66985143268794201</c:v>
                </c:pt>
                <c:pt idx="1349">
                  <c:v>0.66045256087897908</c:v>
                </c:pt>
                <c:pt idx="1350">
                  <c:v>0.65750947980748564</c:v>
                </c:pt>
                <c:pt idx="1351">
                  <c:v>0.65646516071760086</c:v>
                </c:pt>
                <c:pt idx="1352">
                  <c:v>0.65494615113231403</c:v>
                </c:pt>
                <c:pt idx="1353">
                  <c:v>0.67250969946219408</c:v>
                </c:pt>
                <c:pt idx="1354">
                  <c:v>0.66519946583300071</c:v>
                </c:pt>
                <c:pt idx="1355">
                  <c:v>0.66690835161644857</c:v>
                </c:pt>
                <c:pt idx="1356">
                  <c:v>0.69064287638655686</c:v>
                </c:pt>
                <c:pt idx="1357">
                  <c:v>0.66178169426610511</c:v>
                </c:pt>
                <c:pt idx="1358">
                  <c:v>0.68038956168587006</c:v>
                </c:pt>
                <c:pt idx="1359">
                  <c:v>0.6525726986553031</c:v>
                </c:pt>
                <c:pt idx="1360">
                  <c:v>0.64364851734174244</c:v>
                </c:pt>
                <c:pt idx="1361">
                  <c:v>0.66301588955415081</c:v>
                </c:pt>
                <c:pt idx="1362">
                  <c:v>0.67061093748058542</c:v>
                </c:pt>
                <c:pt idx="1363">
                  <c:v>0.66301588955415081</c:v>
                </c:pt>
                <c:pt idx="1364">
                  <c:v>0.66795267070633335</c:v>
                </c:pt>
                <c:pt idx="1365">
                  <c:v>0.64706628890863804</c:v>
                </c:pt>
                <c:pt idx="1366">
                  <c:v>0.66064243707713999</c:v>
                </c:pt>
                <c:pt idx="1367">
                  <c:v>0.66852229930081586</c:v>
                </c:pt>
                <c:pt idx="1368">
                  <c:v>0.66861723739989631</c:v>
                </c:pt>
                <c:pt idx="1369">
                  <c:v>0.65608540832127915</c:v>
                </c:pt>
                <c:pt idx="1370">
                  <c:v>0.67744648061437662</c:v>
                </c:pt>
                <c:pt idx="1371">
                  <c:v>0.64991443188105102</c:v>
                </c:pt>
                <c:pt idx="1372">
                  <c:v>0.68694029052241989</c:v>
                </c:pt>
                <c:pt idx="1373">
                  <c:v>0.65038912237645319</c:v>
                </c:pt>
                <c:pt idx="1374">
                  <c:v>0.65988293228449646</c:v>
                </c:pt>
                <c:pt idx="1375">
                  <c:v>0.64773085560220101</c:v>
                </c:pt>
                <c:pt idx="1376">
                  <c:v>0.6632057657523116</c:v>
                </c:pt>
                <c:pt idx="1377">
                  <c:v>0.67288945185851579</c:v>
                </c:pt>
                <c:pt idx="1378">
                  <c:v>0.66852229930081586</c:v>
                </c:pt>
                <c:pt idx="1379">
                  <c:v>0.6680476088054137</c:v>
                </c:pt>
                <c:pt idx="1380">
                  <c:v>0.65608540832127915</c:v>
                </c:pt>
                <c:pt idx="1381">
                  <c:v>0.69567459563781975</c:v>
                </c:pt>
                <c:pt idx="1382">
                  <c:v>0.6471612270077185</c:v>
                </c:pt>
                <c:pt idx="1383">
                  <c:v>0.66434502294127684</c:v>
                </c:pt>
                <c:pt idx="1384">
                  <c:v>0.66510452773392026</c:v>
                </c:pt>
                <c:pt idx="1385">
                  <c:v>0.6628260133559899</c:v>
                </c:pt>
                <c:pt idx="1386">
                  <c:v>0.66529440393208117</c:v>
                </c:pt>
                <c:pt idx="1387">
                  <c:v>0.69244670026908506</c:v>
                </c:pt>
                <c:pt idx="1388">
                  <c:v>0.6905479382874764</c:v>
                </c:pt>
                <c:pt idx="1389">
                  <c:v>0.64858529849392499</c:v>
                </c:pt>
                <c:pt idx="1390">
                  <c:v>0.66159181806794432</c:v>
                </c:pt>
                <c:pt idx="1391">
                  <c:v>0.6678577326072529</c:v>
                </c:pt>
                <c:pt idx="1392">
                  <c:v>0.6901681858911547</c:v>
                </c:pt>
                <c:pt idx="1393">
                  <c:v>0.67156031847138975</c:v>
                </c:pt>
                <c:pt idx="1394">
                  <c:v>0.6781110473079397</c:v>
                </c:pt>
                <c:pt idx="1395">
                  <c:v>0.66197157046426602</c:v>
                </c:pt>
                <c:pt idx="1396">
                  <c:v>0.69501002894425679</c:v>
                </c:pt>
                <c:pt idx="1397">
                  <c:v>0.67013624698518326</c:v>
                </c:pt>
                <c:pt idx="1398">
                  <c:v>0.68000980928954835</c:v>
                </c:pt>
                <c:pt idx="1399">
                  <c:v>0.64469283643162723</c:v>
                </c:pt>
                <c:pt idx="1400">
                  <c:v>0.6700413088861028</c:v>
                </c:pt>
                <c:pt idx="1401">
                  <c:v>0.68095919028035268</c:v>
                </c:pt>
                <c:pt idx="1402">
                  <c:v>0.67317426615575715</c:v>
                </c:pt>
                <c:pt idx="1403">
                  <c:v>0.65893355129369213</c:v>
                </c:pt>
                <c:pt idx="1404">
                  <c:v>0.65371195584426833</c:v>
                </c:pt>
                <c:pt idx="1405">
                  <c:v>0.68608584763069602</c:v>
                </c:pt>
                <c:pt idx="1406">
                  <c:v>0.68589597143253511</c:v>
                </c:pt>
                <c:pt idx="1407">
                  <c:v>0.65352207964610742</c:v>
                </c:pt>
                <c:pt idx="1408">
                  <c:v>0.67194007086771146</c:v>
                </c:pt>
                <c:pt idx="1409">
                  <c:v>0.69852273861023273</c:v>
                </c:pt>
                <c:pt idx="1410">
                  <c:v>0.67288945185851579</c:v>
                </c:pt>
                <c:pt idx="1411">
                  <c:v>0.68504152854081124</c:v>
                </c:pt>
                <c:pt idx="1412">
                  <c:v>0.64811060799852283</c:v>
                </c:pt>
                <c:pt idx="1413">
                  <c:v>0.66538934203116162</c:v>
                </c:pt>
                <c:pt idx="1414">
                  <c:v>0.65447146063691175</c:v>
                </c:pt>
                <c:pt idx="1415">
                  <c:v>0.6712755041741485</c:v>
                </c:pt>
                <c:pt idx="1416">
                  <c:v>0.68428202374816782</c:v>
                </c:pt>
                <c:pt idx="1417">
                  <c:v>0.66073737517622044</c:v>
                </c:pt>
                <c:pt idx="1418">
                  <c:v>0.66007280848265737</c:v>
                </c:pt>
                <c:pt idx="1419">
                  <c:v>0.66377539434679422</c:v>
                </c:pt>
                <c:pt idx="1420">
                  <c:v>0.64981949378197057</c:v>
                </c:pt>
                <c:pt idx="1421">
                  <c:v>0.69064287638655686</c:v>
                </c:pt>
                <c:pt idx="1422">
                  <c:v>0.65684491311392268</c:v>
                </c:pt>
                <c:pt idx="1423">
                  <c:v>0.6576044179065661</c:v>
                </c:pt>
                <c:pt idx="1424">
                  <c:v>0.6907378144856372</c:v>
                </c:pt>
                <c:pt idx="1425">
                  <c:v>0.67269957566035499</c:v>
                </c:pt>
                <c:pt idx="1426">
                  <c:v>0.69178213357552198</c:v>
                </c:pt>
                <c:pt idx="1427">
                  <c:v>0.66833242310265506</c:v>
                </c:pt>
                <c:pt idx="1428">
                  <c:v>0.65038912237645319</c:v>
                </c:pt>
                <c:pt idx="1429">
                  <c:v>0.65314232724978571</c:v>
                </c:pt>
                <c:pt idx="1430">
                  <c:v>0.65456639873599221</c:v>
                </c:pt>
                <c:pt idx="1431">
                  <c:v>0.67678191392081355</c:v>
                </c:pt>
                <c:pt idx="1432">
                  <c:v>0.67137044227322895</c:v>
                </c:pt>
                <c:pt idx="1433">
                  <c:v>0.6873200429187416</c:v>
                </c:pt>
                <c:pt idx="1434">
                  <c:v>0.68095919028035268</c:v>
                </c:pt>
                <c:pt idx="1435">
                  <c:v>0.65712972741116393</c:v>
                </c:pt>
                <c:pt idx="1436">
                  <c:v>0.64564221742243155</c:v>
                </c:pt>
                <c:pt idx="1437">
                  <c:v>0.66035762277989862</c:v>
                </c:pt>
                <c:pt idx="1438">
                  <c:v>0.6752629043355266</c:v>
                </c:pt>
                <c:pt idx="1439">
                  <c:v>0.6786806759024222</c:v>
                </c:pt>
                <c:pt idx="1440">
                  <c:v>0.66168675616702477</c:v>
                </c:pt>
                <c:pt idx="1441">
                  <c:v>0.6507688747727749</c:v>
                </c:pt>
                <c:pt idx="1442">
                  <c:v>0.69975693389827842</c:v>
                </c:pt>
                <c:pt idx="1443">
                  <c:v>0.65674997501484222</c:v>
                </c:pt>
                <c:pt idx="1444">
                  <c:v>0.67440846144380273</c:v>
                </c:pt>
                <c:pt idx="1445">
                  <c:v>0.66909192789529848</c:v>
                </c:pt>
                <c:pt idx="1446">
                  <c:v>0.64611690791783372</c:v>
                </c:pt>
                <c:pt idx="1447">
                  <c:v>0.6626361371578291</c:v>
                </c:pt>
                <c:pt idx="1448">
                  <c:v>0.66529440393208117</c:v>
                </c:pt>
                <c:pt idx="1449">
                  <c:v>0.64602196981875326</c:v>
                </c:pt>
                <c:pt idx="1450">
                  <c:v>0.68523140473897215</c:v>
                </c:pt>
                <c:pt idx="1451">
                  <c:v>0.65551577972679653</c:v>
                </c:pt>
                <c:pt idx="1452">
                  <c:v>0.67080081367874633</c:v>
                </c:pt>
                <c:pt idx="1453">
                  <c:v>0.65494615113231403</c:v>
                </c:pt>
                <c:pt idx="1454">
                  <c:v>0.6594082417890943</c:v>
                </c:pt>
                <c:pt idx="1455">
                  <c:v>0.66054749897805953</c:v>
                </c:pt>
                <c:pt idx="1456">
                  <c:v>0.68779473341414377</c:v>
                </c:pt>
                <c:pt idx="1457">
                  <c:v>0.66690835161644857</c:v>
                </c:pt>
                <c:pt idx="1458">
                  <c:v>0.68807954771138513</c:v>
                </c:pt>
                <c:pt idx="1459">
                  <c:v>0.65209800815990093</c:v>
                </c:pt>
                <c:pt idx="1460">
                  <c:v>0.68608584763069602</c:v>
                </c:pt>
                <c:pt idx="1461">
                  <c:v>0.66140194186978341</c:v>
                </c:pt>
                <c:pt idx="1462">
                  <c:v>0.65788923220380746</c:v>
                </c:pt>
                <c:pt idx="1463">
                  <c:v>0.64830048419668362</c:v>
                </c:pt>
                <c:pt idx="1464">
                  <c:v>0.65390183204242924</c:v>
                </c:pt>
                <c:pt idx="1465">
                  <c:v>0.68152881887483518</c:v>
                </c:pt>
                <c:pt idx="1466">
                  <c:v>0.67212994706587237</c:v>
                </c:pt>
                <c:pt idx="1467">
                  <c:v>0.67231982326403328</c:v>
                </c:pt>
                <c:pt idx="1468">
                  <c:v>0.66861723739989631</c:v>
                </c:pt>
                <c:pt idx="1469">
                  <c:v>0.66406020864403559</c:v>
                </c:pt>
                <c:pt idx="1470">
                  <c:v>0.66035762277989862</c:v>
                </c:pt>
                <c:pt idx="1471">
                  <c:v>0.64981949378197057</c:v>
                </c:pt>
                <c:pt idx="1472">
                  <c:v>0.66614884682380504</c:v>
                </c:pt>
                <c:pt idx="1473">
                  <c:v>0.65038912237645319</c:v>
                </c:pt>
                <c:pt idx="1474">
                  <c:v>0.67269957566035499</c:v>
                </c:pt>
                <c:pt idx="1475">
                  <c:v>0.65807910840196826</c:v>
                </c:pt>
                <c:pt idx="1476">
                  <c:v>0.68086425218127222</c:v>
                </c:pt>
                <c:pt idx="1477">
                  <c:v>0.66595897062564424</c:v>
                </c:pt>
                <c:pt idx="1478">
                  <c:v>0.65086381287185535</c:v>
                </c:pt>
                <c:pt idx="1479">
                  <c:v>0.66311082765323126</c:v>
                </c:pt>
                <c:pt idx="1480">
                  <c:v>0.68390227135184611</c:v>
                </c:pt>
                <c:pt idx="1481">
                  <c:v>0.6525726986553031</c:v>
                </c:pt>
                <c:pt idx="1482">
                  <c:v>0.65352207964610742</c:v>
                </c:pt>
                <c:pt idx="1483">
                  <c:v>0.66671847541828766</c:v>
                </c:pt>
                <c:pt idx="1484">
                  <c:v>0.6666235373192072</c:v>
                </c:pt>
                <c:pt idx="1485">
                  <c:v>0.66576909442748333</c:v>
                </c:pt>
                <c:pt idx="1486">
                  <c:v>0.67564265673184842</c:v>
                </c:pt>
                <c:pt idx="1487">
                  <c:v>0.64478777453070768</c:v>
                </c:pt>
                <c:pt idx="1488">
                  <c:v>0.6644399610403573</c:v>
                </c:pt>
                <c:pt idx="1489">
                  <c:v>0.65086381287185535</c:v>
                </c:pt>
                <c:pt idx="1490">
                  <c:v>0.67402870904748102</c:v>
                </c:pt>
                <c:pt idx="1491">
                  <c:v>0.68390227135184611</c:v>
                </c:pt>
                <c:pt idx="1492">
                  <c:v>0.68181363317207655</c:v>
                </c:pt>
                <c:pt idx="1493">
                  <c:v>0.65371195584426833</c:v>
                </c:pt>
                <c:pt idx="1494">
                  <c:v>0.66111712757254215</c:v>
                </c:pt>
                <c:pt idx="1495">
                  <c:v>0.69671891472770453</c:v>
                </c:pt>
                <c:pt idx="1496">
                  <c:v>0.67592747102908968</c:v>
                </c:pt>
                <c:pt idx="1497">
                  <c:v>0.65693985121300302</c:v>
                </c:pt>
                <c:pt idx="1498">
                  <c:v>0.66197157046426602</c:v>
                </c:pt>
                <c:pt idx="1499">
                  <c:v>0.68741498101782206</c:v>
                </c:pt>
                <c:pt idx="1500">
                  <c:v>0.68694029052241989</c:v>
                </c:pt>
                <c:pt idx="1501">
                  <c:v>0.68627572382885693</c:v>
                </c:pt>
                <c:pt idx="1502">
                  <c:v>0.65485121303323357</c:v>
                </c:pt>
                <c:pt idx="1503">
                  <c:v>0.70583297223942609</c:v>
                </c:pt>
                <c:pt idx="1504">
                  <c:v>0.69785817191666977</c:v>
                </c:pt>
                <c:pt idx="1505">
                  <c:v>0.68741498101782206</c:v>
                </c:pt>
                <c:pt idx="1506">
                  <c:v>0.64317382684634028</c:v>
                </c:pt>
                <c:pt idx="1507">
                  <c:v>0.67602240912817013</c:v>
                </c:pt>
                <c:pt idx="1508">
                  <c:v>0.65010430807921193</c:v>
                </c:pt>
                <c:pt idx="1509">
                  <c:v>0.67963005689322653</c:v>
                </c:pt>
                <c:pt idx="1510">
                  <c:v>0.68418708564908737</c:v>
                </c:pt>
                <c:pt idx="1511">
                  <c:v>0.65304738915070537</c:v>
                </c:pt>
                <c:pt idx="1512">
                  <c:v>0.66111712757254215</c:v>
                </c:pt>
                <c:pt idx="1513">
                  <c:v>0.67953511879414619</c:v>
                </c:pt>
                <c:pt idx="1514">
                  <c:v>0.66130700377070295</c:v>
                </c:pt>
                <c:pt idx="1515">
                  <c:v>0.67934524259598528</c:v>
                </c:pt>
                <c:pt idx="1516">
                  <c:v>0.67260463756127453</c:v>
                </c:pt>
                <c:pt idx="1517">
                  <c:v>0.6750730281373658</c:v>
                </c:pt>
                <c:pt idx="1518">
                  <c:v>0.68950361919759162</c:v>
                </c:pt>
                <c:pt idx="1519">
                  <c:v>0.6539967701415097</c:v>
                </c:pt>
                <c:pt idx="1520">
                  <c:v>0.65124356526817706</c:v>
                </c:pt>
                <c:pt idx="1521">
                  <c:v>0.69795311001575011</c:v>
                </c:pt>
                <c:pt idx="1522">
                  <c:v>0.64649666031415542</c:v>
                </c:pt>
                <c:pt idx="1523">
                  <c:v>0.65105368907001626</c:v>
                </c:pt>
                <c:pt idx="1524">
                  <c:v>0.6734590804529984</c:v>
                </c:pt>
                <c:pt idx="1525">
                  <c:v>0.67383883284932011</c:v>
                </c:pt>
                <c:pt idx="1526">
                  <c:v>0.6559904702221987</c:v>
                </c:pt>
                <c:pt idx="1527">
                  <c:v>0.66757291831001153</c:v>
                </c:pt>
                <c:pt idx="1528">
                  <c:v>0.65826898460012917</c:v>
                </c:pt>
                <c:pt idx="1529">
                  <c:v>0.66339564195047251</c:v>
                </c:pt>
                <c:pt idx="1530">
                  <c:v>0.65656009881668131</c:v>
                </c:pt>
                <c:pt idx="1531">
                  <c:v>0.6799148711904679</c:v>
                </c:pt>
                <c:pt idx="1532">
                  <c:v>0.671845132768631</c:v>
                </c:pt>
                <c:pt idx="1533">
                  <c:v>0.65902848939277259</c:v>
                </c:pt>
                <c:pt idx="1534">
                  <c:v>0.66833242310265506</c:v>
                </c:pt>
                <c:pt idx="1535">
                  <c:v>0.66083231327530079</c:v>
                </c:pt>
                <c:pt idx="1536">
                  <c:v>0.68665547622517864</c:v>
                </c:pt>
                <c:pt idx="1537">
                  <c:v>0.66035762277989862</c:v>
                </c:pt>
                <c:pt idx="1538">
                  <c:v>0.70687729132931088</c:v>
                </c:pt>
                <c:pt idx="1539">
                  <c:v>0.6662437849228855</c:v>
                </c:pt>
                <c:pt idx="1540">
                  <c:v>0.69643410043046328</c:v>
                </c:pt>
                <c:pt idx="1541">
                  <c:v>0.68143388077575484</c:v>
                </c:pt>
                <c:pt idx="1542">
                  <c:v>0.66339564195047251</c:v>
                </c:pt>
                <c:pt idx="1543">
                  <c:v>0.66083231327530079</c:v>
                </c:pt>
                <c:pt idx="1544">
                  <c:v>0.66197157046426602</c:v>
                </c:pt>
                <c:pt idx="1545">
                  <c:v>0.6837123951536852</c:v>
                </c:pt>
                <c:pt idx="1546">
                  <c:v>0.65817404650104872</c:v>
                </c:pt>
                <c:pt idx="1547">
                  <c:v>0.64868023659300533</c:v>
                </c:pt>
                <c:pt idx="1548">
                  <c:v>0.65883861319461179</c:v>
                </c:pt>
                <c:pt idx="1549">
                  <c:v>0.66871217549897677</c:v>
                </c:pt>
                <c:pt idx="1550">
                  <c:v>0.66814254690449415</c:v>
                </c:pt>
                <c:pt idx="1551">
                  <c:v>0.67602240912817013</c:v>
                </c:pt>
                <c:pt idx="1552">
                  <c:v>0.67621228532633093</c:v>
                </c:pt>
                <c:pt idx="1553">
                  <c:v>0.68114906647851348</c:v>
                </c:pt>
                <c:pt idx="1554">
                  <c:v>0.65475627493415312</c:v>
                </c:pt>
                <c:pt idx="1555">
                  <c:v>0.65029418427737273</c:v>
                </c:pt>
                <c:pt idx="1556">
                  <c:v>0.67336414235391795</c:v>
                </c:pt>
                <c:pt idx="1557">
                  <c:v>0.67925030449690482</c:v>
                </c:pt>
                <c:pt idx="1558">
                  <c:v>0.67583253293000922</c:v>
                </c:pt>
                <c:pt idx="1559">
                  <c:v>0.68114906647851348</c:v>
                </c:pt>
                <c:pt idx="1560">
                  <c:v>0.69026312399023504</c:v>
                </c:pt>
                <c:pt idx="1561">
                  <c:v>0.66823748500357461</c:v>
                </c:pt>
                <c:pt idx="1562">
                  <c:v>0.6471612270077185</c:v>
                </c:pt>
                <c:pt idx="1563">
                  <c:v>0.65219294625898139</c:v>
                </c:pt>
                <c:pt idx="1564">
                  <c:v>0.66425008484219639</c:v>
                </c:pt>
                <c:pt idx="1565">
                  <c:v>0.6612120656716225</c:v>
                </c:pt>
                <c:pt idx="1566">
                  <c:v>0.6612120656716225</c:v>
                </c:pt>
                <c:pt idx="1567">
                  <c:v>0.65447146063691175</c:v>
                </c:pt>
                <c:pt idx="1568">
                  <c:v>0.6666235373192072</c:v>
                </c:pt>
                <c:pt idx="1569">
                  <c:v>0.66700328971552891</c:v>
                </c:pt>
                <c:pt idx="1570">
                  <c:v>0.66349058004955297</c:v>
                </c:pt>
                <c:pt idx="1571">
                  <c:v>0.69406064795345235</c:v>
                </c:pt>
                <c:pt idx="1572">
                  <c:v>0.66557921822932253</c:v>
                </c:pt>
                <c:pt idx="1573">
                  <c:v>0.66197157046426602</c:v>
                </c:pt>
                <c:pt idx="1574">
                  <c:v>0.66738304211185073</c:v>
                </c:pt>
                <c:pt idx="1575">
                  <c:v>0.6734590804529984</c:v>
                </c:pt>
                <c:pt idx="1576">
                  <c:v>0.67972499499230699</c:v>
                </c:pt>
                <c:pt idx="1577">
                  <c:v>0.65456639873599221</c:v>
                </c:pt>
                <c:pt idx="1578">
                  <c:v>0.68019968548770915</c:v>
                </c:pt>
                <c:pt idx="1579">
                  <c:v>0.6594082417890943</c:v>
                </c:pt>
                <c:pt idx="1580">
                  <c:v>0.6867504143242591</c:v>
                </c:pt>
                <c:pt idx="1581">
                  <c:v>0.66671847541828766</c:v>
                </c:pt>
                <c:pt idx="1582">
                  <c:v>0.69197200977368289</c:v>
                </c:pt>
                <c:pt idx="1583">
                  <c:v>0.65200307006082059</c:v>
                </c:pt>
                <c:pt idx="1584">
                  <c:v>0.69956705770011751</c:v>
                </c:pt>
                <c:pt idx="1585">
                  <c:v>0.65456639873599221</c:v>
                </c:pt>
                <c:pt idx="1586">
                  <c:v>0.65228788435806184</c:v>
                </c:pt>
                <c:pt idx="1587">
                  <c:v>0.64887011279116624</c:v>
                </c:pt>
                <c:pt idx="1588">
                  <c:v>0.6750730281373658</c:v>
                </c:pt>
                <c:pt idx="1589">
                  <c:v>0.65826898460012917</c:v>
                </c:pt>
                <c:pt idx="1590">
                  <c:v>0.66738304211185073</c:v>
                </c:pt>
                <c:pt idx="1591">
                  <c:v>0.6786806759024222</c:v>
                </c:pt>
                <c:pt idx="1592">
                  <c:v>0.64981949378197057</c:v>
                </c:pt>
                <c:pt idx="1593">
                  <c:v>0.66092725137438124</c:v>
                </c:pt>
                <c:pt idx="1594">
                  <c:v>0.70649753893298917</c:v>
                </c:pt>
                <c:pt idx="1595">
                  <c:v>0.66681341351736811</c:v>
                </c:pt>
                <c:pt idx="1596">
                  <c:v>0.65969305608633566</c:v>
                </c:pt>
                <c:pt idx="1597">
                  <c:v>0.66975649458886155</c:v>
                </c:pt>
                <c:pt idx="1598">
                  <c:v>0.6694716802916203</c:v>
                </c:pt>
                <c:pt idx="1599">
                  <c:v>0.65627528451944006</c:v>
                </c:pt>
                <c:pt idx="1600">
                  <c:v>0.65447146063691175</c:v>
                </c:pt>
                <c:pt idx="1601">
                  <c:v>0.65276257485346401</c:v>
                </c:pt>
                <c:pt idx="1602">
                  <c:v>0.64811060799852283</c:v>
                </c:pt>
                <c:pt idx="1603">
                  <c:v>0.66567415632840288</c:v>
                </c:pt>
                <c:pt idx="1604">
                  <c:v>0.6734590804529984</c:v>
                </c:pt>
                <c:pt idx="1605">
                  <c:v>0.69026312399023504</c:v>
                </c:pt>
                <c:pt idx="1606">
                  <c:v>0.65086381287185535</c:v>
                </c:pt>
                <c:pt idx="1607">
                  <c:v>0.6784907997042614</c:v>
                </c:pt>
                <c:pt idx="1608">
                  <c:v>0.65314232724978571</c:v>
                </c:pt>
                <c:pt idx="1609">
                  <c:v>0.69197200977368289</c:v>
                </c:pt>
                <c:pt idx="1610">
                  <c:v>0.65542084162771608</c:v>
                </c:pt>
                <c:pt idx="1611">
                  <c:v>0.68741498101782206</c:v>
                </c:pt>
                <c:pt idx="1612">
                  <c:v>0.67222488516495282</c:v>
                </c:pt>
                <c:pt idx="1613">
                  <c:v>0.66396527054495513</c:v>
                </c:pt>
                <c:pt idx="1614">
                  <c:v>0.67336414235391795</c:v>
                </c:pt>
                <c:pt idx="1615">
                  <c:v>0.67326920425483761</c:v>
                </c:pt>
                <c:pt idx="1616">
                  <c:v>0.65038912237645319</c:v>
                </c:pt>
                <c:pt idx="1617">
                  <c:v>0.64887011279116624</c:v>
                </c:pt>
                <c:pt idx="1618">
                  <c:v>0.66026268468081817</c:v>
                </c:pt>
                <c:pt idx="1619">
                  <c:v>0.65000936998013148</c:v>
                </c:pt>
                <c:pt idx="1620">
                  <c:v>0.67440846144380273</c:v>
                </c:pt>
                <c:pt idx="1621">
                  <c:v>0.66406020864403559</c:v>
                </c:pt>
                <c:pt idx="1622">
                  <c:v>0.6802946235867896</c:v>
                </c:pt>
                <c:pt idx="1623">
                  <c:v>0.68323770465828304</c:v>
                </c:pt>
                <c:pt idx="1624">
                  <c:v>0.66358551814863342</c:v>
                </c:pt>
                <c:pt idx="1625">
                  <c:v>0.66918686599437893</c:v>
                </c:pt>
                <c:pt idx="1626">
                  <c:v>0.66861723739989631</c:v>
                </c:pt>
                <c:pt idx="1627">
                  <c:v>0.69472521464701542</c:v>
                </c:pt>
                <c:pt idx="1628">
                  <c:v>0.68105412837943302</c:v>
                </c:pt>
                <c:pt idx="1629">
                  <c:v>0.68143388077575484</c:v>
                </c:pt>
                <c:pt idx="1630">
                  <c:v>0.66026268468081817</c:v>
                </c:pt>
                <c:pt idx="1631">
                  <c:v>0.65561071782587699</c:v>
                </c:pt>
                <c:pt idx="1632">
                  <c:v>0.66054749897805953</c:v>
                </c:pt>
                <c:pt idx="1633">
                  <c:v>0.65494615113231403</c:v>
                </c:pt>
                <c:pt idx="1634">
                  <c:v>0.65693985121300302</c:v>
                </c:pt>
                <c:pt idx="1635">
                  <c:v>0.67934524259598528</c:v>
                </c:pt>
                <c:pt idx="1636">
                  <c:v>0.68580103333345477</c:v>
                </c:pt>
                <c:pt idx="1637">
                  <c:v>0.68095919028035268</c:v>
                </c:pt>
                <c:pt idx="1638">
                  <c:v>0.68807954771138513</c:v>
                </c:pt>
                <c:pt idx="1639">
                  <c:v>0.6507688747727749</c:v>
                </c:pt>
                <c:pt idx="1640">
                  <c:v>0.65219294625898139</c:v>
                </c:pt>
                <c:pt idx="1641">
                  <c:v>0.6666235373192072</c:v>
                </c:pt>
                <c:pt idx="1642">
                  <c:v>0.64402826973806415</c:v>
                </c:pt>
                <c:pt idx="1643">
                  <c:v>0.71551665834563027</c:v>
                </c:pt>
                <c:pt idx="1644">
                  <c:v>0.65456639873599221</c:v>
                </c:pt>
                <c:pt idx="1645">
                  <c:v>0.66339564195047251</c:v>
                </c:pt>
                <c:pt idx="1646">
                  <c:v>0.65589553212311835</c:v>
                </c:pt>
                <c:pt idx="1647">
                  <c:v>0.65750947980748564</c:v>
                </c:pt>
                <c:pt idx="1648">
                  <c:v>0.6539967701415097</c:v>
                </c:pt>
                <c:pt idx="1649">
                  <c:v>0.67222488516495282</c:v>
                </c:pt>
                <c:pt idx="1650">
                  <c:v>0.67194007086771146</c:v>
                </c:pt>
                <c:pt idx="1651">
                  <c:v>0.6786806759024222</c:v>
                </c:pt>
                <c:pt idx="1652">
                  <c:v>0.66292095145507035</c:v>
                </c:pt>
                <c:pt idx="1653">
                  <c:v>0.66861723739989631</c:v>
                </c:pt>
                <c:pt idx="1654">
                  <c:v>0.66140194186978341</c:v>
                </c:pt>
                <c:pt idx="1655">
                  <c:v>0.66140194186978341</c:v>
                </c:pt>
                <c:pt idx="1656">
                  <c:v>0.68276301416288088</c:v>
                </c:pt>
                <c:pt idx="1657">
                  <c:v>0.66491465153575946</c:v>
                </c:pt>
                <c:pt idx="1658">
                  <c:v>0.64868023659300533</c:v>
                </c:pt>
                <c:pt idx="1659">
                  <c:v>0.64972455568289011</c:v>
                </c:pt>
                <c:pt idx="1660">
                  <c:v>0.67108562797598759</c:v>
                </c:pt>
                <c:pt idx="1661">
                  <c:v>0.66956661839070064</c:v>
                </c:pt>
                <c:pt idx="1662">
                  <c:v>0.64773085560220101</c:v>
                </c:pt>
                <c:pt idx="1663">
                  <c:v>0.68067437598311131</c:v>
                </c:pt>
                <c:pt idx="1664">
                  <c:v>0.65570565592495744</c:v>
                </c:pt>
                <c:pt idx="1665">
                  <c:v>0.67393377094840057</c:v>
                </c:pt>
                <c:pt idx="1666">
                  <c:v>0.65532590352863573</c:v>
                </c:pt>
                <c:pt idx="1667">
                  <c:v>0.69434546225069371</c:v>
                </c:pt>
                <c:pt idx="1668">
                  <c:v>0.65000936998013148</c:v>
                </c:pt>
                <c:pt idx="1669">
                  <c:v>0.65703478931208348</c:v>
                </c:pt>
                <c:pt idx="1670">
                  <c:v>0.68171869507299609</c:v>
                </c:pt>
                <c:pt idx="1671">
                  <c:v>0.66111712757254215</c:v>
                </c:pt>
                <c:pt idx="1672">
                  <c:v>0.65693985121300302</c:v>
                </c:pt>
                <c:pt idx="1673">
                  <c:v>0.64526246502610984</c:v>
                </c:pt>
                <c:pt idx="1674">
                  <c:v>0.67355401855207886</c:v>
                </c:pt>
                <c:pt idx="1675">
                  <c:v>0.67260463756127453</c:v>
                </c:pt>
                <c:pt idx="1676">
                  <c:v>0.65314232724978571</c:v>
                </c:pt>
                <c:pt idx="1677">
                  <c:v>0.71703566793091722</c:v>
                </c:pt>
                <c:pt idx="1678">
                  <c:v>0.64545234122427064</c:v>
                </c:pt>
                <c:pt idx="1679">
                  <c:v>0.65190813196174013</c:v>
                </c:pt>
                <c:pt idx="1680">
                  <c:v>0.6632057657523116</c:v>
                </c:pt>
                <c:pt idx="1681">
                  <c:v>0.6746932757410441</c:v>
                </c:pt>
                <c:pt idx="1682">
                  <c:v>0.65912342749185304</c:v>
                </c:pt>
                <c:pt idx="1683">
                  <c:v>0.66576909442748333</c:v>
                </c:pt>
                <c:pt idx="1684">
                  <c:v>0.65295245105162492</c:v>
                </c:pt>
                <c:pt idx="1685">
                  <c:v>0.66330070385139206</c:v>
                </c:pt>
                <c:pt idx="1686">
                  <c:v>0.65969305608633566</c:v>
                </c:pt>
                <c:pt idx="1687">
                  <c:v>0.64792073180036192</c:v>
                </c:pt>
                <c:pt idx="1688">
                  <c:v>0.67963005689322653</c:v>
                </c:pt>
                <c:pt idx="1689">
                  <c:v>0.65542084162771608</c:v>
                </c:pt>
                <c:pt idx="1690">
                  <c:v>0.65589553212311835</c:v>
                </c:pt>
                <c:pt idx="1691">
                  <c:v>0.68779473341414377</c:v>
                </c:pt>
                <c:pt idx="1692">
                  <c:v>0.66035762277989862</c:v>
                </c:pt>
                <c:pt idx="1693">
                  <c:v>0.65333220344794662</c:v>
                </c:pt>
                <c:pt idx="1694">
                  <c:v>0.69406064795345235</c:v>
                </c:pt>
                <c:pt idx="1695">
                  <c:v>0.65712972741116393</c:v>
                </c:pt>
                <c:pt idx="1696">
                  <c:v>0.65209800815990093</c:v>
                </c:pt>
                <c:pt idx="1697">
                  <c:v>0.6820984474693178</c:v>
                </c:pt>
                <c:pt idx="1698">
                  <c:v>0.66937674219253984</c:v>
                </c:pt>
                <c:pt idx="1699">
                  <c:v>0.67592747102908968</c:v>
                </c:pt>
                <c:pt idx="1700">
                  <c:v>0.66073737517622044</c:v>
                </c:pt>
                <c:pt idx="1701">
                  <c:v>0.65722466551024439</c:v>
                </c:pt>
                <c:pt idx="1702">
                  <c:v>0.65656009881668131</c:v>
                </c:pt>
                <c:pt idx="1703">
                  <c:v>0.67934524259598528</c:v>
                </c:pt>
                <c:pt idx="1704">
                  <c:v>0.65447146063691175</c:v>
                </c:pt>
                <c:pt idx="1705">
                  <c:v>0.66937674219253984</c:v>
                </c:pt>
                <c:pt idx="1706">
                  <c:v>0.65171825576357922</c:v>
                </c:pt>
                <c:pt idx="1707">
                  <c:v>0.65200307006082059</c:v>
                </c:pt>
                <c:pt idx="1708">
                  <c:v>0.70004174819551968</c:v>
                </c:pt>
                <c:pt idx="1709">
                  <c:v>0.68637066192793728</c:v>
                </c:pt>
                <c:pt idx="1710">
                  <c:v>0.66614884682380504</c:v>
                </c:pt>
                <c:pt idx="1711">
                  <c:v>0.68409214755000691</c:v>
                </c:pt>
                <c:pt idx="1712">
                  <c:v>0.65466133683507266</c:v>
                </c:pt>
                <c:pt idx="1713">
                  <c:v>0.6594082417890943</c:v>
                </c:pt>
                <c:pt idx="1714">
                  <c:v>0.64877517469208579</c:v>
                </c:pt>
                <c:pt idx="1715">
                  <c:v>0.66595897062564424</c:v>
                </c:pt>
                <c:pt idx="1716">
                  <c:v>0.65684491311392268</c:v>
                </c:pt>
                <c:pt idx="1717">
                  <c:v>0.65589553212311835</c:v>
                </c:pt>
                <c:pt idx="1718">
                  <c:v>0.66937674219253984</c:v>
                </c:pt>
                <c:pt idx="1719">
                  <c:v>0.64488271262978802</c:v>
                </c:pt>
                <c:pt idx="1720">
                  <c:v>0.66016774658173782</c:v>
                </c:pt>
                <c:pt idx="1721">
                  <c:v>0.66899698979621802</c:v>
                </c:pt>
                <c:pt idx="1722">
                  <c:v>0.66595897062564424</c:v>
                </c:pt>
                <c:pt idx="1723">
                  <c:v>0.66159181806794432</c:v>
                </c:pt>
                <c:pt idx="1724">
                  <c:v>0.64744604130495975</c:v>
                </c:pt>
                <c:pt idx="1725">
                  <c:v>0.65181319386265968</c:v>
                </c:pt>
                <c:pt idx="1726">
                  <c:v>0.66197157046426602</c:v>
                </c:pt>
                <c:pt idx="1727">
                  <c:v>0.67042106128242462</c:v>
                </c:pt>
                <c:pt idx="1728">
                  <c:v>0.67431352334472228</c:v>
                </c:pt>
                <c:pt idx="1729">
                  <c:v>0.700991129186324</c:v>
                </c:pt>
                <c:pt idx="1730">
                  <c:v>0.65817404650104872</c:v>
                </c:pt>
                <c:pt idx="1731">
                  <c:v>0.66937674219253984</c:v>
                </c:pt>
                <c:pt idx="1732">
                  <c:v>0.68399720945092646</c:v>
                </c:pt>
                <c:pt idx="1733">
                  <c:v>0.64877517469208579</c:v>
                </c:pt>
                <c:pt idx="1734">
                  <c:v>0.67317426615575715</c:v>
                </c:pt>
                <c:pt idx="1735">
                  <c:v>0.6559904702221987</c:v>
                </c:pt>
                <c:pt idx="1736">
                  <c:v>0.66529440393208117</c:v>
                </c:pt>
                <c:pt idx="1737">
                  <c:v>0.67203500896679191</c:v>
                </c:pt>
                <c:pt idx="1738">
                  <c:v>0.6700413088861028</c:v>
                </c:pt>
                <c:pt idx="1739">
                  <c:v>0.65855379889737042</c:v>
                </c:pt>
                <c:pt idx="1740">
                  <c:v>0.66795267070633335</c:v>
                </c:pt>
                <c:pt idx="1741">
                  <c:v>0.67839586160518095</c:v>
                </c:pt>
                <c:pt idx="1742">
                  <c:v>0.64877517469208579</c:v>
                </c:pt>
                <c:pt idx="1743">
                  <c:v>0.65437652253783141</c:v>
                </c:pt>
                <c:pt idx="1744">
                  <c:v>0.69833286241207193</c:v>
                </c:pt>
                <c:pt idx="1745">
                  <c:v>0.65817404650104872</c:v>
                </c:pt>
                <c:pt idx="1746">
                  <c:v>0.66956661839070064</c:v>
                </c:pt>
                <c:pt idx="1747">
                  <c:v>0.67668697582173309</c:v>
                </c:pt>
                <c:pt idx="1748">
                  <c:v>0.67725660441621571</c:v>
                </c:pt>
                <c:pt idx="1749">
                  <c:v>0.65523096542955528</c:v>
                </c:pt>
                <c:pt idx="1750">
                  <c:v>0.67564265673184842</c:v>
                </c:pt>
                <c:pt idx="1751">
                  <c:v>0.68988337159391333</c:v>
                </c:pt>
                <c:pt idx="1752">
                  <c:v>0.66045256087897908</c:v>
                </c:pt>
                <c:pt idx="1753">
                  <c:v>0.67156031847138975</c:v>
                </c:pt>
                <c:pt idx="1754">
                  <c:v>0.6610221894734617</c:v>
                </c:pt>
                <c:pt idx="1755">
                  <c:v>0.66871217549897677</c:v>
                </c:pt>
                <c:pt idx="1756">
                  <c:v>0.671845132768631</c:v>
                </c:pt>
                <c:pt idx="1757">
                  <c:v>0.65646516071760086</c:v>
                </c:pt>
                <c:pt idx="1758">
                  <c:v>0.68086425218127222</c:v>
                </c:pt>
                <c:pt idx="1759">
                  <c:v>0.65171825576357922</c:v>
                </c:pt>
                <c:pt idx="1760">
                  <c:v>0.69035806208931549</c:v>
                </c:pt>
                <c:pt idx="1761">
                  <c:v>0.68238326176655917</c:v>
                </c:pt>
                <c:pt idx="1762">
                  <c:v>0.68475671424356999</c:v>
                </c:pt>
                <c:pt idx="1763">
                  <c:v>0.64820554609760317</c:v>
                </c:pt>
                <c:pt idx="1764">
                  <c:v>0.66168675616702477</c:v>
                </c:pt>
                <c:pt idx="1765">
                  <c:v>0.66633872302196595</c:v>
                </c:pt>
                <c:pt idx="1766">
                  <c:v>0.6576044179065661</c:v>
                </c:pt>
                <c:pt idx="1767">
                  <c:v>0.69586447183598066</c:v>
                </c:pt>
                <c:pt idx="1768">
                  <c:v>0.66709822781460937</c:v>
                </c:pt>
                <c:pt idx="1769">
                  <c:v>0.64943974138564886</c:v>
                </c:pt>
                <c:pt idx="1770">
                  <c:v>0.66690835161644857</c:v>
                </c:pt>
                <c:pt idx="1771">
                  <c:v>0.67963005689322653</c:v>
                </c:pt>
                <c:pt idx="1772">
                  <c:v>0.6991873053037958</c:v>
                </c:pt>
                <c:pt idx="1773">
                  <c:v>0.66415514674311593</c:v>
                </c:pt>
                <c:pt idx="1774">
                  <c:v>0.66928180409345939</c:v>
                </c:pt>
                <c:pt idx="1775">
                  <c:v>0.66197157046426602</c:v>
                </c:pt>
                <c:pt idx="1776">
                  <c:v>0.66149687996886386</c:v>
                </c:pt>
                <c:pt idx="1777">
                  <c:v>0.66035762277989862</c:v>
                </c:pt>
                <c:pt idx="1778">
                  <c:v>0.65608540832127915</c:v>
                </c:pt>
                <c:pt idx="1779">
                  <c:v>0.65038912237645319</c:v>
                </c:pt>
                <c:pt idx="1780">
                  <c:v>0.6784907997042614</c:v>
                </c:pt>
                <c:pt idx="1781">
                  <c:v>0.65988293228449646</c:v>
                </c:pt>
                <c:pt idx="1782">
                  <c:v>0.65618034642035961</c:v>
                </c:pt>
                <c:pt idx="1783">
                  <c:v>0.65855379889737042</c:v>
                </c:pt>
                <c:pt idx="1784">
                  <c:v>0.68124400457759393</c:v>
                </c:pt>
                <c:pt idx="1785">
                  <c:v>0.67773129491161788</c:v>
                </c:pt>
                <c:pt idx="1786">
                  <c:v>0.67431352334472228</c:v>
                </c:pt>
                <c:pt idx="1787">
                  <c:v>0.68760485721598297</c:v>
                </c:pt>
                <c:pt idx="1788">
                  <c:v>0.66937674219253984</c:v>
                </c:pt>
                <c:pt idx="1789">
                  <c:v>0.69007324779207424</c:v>
                </c:pt>
                <c:pt idx="1790">
                  <c:v>0.66719316591368982</c:v>
                </c:pt>
                <c:pt idx="1791">
                  <c:v>0.64687641271047713</c:v>
                </c:pt>
                <c:pt idx="1792">
                  <c:v>0.66197157046426602</c:v>
                </c:pt>
                <c:pt idx="1793">
                  <c:v>0.65295245105162492</c:v>
                </c:pt>
                <c:pt idx="1794">
                  <c:v>0.66254119905874864</c:v>
                </c:pt>
                <c:pt idx="1795">
                  <c:v>0.67621228532633093</c:v>
                </c:pt>
                <c:pt idx="1796">
                  <c:v>0.66975649458886155</c:v>
                </c:pt>
                <c:pt idx="1797">
                  <c:v>0.65437652253783141</c:v>
                </c:pt>
                <c:pt idx="1798">
                  <c:v>0.65788923220380746</c:v>
                </c:pt>
                <c:pt idx="1799">
                  <c:v>0.65152837956541843</c:v>
                </c:pt>
                <c:pt idx="1800">
                  <c:v>0.65731960360932484</c:v>
                </c:pt>
                <c:pt idx="1801">
                  <c:v>0.66330070385139206</c:v>
                </c:pt>
                <c:pt idx="1802">
                  <c:v>0.66339564195047251</c:v>
                </c:pt>
                <c:pt idx="1803">
                  <c:v>0.68788967151322422</c:v>
                </c:pt>
                <c:pt idx="1804">
                  <c:v>0.66994637078702235</c:v>
                </c:pt>
                <c:pt idx="1805">
                  <c:v>0.68143388077575484</c:v>
                </c:pt>
                <c:pt idx="1806">
                  <c:v>0.67573759483092877</c:v>
                </c:pt>
                <c:pt idx="1807">
                  <c:v>0.66007280848265737</c:v>
                </c:pt>
                <c:pt idx="1808">
                  <c:v>0.69111756688195902</c:v>
                </c:pt>
                <c:pt idx="1809">
                  <c:v>0.67725660441621571</c:v>
                </c:pt>
                <c:pt idx="1810">
                  <c:v>0.65741454170840519</c:v>
                </c:pt>
                <c:pt idx="1811">
                  <c:v>0.68285795226196133</c:v>
                </c:pt>
                <c:pt idx="1812">
                  <c:v>0.70156075778080662</c:v>
                </c:pt>
                <c:pt idx="1813">
                  <c:v>0.66035762277989862</c:v>
                </c:pt>
                <c:pt idx="1814">
                  <c:v>0.66358551814863342</c:v>
                </c:pt>
                <c:pt idx="1815">
                  <c:v>0.65532590352863573</c:v>
                </c:pt>
                <c:pt idx="1816">
                  <c:v>0.65988293228449646</c:v>
                </c:pt>
                <c:pt idx="1817">
                  <c:v>0.65067393667369444</c:v>
                </c:pt>
                <c:pt idx="1818">
                  <c:v>0.65874367509553133</c:v>
                </c:pt>
                <c:pt idx="1819">
                  <c:v>0.67583253293000922</c:v>
                </c:pt>
                <c:pt idx="1820">
                  <c:v>0.66833242310265506</c:v>
                </c:pt>
                <c:pt idx="1821">
                  <c:v>0.65038912237645319</c:v>
                </c:pt>
                <c:pt idx="1822">
                  <c:v>0.64592703171967281</c:v>
                </c:pt>
                <c:pt idx="1823">
                  <c:v>0.67175019466955066</c:v>
                </c:pt>
                <c:pt idx="1824">
                  <c:v>0.64279407445001857</c:v>
                </c:pt>
                <c:pt idx="1825">
                  <c:v>0.68247819986563951</c:v>
                </c:pt>
                <c:pt idx="1826">
                  <c:v>0.66766785640909199</c:v>
                </c:pt>
                <c:pt idx="1827">
                  <c:v>0.67231982326403328</c:v>
                </c:pt>
                <c:pt idx="1828">
                  <c:v>0.64801566989944237</c:v>
                </c:pt>
                <c:pt idx="1829">
                  <c:v>0.66159181806794432</c:v>
                </c:pt>
                <c:pt idx="1830">
                  <c:v>0.64839542229576408</c:v>
                </c:pt>
                <c:pt idx="1831">
                  <c:v>0.66301588955415081</c:v>
                </c:pt>
                <c:pt idx="1832">
                  <c:v>0.67545278053368751</c:v>
                </c:pt>
                <c:pt idx="1833">
                  <c:v>0.6594082417890943</c:v>
                </c:pt>
                <c:pt idx="1834">
                  <c:v>0.66481971343667901</c:v>
                </c:pt>
                <c:pt idx="1835">
                  <c:v>0.64630678411599463</c:v>
                </c:pt>
                <c:pt idx="1836">
                  <c:v>0.67250969946219408</c:v>
                </c:pt>
                <c:pt idx="1837">
                  <c:v>0.66880711359805722</c:v>
                </c:pt>
                <c:pt idx="1838">
                  <c:v>0.6716552565704702</c:v>
                </c:pt>
                <c:pt idx="1839">
                  <c:v>0.67412364714656148</c:v>
                </c:pt>
                <c:pt idx="1840">
                  <c:v>0.67108562797598759</c:v>
                </c:pt>
                <c:pt idx="1841">
                  <c:v>0.65086381287185535</c:v>
                </c:pt>
                <c:pt idx="1842">
                  <c:v>0.66586403252656379</c:v>
                </c:pt>
                <c:pt idx="1843">
                  <c:v>0.66918686599437893</c:v>
                </c:pt>
                <c:pt idx="1844">
                  <c:v>0.66168675616702477</c:v>
                </c:pt>
                <c:pt idx="1845">
                  <c:v>0.6712755041741485</c:v>
                </c:pt>
                <c:pt idx="1846">
                  <c:v>0.70972543430172386</c:v>
                </c:pt>
                <c:pt idx="1847">
                  <c:v>0.66339564195047251</c:v>
                </c:pt>
                <c:pt idx="1848">
                  <c:v>0.66548428013024208</c:v>
                </c:pt>
                <c:pt idx="1849">
                  <c:v>0.65447146063691175</c:v>
                </c:pt>
                <c:pt idx="1850">
                  <c:v>0.65323726534886617</c:v>
                </c:pt>
                <c:pt idx="1851">
                  <c:v>0.6714653803723093</c:v>
                </c:pt>
                <c:pt idx="1852">
                  <c:v>0.65086381287185535</c:v>
                </c:pt>
                <c:pt idx="1853">
                  <c:v>0.65665503691576177</c:v>
                </c:pt>
                <c:pt idx="1854">
                  <c:v>0.6680476088054137</c:v>
                </c:pt>
                <c:pt idx="1855">
                  <c:v>0.65731960360932484</c:v>
                </c:pt>
                <c:pt idx="1856">
                  <c:v>0.65133850336725752</c:v>
                </c:pt>
                <c:pt idx="1857">
                  <c:v>0.65589553212311835</c:v>
                </c:pt>
                <c:pt idx="1858">
                  <c:v>0.69871261480839364</c:v>
                </c:pt>
                <c:pt idx="1859">
                  <c:v>0.66045256087897908</c:v>
                </c:pt>
                <c:pt idx="1860">
                  <c:v>0.67355401855207886</c:v>
                </c:pt>
                <c:pt idx="1861">
                  <c:v>0.65314232724978571</c:v>
                </c:pt>
                <c:pt idx="1862">
                  <c:v>0.65855379889737042</c:v>
                </c:pt>
                <c:pt idx="1863">
                  <c:v>0.67089575177782668</c:v>
                </c:pt>
                <c:pt idx="1864">
                  <c:v>0.6680476088054137</c:v>
                </c:pt>
                <c:pt idx="1865">
                  <c:v>0.72539022064999537</c:v>
                </c:pt>
                <c:pt idx="1866">
                  <c:v>0.6473511032058793</c:v>
                </c:pt>
                <c:pt idx="1867">
                  <c:v>0.68646560002701773</c:v>
                </c:pt>
                <c:pt idx="1868">
                  <c:v>0.65618034642035961</c:v>
                </c:pt>
                <c:pt idx="1869">
                  <c:v>0.6666235373192072</c:v>
                </c:pt>
                <c:pt idx="1870">
                  <c:v>0.65209800815990093</c:v>
                </c:pt>
                <c:pt idx="1871">
                  <c:v>0.64830048419668362</c:v>
                </c:pt>
                <c:pt idx="1872">
                  <c:v>0.66928180409345939</c:v>
                </c:pt>
                <c:pt idx="1873">
                  <c:v>0.67915536639782437</c:v>
                </c:pt>
                <c:pt idx="1874">
                  <c:v>0.67640216152449184</c:v>
                </c:pt>
                <c:pt idx="1875">
                  <c:v>0.6714653803723093</c:v>
                </c:pt>
                <c:pt idx="1876">
                  <c:v>0.67440846144380273</c:v>
                </c:pt>
                <c:pt idx="1877">
                  <c:v>0.67735154251529617</c:v>
                </c:pt>
                <c:pt idx="1878">
                  <c:v>0.65466133683507266</c:v>
                </c:pt>
                <c:pt idx="1879">
                  <c:v>0.66159181806794432</c:v>
                </c:pt>
                <c:pt idx="1880">
                  <c:v>0.67326920425483761</c:v>
                </c:pt>
                <c:pt idx="1881">
                  <c:v>0.65323726534886617</c:v>
                </c:pt>
                <c:pt idx="1882">
                  <c:v>0.66918686599437893</c:v>
                </c:pt>
                <c:pt idx="1883">
                  <c:v>0.65133850336725752</c:v>
                </c:pt>
                <c:pt idx="1884">
                  <c:v>0.65731960360932484</c:v>
                </c:pt>
                <c:pt idx="1885">
                  <c:v>0.68513646663989169</c:v>
                </c:pt>
                <c:pt idx="1886">
                  <c:v>0.6541866463396705</c:v>
                </c:pt>
                <c:pt idx="1887">
                  <c:v>0.66453489913943775</c:v>
                </c:pt>
                <c:pt idx="1888">
                  <c:v>0.67051599938150497</c:v>
                </c:pt>
                <c:pt idx="1889">
                  <c:v>0.67279451375943533</c:v>
                </c:pt>
                <c:pt idx="1890">
                  <c:v>0.68997830969299379</c:v>
                </c:pt>
                <c:pt idx="1891">
                  <c:v>0.65485121303323357</c:v>
                </c:pt>
                <c:pt idx="1892">
                  <c:v>0.67801610920885924</c:v>
                </c:pt>
                <c:pt idx="1893">
                  <c:v>0.65997787038357691</c:v>
                </c:pt>
                <c:pt idx="1894">
                  <c:v>0.67032612318334417</c:v>
                </c:pt>
                <c:pt idx="1895">
                  <c:v>0.66890205169713768</c:v>
                </c:pt>
                <c:pt idx="1896">
                  <c:v>0.65817404650104872</c:v>
                </c:pt>
                <c:pt idx="1897">
                  <c:v>0.68561115713529386</c:v>
                </c:pt>
                <c:pt idx="1898">
                  <c:v>0.65143344146633797</c:v>
                </c:pt>
                <c:pt idx="1899">
                  <c:v>0.68076931408219177</c:v>
                </c:pt>
                <c:pt idx="1900">
                  <c:v>0.6730793280566767</c:v>
                </c:pt>
                <c:pt idx="1901">
                  <c:v>0.67203500896679191</c:v>
                </c:pt>
                <c:pt idx="1902">
                  <c:v>0.66975649458886155</c:v>
                </c:pt>
                <c:pt idx="1903">
                  <c:v>0.6523828224571423</c:v>
                </c:pt>
                <c:pt idx="1904">
                  <c:v>0.68513646663989169</c:v>
                </c:pt>
                <c:pt idx="1905">
                  <c:v>0.6558005940240379</c:v>
                </c:pt>
                <c:pt idx="1906">
                  <c:v>0.69624422423230237</c:v>
                </c:pt>
                <c:pt idx="1907">
                  <c:v>0.70763679612195429</c:v>
                </c:pt>
                <c:pt idx="1908">
                  <c:v>0.64792073180036192</c:v>
                </c:pt>
                <c:pt idx="1909">
                  <c:v>0.66519946583300071</c:v>
                </c:pt>
                <c:pt idx="1910">
                  <c:v>0.65095875097093581</c:v>
                </c:pt>
                <c:pt idx="1911">
                  <c:v>0.66510452773392026</c:v>
                </c:pt>
                <c:pt idx="1912">
                  <c:v>0.6525726986553031</c:v>
                </c:pt>
                <c:pt idx="1913">
                  <c:v>0.6612120656716225</c:v>
                </c:pt>
                <c:pt idx="1914">
                  <c:v>0.65817404650104872</c:v>
                </c:pt>
                <c:pt idx="1915">
                  <c:v>0.70345951976241528</c:v>
                </c:pt>
                <c:pt idx="1916">
                  <c:v>0.67820598540702004</c:v>
                </c:pt>
                <c:pt idx="1917">
                  <c:v>0.65314232724978571</c:v>
                </c:pt>
                <c:pt idx="1918">
                  <c:v>0.66311082765323126</c:v>
                </c:pt>
                <c:pt idx="1919">
                  <c:v>0.66235132286058773</c:v>
                </c:pt>
                <c:pt idx="1920">
                  <c:v>0.67336414235391795</c:v>
                </c:pt>
                <c:pt idx="1921">
                  <c:v>0.67326920425483761</c:v>
                </c:pt>
                <c:pt idx="1922">
                  <c:v>0.67602240912817013</c:v>
                </c:pt>
                <c:pt idx="1923">
                  <c:v>0.66007280848265737</c:v>
                </c:pt>
                <c:pt idx="1924">
                  <c:v>0.67099068987690713</c:v>
                </c:pt>
                <c:pt idx="1925">
                  <c:v>0.659787994185416</c:v>
                </c:pt>
                <c:pt idx="1926">
                  <c:v>0.66747798021093119</c:v>
                </c:pt>
                <c:pt idx="1927">
                  <c:v>0.65494615113231403</c:v>
                </c:pt>
                <c:pt idx="1928">
                  <c:v>0.70232026257345004</c:v>
                </c:pt>
                <c:pt idx="1929">
                  <c:v>0.67241476136311362</c:v>
                </c:pt>
                <c:pt idx="1930">
                  <c:v>0.65143344146633797</c:v>
                </c:pt>
                <c:pt idx="1931">
                  <c:v>0.67080081367874633</c:v>
                </c:pt>
                <c:pt idx="1932">
                  <c:v>0.67412364714656148</c:v>
                </c:pt>
                <c:pt idx="1933">
                  <c:v>0.66842736120173551</c:v>
                </c:pt>
                <c:pt idx="1934">
                  <c:v>0.6799148711904679</c:v>
                </c:pt>
                <c:pt idx="1935">
                  <c:v>0.64887011279116624</c:v>
                </c:pt>
                <c:pt idx="1936">
                  <c:v>0.67820598540702004</c:v>
                </c:pt>
                <c:pt idx="1937">
                  <c:v>0.64887011279116624</c:v>
                </c:pt>
                <c:pt idx="1938">
                  <c:v>0.69083275258471766</c:v>
                </c:pt>
                <c:pt idx="1939">
                  <c:v>0.64924986518748795</c:v>
                </c:pt>
                <c:pt idx="1940">
                  <c:v>0.65466133683507266</c:v>
                </c:pt>
                <c:pt idx="1941">
                  <c:v>0.67906042829874402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7-447C-B7C7-C8EC8747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58671"/>
        <c:axId val="1165961167"/>
      </c:scatterChart>
      <c:valAx>
        <c:axId val="116595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961167"/>
        <c:crosses val="autoZero"/>
        <c:crossBetween val="midCat"/>
      </c:valAx>
      <c:valAx>
        <c:axId val="1165961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958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Danceability</a:t>
            </a:r>
            <a:r>
              <a:rPr lang="pl-PL" baseline="0"/>
              <a:t> vs. loudness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songs!$J$2:$J$1943</c:f>
              <c:numCache>
                <c:formatCode>General</c:formatCode>
                <c:ptCount val="1942"/>
                <c:pt idx="0">
                  <c:v>0.78900000000000003</c:v>
                </c:pt>
                <c:pt idx="1">
                  <c:v>0.79700000000000004</c:v>
                </c:pt>
                <c:pt idx="2">
                  <c:v>0.71099999999999997</c:v>
                </c:pt>
                <c:pt idx="3">
                  <c:v>0.64</c:v>
                </c:pt>
                <c:pt idx="4">
                  <c:v>0.75900000000000001</c:v>
                </c:pt>
                <c:pt idx="5">
                  <c:v>0.63600000000000001</c:v>
                </c:pt>
                <c:pt idx="6">
                  <c:v>0.93899999999999995</c:v>
                </c:pt>
                <c:pt idx="7">
                  <c:v>0.49099999999999999</c:v>
                </c:pt>
                <c:pt idx="8">
                  <c:v>0.70299999999999996</c:v>
                </c:pt>
                <c:pt idx="9">
                  <c:v>0.76600000000000001</c:v>
                </c:pt>
                <c:pt idx="10">
                  <c:v>0.72</c:v>
                </c:pt>
                <c:pt idx="11">
                  <c:v>0.74199999999999999</c:v>
                </c:pt>
                <c:pt idx="12">
                  <c:v>0.39300000000000002</c:v>
                </c:pt>
                <c:pt idx="13">
                  <c:v>0.69699999999999995</c:v>
                </c:pt>
                <c:pt idx="14">
                  <c:v>0.26800000000000002</c:v>
                </c:pt>
                <c:pt idx="15">
                  <c:v>0.64600000000000002</c:v>
                </c:pt>
                <c:pt idx="16">
                  <c:v>0.60699999999999998</c:v>
                </c:pt>
                <c:pt idx="17">
                  <c:v>0.84699999999999998</c:v>
                </c:pt>
                <c:pt idx="18">
                  <c:v>0.66100000000000003</c:v>
                </c:pt>
                <c:pt idx="19">
                  <c:v>0.64500000000000002</c:v>
                </c:pt>
                <c:pt idx="20">
                  <c:v>0.54800000000000004</c:v>
                </c:pt>
                <c:pt idx="21">
                  <c:v>0.81499999999999995</c:v>
                </c:pt>
                <c:pt idx="22">
                  <c:v>0.68100000000000005</c:v>
                </c:pt>
                <c:pt idx="23">
                  <c:v>0.753</c:v>
                </c:pt>
                <c:pt idx="24">
                  <c:v>0.96899999999999997</c:v>
                </c:pt>
                <c:pt idx="25">
                  <c:v>0.36399999999999999</c:v>
                </c:pt>
                <c:pt idx="26">
                  <c:v>0.61799999999999999</c:v>
                </c:pt>
                <c:pt idx="27">
                  <c:v>0.65900000000000003</c:v>
                </c:pt>
                <c:pt idx="28">
                  <c:v>0.77800000000000002</c:v>
                </c:pt>
                <c:pt idx="29">
                  <c:v>0.70099999999999996</c:v>
                </c:pt>
                <c:pt idx="30">
                  <c:v>0.59699999999999998</c:v>
                </c:pt>
                <c:pt idx="31">
                  <c:v>0.83699999999999997</c:v>
                </c:pt>
                <c:pt idx="32">
                  <c:v>0.67400000000000004</c:v>
                </c:pt>
                <c:pt idx="33">
                  <c:v>0.26100000000000001</c:v>
                </c:pt>
                <c:pt idx="34">
                  <c:v>0.57399999999999995</c:v>
                </c:pt>
                <c:pt idx="35">
                  <c:v>0.54500000000000004</c:v>
                </c:pt>
                <c:pt idx="36">
                  <c:v>0.56000000000000005</c:v>
                </c:pt>
                <c:pt idx="37">
                  <c:v>0.42099999999999999</c:v>
                </c:pt>
                <c:pt idx="38">
                  <c:v>0.65200000000000002</c:v>
                </c:pt>
                <c:pt idx="39">
                  <c:v>0.73299999999999998</c:v>
                </c:pt>
                <c:pt idx="40">
                  <c:v>0.58399999999999996</c:v>
                </c:pt>
                <c:pt idx="41">
                  <c:v>0.78700000000000003</c:v>
                </c:pt>
                <c:pt idx="42">
                  <c:v>0.76700000000000002</c:v>
                </c:pt>
                <c:pt idx="43">
                  <c:v>0.51200000000000001</c:v>
                </c:pt>
                <c:pt idx="44">
                  <c:v>0.70099999999999996</c:v>
                </c:pt>
                <c:pt idx="45">
                  <c:v>0.65400000000000003</c:v>
                </c:pt>
                <c:pt idx="46">
                  <c:v>0.55000000000000004</c:v>
                </c:pt>
                <c:pt idx="47">
                  <c:v>0.47099999999999997</c:v>
                </c:pt>
                <c:pt idx="48">
                  <c:v>0.67600000000000005</c:v>
                </c:pt>
                <c:pt idx="49">
                  <c:v>0.70699999999999996</c:v>
                </c:pt>
                <c:pt idx="50">
                  <c:v>0.70499999999999996</c:v>
                </c:pt>
                <c:pt idx="51">
                  <c:v>0.86199999999999999</c:v>
                </c:pt>
                <c:pt idx="52">
                  <c:v>0.77800000000000002</c:v>
                </c:pt>
                <c:pt idx="53">
                  <c:v>0.78400000000000003</c:v>
                </c:pt>
                <c:pt idx="54">
                  <c:v>0.66</c:v>
                </c:pt>
                <c:pt idx="55">
                  <c:v>0.75600000000000001</c:v>
                </c:pt>
                <c:pt idx="56">
                  <c:v>0.623</c:v>
                </c:pt>
                <c:pt idx="57">
                  <c:v>0.80700000000000005</c:v>
                </c:pt>
                <c:pt idx="58">
                  <c:v>0.58499999999999996</c:v>
                </c:pt>
                <c:pt idx="59">
                  <c:v>0.58899999999999997</c:v>
                </c:pt>
                <c:pt idx="60">
                  <c:v>0.65700000000000003</c:v>
                </c:pt>
                <c:pt idx="61">
                  <c:v>0.753</c:v>
                </c:pt>
                <c:pt idx="62">
                  <c:v>0.54400000000000004</c:v>
                </c:pt>
                <c:pt idx="63">
                  <c:v>0.65500000000000003</c:v>
                </c:pt>
                <c:pt idx="64">
                  <c:v>0.70099999999999996</c:v>
                </c:pt>
                <c:pt idx="65">
                  <c:v>0.79500000000000004</c:v>
                </c:pt>
                <c:pt idx="66">
                  <c:v>0.57899999999999996</c:v>
                </c:pt>
                <c:pt idx="67">
                  <c:v>0.53800000000000003</c:v>
                </c:pt>
                <c:pt idx="68">
                  <c:v>0.42199999999999999</c:v>
                </c:pt>
                <c:pt idx="69">
                  <c:v>0.53100000000000003</c:v>
                </c:pt>
                <c:pt idx="70">
                  <c:v>0.75</c:v>
                </c:pt>
                <c:pt idx="71">
                  <c:v>0.52900000000000003</c:v>
                </c:pt>
                <c:pt idx="72">
                  <c:v>0.78300000000000003</c:v>
                </c:pt>
                <c:pt idx="73">
                  <c:v>0.69799999999999995</c:v>
                </c:pt>
                <c:pt idx="74">
                  <c:v>0.52700000000000002</c:v>
                </c:pt>
                <c:pt idx="75">
                  <c:v>0.68899999999999995</c:v>
                </c:pt>
                <c:pt idx="76">
                  <c:v>0.61699999999999999</c:v>
                </c:pt>
                <c:pt idx="77">
                  <c:v>0.499</c:v>
                </c:pt>
                <c:pt idx="78">
                  <c:v>0.56100000000000005</c:v>
                </c:pt>
                <c:pt idx="79">
                  <c:v>0.746</c:v>
                </c:pt>
                <c:pt idx="80">
                  <c:v>0.79100000000000004</c:v>
                </c:pt>
                <c:pt idx="81">
                  <c:v>0.20899999999999999</c:v>
                </c:pt>
                <c:pt idx="82">
                  <c:v>0.83899999999999997</c:v>
                </c:pt>
                <c:pt idx="83">
                  <c:v>0.72899999999999998</c:v>
                </c:pt>
                <c:pt idx="84">
                  <c:v>0.872</c:v>
                </c:pt>
                <c:pt idx="85">
                  <c:v>0.80500000000000005</c:v>
                </c:pt>
                <c:pt idx="86">
                  <c:v>0.44700000000000001</c:v>
                </c:pt>
                <c:pt idx="87">
                  <c:v>0.72699999999999998</c:v>
                </c:pt>
                <c:pt idx="88">
                  <c:v>0.38</c:v>
                </c:pt>
                <c:pt idx="89">
                  <c:v>0.63100000000000001</c:v>
                </c:pt>
                <c:pt idx="90">
                  <c:v>0.96399999999999997</c:v>
                </c:pt>
                <c:pt idx="91">
                  <c:v>0.63800000000000001</c:v>
                </c:pt>
                <c:pt idx="92">
                  <c:v>0.48199999999999998</c:v>
                </c:pt>
                <c:pt idx="93">
                  <c:v>0.27900000000000003</c:v>
                </c:pt>
                <c:pt idx="94">
                  <c:v>0.59299999999999997</c:v>
                </c:pt>
                <c:pt idx="95">
                  <c:v>0.61</c:v>
                </c:pt>
                <c:pt idx="96">
                  <c:v>0.73499999999999999</c:v>
                </c:pt>
                <c:pt idx="97">
                  <c:v>0.44500000000000001</c:v>
                </c:pt>
                <c:pt idx="98">
                  <c:v>0.48599999999999999</c:v>
                </c:pt>
                <c:pt idx="99">
                  <c:v>0.67100000000000004</c:v>
                </c:pt>
                <c:pt idx="100">
                  <c:v>0.71299999999999997</c:v>
                </c:pt>
                <c:pt idx="101">
                  <c:v>0.71599999999999997</c:v>
                </c:pt>
                <c:pt idx="102">
                  <c:v>0.7</c:v>
                </c:pt>
                <c:pt idx="103">
                  <c:v>0.50900000000000001</c:v>
                </c:pt>
                <c:pt idx="104">
                  <c:v>0.65300000000000002</c:v>
                </c:pt>
                <c:pt idx="105">
                  <c:v>0.77600000000000002</c:v>
                </c:pt>
                <c:pt idx="106">
                  <c:v>0.68</c:v>
                </c:pt>
                <c:pt idx="107">
                  <c:v>0.57099999999999995</c:v>
                </c:pt>
                <c:pt idx="108">
                  <c:v>0.71599999999999997</c:v>
                </c:pt>
                <c:pt idx="109">
                  <c:v>0.64600000000000002</c:v>
                </c:pt>
                <c:pt idx="110">
                  <c:v>0.77400000000000002</c:v>
                </c:pt>
                <c:pt idx="111">
                  <c:v>0.86</c:v>
                </c:pt>
                <c:pt idx="112">
                  <c:v>0.82299999999999995</c:v>
                </c:pt>
                <c:pt idx="113">
                  <c:v>0.63</c:v>
                </c:pt>
                <c:pt idx="114">
                  <c:v>0.56699999999999995</c:v>
                </c:pt>
                <c:pt idx="115">
                  <c:v>0.72799999999999998</c:v>
                </c:pt>
                <c:pt idx="116">
                  <c:v>0.71399999999999997</c:v>
                </c:pt>
                <c:pt idx="117">
                  <c:v>0.81499999999999995</c:v>
                </c:pt>
                <c:pt idx="118">
                  <c:v>0.40300000000000002</c:v>
                </c:pt>
                <c:pt idx="119">
                  <c:v>0.52900000000000003</c:v>
                </c:pt>
                <c:pt idx="120">
                  <c:v>0.80700000000000005</c:v>
                </c:pt>
                <c:pt idx="121">
                  <c:v>0.61399999999999999</c:v>
                </c:pt>
                <c:pt idx="122">
                  <c:v>0.75600000000000001</c:v>
                </c:pt>
                <c:pt idx="123">
                  <c:v>0.67500000000000004</c:v>
                </c:pt>
                <c:pt idx="124">
                  <c:v>0.64600000000000002</c:v>
                </c:pt>
                <c:pt idx="125">
                  <c:v>0.65400000000000003</c:v>
                </c:pt>
                <c:pt idx="126">
                  <c:v>0.67</c:v>
                </c:pt>
                <c:pt idx="127">
                  <c:v>0.59899999999999998</c:v>
                </c:pt>
                <c:pt idx="128">
                  <c:v>0.88</c:v>
                </c:pt>
                <c:pt idx="129">
                  <c:v>0.69599999999999995</c:v>
                </c:pt>
                <c:pt idx="130">
                  <c:v>0.41799999999999998</c:v>
                </c:pt>
                <c:pt idx="131">
                  <c:v>0.72399999999999998</c:v>
                </c:pt>
                <c:pt idx="132">
                  <c:v>0.71799999999999997</c:v>
                </c:pt>
                <c:pt idx="133">
                  <c:v>0.878</c:v>
                </c:pt>
                <c:pt idx="134">
                  <c:v>0.70599999999999996</c:v>
                </c:pt>
                <c:pt idx="135">
                  <c:v>0.59899999999999998</c:v>
                </c:pt>
                <c:pt idx="136">
                  <c:v>0.71599999999999997</c:v>
                </c:pt>
                <c:pt idx="137">
                  <c:v>0.88400000000000001</c:v>
                </c:pt>
                <c:pt idx="138">
                  <c:v>0.76900000000000002</c:v>
                </c:pt>
                <c:pt idx="139">
                  <c:v>0.67500000000000004</c:v>
                </c:pt>
                <c:pt idx="140">
                  <c:v>0.61</c:v>
                </c:pt>
                <c:pt idx="141">
                  <c:v>0.61299999999999999</c:v>
                </c:pt>
                <c:pt idx="142">
                  <c:v>0.55300000000000005</c:v>
                </c:pt>
                <c:pt idx="143">
                  <c:v>0.64900000000000002</c:v>
                </c:pt>
                <c:pt idx="144">
                  <c:v>0.68300000000000005</c:v>
                </c:pt>
                <c:pt idx="145">
                  <c:v>0.72599999999999998</c:v>
                </c:pt>
                <c:pt idx="146">
                  <c:v>0.89400000000000002</c:v>
                </c:pt>
                <c:pt idx="147">
                  <c:v>0.89300000000000002</c:v>
                </c:pt>
                <c:pt idx="148">
                  <c:v>0.74</c:v>
                </c:pt>
                <c:pt idx="149">
                  <c:v>0.76200000000000001</c:v>
                </c:pt>
                <c:pt idx="150">
                  <c:v>0.76400000000000001</c:v>
                </c:pt>
                <c:pt idx="151">
                  <c:v>0.70799999999999996</c:v>
                </c:pt>
                <c:pt idx="152">
                  <c:v>0.41499999999999998</c:v>
                </c:pt>
                <c:pt idx="153">
                  <c:v>0.60199999999999998</c:v>
                </c:pt>
                <c:pt idx="154">
                  <c:v>0.80200000000000005</c:v>
                </c:pt>
                <c:pt idx="155">
                  <c:v>0.58699999999999997</c:v>
                </c:pt>
                <c:pt idx="156">
                  <c:v>0.81</c:v>
                </c:pt>
                <c:pt idx="157">
                  <c:v>0.68400000000000005</c:v>
                </c:pt>
                <c:pt idx="158">
                  <c:v>0.71599999999999997</c:v>
                </c:pt>
                <c:pt idx="159">
                  <c:v>0.73299999999999998</c:v>
                </c:pt>
                <c:pt idx="160">
                  <c:v>0.93799999999999994</c:v>
                </c:pt>
                <c:pt idx="161">
                  <c:v>0.51900000000000002</c:v>
                </c:pt>
                <c:pt idx="162">
                  <c:v>0.71499999999999997</c:v>
                </c:pt>
                <c:pt idx="163">
                  <c:v>0.59499999999999997</c:v>
                </c:pt>
                <c:pt idx="164">
                  <c:v>0.54800000000000004</c:v>
                </c:pt>
                <c:pt idx="165">
                  <c:v>0.64700000000000002</c:v>
                </c:pt>
                <c:pt idx="166">
                  <c:v>0.51800000000000002</c:v>
                </c:pt>
                <c:pt idx="167">
                  <c:v>0.73899999999999999</c:v>
                </c:pt>
                <c:pt idx="168">
                  <c:v>0.43099999999999999</c:v>
                </c:pt>
                <c:pt idx="169">
                  <c:v>0.36599999999999999</c:v>
                </c:pt>
                <c:pt idx="170">
                  <c:v>0.65200000000000002</c:v>
                </c:pt>
                <c:pt idx="171">
                  <c:v>0.54500000000000004</c:v>
                </c:pt>
                <c:pt idx="172">
                  <c:v>0.442</c:v>
                </c:pt>
                <c:pt idx="173">
                  <c:v>0.58399999999999996</c:v>
                </c:pt>
                <c:pt idx="174">
                  <c:v>0.68</c:v>
                </c:pt>
                <c:pt idx="175">
                  <c:v>0.67100000000000004</c:v>
                </c:pt>
                <c:pt idx="176">
                  <c:v>0.45100000000000001</c:v>
                </c:pt>
                <c:pt idx="177">
                  <c:v>0.745</c:v>
                </c:pt>
                <c:pt idx="178">
                  <c:v>0.70799999999999996</c:v>
                </c:pt>
                <c:pt idx="179">
                  <c:v>0.61599999999999999</c:v>
                </c:pt>
                <c:pt idx="180">
                  <c:v>0.88</c:v>
                </c:pt>
                <c:pt idx="181">
                  <c:v>0.66900000000000004</c:v>
                </c:pt>
                <c:pt idx="182">
                  <c:v>0.63300000000000001</c:v>
                </c:pt>
                <c:pt idx="183">
                  <c:v>0.67700000000000005</c:v>
                </c:pt>
                <c:pt idx="184">
                  <c:v>0.63800000000000001</c:v>
                </c:pt>
                <c:pt idx="185">
                  <c:v>0.38300000000000001</c:v>
                </c:pt>
                <c:pt idx="186">
                  <c:v>0.68400000000000005</c:v>
                </c:pt>
                <c:pt idx="187">
                  <c:v>0.79400000000000004</c:v>
                </c:pt>
                <c:pt idx="188">
                  <c:v>0.56200000000000006</c:v>
                </c:pt>
                <c:pt idx="189">
                  <c:v>0.748</c:v>
                </c:pt>
                <c:pt idx="190">
                  <c:v>0.73799999999999999</c:v>
                </c:pt>
                <c:pt idx="191">
                  <c:v>0.57799999999999996</c:v>
                </c:pt>
                <c:pt idx="192">
                  <c:v>0.74299999999999999</c:v>
                </c:pt>
                <c:pt idx="193">
                  <c:v>0.752</c:v>
                </c:pt>
                <c:pt idx="194">
                  <c:v>0.41399999999999998</c:v>
                </c:pt>
                <c:pt idx="195">
                  <c:v>0.67300000000000004</c:v>
                </c:pt>
                <c:pt idx="196">
                  <c:v>0.76</c:v>
                </c:pt>
                <c:pt idx="197">
                  <c:v>0.52900000000000003</c:v>
                </c:pt>
                <c:pt idx="198">
                  <c:v>0.63800000000000001</c:v>
                </c:pt>
                <c:pt idx="199">
                  <c:v>0.45</c:v>
                </c:pt>
                <c:pt idx="200">
                  <c:v>0.753</c:v>
                </c:pt>
                <c:pt idx="201">
                  <c:v>0.53100000000000003</c:v>
                </c:pt>
                <c:pt idx="202">
                  <c:v>0.86099999999999999</c:v>
                </c:pt>
                <c:pt idx="203">
                  <c:v>0.432</c:v>
                </c:pt>
                <c:pt idx="204">
                  <c:v>0.88700000000000001</c:v>
                </c:pt>
                <c:pt idx="205">
                  <c:v>0.63600000000000001</c:v>
                </c:pt>
                <c:pt idx="206">
                  <c:v>0.82399999999999995</c:v>
                </c:pt>
                <c:pt idx="207">
                  <c:v>0.752</c:v>
                </c:pt>
                <c:pt idx="208">
                  <c:v>0.57699999999999996</c:v>
                </c:pt>
                <c:pt idx="209">
                  <c:v>0.57499999999999996</c:v>
                </c:pt>
                <c:pt idx="210">
                  <c:v>0.624</c:v>
                </c:pt>
                <c:pt idx="211">
                  <c:v>0.86699999999999999</c:v>
                </c:pt>
                <c:pt idx="212">
                  <c:v>0.65900000000000003</c:v>
                </c:pt>
                <c:pt idx="213">
                  <c:v>0.84</c:v>
                </c:pt>
                <c:pt idx="214">
                  <c:v>0.61399999999999999</c:v>
                </c:pt>
                <c:pt idx="215">
                  <c:v>0.58699999999999997</c:v>
                </c:pt>
                <c:pt idx="216">
                  <c:v>0.18</c:v>
                </c:pt>
                <c:pt idx="217">
                  <c:v>0.92200000000000004</c:v>
                </c:pt>
                <c:pt idx="218">
                  <c:v>0.54200000000000004</c:v>
                </c:pt>
                <c:pt idx="219">
                  <c:v>0.90600000000000003</c:v>
                </c:pt>
                <c:pt idx="220">
                  <c:v>0.84499999999999997</c:v>
                </c:pt>
                <c:pt idx="221">
                  <c:v>0.49</c:v>
                </c:pt>
                <c:pt idx="222">
                  <c:v>0.77900000000000003</c:v>
                </c:pt>
                <c:pt idx="223">
                  <c:v>0.78</c:v>
                </c:pt>
                <c:pt idx="224">
                  <c:v>0.71699999999999997</c:v>
                </c:pt>
                <c:pt idx="225">
                  <c:v>0.64500000000000002</c:v>
                </c:pt>
                <c:pt idx="226">
                  <c:v>0.71699999999999997</c:v>
                </c:pt>
                <c:pt idx="227">
                  <c:v>0.4</c:v>
                </c:pt>
                <c:pt idx="228">
                  <c:v>0.68700000000000006</c:v>
                </c:pt>
                <c:pt idx="229">
                  <c:v>0.77200000000000002</c:v>
                </c:pt>
                <c:pt idx="230">
                  <c:v>0.44</c:v>
                </c:pt>
                <c:pt idx="231">
                  <c:v>0.72599999999999998</c:v>
                </c:pt>
                <c:pt idx="232">
                  <c:v>0.60699999999999998</c:v>
                </c:pt>
                <c:pt idx="233">
                  <c:v>0.57899999999999996</c:v>
                </c:pt>
                <c:pt idx="234">
                  <c:v>0.52900000000000003</c:v>
                </c:pt>
                <c:pt idx="235">
                  <c:v>0.50600000000000001</c:v>
                </c:pt>
                <c:pt idx="236">
                  <c:v>0.60699999999999998</c:v>
                </c:pt>
                <c:pt idx="237">
                  <c:v>0.61599999999999999</c:v>
                </c:pt>
                <c:pt idx="238">
                  <c:v>0.42</c:v>
                </c:pt>
                <c:pt idx="239">
                  <c:v>0.75900000000000001</c:v>
                </c:pt>
                <c:pt idx="240">
                  <c:v>0.33100000000000002</c:v>
                </c:pt>
                <c:pt idx="241">
                  <c:v>0.56999999999999995</c:v>
                </c:pt>
                <c:pt idx="242">
                  <c:v>0.67400000000000004</c:v>
                </c:pt>
                <c:pt idx="243">
                  <c:v>0.80400000000000005</c:v>
                </c:pt>
                <c:pt idx="244">
                  <c:v>0.55900000000000005</c:v>
                </c:pt>
                <c:pt idx="245">
                  <c:v>0.58499999999999996</c:v>
                </c:pt>
                <c:pt idx="246">
                  <c:v>0.66700000000000004</c:v>
                </c:pt>
                <c:pt idx="247">
                  <c:v>0.90500000000000003</c:v>
                </c:pt>
                <c:pt idx="248">
                  <c:v>0.64800000000000002</c:v>
                </c:pt>
                <c:pt idx="249">
                  <c:v>0.73599999999999999</c:v>
                </c:pt>
                <c:pt idx="250">
                  <c:v>0.76300000000000001</c:v>
                </c:pt>
                <c:pt idx="251">
                  <c:v>0.56499999999999995</c:v>
                </c:pt>
                <c:pt idx="252">
                  <c:v>0.45100000000000001</c:v>
                </c:pt>
                <c:pt idx="253">
                  <c:v>0.68700000000000006</c:v>
                </c:pt>
                <c:pt idx="254">
                  <c:v>0.45100000000000001</c:v>
                </c:pt>
                <c:pt idx="255">
                  <c:v>0.61399999999999999</c:v>
                </c:pt>
                <c:pt idx="256">
                  <c:v>0.432</c:v>
                </c:pt>
                <c:pt idx="257">
                  <c:v>0.79100000000000004</c:v>
                </c:pt>
                <c:pt idx="258">
                  <c:v>0.78300000000000003</c:v>
                </c:pt>
                <c:pt idx="259">
                  <c:v>0.45</c:v>
                </c:pt>
                <c:pt idx="260">
                  <c:v>0.59699999999999998</c:v>
                </c:pt>
                <c:pt idx="261">
                  <c:v>0.78100000000000003</c:v>
                </c:pt>
                <c:pt idx="262">
                  <c:v>0.46100000000000002</c:v>
                </c:pt>
                <c:pt idx="263">
                  <c:v>0.61</c:v>
                </c:pt>
                <c:pt idx="264">
                  <c:v>0.68700000000000006</c:v>
                </c:pt>
                <c:pt idx="265">
                  <c:v>0.71499999999999997</c:v>
                </c:pt>
                <c:pt idx="266">
                  <c:v>0.61399999999999999</c:v>
                </c:pt>
                <c:pt idx="267">
                  <c:v>0.68600000000000005</c:v>
                </c:pt>
                <c:pt idx="268">
                  <c:v>0.63</c:v>
                </c:pt>
                <c:pt idx="269">
                  <c:v>0.64800000000000002</c:v>
                </c:pt>
                <c:pt idx="270">
                  <c:v>0.71299999999999997</c:v>
                </c:pt>
                <c:pt idx="271">
                  <c:v>0.628</c:v>
                </c:pt>
                <c:pt idx="272">
                  <c:v>0.76600000000000001</c:v>
                </c:pt>
                <c:pt idx="273">
                  <c:v>0.69899999999999995</c:v>
                </c:pt>
                <c:pt idx="274">
                  <c:v>0.64100000000000001</c:v>
                </c:pt>
                <c:pt idx="275">
                  <c:v>0.85899999999999999</c:v>
                </c:pt>
                <c:pt idx="276">
                  <c:v>0.64600000000000002</c:v>
                </c:pt>
                <c:pt idx="277">
                  <c:v>0.61799999999999999</c:v>
                </c:pt>
                <c:pt idx="278">
                  <c:v>0.88400000000000001</c:v>
                </c:pt>
                <c:pt idx="279">
                  <c:v>0.59599999999999997</c:v>
                </c:pt>
                <c:pt idx="280">
                  <c:v>0.53100000000000003</c:v>
                </c:pt>
                <c:pt idx="281">
                  <c:v>0.77200000000000002</c:v>
                </c:pt>
                <c:pt idx="282">
                  <c:v>0.60499999999999998</c:v>
                </c:pt>
                <c:pt idx="283">
                  <c:v>0.51900000000000002</c:v>
                </c:pt>
                <c:pt idx="284">
                  <c:v>0.81699999999999995</c:v>
                </c:pt>
                <c:pt idx="285">
                  <c:v>0.51300000000000001</c:v>
                </c:pt>
                <c:pt idx="286">
                  <c:v>0.85299999999999998</c:v>
                </c:pt>
                <c:pt idx="287">
                  <c:v>0.79200000000000004</c:v>
                </c:pt>
                <c:pt idx="288">
                  <c:v>0.746</c:v>
                </c:pt>
                <c:pt idx="289">
                  <c:v>0.41499999999999998</c:v>
                </c:pt>
                <c:pt idx="290">
                  <c:v>0.39900000000000002</c:v>
                </c:pt>
                <c:pt idx="291">
                  <c:v>0.57799999999999996</c:v>
                </c:pt>
                <c:pt idx="292">
                  <c:v>0.66900000000000004</c:v>
                </c:pt>
                <c:pt idx="293">
                  <c:v>0.61399999999999999</c:v>
                </c:pt>
                <c:pt idx="294">
                  <c:v>0.63700000000000001</c:v>
                </c:pt>
                <c:pt idx="295">
                  <c:v>0.85399999999999998</c:v>
                </c:pt>
                <c:pt idx="296">
                  <c:v>0.64600000000000002</c:v>
                </c:pt>
                <c:pt idx="297">
                  <c:v>0.51100000000000001</c:v>
                </c:pt>
                <c:pt idx="298">
                  <c:v>0.88600000000000001</c:v>
                </c:pt>
                <c:pt idx="299">
                  <c:v>0.78600000000000003</c:v>
                </c:pt>
                <c:pt idx="300">
                  <c:v>0.69899999999999995</c:v>
                </c:pt>
                <c:pt idx="301">
                  <c:v>0.69499999999999995</c:v>
                </c:pt>
                <c:pt idx="302">
                  <c:v>0.69599999999999995</c:v>
                </c:pt>
                <c:pt idx="303">
                  <c:v>0.52300000000000002</c:v>
                </c:pt>
                <c:pt idx="304">
                  <c:v>0.72</c:v>
                </c:pt>
                <c:pt idx="305">
                  <c:v>0.90800000000000003</c:v>
                </c:pt>
                <c:pt idx="306">
                  <c:v>0.66300000000000003</c:v>
                </c:pt>
                <c:pt idx="307">
                  <c:v>0.57699999999999996</c:v>
                </c:pt>
                <c:pt idx="308">
                  <c:v>0.65400000000000003</c:v>
                </c:pt>
                <c:pt idx="309">
                  <c:v>0.70899999999999996</c:v>
                </c:pt>
                <c:pt idx="310">
                  <c:v>0.59399999999999997</c:v>
                </c:pt>
                <c:pt idx="311">
                  <c:v>0.748</c:v>
                </c:pt>
                <c:pt idx="312">
                  <c:v>0.91900000000000004</c:v>
                </c:pt>
                <c:pt idx="313">
                  <c:v>0.61599999999999999</c:v>
                </c:pt>
                <c:pt idx="314">
                  <c:v>0.73099999999999998</c:v>
                </c:pt>
                <c:pt idx="315">
                  <c:v>0.55800000000000005</c:v>
                </c:pt>
                <c:pt idx="316">
                  <c:v>0.88600000000000001</c:v>
                </c:pt>
                <c:pt idx="317">
                  <c:v>0.75700000000000001</c:v>
                </c:pt>
                <c:pt idx="318">
                  <c:v>0.65600000000000003</c:v>
                </c:pt>
                <c:pt idx="319">
                  <c:v>0.60799999999999998</c:v>
                </c:pt>
                <c:pt idx="320">
                  <c:v>0.82599999999999996</c:v>
                </c:pt>
                <c:pt idx="321">
                  <c:v>0.54600000000000004</c:v>
                </c:pt>
                <c:pt idx="322">
                  <c:v>0.82899999999999996</c:v>
                </c:pt>
                <c:pt idx="323">
                  <c:v>0.81899999999999995</c:v>
                </c:pt>
                <c:pt idx="324">
                  <c:v>0.73899999999999999</c:v>
                </c:pt>
                <c:pt idx="325">
                  <c:v>0.80300000000000005</c:v>
                </c:pt>
                <c:pt idx="326">
                  <c:v>0.39200000000000002</c:v>
                </c:pt>
                <c:pt idx="327">
                  <c:v>0.39500000000000002</c:v>
                </c:pt>
                <c:pt idx="328">
                  <c:v>0.58499999999999996</c:v>
                </c:pt>
                <c:pt idx="329">
                  <c:v>0.73699999999999999</c:v>
                </c:pt>
                <c:pt idx="330">
                  <c:v>0.748</c:v>
                </c:pt>
                <c:pt idx="331">
                  <c:v>0.66700000000000004</c:v>
                </c:pt>
                <c:pt idx="332">
                  <c:v>0.82499999999999996</c:v>
                </c:pt>
                <c:pt idx="333">
                  <c:v>0.68700000000000006</c:v>
                </c:pt>
                <c:pt idx="334">
                  <c:v>0.70899999999999996</c:v>
                </c:pt>
                <c:pt idx="335">
                  <c:v>0.58599999999999997</c:v>
                </c:pt>
                <c:pt idx="336">
                  <c:v>0.67400000000000004</c:v>
                </c:pt>
                <c:pt idx="337">
                  <c:v>0.71899999999999997</c:v>
                </c:pt>
                <c:pt idx="338">
                  <c:v>0.76800000000000002</c:v>
                </c:pt>
                <c:pt idx="339">
                  <c:v>0.72199999999999998</c:v>
                </c:pt>
                <c:pt idx="340">
                  <c:v>0.66300000000000003</c:v>
                </c:pt>
                <c:pt idx="341">
                  <c:v>0.86499999999999999</c:v>
                </c:pt>
                <c:pt idx="342">
                  <c:v>0.51600000000000001</c:v>
                </c:pt>
                <c:pt idx="343">
                  <c:v>0.73599999999999999</c:v>
                </c:pt>
                <c:pt idx="344">
                  <c:v>0.58099999999999996</c:v>
                </c:pt>
                <c:pt idx="345">
                  <c:v>0.68</c:v>
                </c:pt>
                <c:pt idx="346">
                  <c:v>0.85499999999999998</c:v>
                </c:pt>
                <c:pt idx="347">
                  <c:v>0.373</c:v>
                </c:pt>
                <c:pt idx="348">
                  <c:v>0.64500000000000002</c:v>
                </c:pt>
                <c:pt idx="349">
                  <c:v>0.746</c:v>
                </c:pt>
                <c:pt idx="350">
                  <c:v>0.66100000000000003</c:v>
                </c:pt>
                <c:pt idx="351">
                  <c:v>0.55200000000000005</c:v>
                </c:pt>
                <c:pt idx="352">
                  <c:v>0.45700000000000002</c:v>
                </c:pt>
                <c:pt idx="353">
                  <c:v>0.56999999999999995</c:v>
                </c:pt>
                <c:pt idx="354">
                  <c:v>0.76700000000000002</c:v>
                </c:pt>
                <c:pt idx="355">
                  <c:v>0.624</c:v>
                </c:pt>
                <c:pt idx="356">
                  <c:v>0.58399999999999996</c:v>
                </c:pt>
                <c:pt idx="357">
                  <c:v>0.58799999999999997</c:v>
                </c:pt>
                <c:pt idx="358">
                  <c:v>0.50600000000000001</c:v>
                </c:pt>
                <c:pt idx="359">
                  <c:v>0.77400000000000002</c:v>
                </c:pt>
                <c:pt idx="360">
                  <c:v>0.77200000000000002</c:v>
                </c:pt>
                <c:pt idx="361">
                  <c:v>0.79700000000000004</c:v>
                </c:pt>
                <c:pt idx="362">
                  <c:v>0.82399999999999995</c:v>
                </c:pt>
                <c:pt idx="363">
                  <c:v>0.85</c:v>
                </c:pt>
                <c:pt idx="364">
                  <c:v>0.878</c:v>
                </c:pt>
                <c:pt idx="365">
                  <c:v>0.622</c:v>
                </c:pt>
                <c:pt idx="366">
                  <c:v>0.68700000000000006</c:v>
                </c:pt>
                <c:pt idx="367">
                  <c:v>0.74099999999999999</c:v>
                </c:pt>
                <c:pt idx="368">
                  <c:v>0.66</c:v>
                </c:pt>
                <c:pt idx="369">
                  <c:v>0.94899999999999995</c:v>
                </c:pt>
                <c:pt idx="370">
                  <c:v>0.67700000000000005</c:v>
                </c:pt>
                <c:pt idx="371">
                  <c:v>0.69599999999999995</c:v>
                </c:pt>
                <c:pt idx="372">
                  <c:v>0.55600000000000005</c:v>
                </c:pt>
                <c:pt idx="373">
                  <c:v>0.622</c:v>
                </c:pt>
                <c:pt idx="374">
                  <c:v>0.76</c:v>
                </c:pt>
                <c:pt idx="375">
                  <c:v>0.64700000000000002</c:v>
                </c:pt>
                <c:pt idx="376">
                  <c:v>0.88</c:v>
                </c:pt>
                <c:pt idx="377">
                  <c:v>0.65600000000000003</c:v>
                </c:pt>
                <c:pt idx="378">
                  <c:v>0.78600000000000003</c:v>
                </c:pt>
                <c:pt idx="379">
                  <c:v>0.71299999999999997</c:v>
                </c:pt>
                <c:pt idx="380">
                  <c:v>0.51200000000000001</c:v>
                </c:pt>
                <c:pt idx="381">
                  <c:v>0.45900000000000002</c:v>
                </c:pt>
                <c:pt idx="382">
                  <c:v>0.64400000000000002</c:v>
                </c:pt>
                <c:pt idx="383">
                  <c:v>0.505</c:v>
                </c:pt>
                <c:pt idx="384">
                  <c:v>0.58599999999999997</c:v>
                </c:pt>
                <c:pt idx="385">
                  <c:v>0.38</c:v>
                </c:pt>
                <c:pt idx="386">
                  <c:v>0.627</c:v>
                </c:pt>
                <c:pt idx="387">
                  <c:v>0.69199999999999995</c:v>
                </c:pt>
                <c:pt idx="388">
                  <c:v>0.56399999999999995</c:v>
                </c:pt>
                <c:pt idx="389">
                  <c:v>0.67200000000000004</c:v>
                </c:pt>
                <c:pt idx="390">
                  <c:v>0.66300000000000003</c:v>
                </c:pt>
                <c:pt idx="391">
                  <c:v>0.79200000000000004</c:v>
                </c:pt>
                <c:pt idx="392">
                  <c:v>0.71099999999999997</c:v>
                </c:pt>
                <c:pt idx="393">
                  <c:v>0.56200000000000006</c:v>
                </c:pt>
                <c:pt idx="394">
                  <c:v>0.72699999999999998</c:v>
                </c:pt>
                <c:pt idx="395">
                  <c:v>0.752</c:v>
                </c:pt>
                <c:pt idx="396">
                  <c:v>0.64</c:v>
                </c:pt>
                <c:pt idx="397">
                  <c:v>0.77900000000000003</c:v>
                </c:pt>
                <c:pt idx="398">
                  <c:v>0.67800000000000005</c:v>
                </c:pt>
                <c:pt idx="399">
                  <c:v>0.46899999999999997</c:v>
                </c:pt>
                <c:pt idx="400">
                  <c:v>0.92500000000000004</c:v>
                </c:pt>
                <c:pt idx="401">
                  <c:v>0.70699999999999996</c:v>
                </c:pt>
                <c:pt idx="402">
                  <c:v>0.66300000000000003</c:v>
                </c:pt>
                <c:pt idx="403">
                  <c:v>0.63600000000000001</c:v>
                </c:pt>
                <c:pt idx="404">
                  <c:v>0.54800000000000004</c:v>
                </c:pt>
                <c:pt idx="405">
                  <c:v>0.71199999999999997</c:v>
                </c:pt>
                <c:pt idx="406">
                  <c:v>0.66300000000000003</c:v>
                </c:pt>
                <c:pt idx="407">
                  <c:v>0.82599999999999996</c:v>
                </c:pt>
                <c:pt idx="408">
                  <c:v>0.745</c:v>
                </c:pt>
                <c:pt idx="409">
                  <c:v>0.753</c:v>
                </c:pt>
                <c:pt idx="410">
                  <c:v>0.84699999999999998</c:v>
                </c:pt>
                <c:pt idx="411">
                  <c:v>0.85499999999999998</c:v>
                </c:pt>
                <c:pt idx="412">
                  <c:v>0.41199999999999998</c:v>
                </c:pt>
                <c:pt idx="413">
                  <c:v>0.77100000000000002</c:v>
                </c:pt>
                <c:pt idx="414">
                  <c:v>0.64100000000000001</c:v>
                </c:pt>
                <c:pt idx="415">
                  <c:v>0.75800000000000001</c:v>
                </c:pt>
                <c:pt idx="416">
                  <c:v>0.63600000000000001</c:v>
                </c:pt>
                <c:pt idx="417">
                  <c:v>0.85599999999999998</c:v>
                </c:pt>
                <c:pt idx="418">
                  <c:v>0.80600000000000005</c:v>
                </c:pt>
                <c:pt idx="419">
                  <c:v>0.76500000000000001</c:v>
                </c:pt>
                <c:pt idx="420">
                  <c:v>0.80800000000000005</c:v>
                </c:pt>
                <c:pt idx="421">
                  <c:v>0.67400000000000004</c:v>
                </c:pt>
                <c:pt idx="422">
                  <c:v>0.875</c:v>
                </c:pt>
                <c:pt idx="423">
                  <c:v>0.7</c:v>
                </c:pt>
                <c:pt idx="424">
                  <c:v>0.70299999999999996</c:v>
                </c:pt>
                <c:pt idx="425">
                  <c:v>0.66</c:v>
                </c:pt>
                <c:pt idx="426">
                  <c:v>0.68300000000000005</c:v>
                </c:pt>
                <c:pt idx="427">
                  <c:v>0.624</c:v>
                </c:pt>
                <c:pt idx="428">
                  <c:v>0.63</c:v>
                </c:pt>
                <c:pt idx="429">
                  <c:v>0.63600000000000001</c:v>
                </c:pt>
                <c:pt idx="430">
                  <c:v>0.80100000000000005</c:v>
                </c:pt>
                <c:pt idx="431">
                  <c:v>0.46400000000000002</c:v>
                </c:pt>
                <c:pt idx="432">
                  <c:v>0.67900000000000005</c:v>
                </c:pt>
                <c:pt idx="433">
                  <c:v>0.79400000000000004</c:v>
                </c:pt>
                <c:pt idx="434">
                  <c:v>0.82199999999999995</c:v>
                </c:pt>
                <c:pt idx="435">
                  <c:v>0.83499999999999996</c:v>
                </c:pt>
                <c:pt idx="436">
                  <c:v>0.72199999999999998</c:v>
                </c:pt>
                <c:pt idx="437">
                  <c:v>0.85599999999999998</c:v>
                </c:pt>
                <c:pt idx="438">
                  <c:v>0.69899999999999995</c:v>
                </c:pt>
                <c:pt idx="439">
                  <c:v>0.52300000000000002</c:v>
                </c:pt>
                <c:pt idx="440">
                  <c:v>0.85899999999999999</c:v>
                </c:pt>
                <c:pt idx="441">
                  <c:v>0.60199999999999998</c:v>
                </c:pt>
                <c:pt idx="442">
                  <c:v>0.67100000000000004</c:v>
                </c:pt>
                <c:pt idx="443">
                  <c:v>0.78300000000000003</c:v>
                </c:pt>
                <c:pt idx="444">
                  <c:v>0.65500000000000003</c:v>
                </c:pt>
                <c:pt idx="445">
                  <c:v>0.61199999999999999</c:v>
                </c:pt>
                <c:pt idx="446">
                  <c:v>0.79100000000000004</c:v>
                </c:pt>
                <c:pt idx="447">
                  <c:v>0.65700000000000003</c:v>
                </c:pt>
                <c:pt idx="448">
                  <c:v>0.64</c:v>
                </c:pt>
                <c:pt idx="449">
                  <c:v>0.7</c:v>
                </c:pt>
                <c:pt idx="450">
                  <c:v>0.753</c:v>
                </c:pt>
                <c:pt idx="451">
                  <c:v>0.73</c:v>
                </c:pt>
                <c:pt idx="452">
                  <c:v>0.80900000000000005</c:v>
                </c:pt>
                <c:pt idx="453">
                  <c:v>0.66500000000000004</c:v>
                </c:pt>
                <c:pt idx="454">
                  <c:v>0.76500000000000001</c:v>
                </c:pt>
                <c:pt idx="455">
                  <c:v>0.89200000000000002</c:v>
                </c:pt>
                <c:pt idx="456">
                  <c:v>0.48099999999999998</c:v>
                </c:pt>
                <c:pt idx="457">
                  <c:v>0.58299999999999996</c:v>
                </c:pt>
                <c:pt idx="458">
                  <c:v>0.58899999999999997</c:v>
                </c:pt>
                <c:pt idx="459">
                  <c:v>0.71599999999999997</c:v>
                </c:pt>
                <c:pt idx="460">
                  <c:v>0.77700000000000002</c:v>
                </c:pt>
                <c:pt idx="461">
                  <c:v>0.25900000000000001</c:v>
                </c:pt>
                <c:pt idx="462">
                  <c:v>0.751</c:v>
                </c:pt>
                <c:pt idx="463">
                  <c:v>0.62</c:v>
                </c:pt>
                <c:pt idx="464">
                  <c:v>0.55400000000000005</c:v>
                </c:pt>
                <c:pt idx="465">
                  <c:v>0.65900000000000003</c:v>
                </c:pt>
                <c:pt idx="466">
                  <c:v>0.54</c:v>
                </c:pt>
                <c:pt idx="467">
                  <c:v>0.505</c:v>
                </c:pt>
                <c:pt idx="468">
                  <c:v>0.56000000000000005</c:v>
                </c:pt>
                <c:pt idx="469">
                  <c:v>0.74299999999999999</c:v>
                </c:pt>
                <c:pt idx="470">
                  <c:v>0.72</c:v>
                </c:pt>
                <c:pt idx="471">
                  <c:v>0.6</c:v>
                </c:pt>
                <c:pt idx="472">
                  <c:v>0.42099999999999999</c:v>
                </c:pt>
                <c:pt idx="473">
                  <c:v>0.56100000000000005</c:v>
                </c:pt>
                <c:pt idx="474">
                  <c:v>0.63</c:v>
                </c:pt>
                <c:pt idx="475">
                  <c:v>0.49099999999999999</c:v>
                </c:pt>
                <c:pt idx="476">
                  <c:v>0.48399999999999999</c:v>
                </c:pt>
                <c:pt idx="477">
                  <c:v>0.77600000000000002</c:v>
                </c:pt>
                <c:pt idx="478">
                  <c:v>0.57799999999999996</c:v>
                </c:pt>
                <c:pt idx="479">
                  <c:v>0.46899999999999997</c:v>
                </c:pt>
                <c:pt idx="480">
                  <c:v>0.76200000000000001</c:v>
                </c:pt>
                <c:pt idx="481">
                  <c:v>0.42499999999999999</c:v>
                </c:pt>
                <c:pt idx="482">
                  <c:v>0.70499999999999996</c:v>
                </c:pt>
                <c:pt idx="483">
                  <c:v>0.48</c:v>
                </c:pt>
                <c:pt idx="484">
                  <c:v>0.49</c:v>
                </c:pt>
                <c:pt idx="485">
                  <c:v>0.39800000000000002</c:v>
                </c:pt>
                <c:pt idx="486">
                  <c:v>0.64</c:v>
                </c:pt>
                <c:pt idx="487">
                  <c:v>0.68200000000000005</c:v>
                </c:pt>
                <c:pt idx="488">
                  <c:v>0.52500000000000002</c:v>
                </c:pt>
                <c:pt idx="489">
                  <c:v>0.71399999999999997</c:v>
                </c:pt>
                <c:pt idx="490">
                  <c:v>0.80200000000000005</c:v>
                </c:pt>
                <c:pt idx="491">
                  <c:v>0.56299999999999994</c:v>
                </c:pt>
                <c:pt idx="492">
                  <c:v>0.85299999999999998</c:v>
                </c:pt>
                <c:pt idx="493">
                  <c:v>0.54500000000000004</c:v>
                </c:pt>
                <c:pt idx="494">
                  <c:v>0.83099999999999996</c:v>
                </c:pt>
                <c:pt idx="495">
                  <c:v>0.86099999999999999</c:v>
                </c:pt>
                <c:pt idx="496">
                  <c:v>0.46800000000000003</c:v>
                </c:pt>
                <c:pt idx="497">
                  <c:v>0.55400000000000005</c:v>
                </c:pt>
                <c:pt idx="498">
                  <c:v>0.61099999999999999</c:v>
                </c:pt>
                <c:pt idx="499">
                  <c:v>0.91100000000000003</c:v>
                </c:pt>
                <c:pt idx="500">
                  <c:v>0.91200000000000003</c:v>
                </c:pt>
                <c:pt idx="501">
                  <c:v>0.51800000000000002</c:v>
                </c:pt>
                <c:pt idx="502">
                  <c:v>0.64400000000000002</c:v>
                </c:pt>
                <c:pt idx="503">
                  <c:v>0.45900000000000002</c:v>
                </c:pt>
                <c:pt idx="504">
                  <c:v>0.81799999999999995</c:v>
                </c:pt>
                <c:pt idx="505">
                  <c:v>0.70699999999999996</c:v>
                </c:pt>
                <c:pt idx="506">
                  <c:v>0.38900000000000001</c:v>
                </c:pt>
                <c:pt idx="507">
                  <c:v>0.67300000000000004</c:v>
                </c:pt>
                <c:pt idx="508">
                  <c:v>0.55900000000000005</c:v>
                </c:pt>
                <c:pt idx="509">
                  <c:v>0.93100000000000005</c:v>
                </c:pt>
                <c:pt idx="510">
                  <c:v>0.90600000000000003</c:v>
                </c:pt>
                <c:pt idx="511">
                  <c:v>0.70799999999999996</c:v>
                </c:pt>
                <c:pt idx="512">
                  <c:v>0.73899999999999999</c:v>
                </c:pt>
                <c:pt idx="513">
                  <c:v>0.435</c:v>
                </c:pt>
                <c:pt idx="514">
                  <c:v>0.68200000000000005</c:v>
                </c:pt>
                <c:pt idx="515">
                  <c:v>0.65800000000000003</c:v>
                </c:pt>
                <c:pt idx="516">
                  <c:v>0.625</c:v>
                </c:pt>
                <c:pt idx="517">
                  <c:v>0.65900000000000003</c:v>
                </c:pt>
                <c:pt idx="518">
                  <c:v>0.69899999999999995</c:v>
                </c:pt>
                <c:pt idx="519">
                  <c:v>0.52500000000000002</c:v>
                </c:pt>
                <c:pt idx="520">
                  <c:v>0.83899999999999997</c:v>
                </c:pt>
                <c:pt idx="521">
                  <c:v>0.51200000000000001</c:v>
                </c:pt>
                <c:pt idx="522">
                  <c:v>0.70399999999999996</c:v>
                </c:pt>
                <c:pt idx="523">
                  <c:v>0.63800000000000001</c:v>
                </c:pt>
                <c:pt idx="524">
                  <c:v>0.68</c:v>
                </c:pt>
                <c:pt idx="525">
                  <c:v>0.84099999999999997</c:v>
                </c:pt>
                <c:pt idx="526">
                  <c:v>0.63100000000000001</c:v>
                </c:pt>
                <c:pt idx="527">
                  <c:v>0.63900000000000001</c:v>
                </c:pt>
                <c:pt idx="528">
                  <c:v>0.67600000000000005</c:v>
                </c:pt>
                <c:pt idx="529">
                  <c:v>0.66500000000000004</c:v>
                </c:pt>
                <c:pt idx="530">
                  <c:v>0.63</c:v>
                </c:pt>
                <c:pt idx="531">
                  <c:v>0.67200000000000004</c:v>
                </c:pt>
                <c:pt idx="532">
                  <c:v>0.45700000000000002</c:v>
                </c:pt>
                <c:pt idx="533">
                  <c:v>0.92400000000000004</c:v>
                </c:pt>
                <c:pt idx="534">
                  <c:v>0.51700000000000002</c:v>
                </c:pt>
                <c:pt idx="535">
                  <c:v>0.755</c:v>
                </c:pt>
                <c:pt idx="536">
                  <c:v>0.73699999999999999</c:v>
                </c:pt>
                <c:pt idx="537">
                  <c:v>0.86</c:v>
                </c:pt>
                <c:pt idx="538">
                  <c:v>0.64900000000000002</c:v>
                </c:pt>
                <c:pt idx="539">
                  <c:v>0.74399999999999999</c:v>
                </c:pt>
                <c:pt idx="540">
                  <c:v>0.74099999999999999</c:v>
                </c:pt>
                <c:pt idx="541">
                  <c:v>0.89400000000000002</c:v>
                </c:pt>
                <c:pt idx="542">
                  <c:v>0.82799999999999996</c:v>
                </c:pt>
                <c:pt idx="543">
                  <c:v>0.6</c:v>
                </c:pt>
                <c:pt idx="544">
                  <c:v>0.745</c:v>
                </c:pt>
                <c:pt idx="545">
                  <c:v>0.72699999999999998</c:v>
                </c:pt>
                <c:pt idx="546">
                  <c:v>0.72299999999999998</c:v>
                </c:pt>
                <c:pt idx="547">
                  <c:v>0.85699999999999998</c:v>
                </c:pt>
                <c:pt idx="548">
                  <c:v>0.65700000000000003</c:v>
                </c:pt>
                <c:pt idx="549">
                  <c:v>0.60899999999999999</c:v>
                </c:pt>
                <c:pt idx="550">
                  <c:v>0.86199999999999999</c:v>
                </c:pt>
                <c:pt idx="551">
                  <c:v>0.70699999999999996</c:v>
                </c:pt>
                <c:pt idx="552">
                  <c:v>0.55500000000000005</c:v>
                </c:pt>
                <c:pt idx="553">
                  <c:v>0.73499999999999999</c:v>
                </c:pt>
                <c:pt idx="554">
                  <c:v>0.81299999999999994</c:v>
                </c:pt>
                <c:pt idx="555">
                  <c:v>0.90500000000000003</c:v>
                </c:pt>
                <c:pt idx="556">
                  <c:v>0.82199999999999995</c:v>
                </c:pt>
                <c:pt idx="557">
                  <c:v>0.78</c:v>
                </c:pt>
                <c:pt idx="558">
                  <c:v>0.79400000000000004</c:v>
                </c:pt>
                <c:pt idx="559">
                  <c:v>0.74099999999999999</c:v>
                </c:pt>
                <c:pt idx="560">
                  <c:v>0.80200000000000005</c:v>
                </c:pt>
                <c:pt idx="561">
                  <c:v>0.96399999999999997</c:v>
                </c:pt>
                <c:pt idx="562">
                  <c:v>0.83499999999999996</c:v>
                </c:pt>
                <c:pt idx="563">
                  <c:v>0.79700000000000004</c:v>
                </c:pt>
                <c:pt idx="564">
                  <c:v>0.61499999999999999</c:v>
                </c:pt>
                <c:pt idx="565">
                  <c:v>0.79400000000000004</c:v>
                </c:pt>
                <c:pt idx="566">
                  <c:v>0.68</c:v>
                </c:pt>
                <c:pt idx="567">
                  <c:v>0.77400000000000002</c:v>
                </c:pt>
                <c:pt idx="568">
                  <c:v>0.80700000000000005</c:v>
                </c:pt>
                <c:pt idx="569">
                  <c:v>0.78800000000000003</c:v>
                </c:pt>
                <c:pt idx="570">
                  <c:v>0.67800000000000005</c:v>
                </c:pt>
                <c:pt idx="571">
                  <c:v>0.77800000000000002</c:v>
                </c:pt>
                <c:pt idx="572">
                  <c:v>0.56699999999999995</c:v>
                </c:pt>
                <c:pt idx="573">
                  <c:v>0.745</c:v>
                </c:pt>
                <c:pt idx="574">
                  <c:v>0.56000000000000005</c:v>
                </c:pt>
                <c:pt idx="575">
                  <c:v>0.91600000000000004</c:v>
                </c:pt>
                <c:pt idx="576">
                  <c:v>0.85099999999999998</c:v>
                </c:pt>
                <c:pt idx="577">
                  <c:v>0.83699999999999997</c:v>
                </c:pt>
                <c:pt idx="578">
                  <c:v>0.97499999999999998</c:v>
                </c:pt>
                <c:pt idx="579">
                  <c:v>0.67100000000000004</c:v>
                </c:pt>
                <c:pt idx="580">
                  <c:v>0.65100000000000002</c:v>
                </c:pt>
                <c:pt idx="581">
                  <c:v>0.72199999999999998</c:v>
                </c:pt>
                <c:pt idx="582">
                  <c:v>0.81100000000000005</c:v>
                </c:pt>
                <c:pt idx="583">
                  <c:v>0.53200000000000003</c:v>
                </c:pt>
                <c:pt idx="584">
                  <c:v>0.40799999999999997</c:v>
                </c:pt>
                <c:pt idx="585">
                  <c:v>0.60199999999999998</c:v>
                </c:pt>
                <c:pt idx="586">
                  <c:v>0.754</c:v>
                </c:pt>
                <c:pt idx="587">
                  <c:v>0.88900000000000001</c:v>
                </c:pt>
                <c:pt idx="588">
                  <c:v>0.6</c:v>
                </c:pt>
                <c:pt idx="589">
                  <c:v>0.629</c:v>
                </c:pt>
                <c:pt idx="590">
                  <c:v>0.45100000000000001</c:v>
                </c:pt>
                <c:pt idx="591">
                  <c:v>0.46300000000000002</c:v>
                </c:pt>
                <c:pt idx="592">
                  <c:v>0.69899999999999995</c:v>
                </c:pt>
                <c:pt idx="593">
                  <c:v>0.67700000000000005</c:v>
                </c:pt>
                <c:pt idx="594">
                  <c:v>0.70599999999999996</c:v>
                </c:pt>
                <c:pt idx="595">
                  <c:v>0.63100000000000001</c:v>
                </c:pt>
                <c:pt idx="596">
                  <c:v>0.59399999999999997</c:v>
                </c:pt>
                <c:pt idx="597">
                  <c:v>0.69399999999999995</c:v>
                </c:pt>
                <c:pt idx="598">
                  <c:v>0.439</c:v>
                </c:pt>
                <c:pt idx="599">
                  <c:v>0.63400000000000001</c:v>
                </c:pt>
                <c:pt idx="600">
                  <c:v>0.77300000000000002</c:v>
                </c:pt>
                <c:pt idx="601">
                  <c:v>0.57099999999999995</c:v>
                </c:pt>
                <c:pt idx="602">
                  <c:v>0.56000000000000005</c:v>
                </c:pt>
                <c:pt idx="603">
                  <c:v>0.432</c:v>
                </c:pt>
                <c:pt idx="604">
                  <c:v>0.57999999999999996</c:v>
                </c:pt>
                <c:pt idx="605">
                  <c:v>0.82599999999999996</c:v>
                </c:pt>
                <c:pt idx="606">
                  <c:v>0.66600000000000004</c:v>
                </c:pt>
                <c:pt idx="607">
                  <c:v>0.70699999999999996</c:v>
                </c:pt>
                <c:pt idx="608">
                  <c:v>0.69399999999999995</c:v>
                </c:pt>
                <c:pt idx="609">
                  <c:v>0.53600000000000003</c:v>
                </c:pt>
                <c:pt idx="610">
                  <c:v>0.83599999999999997</c:v>
                </c:pt>
                <c:pt idx="611">
                  <c:v>0.83799999999999997</c:v>
                </c:pt>
                <c:pt idx="612">
                  <c:v>0.72899999999999998</c:v>
                </c:pt>
                <c:pt idx="613">
                  <c:v>0.67500000000000004</c:v>
                </c:pt>
                <c:pt idx="614">
                  <c:v>0.622</c:v>
                </c:pt>
                <c:pt idx="615">
                  <c:v>0.70399999999999996</c:v>
                </c:pt>
                <c:pt idx="616">
                  <c:v>0.86699999999999999</c:v>
                </c:pt>
                <c:pt idx="617">
                  <c:v>0.7</c:v>
                </c:pt>
                <c:pt idx="618">
                  <c:v>0.93600000000000005</c:v>
                </c:pt>
                <c:pt idx="619">
                  <c:v>0.66</c:v>
                </c:pt>
                <c:pt idx="620">
                  <c:v>0.73299999999999998</c:v>
                </c:pt>
                <c:pt idx="621">
                  <c:v>0.41199999999999998</c:v>
                </c:pt>
                <c:pt idx="622">
                  <c:v>0.42099999999999999</c:v>
                </c:pt>
                <c:pt idx="623">
                  <c:v>0.17699999999999999</c:v>
                </c:pt>
                <c:pt idx="624">
                  <c:v>0.50800000000000001</c:v>
                </c:pt>
                <c:pt idx="625">
                  <c:v>0.63600000000000001</c:v>
                </c:pt>
                <c:pt idx="626">
                  <c:v>0.51300000000000001</c:v>
                </c:pt>
                <c:pt idx="627">
                  <c:v>0.64600000000000002</c:v>
                </c:pt>
                <c:pt idx="628">
                  <c:v>0.53700000000000003</c:v>
                </c:pt>
                <c:pt idx="629">
                  <c:v>0.31900000000000001</c:v>
                </c:pt>
                <c:pt idx="630">
                  <c:v>0.72699999999999998</c:v>
                </c:pt>
                <c:pt idx="631">
                  <c:v>0.64700000000000002</c:v>
                </c:pt>
                <c:pt idx="632">
                  <c:v>0.31</c:v>
                </c:pt>
                <c:pt idx="633">
                  <c:v>0.45200000000000001</c:v>
                </c:pt>
                <c:pt idx="634">
                  <c:v>0.80200000000000005</c:v>
                </c:pt>
                <c:pt idx="635">
                  <c:v>0.76800000000000002</c:v>
                </c:pt>
                <c:pt idx="636">
                  <c:v>0.58499999999999996</c:v>
                </c:pt>
                <c:pt idx="637">
                  <c:v>0.72099999999999997</c:v>
                </c:pt>
                <c:pt idx="638">
                  <c:v>0.73899999999999999</c:v>
                </c:pt>
                <c:pt idx="639">
                  <c:v>0.63600000000000001</c:v>
                </c:pt>
                <c:pt idx="640">
                  <c:v>0.71799999999999997</c:v>
                </c:pt>
                <c:pt idx="641">
                  <c:v>0.49199999999999999</c:v>
                </c:pt>
                <c:pt idx="642">
                  <c:v>0.78800000000000003</c:v>
                </c:pt>
                <c:pt idx="643">
                  <c:v>0.69699999999999995</c:v>
                </c:pt>
                <c:pt idx="644">
                  <c:v>0.504</c:v>
                </c:pt>
                <c:pt idx="645">
                  <c:v>0.84299999999999997</c:v>
                </c:pt>
                <c:pt idx="646">
                  <c:v>0.78800000000000003</c:v>
                </c:pt>
                <c:pt idx="647">
                  <c:v>0.71599999999999997</c:v>
                </c:pt>
                <c:pt idx="648">
                  <c:v>0.79</c:v>
                </c:pt>
                <c:pt idx="649">
                  <c:v>0.73199999999999998</c:v>
                </c:pt>
                <c:pt idx="650">
                  <c:v>0.57099999999999995</c:v>
                </c:pt>
                <c:pt idx="651">
                  <c:v>0.74299999999999999</c:v>
                </c:pt>
                <c:pt idx="652">
                  <c:v>0.77100000000000002</c:v>
                </c:pt>
                <c:pt idx="653">
                  <c:v>0.47099999999999997</c:v>
                </c:pt>
                <c:pt idx="654">
                  <c:v>0.313</c:v>
                </c:pt>
                <c:pt idx="655">
                  <c:v>0.379</c:v>
                </c:pt>
                <c:pt idx="656">
                  <c:v>0.376</c:v>
                </c:pt>
                <c:pt idx="657">
                  <c:v>0.33800000000000002</c:v>
                </c:pt>
                <c:pt idx="658">
                  <c:v>0.55700000000000005</c:v>
                </c:pt>
                <c:pt idx="659">
                  <c:v>0.48299999999999998</c:v>
                </c:pt>
                <c:pt idx="660">
                  <c:v>0.42699999999999999</c:v>
                </c:pt>
                <c:pt idx="661">
                  <c:v>0.52100000000000002</c:v>
                </c:pt>
                <c:pt idx="662">
                  <c:v>0.70499999999999996</c:v>
                </c:pt>
                <c:pt idx="663">
                  <c:v>0.59499999999999997</c:v>
                </c:pt>
                <c:pt idx="664">
                  <c:v>0.66600000000000004</c:v>
                </c:pt>
                <c:pt idx="665">
                  <c:v>0.54500000000000004</c:v>
                </c:pt>
                <c:pt idx="666">
                  <c:v>0.59</c:v>
                </c:pt>
                <c:pt idx="667">
                  <c:v>0.64</c:v>
                </c:pt>
                <c:pt idx="668">
                  <c:v>0.59599999999999997</c:v>
                </c:pt>
                <c:pt idx="669">
                  <c:v>0.72599999999999998</c:v>
                </c:pt>
                <c:pt idx="670">
                  <c:v>0.65600000000000003</c:v>
                </c:pt>
                <c:pt idx="671">
                  <c:v>0.72699999999999998</c:v>
                </c:pt>
                <c:pt idx="672">
                  <c:v>0.83799999999999997</c:v>
                </c:pt>
                <c:pt idx="673">
                  <c:v>0.52500000000000002</c:v>
                </c:pt>
                <c:pt idx="674">
                  <c:v>0.53600000000000003</c:v>
                </c:pt>
                <c:pt idx="675">
                  <c:v>0.57899999999999996</c:v>
                </c:pt>
                <c:pt idx="676">
                  <c:v>0.45900000000000002</c:v>
                </c:pt>
                <c:pt idx="677">
                  <c:v>0.63900000000000001</c:v>
                </c:pt>
                <c:pt idx="678">
                  <c:v>0.67200000000000004</c:v>
                </c:pt>
                <c:pt idx="679">
                  <c:v>0.72</c:v>
                </c:pt>
                <c:pt idx="680">
                  <c:v>0.502</c:v>
                </c:pt>
                <c:pt idx="681">
                  <c:v>0.77800000000000002</c:v>
                </c:pt>
                <c:pt idx="682">
                  <c:v>0.80200000000000005</c:v>
                </c:pt>
                <c:pt idx="683">
                  <c:v>0.61799999999999999</c:v>
                </c:pt>
                <c:pt idx="684">
                  <c:v>0.77300000000000002</c:v>
                </c:pt>
                <c:pt idx="685">
                  <c:v>0.78500000000000003</c:v>
                </c:pt>
                <c:pt idx="686">
                  <c:v>0.81</c:v>
                </c:pt>
                <c:pt idx="687">
                  <c:v>0.54500000000000004</c:v>
                </c:pt>
                <c:pt idx="688">
                  <c:v>0.92600000000000005</c:v>
                </c:pt>
                <c:pt idx="689">
                  <c:v>0.67600000000000005</c:v>
                </c:pt>
                <c:pt idx="690">
                  <c:v>0.81799999999999995</c:v>
                </c:pt>
                <c:pt idx="691">
                  <c:v>0.66700000000000004</c:v>
                </c:pt>
                <c:pt idx="692">
                  <c:v>0.78100000000000003</c:v>
                </c:pt>
                <c:pt idx="693">
                  <c:v>0.48099999999999998</c:v>
                </c:pt>
                <c:pt idx="694">
                  <c:v>0.81699999999999995</c:v>
                </c:pt>
                <c:pt idx="695">
                  <c:v>0.72699999999999998</c:v>
                </c:pt>
                <c:pt idx="696">
                  <c:v>0.872</c:v>
                </c:pt>
                <c:pt idx="697">
                  <c:v>0.95599999999999996</c:v>
                </c:pt>
                <c:pt idx="698">
                  <c:v>0.70599999999999996</c:v>
                </c:pt>
                <c:pt idx="699">
                  <c:v>0.79400000000000004</c:v>
                </c:pt>
                <c:pt idx="700">
                  <c:v>0.52400000000000002</c:v>
                </c:pt>
                <c:pt idx="701">
                  <c:v>0.84899999999999998</c:v>
                </c:pt>
                <c:pt idx="702">
                  <c:v>0.89100000000000001</c:v>
                </c:pt>
                <c:pt idx="703">
                  <c:v>0.90300000000000002</c:v>
                </c:pt>
                <c:pt idx="704">
                  <c:v>0.53200000000000003</c:v>
                </c:pt>
                <c:pt idx="705">
                  <c:v>0.745</c:v>
                </c:pt>
                <c:pt idx="706">
                  <c:v>0.63100000000000001</c:v>
                </c:pt>
                <c:pt idx="707">
                  <c:v>0.47699999999999998</c:v>
                </c:pt>
                <c:pt idx="708">
                  <c:v>0.84499999999999997</c:v>
                </c:pt>
                <c:pt idx="709">
                  <c:v>0.78500000000000003</c:v>
                </c:pt>
                <c:pt idx="710">
                  <c:v>0.69</c:v>
                </c:pt>
                <c:pt idx="711">
                  <c:v>0.64400000000000002</c:v>
                </c:pt>
                <c:pt idx="712">
                  <c:v>0.64</c:v>
                </c:pt>
                <c:pt idx="713">
                  <c:v>0.86199999999999999</c:v>
                </c:pt>
                <c:pt idx="714">
                  <c:v>0.73799999999999999</c:v>
                </c:pt>
                <c:pt idx="715">
                  <c:v>0.73299999999999998</c:v>
                </c:pt>
                <c:pt idx="716">
                  <c:v>0.44600000000000001</c:v>
                </c:pt>
                <c:pt idx="717">
                  <c:v>0.439</c:v>
                </c:pt>
                <c:pt idx="718">
                  <c:v>0.57599999999999996</c:v>
                </c:pt>
                <c:pt idx="719">
                  <c:v>0.90600000000000003</c:v>
                </c:pt>
                <c:pt idx="720">
                  <c:v>0.64900000000000002</c:v>
                </c:pt>
                <c:pt idx="721">
                  <c:v>0.67200000000000004</c:v>
                </c:pt>
                <c:pt idx="722">
                  <c:v>0.89500000000000002</c:v>
                </c:pt>
                <c:pt idx="723">
                  <c:v>0.84</c:v>
                </c:pt>
                <c:pt idx="724">
                  <c:v>0.54800000000000004</c:v>
                </c:pt>
                <c:pt idx="725">
                  <c:v>0.53500000000000003</c:v>
                </c:pt>
                <c:pt idx="726">
                  <c:v>0.83699999999999997</c:v>
                </c:pt>
                <c:pt idx="727">
                  <c:v>0.50900000000000001</c:v>
                </c:pt>
                <c:pt idx="728">
                  <c:v>0.69299999999999995</c:v>
                </c:pt>
                <c:pt idx="729">
                  <c:v>0.73499999999999999</c:v>
                </c:pt>
                <c:pt idx="730">
                  <c:v>0.70699999999999996</c:v>
                </c:pt>
                <c:pt idx="731">
                  <c:v>0.63200000000000001</c:v>
                </c:pt>
                <c:pt idx="732">
                  <c:v>0.66800000000000004</c:v>
                </c:pt>
                <c:pt idx="733">
                  <c:v>0.83299999999999996</c:v>
                </c:pt>
                <c:pt idx="734">
                  <c:v>0.36699999999999999</c:v>
                </c:pt>
                <c:pt idx="735">
                  <c:v>0.78600000000000003</c:v>
                </c:pt>
                <c:pt idx="736">
                  <c:v>0.63600000000000001</c:v>
                </c:pt>
                <c:pt idx="737">
                  <c:v>0.68799999999999994</c:v>
                </c:pt>
                <c:pt idx="738">
                  <c:v>0.498</c:v>
                </c:pt>
                <c:pt idx="739">
                  <c:v>0.75600000000000001</c:v>
                </c:pt>
                <c:pt idx="740">
                  <c:v>0.49199999999999999</c:v>
                </c:pt>
                <c:pt idx="741">
                  <c:v>0.8</c:v>
                </c:pt>
                <c:pt idx="742">
                  <c:v>0.69899999999999995</c:v>
                </c:pt>
                <c:pt idx="743">
                  <c:v>0.622</c:v>
                </c:pt>
                <c:pt idx="744">
                  <c:v>0.622</c:v>
                </c:pt>
                <c:pt idx="745">
                  <c:v>0.59199999999999997</c:v>
                </c:pt>
                <c:pt idx="746">
                  <c:v>0.82199999999999995</c:v>
                </c:pt>
                <c:pt idx="747">
                  <c:v>0.71499999999999997</c:v>
                </c:pt>
                <c:pt idx="748">
                  <c:v>0.82499999999999996</c:v>
                </c:pt>
                <c:pt idx="749">
                  <c:v>0.82599999999999996</c:v>
                </c:pt>
                <c:pt idx="750">
                  <c:v>0.64800000000000002</c:v>
                </c:pt>
                <c:pt idx="751">
                  <c:v>0.60299999999999998</c:v>
                </c:pt>
                <c:pt idx="752">
                  <c:v>0.752</c:v>
                </c:pt>
                <c:pt idx="753">
                  <c:v>0.79700000000000004</c:v>
                </c:pt>
                <c:pt idx="754">
                  <c:v>0.64200000000000002</c:v>
                </c:pt>
                <c:pt idx="755">
                  <c:v>0.71299999999999997</c:v>
                </c:pt>
                <c:pt idx="756">
                  <c:v>0.71</c:v>
                </c:pt>
                <c:pt idx="757">
                  <c:v>0.71099999999999997</c:v>
                </c:pt>
                <c:pt idx="758">
                  <c:v>0.48899999999999999</c:v>
                </c:pt>
                <c:pt idx="759">
                  <c:v>0.72299999999999998</c:v>
                </c:pt>
                <c:pt idx="760">
                  <c:v>0.59399999999999997</c:v>
                </c:pt>
                <c:pt idx="761">
                  <c:v>0.84</c:v>
                </c:pt>
                <c:pt idx="762">
                  <c:v>0.66</c:v>
                </c:pt>
                <c:pt idx="763">
                  <c:v>0.71299999999999997</c:v>
                </c:pt>
                <c:pt idx="764">
                  <c:v>0.47799999999999998</c:v>
                </c:pt>
                <c:pt idx="765">
                  <c:v>0.69499999999999995</c:v>
                </c:pt>
                <c:pt idx="766">
                  <c:v>0.39500000000000002</c:v>
                </c:pt>
                <c:pt idx="767">
                  <c:v>0.58099999999999996</c:v>
                </c:pt>
                <c:pt idx="768">
                  <c:v>0.66400000000000003</c:v>
                </c:pt>
                <c:pt idx="769">
                  <c:v>0.72699999999999998</c:v>
                </c:pt>
                <c:pt idx="770">
                  <c:v>0.52200000000000002</c:v>
                </c:pt>
                <c:pt idx="771">
                  <c:v>0.59899999999999998</c:v>
                </c:pt>
                <c:pt idx="772">
                  <c:v>0.76500000000000001</c:v>
                </c:pt>
                <c:pt idx="773">
                  <c:v>0.72499999999999998</c:v>
                </c:pt>
                <c:pt idx="774">
                  <c:v>0.86499999999999999</c:v>
                </c:pt>
                <c:pt idx="775">
                  <c:v>0.69499999999999995</c:v>
                </c:pt>
                <c:pt idx="776">
                  <c:v>0.753</c:v>
                </c:pt>
                <c:pt idx="777">
                  <c:v>0.73599999999999999</c:v>
                </c:pt>
                <c:pt idx="778">
                  <c:v>0.7</c:v>
                </c:pt>
                <c:pt idx="779">
                  <c:v>0.53700000000000003</c:v>
                </c:pt>
                <c:pt idx="780">
                  <c:v>0.89900000000000002</c:v>
                </c:pt>
                <c:pt idx="781">
                  <c:v>0.56599999999999995</c:v>
                </c:pt>
                <c:pt idx="782">
                  <c:v>0.77500000000000002</c:v>
                </c:pt>
                <c:pt idx="783">
                  <c:v>0.83599999999999997</c:v>
                </c:pt>
                <c:pt idx="784">
                  <c:v>0.58299999999999996</c:v>
                </c:pt>
                <c:pt idx="785">
                  <c:v>0.60599999999999998</c:v>
                </c:pt>
                <c:pt idx="786">
                  <c:v>0.63200000000000001</c:v>
                </c:pt>
                <c:pt idx="787">
                  <c:v>0.70599999999999996</c:v>
                </c:pt>
                <c:pt idx="788">
                  <c:v>0.48499999999999999</c:v>
                </c:pt>
                <c:pt idx="789">
                  <c:v>0.55500000000000005</c:v>
                </c:pt>
                <c:pt idx="790">
                  <c:v>0.751</c:v>
                </c:pt>
                <c:pt idx="791">
                  <c:v>0.65200000000000002</c:v>
                </c:pt>
                <c:pt idx="792">
                  <c:v>0.66200000000000003</c:v>
                </c:pt>
                <c:pt idx="793">
                  <c:v>0.68799999999999994</c:v>
                </c:pt>
                <c:pt idx="794">
                  <c:v>0.874</c:v>
                </c:pt>
                <c:pt idx="795">
                  <c:v>0.93300000000000005</c:v>
                </c:pt>
                <c:pt idx="796">
                  <c:v>0.71799999999999997</c:v>
                </c:pt>
                <c:pt idx="797">
                  <c:v>0.68899999999999995</c:v>
                </c:pt>
                <c:pt idx="798">
                  <c:v>0.622</c:v>
                </c:pt>
                <c:pt idx="799">
                  <c:v>0.73099999999999998</c:v>
                </c:pt>
                <c:pt idx="800">
                  <c:v>0.53400000000000003</c:v>
                </c:pt>
                <c:pt idx="801">
                  <c:v>0.59699999999999998</c:v>
                </c:pt>
                <c:pt idx="802">
                  <c:v>0.41299999999999998</c:v>
                </c:pt>
                <c:pt idx="803">
                  <c:v>0.76100000000000001</c:v>
                </c:pt>
                <c:pt idx="804">
                  <c:v>0.70799999999999996</c:v>
                </c:pt>
                <c:pt idx="805">
                  <c:v>0.59899999999999998</c:v>
                </c:pt>
                <c:pt idx="806">
                  <c:v>0.72199999999999998</c:v>
                </c:pt>
                <c:pt idx="807">
                  <c:v>0.76500000000000001</c:v>
                </c:pt>
                <c:pt idx="808">
                  <c:v>0.89900000000000002</c:v>
                </c:pt>
                <c:pt idx="809">
                  <c:v>0.45700000000000002</c:v>
                </c:pt>
                <c:pt idx="810">
                  <c:v>0.59699999999999998</c:v>
                </c:pt>
                <c:pt idx="811">
                  <c:v>0.59899999999999998</c:v>
                </c:pt>
                <c:pt idx="812">
                  <c:v>0.376</c:v>
                </c:pt>
                <c:pt idx="813">
                  <c:v>0.89900000000000002</c:v>
                </c:pt>
                <c:pt idx="814">
                  <c:v>0.629</c:v>
                </c:pt>
                <c:pt idx="815">
                  <c:v>0.438</c:v>
                </c:pt>
                <c:pt idx="816">
                  <c:v>0.83499999999999996</c:v>
                </c:pt>
                <c:pt idx="817">
                  <c:v>0.76200000000000001</c:v>
                </c:pt>
                <c:pt idx="818">
                  <c:v>0.69399999999999995</c:v>
                </c:pt>
                <c:pt idx="819">
                  <c:v>0.42399999999999999</c:v>
                </c:pt>
                <c:pt idx="820">
                  <c:v>0.73599999999999999</c:v>
                </c:pt>
                <c:pt idx="821">
                  <c:v>0.55600000000000005</c:v>
                </c:pt>
                <c:pt idx="822">
                  <c:v>0.61599999999999999</c:v>
                </c:pt>
                <c:pt idx="823">
                  <c:v>0.501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0.69099999999999995</c:v>
                </c:pt>
                <c:pt idx="827">
                  <c:v>0.68899999999999995</c:v>
                </c:pt>
                <c:pt idx="828">
                  <c:v>0.746</c:v>
                </c:pt>
                <c:pt idx="829">
                  <c:v>0.437</c:v>
                </c:pt>
                <c:pt idx="830">
                  <c:v>0.73</c:v>
                </c:pt>
                <c:pt idx="831">
                  <c:v>0.49299999999999999</c:v>
                </c:pt>
                <c:pt idx="832">
                  <c:v>0.67</c:v>
                </c:pt>
                <c:pt idx="833">
                  <c:v>0.59499999999999997</c:v>
                </c:pt>
                <c:pt idx="834">
                  <c:v>0.58799999999999997</c:v>
                </c:pt>
                <c:pt idx="835">
                  <c:v>0.54600000000000004</c:v>
                </c:pt>
                <c:pt idx="836">
                  <c:v>0.8</c:v>
                </c:pt>
                <c:pt idx="837">
                  <c:v>0.61699999999999999</c:v>
                </c:pt>
                <c:pt idx="838">
                  <c:v>0.79100000000000004</c:v>
                </c:pt>
                <c:pt idx="839">
                  <c:v>0.65700000000000003</c:v>
                </c:pt>
                <c:pt idx="840">
                  <c:v>0.48899999999999999</c:v>
                </c:pt>
                <c:pt idx="841">
                  <c:v>0.64</c:v>
                </c:pt>
                <c:pt idx="842">
                  <c:v>0.63400000000000001</c:v>
                </c:pt>
                <c:pt idx="843">
                  <c:v>0.66800000000000004</c:v>
                </c:pt>
                <c:pt idx="844">
                  <c:v>0.85299999999999998</c:v>
                </c:pt>
                <c:pt idx="845">
                  <c:v>0.57599999999999996</c:v>
                </c:pt>
                <c:pt idx="846">
                  <c:v>0.82199999999999995</c:v>
                </c:pt>
                <c:pt idx="847">
                  <c:v>0.50900000000000001</c:v>
                </c:pt>
                <c:pt idx="848">
                  <c:v>0.88800000000000001</c:v>
                </c:pt>
                <c:pt idx="849">
                  <c:v>0.64400000000000002</c:v>
                </c:pt>
                <c:pt idx="850">
                  <c:v>0.8</c:v>
                </c:pt>
                <c:pt idx="851">
                  <c:v>0.55100000000000005</c:v>
                </c:pt>
                <c:pt idx="852">
                  <c:v>0.61199999999999999</c:v>
                </c:pt>
                <c:pt idx="853">
                  <c:v>0.52900000000000003</c:v>
                </c:pt>
                <c:pt idx="854">
                  <c:v>0.68300000000000005</c:v>
                </c:pt>
                <c:pt idx="855">
                  <c:v>0.66</c:v>
                </c:pt>
                <c:pt idx="856">
                  <c:v>0.63700000000000001</c:v>
                </c:pt>
                <c:pt idx="857">
                  <c:v>0.57299999999999995</c:v>
                </c:pt>
                <c:pt idx="858">
                  <c:v>0.61799999999999999</c:v>
                </c:pt>
                <c:pt idx="859">
                  <c:v>0.52700000000000002</c:v>
                </c:pt>
                <c:pt idx="860">
                  <c:v>0.65700000000000003</c:v>
                </c:pt>
                <c:pt idx="861">
                  <c:v>0.34899999999999998</c:v>
                </c:pt>
                <c:pt idx="862">
                  <c:v>0.68500000000000005</c:v>
                </c:pt>
                <c:pt idx="863">
                  <c:v>0.84499999999999997</c:v>
                </c:pt>
                <c:pt idx="864">
                  <c:v>0.63700000000000001</c:v>
                </c:pt>
                <c:pt idx="865">
                  <c:v>0.872</c:v>
                </c:pt>
                <c:pt idx="866">
                  <c:v>0.68600000000000005</c:v>
                </c:pt>
                <c:pt idx="867">
                  <c:v>0.78600000000000003</c:v>
                </c:pt>
                <c:pt idx="868">
                  <c:v>0.80700000000000005</c:v>
                </c:pt>
                <c:pt idx="869">
                  <c:v>0.79100000000000004</c:v>
                </c:pt>
                <c:pt idx="870">
                  <c:v>0.65800000000000003</c:v>
                </c:pt>
                <c:pt idx="871">
                  <c:v>0.77100000000000002</c:v>
                </c:pt>
                <c:pt idx="872">
                  <c:v>0.85299999999999998</c:v>
                </c:pt>
                <c:pt idx="873">
                  <c:v>0.85199999999999998</c:v>
                </c:pt>
                <c:pt idx="874">
                  <c:v>0.53100000000000003</c:v>
                </c:pt>
                <c:pt idx="875">
                  <c:v>0.59299999999999997</c:v>
                </c:pt>
                <c:pt idx="876">
                  <c:v>0.48899999999999999</c:v>
                </c:pt>
                <c:pt idx="877">
                  <c:v>0.78600000000000003</c:v>
                </c:pt>
                <c:pt idx="878">
                  <c:v>0.65900000000000003</c:v>
                </c:pt>
                <c:pt idx="879">
                  <c:v>0.82199999999999995</c:v>
                </c:pt>
                <c:pt idx="880">
                  <c:v>0.92300000000000004</c:v>
                </c:pt>
                <c:pt idx="881">
                  <c:v>0.64700000000000002</c:v>
                </c:pt>
                <c:pt idx="882">
                  <c:v>0.67</c:v>
                </c:pt>
                <c:pt idx="883">
                  <c:v>0.94</c:v>
                </c:pt>
                <c:pt idx="884">
                  <c:v>0.63500000000000001</c:v>
                </c:pt>
                <c:pt idx="885">
                  <c:v>0.72699999999999998</c:v>
                </c:pt>
                <c:pt idx="886">
                  <c:v>0.86299999999999999</c:v>
                </c:pt>
                <c:pt idx="887">
                  <c:v>0.61</c:v>
                </c:pt>
                <c:pt idx="888">
                  <c:v>0.45100000000000001</c:v>
                </c:pt>
                <c:pt idx="889">
                  <c:v>0.64400000000000002</c:v>
                </c:pt>
                <c:pt idx="890">
                  <c:v>0.7</c:v>
                </c:pt>
                <c:pt idx="891">
                  <c:v>0.45</c:v>
                </c:pt>
                <c:pt idx="892">
                  <c:v>0.88800000000000001</c:v>
                </c:pt>
                <c:pt idx="893">
                  <c:v>0.70499999999999996</c:v>
                </c:pt>
                <c:pt idx="894">
                  <c:v>0.72899999999999998</c:v>
                </c:pt>
                <c:pt idx="895">
                  <c:v>0.75800000000000001</c:v>
                </c:pt>
                <c:pt idx="896">
                  <c:v>0.58799999999999997</c:v>
                </c:pt>
                <c:pt idx="897">
                  <c:v>0.54500000000000004</c:v>
                </c:pt>
                <c:pt idx="898">
                  <c:v>0.751</c:v>
                </c:pt>
                <c:pt idx="899">
                  <c:v>0.754</c:v>
                </c:pt>
                <c:pt idx="900">
                  <c:v>0.74</c:v>
                </c:pt>
                <c:pt idx="901">
                  <c:v>0.90300000000000002</c:v>
                </c:pt>
                <c:pt idx="902">
                  <c:v>0.72</c:v>
                </c:pt>
                <c:pt idx="903">
                  <c:v>0.76</c:v>
                </c:pt>
                <c:pt idx="904">
                  <c:v>0.89100000000000001</c:v>
                </c:pt>
                <c:pt idx="905">
                  <c:v>0.61699999999999999</c:v>
                </c:pt>
                <c:pt idx="906">
                  <c:v>0.64900000000000002</c:v>
                </c:pt>
                <c:pt idx="907">
                  <c:v>0.91800000000000004</c:v>
                </c:pt>
                <c:pt idx="908">
                  <c:v>0.503</c:v>
                </c:pt>
                <c:pt idx="909">
                  <c:v>0.78300000000000003</c:v>
                </c:pt>
                <c:pt idx="910">
                  <c:v>0.72299999999999998</c:v>
                </c:pt>
                <c:pt idx="911">
                  <c:v>0.88600000000000001</c:v>
                </c:pt>
                <c:pt idx="912">
                  <c:v>0.65600000000000003</c:v>
                </c:pt>
                <c:pt idx="913">
                  <c:v>0.58599999999999997</c:v>
                </c:pt>
                <c:pt idx="914">
                  <c:v>0.79200000000000004</c:v>
                </c:pt>
                <c:pt idx="915">
                  <c:v>0.64100000000000001</c:v>
                </c:pt>
                <c:pt idx="916">
                  <c:v>0.66300000000000003</c:v>
                </c:pt>
                <c:pt idx="917">
                  <c:v>0.50900000000000001</c:v>
                </c:pt>
                <c:pt idx="918">
                  <c:v>0.38300000000000001</c:v>
                </c:pt>
                <c:pt idx="919">
                  <c:v>0.80800000000000005</c:v>
                </c:pt>
                <c:pt idx="920">
                  <c:v>0.60699999999999998</c:v>
                </c:pt>
                <c:pt idx="921">
                  <c:v>0.90800000000000003</c:v>
                </c:pt>
                <c:pt idx="922">
                  <c:v>0.65200000000000002</c:v>
                </c:pt>
                <c:pt idx="923">
                  <c:v>0.47799999999999998</c:v>
                </c:pt>
                <c:pt idx="924">
                  <c:v>0.85199999999999998</c:v>
                </c:pt>
                <c:pt idx="925">
                  <c:v>0.65600000000000003</c:v>
                </c:pt>
                <c:pt idx="926">
                  <c:v>0.623</c:v>
                </c:pt>
                <c:pt idx="927">
                  <c:v>0.65800000000000003</c:v>
                </c:pt>
                <c:pt idx="928">
                  <c:v>0.76200000000000001</c:v>
                </c:pt>
                <c:pt idx="929">
                  <c:v>0.65700000000000003</c:v>
                </c:pt>
                <c:pt idx="930">
                  <c:v>0.63100000000000001</c:v>
                </c:pt>
                <c:pt idx="931">
                  <c:v>0.73699999999999999</c:v>
                </c:pt>
                <c:pt idx="932">
                  <c:v>0.747</c:v>
                </c:pt>
                <c:pt idx="933">
                  <c:v>0.71</c:v>
                </c:pt>
                <c:pt idx="934">
                  <c:v>0.58399999999999996</c:v>
                </c:pt>
                <c:pt idx="935">
                  <c:v>0.74</c:v>
                </c:pt>
                <c:pt idx="936">
                  <c:v>0.56100000000000005</c:v>
                </c:pt>
                <c:pt idx="937">
                  <c:v>0.65500000000000003</c:v>
                </c:pt>
                <c:pt idx="938">
                  <c:v>0.62</c:v>
                </c:pt>
                <c:pt idx="939">
                  <c:v>0.746</c:v>
                </c:pt>
                <c:pt idx="940">
                  <c:v>0.67600000000000005</c:v>
                </c:pt>
                <c:pt idx="941">
                  <c:v>0.68200000000000005</c:v>
                </c:pt>
                <c:pt idx="942">
                  <c:v>0.70099999999999996</c:v>
                </c:pt>
                <c:pt idx="943">
                  <c:v>0.435</c:v>
                </c:pt>
                <c:pt idx="944">
                  <c:v>0.61399999999999999</c:v>
                </c:pt>
                <c:pt idx="945">
                  <c:v>0.75700000000000001</c:v>
                </c:pt>
                <c:pt idx="946">
                  <c:v>0.65600000000000003</c:v>
                </c:pt>
                <c:pt idx="947">
                  <c:v>0.85299999999999998</c:v>
                </c:pt>
                <c:pt idx="948">
                  <c:v>0.52</c:v>
                </c:pt>
                <c:pt idx="949">
                  <c:v>0.52</c:v>
                </c:pt>
                <c:pt idx="950">
                  <c:v>0.79400000000000004</c:v>
                </c:pt>
                <c:pt idx="951">
                  <c:v>0.77500000000000002</c:v>
                </c:pt>
                <c:pt idx="952">
                  <c:v>0.47399999999999998</c:v>
                </c:pt>
                <c:pt idx="953">
                  <c:v>0.876</c:v>
                </c:pt>
                <c:pt idx="954">
                  <c:v>0.5</c:v>
                </c:pt>
                <c:pt idx="955">
                  <c:v>0.878</c:v>
                </c:pt>
                <c:pt idx="956">
                  <c:v>0.51700000000000002</c:v>
                </c:pt>
                <c:pt idx="957">
                  <c:v>0.45700000000000002</c:v>
                </c:pt>
                <c:pt idx="958">
                  <c:v>0.58899999999999997</c:v>
                </c:pt>
                <c:pt idx="959">
                  <c:v>0.65800000000000003</c:v>
                </c:pt>
                <c:pt idx="960">
                  <c:v>0.375</c:v>
                </c:pt>
                <c:pt idx="961">
                  <c:v>0.874</c:v>
                </c:pt>
                <c:pt idx="962">
                  <c:v>0.92600000000000005</c:v>
                </c:pt>
                <c:pt idx="963">
                  <c:v>0.81200000000000006</c:v>
                </c:pt>
                <c:pt idx="964">
                  <c:v>0.73399999999999999</c:v>
                </c:pt>
                <c:pt idx="965">
                  <c:v>0.63</c:v>
                </c:pt>
                <c:pt idx="966">
                  <c:v>0.81799999999999995</c:v>
                </c:pt>
                <c:pt idx="967">
                  <c:v>0.748</c:v>
                </c:pt>
                <c:pt idx="968">
                  <c:v>0.82899999999999996</c:v>
                </c:pt>
                <c:pt idx="969">
                  <c:v>0.76900000000000002</c:v>
                </c:pt>
                <c:pt idx="970">
                  <c:v>0.629</c:v>
                </c:pt>
                <c:pt idx="971">
                  <c:v>0.55100000000000005</c:v>
                </c:pt>
                <c:pt idx="972">
                  <c:v>0.65500000000000003</c:v>
                </c:pt>
                <c:pt idx="973">
                  <c:v>0.76900000000000002</c:v>
                </c:pt>
                <c:pt idx="974">
                  <c:v>0.76700000000000002</c:v>
                </c:pt>
                <c:pt idx="975">
                  <c:v>0.79100000000000004</c:v>
                </c:pt>
                <c:pt idx="976">
                  <c:v>0.83199999999999996</c:v>
                </c:pt>
                <c:pt idx="977">
                  <c:v>0.61099999999999999</c:v>
                </c:pt>
                <c:pt idx="978">
                  <c:v>0.90400000000000003</c:v>
                </c:pt>
                <c:pt idx="979">
                  <c:v>0.81399999999999995</c:v>
                </c:pt>
                <c:pt idx="980">
                  <c:v>0.68600000000000005</c:v>
                </c:pt>
                <c:pt idx="981">
                  <c:v>0.83199999999999996</c:v>
                </c:pt>
                <c:pt idx="982">
                  <c:v>0.91300000000000003</c:v>
                </c:pt>
                <c:pt idx="983">
                  <c:v>0.65800000000000003</c:v>
                </c:pt>
                <c:pt idx="984">
                  <c:v>0.58099999999999996</c:v>
                </c:pt>
                <c:pt idx="985">
                  <c:v>0.31</c:v>
                </c:pt>
                <c:pt idx="986">
                  <c:v>0.56899999999999995</c:v>
                </c:pt>
                <c:pt idx="987">
                  <c:v>0.68799999999999994</c:v>
                </c:pt>
                <c:pt idx="988">
                  <c:v>0.60299999999999998</c:v>
                </c:pt>
                <c:pt idx="989">
                  <c:v>0.78600000000000003</c:v>
                </c:pt>
                <c:pt idx="990">
                  <c:v>0.44</c:v>
                </c:pt>
                <c:pt idx="991">
                  <c:v>0.66700000000000004</c:v>
                </c:pt>
                <c:pt idx="992">
                  <c:v>0.57299999999999995</c:v>
                </c:pt>
                <c:pt idx="993">
                  <c:v>0.70799999999999996</c:v>
                </c:pt>
                <c:pt idx="994">
                  <c:v>0.76</c:v>
                </c:pt>
                <c:pt idx="995">
                  <c:v>0.66300000000000003</c:v>
                </c:pt>
                <c:pt idx="996">
                  <c:v>0.66900000000000004</c:v>
                </c:pt>
                <c:pt idx="997">
                  <c:v>0.495</c:v>
                </c:pt>
                <c:pt idx="998">
                  <c:v>0.47199999999999998</c:v>
                </c:pt>
                <c:pt idx="999">
                  <c:v>0.26200000000000001</c:v>
                </c:pt>
                <c:pt idx="1000">
                  <c:v>0.71899999999999997</c:v>
                </c:pt>
                <c:pt idx="1001">
                  <c:v>0.89300000000000002</c:v>
                </c:pt>
                <c:pt idx="1002">
                  <c:v>0.61699999999999999</c:v>
                </c:pt>
                <c:pt idx="1003">
                  <c:v>0.749</c:v>
                </c:pt>
                <c:pt idx="1004">
                  <c:v>0.67300000000000004</c:v>
                </c:pt>
                <c:pt idx="1005">
                  <c:v>0.85799999999999998</c:v>
                </c:pt>
                <c:pt idx="1006">
                  <c:v>0.60899999999999999</c:v>
                </c:pt>
                <c:pt idx="1007">
                  <c:v>0.8</c:v>
                </c:pt>
                <c:pt idx="1008">
                  <c:v>0.89400000000000002</c:v>
                </c:pt>
                <c:pt idx="1009">
                  <c:v>0.35099999999999998</c:v>
                </c:pt>
                <c:pt idx="1010">
                  <c:v>0.72099999999999997</c:v>
                </c:pt>
                <c:pt idx="1011">
                  <c:v>0.67500000000000004</c:v>
                </c:pt>
                <c:pt idx="1012">
                  <c:v>0.64500000000000002</c:v>
                </c:pt>
                <c:pt idx="1013">
                  <c:v>0.85899999999999999</c:v>
                </c:pt>
                <c:pt idx="1014">
                  <c:v>0.54100000000000004</c:v>
                </c:pt>
                <c:pt idx="1015">
                  <c:v>0.91800000000000004</c:v>
                </c:pt>
                <c:pt idx="1016">
                  <c:v>0.72199999999999998</c:v>
                </c:pt>
                <c:pt idx="1017">
                  <c:v>0.84099999999999997</c:v>
                </c:pt>
                <c:pt idx="1018">
                  <c:v>0.51100000000000001</c:v>
                </c:pt>
                <c:pt idx="1019">
                  <c:v>0.85499999999999998</c:v>
                </c:pt>
                <c:pt idx="1020">
                  <c:v>0.51</c:v>
                </c:pt>
                <c:pt idx="1021">
                  <c:v>0.64800000000000002</c:v>
                </c:pt>
                <c:pt idx="1022">
                  <c:v>0.68799999999999994</c:v>
                </c:pt>
                <c:pt idx="1023">
                  <c:v>0.66800000000000004</c:v>
                </c:pt>
                <c:pt idx="1024">
                  <c:v>0.48699999999999999</c:v>
                </c:pt>
                <c:pt idx="1025">
                  <c:v>0.73099999999999998</c:v>
                </c:pt>
                <c:pt idx="1026">
                  <c:v>0.63100000000000001</c:v>
                </c:pt>
                <c:pt idx="1027">
                  <c:v>0.34499999999999997</c:v>
                </c:pt>
                <c:pt idx="1028">
                  <c:v>0.434</c:v>
                </c:pt>
                <c:pt idx="1029">
                  <c:v>0.84899999999999998</c:v>
                </c:pt>
                <c:pt idx="1030">
                  <c:v>0.79100000000000004</c:v>
                </c:pt>
                <c:pt idx="1031">
                  <c:v>0.74399999999999999</c:v>
                </c:pt>
                <c:pt idx="1032">
                  <c:v>0.88300000000000001</c:v>
                </c:pt>
                <c:pt idx="1033">
                  <c:v>0.60699999999999998</c:v>
                </c:pt>
                <c:pt idx="1034">
                  <c:v>0.80300000000000005</c:v>
                </c:pt>
                <c:pt idx="1035">
                  <c:v>0.73899999999999999</c:v>
                </c:pt>
                <c:pt idx="1036">
                  <c:v>0.45100000000000001</c:v>
                </c:pt>
                <c:pt idx="1037">
                  <c:v>0.47</c:v>
                </c:pt>
                <c:pt idx="1038">
                  <c:v>0.74299999999999999</c:v>
                </c:pt>
                <c:pt idx="1039">
                  <c:v>0.44700000000000001</c:v>
                </c:pt>
                <c:pt idx="1040">
                  <c:v>0.79600000000000004</c:v>
                </c:pt>
                <c:pt idx="1041">
                  <c:v>0.56799999999999995</c:v>
                </c:pt>
                <c:pt idx="1042">
                  <c:v>0.73699999999999999</c:v>
                </c:pt>
                <c:pt idx="1043">
                  <c:v>0.77700000000000002</c:v>
                </c:pt>
                <c:pt idx="1044">
                  <c:v>0.621</c:v>
                </c:pt>
                <c:pt idx="1045">
                  <c:v>0.83299999999999996</c:v>
                </c:pt>
                <c:pt idx="1046">
                  <c:v>0.80300000000000005</c:v>
                </c:pt>
                <c:pt idx="1047">
                  <c:v>0.73</c:v>
                </c:pt>
                <c:pt idx="1048">
                  <c:v>0.54500000000000004</c:v>
                </c:pt>
                <c:pt idx="1049">
                  <c:v>0.72599999999999998</c:v>
                </c:pt>
                <c:pt idx="1050">
                  <c:v>0.89300000000000002</c:v>
                </c:pt>
                <c:pt idx="1051">
                  <c:v>0.70399999999999996</c:v>
                </c:pt>
                <c:pt idx="1052">
                  <c:v>0.39700000000000002</c:v>
                </c:pt>
                <c:pt idx="1053">
                  <c:v>0.79800000000000004</c:v>
                </c:pt>
                <c:pt idx="1054">
                  <c:v>0.54600000000000004</c:v>
                </c:pt>
                <c:pt idx="1055">
                  <c:v>0.79300000000000004</c:v>
                </c:pt>
                <c:pt idx="1056">
                  <c:v>0.56299999999999994</c:v>
                </c:pt>
                <c:pt idx="1057">
                  <c:v>0.66200000000000003</c:v>
                </c:pt>
                <c:pt idx="1058">
                  <c:v>0.76900000000000002</c:v>
                </c:pt>
                <c:pt idx="1059">
                  <c:v>0.54800000000000004</c:v>
                </c:pt>
                <c:pt idx="1060">
                  <c:v>0.81699999999999995</c:v>
                </c:pt>
                <c:pt idx="1061">
                  <c:v>0.73599999999999999</c:v>
                </c:pt>
                <c:pt idx="1062">
                  <c:v>0.60199999999999998</c:v>
                </c:pt>
                <c:pt idx="1063">
                  <c:v>0.83699999999999997</c:v>
                </c:pt>
                <c:pt idx="1064">
                  <c:v>0.58799999999999997</c:v>
                </c:pt>
                <c:pt idx="1065">
                  <c:v>0.50700000000000001</c:v>
                </c:pt>
                <c:pt idx="1066">
                  <c:v>0.88100000000000001</c:v>
                </c:pt>
                <c:pt idx="1067">
                  <c:v>0.58199999999999996</c:v>
                </c:pt>
                <c:pt idx="1068">
                  <c:v>0.68</c:v>
                </c:pt>
                <c:pt idx="1069">
                  <c:v>0.63300000000000001</c:v>
                </c:pt>
                <c:pt idx="1070">
                  <c:v>0.57399999999999995</c:v>
                </c:pt>
                <c:pt idx="1071">
                  <c:v>0.70299999999999996</c:v>
                </c:pt>
                <c:pt idx="1072">
                  <c:v>0.51700000000000002</c:v>
                </c:pt>
                <c:pt idx="1073">
                  <c:v>0.65600000000000003</c:v>
                </c:pt>
                <c:pt idx="1074">
                  <c:v>0.66800000000000004</c:v>
                </c:pt>
                <c:pt idx="1075">
                  <c:v>0.60199999999999998</c:v>
                </c:pt>
                <c:pt idx="1076">
                  <c:v>0.747</c:v>
                </c:pt>
                <c:pt idx="1077">
                  <c:v>0.61199999999999999</c:v>
                </c:pt>
                <c:pt idx="1078">
                  <c:v>0.72899999999999998</c:v>
                </c:pt>
                <c:pt idx="1079">
                  <c:v>0.63700000000000001</c:v>
                </c:pt>
                <c:pt idx="1080">
                  <c:v>0.95</c:v>
                </c:pt>
                <c:pt idx="1081">
                  <c:v>0.83099999999999996</c:v>
                </c:pt>
                <c:pt idx="1082">
                  <c:v>0.55100000000000005</c:v>
                </c:pt>
                <c:pt idx="1083">
                  <c:v>0.68799999999999994</c:v>
                </c:pt>
                <c:pt idx="1084">
                  <c:v>0.64</c:v>
                </c:pt>
                <c:pt idx="1085">
                  <c:v>0.92100000000000004</c:v>
                </c:pt>
                <c:pt idx="1086">
                  <c:v>0.55100000000000005</c:v>
                </c:pt>
                <c:pt idx="1087">
                  <c:v>0.64600000000000002</c:v>
                </c:pt>
                <c:pt idx="1088">
                  <c:v>0.76600000000000001</c:v>
                </c:pt>
                <c:pt idx="1089">
                  <c:v>0.74199999999999999</c:v>
                </c:pt>
                <c:pt idx="1090">
                  <c:v>0.74399999999999999</c:v>
                </c:pt>
                <c:pt idx="1091">
                  <c:v>0.59899999999999998</c:v>
                </c:pt>
                <c:pt idx="1092">
                  <c:v>0.90400000000000003</c:v>
                </c:pt>
                <c:pt idx="1093">
                  <c:v>0.77700000000000002</c:v>
                </c:pt>
                <c:pt idx="1094">
                  <c:v>0.87</c:v>
                </c:pt>
                <c:pt idx="1095">
                  <c:v>0.745</c:v>
                </c:pt>
                <c:pt idx="1096">
                  <c:v>0.747</c:v>
                </c:pt>
                <c:pt idx="1097">
                  <c:v>0.72199999999999998</c:v>
                </c:pt>
                <c:pt idx="1098">
                  <c:v>0.72599999999999998</c:v>
                </c:pt>
                <c:pt idx="1099">
                  <c:v>0.84299999999999997</c:v>
                </c:pt>
                <c:pt idx="1100">
                  <c:v>0.61099999999999999</c:v>
                </c:pt>
                <c:pt idx="1101">
                  <c:v>0.77800000000000002</c:v>
                </c:pt>
                <c:pt idx="1102">
                  <c:v>0.73399999999999999</c:v>
                </c:pt>
                <c:pt idx="1103">
                  <c:v>0.73599999999999999</c:v>
                </c:pt>
                <c:pt idx="1104">
                  <c:v>0.89700000000000002</c:v>
                </c:pt>
                <c:pt idx="1105">
                  <c:v>0.85099999999999998</c:v>
                </c:pt>
                <c:pt idx="1106">
                  <c:v>0.66200000000000003</c:v>
                </c:pt>
                <c:pt idx="1107">
                  <c:v>0.624</c:v>
                </c:pt>
                <c:pt idx="1108">
                  <c:v>0.68200000000000005</c:v>
                </c:pt>
                <c:pt idx="1109">
                  <c:v>0.41399999999999998</c:v>
                </c:pt>
                <c:pt idx="1110">
                  <c:v>0.68799999999999994</c:v>
                </c:pt>
                <c:pt idx="1111">
                  <c:v>0.64500000000000002</c:v>
                </c:pt>
                <c:pt idx="1112">
                  <c:v>0.19</c:v>
                </c:pt>
                <c:pt idx="1113">
                  <c:v>0.67300000000000004</c:v>
                </c:pt>
                <c:pt idx="1114">
                  <c:v>0.52600000000000002</c:v>
                </c:pt>
                <c:pt idx="1115">
                  <c:v>0.49099999999999999</c:v>
                </c:pt>
                <c:pt idx="1116">
                  <c:v>0.81399999999999995</c:v>
                </c:pt>
                <c:pt idx="1117">
                  <c:v>0.77100000000000002</c:v>
                </c:pt>
                <c:pt idx="1118">
                  <c:v>0.83099999999999996</c:v>
                </c:pt>
                <c:pt idx="1119">
                  <c:v>0.67800000000000005</c:v>
                </c:pt>
                <c:pt idx="1120">
                  <c:v>0.85899999999999999</c:v>
                </c:pt>
                <c:pt idx="1121">
                  <c:v>0.6</c:v>
                </c:pt>
                <c:pt idx="1122">
                  <c:v>0.69699999999999995</c:v>
                </c:pt>
                <c:pt idx="1123">
                  <c:v>0.32</c:v>
                </c:pt>
                <c:pt idx="1124">
                  <c:v>0.55800000000000005</c:v>
                </c:pt>
                <c:pt idx="1125">
                  <c:v>0.89900000000000002</c:v>
                </c:pt>
                <c:pt idx="1126">
                  <c:v>0.58899999999999997</c:v>
                </c:pt>
                <c:pt idx="1127">
                  <c:v>0.69599999999999995</c:v>
                </c:pt>
                <c:pt idx="1128">
                  <c:v>0.67</c:v>
                </c:pt>
                <c:pt idx="1129">
                  <c:v>0.39100000000000001</c:v>
                </c:pt>
                <c:pt idx="1130">
                  <c:v>0.83299999999999996</c:v>
                </c:pt>
                <c:pt idx="1131">
                  <c:v>0.70399999999999996</c:v>
                </c:pt>
                <c:pt idx="1132">
                  <c:v>0.60499999999999998</c:v>
                </c:pt>
                <c:pt idx="1133">
                  <c:v>0.44700000000000001</c:v>
                </c:pt>
                <c:pt idx="1134">
                  <c:v>0.68100000000000005</c:v>
                </c:pt>
                <c:pt idx="1135">
                  <c:v>0.58099999999999996</c:v>
                </c:pt>
                <c:pt idx="1136">
                  <c:v>0.67100000000000004</c:v>
                </c:pt>
                <c:pt idx="1137">
                  <c:v>0.48599999999999999</c:v>
                </c:pt>
                <c:pt idx="1138">
                  <c:v>0.443</c:v>
                </c:pt>
                <c:pt idx="1139">
                  <c:v>0.81399999999999995</c:v>
                </c:pt>
                <c:pt idx="1140">
                  <c:v>0.68899999999999995</c:v>
                </c:pt>
                <c:pt idx="1141">
                  <c:v>0.58199999999999996</c:v>
                </c:pt>
                <c:pt idx="1142">
                  <c:v>0.73099999999999998</c:v>
                </c:pt>
                <c:pt idx="1143">
                  <c:v>0.81100000000000005</c:v>
                </c:pt>
                <c:pt idx="1144">
                  <c:v>0.23</c:v>
                </c:pt>
                <c:pt idx="1145">
                  <c:v>0.6</c:v>
                </c:pt>
                <c:pt idx="1146">
                  <c:v>0.49299999999999999</c:v>
                </c:pt>
                <c:pt idx="1147">
                  <c:v>0.70199999999999996</c:v>
                </c:pt>
                <c:pt idx="1148">
                  <c:v>0.61299999999999999</c:v>
                </c:pt>
                <c:pt idx="1149">
                  <c:v>0.78900000000000003</c:v>
                </c:pt>
                <c:pt idx="1150">
                  <c:v>0.58299999999999996</c:v>
                </c:pt>
                <c:pt idx="1151">
                  <c:v>0.67200000000000004</c:v>
                </c:pt>
                <c:pt idx="1152">
                  <c:v>0.61</c:v>
                </c:pt>
                <c:pt idx="1153">
                  <c:v>0.53400000000000003</c:v>
                </c:pt>
                <c:pt idx="1154">
                  <c:v>0.92600000000000005</c:v>
                </c:pt>
                <c:pt idx="1155">
                  <c:v>0.748</c:v>
                </c:pt>
                <c:pt idx="1156">
                  <c:v>0.76</c:v>
                </c:pt>
                <c:pt idx="1157">
                  <c:v>0.76</c:v>
                </c:pt>
                <c:pt idx="1158">
                  <c:v>0.496</c:v>
                </c:pt>
                <c:pt idx="1159">
                  <c:v>0.41699999999999998</c:v>
                </c:pt>
                <c:pt idx="1160">
                  <c:v>0.67100000000000004</c:v>
                </c:pt>
                <c:pt idx="1161">
                  <c:v>0.67100000000000004</c:v>
                </c:pt>
                <c:pt idx="1162">
                  <c:v>0.83899999999999997</c:v>
                </c:pt>
                <c:pt idx="1163">
                  <c:v>0.72099999999999997</c:v>
                </c:pt>
                <c:pt idx="1164">
                  <c:v>0.65300000000000002</c:v>
                </c:pt>
                <c:pt idx="1165">
                  <c:v>0.64400000000000002</c:v>
                </c:pt>
                <c:pt idx="1166">
                  <c:v>0.5</c:v>
                </c:pt>
                <c:pt idx="1167">
                  <c:v>0.65300000000000002</c:v>
                </c:pt>
                <c:pt idx="1168">
                  <c:v>0.68799999999999994</c:v>
                </c:pt>
                <c:pt idx="1169">
                  <c:v>0.65600000000000003</c:v>
                </c:pt>
                <c:pt idx="1170">
                  <c:v>0.89100000000000001</c:v>
                </c:pt>
                <c:pt idx="1171">
                  <c:v>0.441</c:v>
                </c:pt>
                <c:pt idx="1172">
                  <c:v>0.63500000000000001</c:v>
                </c:pt>
                <c:pt idx="1173">
                  <c:v>0.34799999999999998</c:v>
                </c:pt>
                <c:pt idx="1174">
                  <c:v>0.91200000000000003</c:v>
                </c:pt>
                <c:pt idx="1175">
                  <c:v>0.85499999999999998</c:v>
                </c:pt>
                <c:pt idx="1176">
                  <c:v>0.71899999999999997</c:v>
                </c:pt>
                <c:pt idx="1177">
                  <c:v>0.76200000000000001</c:v>
                </c:pt>
                <c:pt idx="1178">
                  <c:v>0.59799999999999998</c:v>
                </c:pt>
                <c:pt idx="1179">
                  <c:v>0.79100000000000004</c:v>
                </c:pt>
                <c:pt idx="1180">
                  <c:v>0.749</c:v>
                </c:pt>
                <c:pt idx="1181">
                  <c:v>0.56200000000000006</c:v>
                </c:pt>
                <c:pt idx="1182">
                  <c:v>0.63900000000000001</c:v>
                </c:pt>
                <c:pt idx="1183">
                  <c:v>0.57499999999999996</c:v>
                </c:pt>
                <c:pt idx="1184">
                  <c:v>0.496</c:v>
                </c:pt>
                <c:pt idx="1185">
                  <c:v>0.61699999999999999</c:v>
                </c:pt>
                <c:pt idx="1186">
                  <c:v>0.68700000000000006</c:v>
                </c:pt>
                <c:pt idx="1187">
                  <c:v>0.58099999999999996</c:v>
                </c:pt>
                <c:pt idx="1188">
                  <c:v>0.69699999999999995</c:v>
                </c:pt>
                <c:pt idx="1189">
                  <c:v>0.74199999999999999</c:v>
                </c:pt>
                <c:pt idx="1190">
                  <c:v>0.67</c:v>
                </c:pt>
                <c:pt idx="1191">
                  <c:v>0.8</c:v>
                </c:pt>
                <c:pt idx="1192">
                  <c:v>0.754</c:v>
                </c:pt>
                <c:pt idx="1193">
                  <c:v>0.90700000000000003</c:v>
                </c:pt>
                <c:pt idx="1194">
                  <c:v>0.878</c:v>
                </c:pt>
                <c:pt idx="1195">
                  <c:v>0.54500000000000004</c:v>
                </c:pt>
                <c:pt idx="1196">
                  <c:v>0.78100000000000003</c:v>
                </c:pt>
                <c:pt idx="1197">
                  <c:v>0.73599999999999999</c:v>
                </c:pt>
                <c:pt idx="1198">
                  <c:v>0.75900000000000001</c:v>
                </c:pt>
                <c:pt idx="1199">
                  <c:v>0.55700000000000005</c:v>
                </c:pt>
                <c:pt idx="1200">
                  <c:v>0.73</c:v>
                </c:pt>
                <c:pt idx="1201">
                  <c:v>0.70399999999999996</c:v>
                </c:pt>
                <c:pt idx="1202">
                  <c:v>0.34399999999999997</c:v>
                </c:pt>
                <c:pt idx="1203">
                  <c:v>0.73299999999999998</c:v>
                </c:pt>
                <c:pt idx="1204">
                  <c:v>0.76500000000000001</c:v>
                </c:pt>
                <c:pt idx="1205">
                  <c:v>0.79200000000000004</c:v>
                </c:pt>
                <c:pt idx="1206">
                  <c:v>0.82099999999999995</c:v>
                </c:pt>
                <c:pt idx="1207">
                  <c:v>0.80400000000000005</c:v>
                </c:pt>
                <c:pt idx="1208">
                  <c:v>0.74099999999999999</c:v>
                </c:pt>
                <c:pt idx="1209">
                  <c:v>0.628</c:v>
                </c:pt>
                <c:pt idx="1210">
                  <c:v>0.64800000000000002</c:v>
                </c:pt>
                <c:pt idx="1211">
                  <c:v>0.622</c:v>
                </c:pt>
                <c:pt idx="1212">
                  <c:v>0.71599999999999997</c:v>
                </c:pt>
                <c:pt idx="1213">
                  <c:v>0.61299999999999999</c:v>
                </c:pt>
                <c:pt idx="1214">
                  <c:v>0.76600000000000001</c:v>
                </c:pt>
                <c:pt idx="1215">
                  <c:v>0.65900000000000003</c:v>
                </c:pt>
                <c:pt idx="1216">
                  <c:v>0.69099999999999995</c:v>
                </c:pt>
                <c:pt idx="1217">
                  <c:v>0.48899999999999999</c:v>
                </c:pt>
                <c:pt idx="1218">
                  <c:v>0.52500000000000002</c:v>
                </c:pt>
                <c:pt idx="1219">
                  <c:v>0.78900000000000003</c:v>
                </c:pt>
                <c:pt idx="1220">
                  <c:v>0.79500000000000004</c:v>
                </c:pt>
                <c:pt idx="1221">
                  <c:v>0.56599999999999995</c:v>
                </c:pt>
                <c:pt idx="1222">
                  <c:v>0.41799999999999998</c:v>
                </c:pt>
                <c:pt idx="1223">
                  <c:v>0.60099999999999998</c:v>
                </c:pt>
                <c:pt idx="1224">
                  <c:v>0.66</c:v>
                </c:pt>
                <c:pt idx="1225">
                  <c:v>0.64800000000000002</c:v>
                </c:pt>
                <c:pt idx="1226">
                  <c:v>0.66400000000000003</c:v>
                </c:pt>
                <c:pt idx="1227">
                  <c:v>0.83599999999999997</c:v>
                </c:pt>
                <c:pt idx="1228">
                  <c:v>0.45800000000000002</c:v>
                </c:pt>
                <c:pt idx="1229">
                  <c:v>0.746</c:v>
                </c:pt>
                <c:pt idx="1230">
                  <c:v>0.92</c:v>
                </c:pt>
                <c:pt idx="1231">
                  <c:v>0.51</c:v>
                </c:pt>
                <c:pt idx="1232">
                  <c:v>0.64600000000000002</c:v>
                </c:pt>
                <c:pt idx="1233">
                  <c:v>0.77200000000000002</c:v>
                </c:pt>
                <c:pt idx="1234">
                  <c:v>0.81799999999999995</c:v>
                </c:pt>
                <c:pt idx="1235">
                  <c:v>0.32500000000000001</c:v>
                </c:pt>
                <c:pt idx="1236">
                  <c:v>0.64400000000000002</c:v>
                </c:pt>
                <c:pt idx="1237">
                  <c:v>0.82799999999999996</c:v>
                </c:pt>
                <c:pt idx="1238">
                  <c:v>0.71299999999999997</c:v>
                </c:pt>
                <c:pt idx="1239">
                  <c:v>0.71199999999999997</c:v>
                </c:pt>
                <c:pt idx="1240">
                  <c:v>0.57599999999999996</c:v>
                </c:pt>
                <c:pt idx="1241">
                  <c:v>0.70299999999999996</c:v>
                </c:pt>
                <c:pt idx="1242">
                  <c:v>0.73299999999999998</c:v>
                </c:pt>
                <c:pt idx="1243">
                  <c:v>0.76200000000000001</c:v>
                </c:pt>
                <c:pt idx="1244">
                  <c:v>0.44700000000000001</c:v>
                </c:pt>
                <c:pt idx="1245">
                  <c:v>0.36899999999999999</c:v>
                </c:pt>
                <c:pt idx="1246">
                  <c:v>0.44900000000000001</c:v>
                </c:pt>
                <c:pt idx="1247">
                  <c:v>0.64400000000000002</c:v>
                </c:pt>
                <c:pt idx="1248">
                  <c:v>0.65300000000000002</c:v>
                </c:pt>
                <c:pt idx="1249">
                  <c:v>0.67800000000000005</c:v>
                </c:pt>
                <c:pt idx="1250">
                  <c:v>0.65200000000000002</c:v>
                </c:pt>
                <c:pt idx="1251">
                  <c:v>0.61899999999999999</c:v>
                </c:pt>
                <c:pt idx="1252">
                  <c:v>0.751</c:v>
                </c:pt>
                <c:pt idx="1253">
                  <c:v>0.51</c:v>
                </c:pt>
                <c:pt idx="1254">
                  <c:v>0.69299999999999995</c:v>
                </c:pt>
                <c:pt idx="1255">
                  <c:v>0.72599999999999998</c:v>
                </c:pt>
                <c:pt idx="1256">
                  <c:v>0.80900000000000005</c:v>
                </c:pt>
                <c:pt idx="1257">
                  <c:v>0.309</c:v>
                </c:pt>
                <c:pt idx="1258">
                  <c:v>0.74299999999999999</c:v>
                </c:pt>
                <c:pt idx="1259">
                  <c:v>0.67700000000000005</c:v>
                </c:pt>
                <c:pt idx="1260">
                  <c:v>0.56399999999999995</c:v>
                </c:pt>
                <c:pt idx="1261">
                  <c:v>0.59899999999999998</c:v>
                </c:pt>
                <c:pt idx="1262">
                  <c:v>0.74199999999999999</c:v>
                </c:pt>
                <c:pt idx="1263">
                  <c:v>0.51500000000000001</c:v>
                </c:pt>
                <c:pt idx="1264">
                  <c:v>0.73799999999999999</c:v>
                </c:pt>
                <c:pt idx="1265">
                  <c:v>0.67700000000000005</c:v>
                </c:pt>
                <c:pt idx="1266">
                  <c:v>0.505</c:v>
                </c:pt>
                <c:pt idx="1267">
                  <c:v>0.40100000000000002</c:v>
                </c:pt>
                <c:pt idx="1268">
                  <c:v>0.54400000000000004</c:v>
                </c:pt>
                <c:pt idx="1269">
                  <c:v>0.60499999999999998</c:v>
                </c:pt>
                <c:pt idx="1270">
                  <c:v>0.79700000000000004</c:v>
                </c:pt>
                <c:pt idx="1271">
                  <c:v>0.77500000000000002</c:v>
                </c:pt>
                <c:pt idx="1272">
                  <c:v>0.83699999999999997</c:v>
                </c:pt>
                <c:pt idx="1273">
                  <c:v>0.69099999999999995</c:v>
                </c:pt>
                <c:pt idx="1274">
                  <c:v>0.86499999999999999</c:v>
                </c:pt>
                <c:pt idx="1275">
                  <c:v>0.747</c:v>
                </c:pt>
                <c:pt idx="1276">
                  <c:v>0.876</c:v>
                </c:pt>
                <c:pt idx="1277">
                  <c:v>0.72599999999999998</c:v>
                </c:pt>
                <c:pt idx="1278">
                  <c:v>0.628</c:v>
                </c:pt>
                <c:pt idx="1279">
                  <c:v>0.85099999999999998</c:v>
                </c:pt>
                <c:pt idx="1280">
                  <c:v>0.54900000000000004</c:v>
                </c:pt>
                <c:pt idx="1281">
                  <c:v>0.77900000000000003</c:v>
                </c:pt>
                <c:pt idx="1282">
                  <c:v>0.77200000000000002</c:v>
                </c:pt>
                <c:pt idx="1283">
                  <c:v>0.71299999999999997</c:v>
                </c:pt>
                <c:pt idx="1284">
                  <c:v>0.57199999999999995</c:v>
                </c:pt>
                <c:pt idx="1285">
                  <c:v>0.72299999999999998</c:v>
                </c:pt>
                <c:pt idx="1286">
                  <c:v>0.59</c:v>
                </c:pt>
                <c:pt idx="1287">
                  <c:v>0.73299999999999998</c:v>
                </c:pt>
                <c:pt idx="1288">
                  <c:v>0.72799999999999998</c:v>
                </c:pt>
                <c:pt idx="1289">
                  <c:v>0.66700000000000004</c:v>
                </c:pt>
                <c:pt idx="1290">
                  <c:v>0.76300000000000001</c:v>
                </c:pt>
                <c:pt idx="1291">
                  <c:v>0.92900000000000005</c:v>
                </c:pt>
                <c:pt idx="1292">
                  <c:v>0.76</c:v>
                </c:pt>
                <c:pt idx="1293">
                  <c:v>0.70299999999999996</c:v>
                </c:pt>
                <c:pt idx="1294">
                  <c:v>0.66600000000000004</c:v>
                </c:pt>
                <c:pt idx="1295">
                  <c:v>0.55300000000000005</c:v>
                </c:pt>
                <c:pt idx="1296">
                  <c:v>0.63600000000000001</c:v>
                </c:pt>
                <c:pt idx="1297">
                  <c:v>0.66</c:v>
                </c:pt>
                <c:pt idx="1298">
                  <c:v>0.42</c:v>
                </c:pt>
                <c:pt idx="1299">
                  <c:v>0.66</c:v>
                </c:pt>
                <c:pt idx="1300">
                  <c:v>0.80800000000000005</c:v>
                </c:pt>
                <c:pt idx="1301">
                  <c:v>0.751</c:v>
                </c:pt>
                <c:pt idx="1302">
                  <c:v>0.69699999999999995</c:v>
                </c:pt>
                <c:pt idx="1303">
                  <c:v>0.35599999999999998</c:v>
                </c:pt>
                <c:pt idx="1304">
                  <c:v>0.53700000000000003</c:v>
                </c:pt>
                <c:pt idx="1305">
                  <c:v>0.75</c:v>
                </c:pt>
                <c:pt idx="1306">
                  <c:v>0.78600000000000003</c:v>
                </c:pt>
                <c:pt idx="1307">
                  <c:v>0.90500000000000003</c:v>
                </c:pt>
                <c:pt idx="1308">
                  <c:v>0.73299999999999998</c:v>
                </c:pt>
                <c:pt idx="1309">
                  <c:v>0.63100000000000001</c:v>
                </c:pt>
                <c:pt idx="1310">
                  <c:v>0.68200000000000005</c:v>
                </c:pt>
                <c:pt idx="1311">
                  <c:v>0.78</c:v>
                </c:pt>
                <c:pt idx="1312">
                  <c:v>0.96199999999999997</c:v>
                </c:pt>
                <c:pt idx="1313">
                  <c:v>0.65400000000000003</c:v>
                </c:pt>
                <c:pt idx="1314">
                  <c:v>0.64900000000000002</c:v>
                </c:pt>
                <c:pt idx="1315">
                  <c:v>0.81399999999999995</c:v>
                </c:pt>
                <c:pt idx="1316">
                  <c:v>0.82699999999999996</c:v>
                </c:pt>
                <c:pt idx="1317">
                  <c:v>0.60299999999999998</c:v>
                </c:pt>
                <c:pt idx="1318">
                  <c:v>0.92900000000000005</c:v>
                </c:pt>
                <c:pt idx="1319">
                  <c:v>0.60699999999999998</c:v>
                </c:pt>
                <c:pt idx="1320">
                  <c:v>0.44800000000000001</c:v>
                </c:pt>
                <c:pt idx="1321">
                  <c:v>0.60599999999999998</c:v>
                </c:pt>
                <c:pt idx="1322">
                  <c:v>0.41199999999999998</c:v>
                </c:pt>
                <c:pt idx="1323">
                  <c:v>0.7</c:v>
                </c:pt>
                <c:pt idx="1324">
                  <c:v>0.91</c:v>
                </c:pt>
                <c:pt idx="1325">
                  <c:v>0.745</c:v>
                </c:pt>
                <c:pt idx="1326">
                  <c:v>0.66100000000000003</c:v>
                </c:pt>
                <c:pt idx="1327">
                  <c:v>0.79900000000000004</c:v>
                </c:pt>
                <c:pt idx="1328">
                  <c:v>0.65600000000000003</c:v>
                </c:pt>
                <c:pt idx="1329">
                  <c:v>0.63</c:v>
                </c:pt>
                <c:pt idx="1330">
                  <c:v>0.755</c:v>
                </c:pt>
                <c:pt idx="1331">
                  <c:v>0.67700000000000005</c:v>
                </c:pt>
                <c:pt idx="1332">
                  <c:v>0.68300000000000005</c:v>
                </c:pt>
                <c:pt idx="1333">
                  <c:v>0.65300000000000002</c:v>
                </c:pt>
                <c:pt idx="1334">
                  <c:v>0.623</c:v>
                </c:pt>
                <c:pt idx="1335">
                  <c:v>0.40699999999999997</c:v>
                </c:pt>
                <c:pt idx="1336">
                  <c:v>0.621</c:v>
                </c:pt>
                <c:pt idx="1337">
                  <c:v>0.48499999999999999</c:v>
                </c:pt>
                <c:pt idx="1338">
                  <c:v>0.68799999999999994</c:v>
                </c:pt>
                <c:pt idx="1339">
                  <c:v>0.52600000000000002</c:v>
                </c:pt>
                <c:pt idx="1340">
                  <c:v>0.70599999999999996</c:v>
                </c:pt>
                <c:pt idx="1341">
                  <c:v>0.48899999999999999</c:v>
                </c:pt>
                <c:pt idx="1342">
                  <c:v>0.88</c:v>
                </c:pt>
                <c:pt idx="1343">
                  <c:v>0.85599999999999998</c:v>
                </c:pt>
                <c:pt idx="1344">
                  <c:v>0.58299999999999996</c:v>
                </c:pt>
                <c:pt idx="1345">
                  <c:v>0.373</c:v>
                </c:pt>
                <c:pt idx="1346">
                  <c:v>0.72199999999999998</c:v>
                </c:pt>
                <c:pt idx="1347">
                  <c:v>0.88</c:v>
                </c:pt>
                <c:pt idx="1348">
                  <c:v>0.85</c:v>
                </c:pt>
                <c:pt idx="1349">
                  <c:v>0.78700000000000003</c:v>
                </c:pt>
                <c:pt idx="1350">
                  <c:v>0.442</c:v>
                </c:pt>
                <c:pt idx="1351">
                  <c:v>0.376</c:v>
                </c:pt>
                <c:pt idx="1352">
                  <c:v>0.83</c:v>
                </c:pt>
                <c:pt idx="1353">
                  <c:v>0.72</c:v>
                </c:pt>
                <c:pt idx="1354">
                  <c:v>0.86599999999999999</c:v>
                </c:pt>
                <c:pt idx="1355">
                  <c:v>0.48399999999999999</c:v>
                </c:pt>
                <c:pt idx="1356">
                  <c:v>0.55800000000000005</c:v>
                </c:pt>
                <c:pt idx="1357">
                  <c:v>0.68700000000000006</c:v>
                </c:pt>
                <c:pt idx="1358">
                  <c:v>0.40500000000000003</c:v>
                </c:pt>
                <c:pt idx="1359">
                  <c:v>0.69799999999999995</c:v>
                </c:pt>
                <c:pt idx="1360">
                  <c:v>0.80400000000000005</c:v>
                </c:pt>
                <c:pt idx="1361">
                  <c:v>0.55400000000000005</c:v>
                </c:pt>
                <c:pt idx="1362">
                  <c:v>0.68500000000000005</c:v>
                </c:pt>
                <c:pt idx="1363">
                  <c:v>0.70799999999999996</c:v>
                </c:pt>
                <c:pt idx="1364">
                  <c:v>0.64100000000000001</c:v>
                </c:pt>
                <c:pt idx="1365">
                  <c:v>0.42299999999999999</c:v>
                </c:pt>
                <c:pt idx="1366">
                  <c:v>0.71</c:v>
                </c:pt>
                <c:pt idx="1367">
                  <c:v>0.89200000000000002</c:v>
                </c:pt>
                <c:pt idx="1368">
                  <c:v>0.48599999999999999</c:v>
                </c:pt>
                <c:pt idx="1369">
                  <c:v>0.66400000000000003</c:v>
                </c:pt>
                <c:pt idx="1370">
                  <c:v>0.67200000000000004</c:v>
                </c:pt>
                <c:pt idx="1371">
                  <c:v>0.61599999999999999</c:v>
                </c:pt>
                <c:pt idx="1372">
                  <c:v>0.58499999999999996</c:v>
                </c:pt>
                <c:pt idx="1373">
                  <c:v>0.45800000000000002</c:v>
                </c:pt>
                <c:pt idx="1374">
                  <c:v>0.52300000000000002</c:v>
                </c:pt>
                <c:pt idx="1375">
                  <c:v>0.60299999999999998</c:v>
                </c:pt>
                <c:pt idx="1376">
                  <c:v>0.73</c:v>
                </c:pt>
                <c:pt idx="1377">
                  <c:v>0.92100000000000004</c:v>
                </c:pt>
                <c:pt idx="1378">
                  <c:v>0.81</c:v>
                </c:pt>
                <c:pt idx="1379">
                  <c:v>0.73599999999999999</c:v>
                </c:pt>
                <c:pt idx="1380">
                  <c:v>0.74</c:v>
                </c:pt>
                <c:pt idx="1381">
                  <c:v>0.67400000000000004</c:v>
                </c:pt>
                <c:pt idx="1382">
                  <c:v>0.45100000000000001</c:v>
                </c:pt>
                <c:pt idx="1383">
                  <c:v>0.77300000000000002</c:v>
                </c:pt>
                <c:pt idx="1384">
                  <c:v>0.56299999999999994</c:v>
                </c:pt>
                <c:pt idx="1385">
                  <c:v>0.35699999999999998</c:v>
                </c:pt>
                <c:pt idx="1386">
                  <c:v>0.61199999999999999</c:v>
                </c:pt>
                <c:pt idx="1387">
                  <c:v>0.28499999999999998</c:v>
                </c:pt>
                <c:pt idx="1388">
                  <c:v>0.84599999999999997</c:v>
                </c:pt>
                <c:pt idx="1389">
                  <c:v>0.63200000000000001</c:v>
                </c:pt>
                <c:pt idx="1390">
                  <c:v>0.77900000000000003</c:v>
                </c:pt>
                <c:pt idx="1391">
                  <c:v>0.40500000000000003</c:v>
                </c:pt>
                <c:pt idx="1392">
                  <c:v>0.48</c:v>
                </c:pt>
                <c:pt idx="1393">
                  <c:v>0.76700000000000002</c:v>
                </c:pt>
                <c:pt idx="1394">
                  <c:v>0.74</c:v>
                </c:pt>
                <c:pt idx="1395">
                  <c:v>0.65200000000000002</c:v>
                </c:pt>
                <c:pt idx="1396">
                  <c:v>0.82499999999999996</c:v>
                </c:pt>
                <c:pt idx="1397">
                  <c:v>0.88400000000000001</c:v>
                </c:pt>
                <c:pt idx="1398">
                  <c:v>0.67200000000000004</c:v>
                </c:pt>
                <c:pt idx="1399">
                  <c:v>0.52800000000000002</c:v>
                </c:pt>
                <c:pt idx="1400">
                  <c:v>0.79300000000000004</c:v>
                </c:pt>
                <c:pt idx="1401">
                  <c:v>0.53400000000000003</c:v>
                </c:pt>
                <c:pt idx="1402">
                  <c:v>0.50700000000000001</c:v>
                </c:pt>
                <c:pt idx="1403">
                  <c:v>0.441</c:v>
                </c:pt>
                <c:pt idx="1404">
                  <c:v>0.72399999999999998</c:v>
                </c:pt>
                <c:pt idx="1405">
                  <c:v>0.54600000000000004</c:v>
                </c:pt>
                <c:pt idx="1406">
                  <c:v>0.58099999999999996</c:v>
                </c:pt>
                <c:pt idx="1407">
                  <c:v>0.872</c:v>
                </c:pt>
                <c:pt idx="1408">
                  <c:v>0.71299999999999997</c:v>
                </c:pt>
                <c:pt idx="1409">
                  <c:v>0.747</c:v>
                </c:pt>
                <c:pt idx="1410">
                  <c:v>0.73399999999999999</c:v>
                </c:pt>
                <c:pt idx="1411">
                  <c:v>0.58399999999999996</c:v>
                </c:pt>
                <c:pt idx="1412">
                  <c:v>0.45500000000000002</c:v>
                </c:pt>
                <c:pt idx="1413">
                  <c:v>0.77300000000000002</c:v>
                </c:pt>
                <c:pt idx="1414">
                  <c:v>0.61599999999999999</c:v>
                </c:pt>
                <c:pt idx="1415">
                  <c:v>0.77200000000000002</c:v>
                </c:pt>
                <c:pt idx="1416">
                  <c:v>0.75900000000000001</c:v>
                </c:pt>
                <c:pt idx="1417">
                  <c:v>0.46</c:v>
                </c:pt>
                <c:pt idx="1418">
                  <c:v>0.80700000000000005</c:v>
                </c:pt>
                <c:pt idx="1419">
                  <c:v>0.51600000000000001</c:v>
                </c:pt>
                <c:pt idx="1420">
                  <c:v>0.69199999999999995</c:v>
                </c:pt>
                <c:pt idx="1421">
                  <c:v>0.68899999999999995</c:v>
                </c:pt>
                <c:pt idx="1422">
                  <c:v>0.51500000000000001</c:v>
                </c:pt>
                <c:pt idx="1423">
                  <c:v>0.75600000000000001</c:v>
                </c:pt>
                <c:pt idx="1424">
                  <c:v>0.79800000000000004</c:v>
                </c:pt>
                <c:pt idx="1425">
                  <c:v>0.60299999999999998</c:v>
                </c:pt>
                <c:pt idx="1426">
                  <c:v>0.74099999999999999</c:v>
                </c:pt>
                <c:pt idx="1427">
                  <c:v>0.69699999999999995</c:v>
                </c:pt>
                <c:pt idx="1428">
                  <c:v>0.54200000000000004</c:v>
                </c:pt>
                <c:pt idx="1429">
                  <c:v>0.80100000000000005</c:v>
                </c:pt>
                <c:pt idx="1430">
                  <c:v>0.70699999999999996</c:v>
                </c:pt>
                <c:pt idx="1431">
                  <c:v>0.81299999999999994</c:v>
                </c:pt>
                <c:pt idx="1432">
                  <c:v>0.57499999999999996</c:v>
                </c:pt>
                <c:pt idx="1433">
                  <c:v>0.69299999999999995</c:v>
                </c:pt>
                <c:pt idx="1434">
                  <c:v>0.96699999999999997</c:v>
                </c:pt>
                <c:pt idx="1435">
                  <c:v>0.77900000000000003</c:v>
                </c:pt>
                <c:pt idx="1436">
                  <c:v>0.61799999999999999</c:v>
                </c:pt>
                <c:pt idx="1437">
                  <c:v>0.64700000000000002</c:v>
                </c:pt>
                <c:pt idx="1438">
                  <c:v>0.96299999999999997</c:v>
                </c:pt>
                <c:pt idx="1439">
                  <c:v>0.91400000000000003</c:v>
                </c:pt>
                <c:pt idx="1440">
                  <c:v>0.66</c:v>
                </c:pt>
                <c:pt idx="1441">
                  <c:v>0.751</c:v>
                </c:pt>
                <c:pt idx="1442">
                  <c:v>0.57199999999999995</c:v>
                </c:pt>
                <c:pt idx="1443">
                  <c:v>0.77400000000000002</c:v>
                </c:pt>
                <c:pt idx="1444">
                  <c:v>0.82499999999999996</c:v>
                </c:pt>
                <c:pt idx="1445">
                  <c:v>0.44400000000000001</c:v>
                </c:pt>
                <c:pt idx="1446">
                  <c:v>0.63</c:v>
                </c:pt>
                <c:pt idx="1447">
                  <c:v>0.71799999999999997</c:v>
                </c:pt>
                <c:pt idx="1448">
                  <c:v>0.57999999999999996</c:v>
                </c:pt>
                <c:pt idx="1449">
                  <c:v>0.49399999999999999</c:v>
                </c:pt>
                <c:pt idx="1450">
                  <c:v>0.72</c:v>
                </c:pt>
                <c:pt idx="1451">
                  <c:v>0.76600000000000001</c:v>
                </c:pt>
                <c:pt idx="1452">
                  <c:v>0.86499999999999999</c:v>
                </c:pt>
                <c:pt idx="1453">
                  <c:v>0.49199999999999999</c:v>
                </c:pt>
                <c:pt idx="1454">
                  <c:v>0.83899999999999997</c:v>
                </c:pt>
                <c:pt idx="1455">
                  <c:v>0.48899999999999999</c:v>
                </c:pt>
                <c:pt idx="1456">
                  <c:v>0.89400000000000002</c:v>
                </c:pt>
                <c:pt idx="1457">
                  <c:v>0.58899999999999997</c:v>
                </c:pt>
                <c:pt idx="1458">
                  <c:v>0.71099999999999997</c:v>
                </c:pt>
                <c:pt idx="1459">
                  <c:v>0.7</c:v>
                </c:pt>
                <c:pt idx="1460">
                  <c:v>0.69899999999999995</c:v>
                </c:pt>
                <c:pt idx="1461">
                  <c:v>0.71</c:v>
                </c:pt>
                <c:pt idx="1462">
                  <c:v>0.73499999999999999</c:v>
                </c:pt>
                <c:pt idx="1463">
                  <c:v>0.85199999999999998</c:v>
                </c:pt>
                <c:pt idx="1464">
                  <c:v>0.59799999999999998</c:v>
                </c:pt>
                <c:pt idx="1465">
                  <c:v>0.66300000000000003</c:v>
                </c:pt>
                <c:pt idx="1466">
                  <c:v>0.499</c:v>
                </c:pt>
                <c:pt idx="1467">
                  <c:v>0.56100000000000005</c:v>
                </c:pt>
                <c:pt idx="1468">
                  <c:v>0.94</c:v>
                </c:pt>
                <c:pt idx="1469">
                  <c:v>0.52</c:v>
                </c:pt>
                <c:pt idx="1470">
                  <c:v>0.60499999999999998</c:v>
                </c:pt>
                <c:pt idx="1471">
                  <c:v>0.71199999999999997</c:v>
                </c:pt>
                <c:pt idx="1472">
                  <c:v>0.66200000000000003</c:v>
                </c:pt>
                <c:pt idx="1473">
                  <c:v>0.33</c:v>
                </c:pt>
                <c:pt idx="1474">
                  <c:v>0.81799999999999995</c:v>
                </c:pt>
                <c:pt idx="1475">
                  <c:v>0.66800000000000004</c:v>
                </c:pt>
                <c:pt idx="1476">
                  <c:v>0.42599999999999999</c:v>
                </c:pt>
                <c:pt idx="1477">
                  <c:v>0.64500000000000002</c:v>
                </c:pt>
                <c:pt idx="1478">
                  <c:v>0.48699999999999999</c:v>
                </c:pt>
                <c:pt idx="1479">
                  <c:v>0.83799999999999997</c:v>
                </c:pt>
                <c:pt idx="1480">
                  <c:v>0.34599999999999997</c:v>
                </c:pt>
                <c:pt idx="1481">
                  <c:v>0.74199999999999999</c:v>
                </c:pt>
                <c:pt idx="1482">
                  <c:v>0.71499999999999997</c:v>
                </c:pt>
                <c:pt idx="1483">
                  <c:v>0.55900000000000005</c:v>
                </c:pt>
                <c:pt idx="1484">
                  <c:v>0.71299999999999997</c:v>
                </c:pt>
                <c:pt idx="1485">
                  <c:v>0.94</c:v>
                </c:pt>
                <c:pt idx="1486">
                  <c:v>0.63200000000000001</c:v>
                </c:pt>
                <c:pt idx="1487">
                  <c:v>0.65300000000000002</c:v>
                </c:pt>
                <c:pt idx="1488">
                  <c:v>0.83499999999999996</c:v>
                </c:pt>
                <c:pt idx="1489">
                  <c:v>0.42699999999999999</c:v>
                </c:pt>
                <c:pt idx="1490">
                  <c:v>0.68200000000000005</c:v>
                </c:pt>
                <c:pt idx="1491">
                  <c:v>0.61799999999999999</c:v>
                </c:pt>
                <c:pt idx="1492">
                  <c:v>0.45200000000000001</c:v>
                </c:pt>
                <c:pt idx="1493">
                  <c:v>0.53400000000000003</c:v>
                </c:pt>
                <c:pt idx="1494">
                  <c:v>0.61399999999999999</c:v>
                </c:pt>
                <c:pt idx="1495">
                  <c:v>0.878</c:v>
                </c:pt>
                <c:pt idx="1496">
                  <c:v>0.73699999999999999</c:v>
                </c:pt>
                <c:pt idx="1497">
                  <c:v>0.74399999999999999</c:v>
                </c:pt>
                <c:pt idx="1498">
                  <c:v>0.79500000000000004</c:v>
                </c:pt>
                <c:pt idx="1499">
                  <c:v>0.9</c:v>
                </c:pt>
                <c:pt idx="1500">
                  <c:v>0.83</c:v>
                </c:pt>
                <c:pt idx="1501">
                  <c:v>0.86299999999999999</c:v>
                </c:pt>
                <c:pt idx="1502">
                  <c:v>0.45500000000000002</c:v>
                </c:pt>
                <c:pt idx="1503">
                  <c:v>0.55400000000000005</c:v>
                </c:pt>
                <c:pt idx="1504">
                  <c:v>0.501</c:v>
                </c:pt>
                <c:pt idx="1505">
                  <c:v>0.65400000000000003</c:v>
                </c:pt>
                <c:pt idx="1506">
                  <c:v>0.64300000000000002</c:v>
                </c:pt>
                <c:pt idx="1507">
                  <c:v>0.61699999999999999</c:v>
                </c:pt>
                <c:pt idx="1508">
                  <c:v>0.68100000000000005</c:v>
                </c:pt>
                <c:pt idx="1509">
                  <c:v>0.53</c:v>
                </c:pt>
                <c:pt idx="1510">
                  <c:v>0.57899999999999996</c:v>
                </c:pt>
                <c:pt idx="1511">
                  <c:v>0.58899999999999997</c:v>
                </c:pt>
                <c:pt idx="1512">
                  <c:v>0.68700000000000006</c:v>
                </c:pt>
                <c:pt idx="1513">
                  <c:v>0.77500000000000002</c:v>
                </c:pt>
                <c:pt idx="1514">
                  <c:v>0.74399999999999999</c:v>
                </c:pt>
                <c:pt idx="1515">
                  <c:v>0.56399999999999995</c:v>
                </c:pt>
                <c:pt idx="1516">
                  <c:v>0.67700000000000005</c:v>
                </c:pt>
                <c:pt idx="1517">
                  <c:v>0.80200000000000005</c:v>
                </c:pt>
                <c:pt idx="1518">
                  <c:v>0.68400000000000005</c:v>
                </c:pt>
                <c:pt idx="1519">
                  <c:v>0.56799999999999995</c:v>
                </c:pt>
                <c:pt idx="1520">
                  <c:v>0.623</c:v>
                </c:pt>
                <c:pt idx="1521">
                  <c:v>0.68799999999999994</c:v>
                </c:pt>
                <c:pt idx="1522">
                  <c:v>0.57799999999999996</c:v>
                </c:pt>
                <c:pt idx="1523">
                  <c:v>0.51400000000000001</c:v>
                </c:pt>
                <c:pt idx="1524">
                  <c:v>0.76100000000000001</c:v>
                </c:pt>
                <c:pt idx="1525">
                  <c:v>0.55600000000000005</c:v>
                </c:pt>
                <c:pt idx="1526">
                  <c:v>0.73399999999999999</c:v>
                </c:pt>
                <c:pt idx="1527">
                  <c:v>0.70699999999999996</c:v>
                </c:pt>
                <c:pt idx="1528">
                  <c:v>0.54600000000000004</c:v>
                </c:pt>
                <c:pt idx="1529">
                  <c:v>0.78</c:v>
                </c:pt>
                <c:pt idx="1530">
                  <c:v>0.751</c:v>
                </c:pt>
                <c:pt idx="1531">
                  <c:v>0.68100000000000005</c:v>
                </c:pt>
                <c:pt idx="1532">
                  <c:v>0.73899999999999999</c:v>
                </c:pt>
                <c:pt idx="1533">
                  <c:v>0.504</c:v>
                </c:pt>
                <c:pt idx="1534">
                  <c:v>0.747</c:v>
                </c:pt>
                <c:pt idx="1535">
                  <c:v>0.60499999999999998</c:v>
                </c:pt>
                <c:pt idx="1536">
                  <c:v>0.79400000000000004</c:v>
                </c:pt>
                <c:pt idx="1537">
                  <c:v>0.67</c:v>
                </c:pt>
                <c:pt idx="1538">
                  <c:v>0.621</c:v>
                </c:pt>
                <c:pt idx="1539">
                  <c:v>0.59599999999999997</c:v>
                </c:pt>
                <c:pt idx="1540">
                  <c:v>0.41799999999999998</c:v>
                </c:pt>
                <c:pt idx="1541">
                  <c:v>0.52500000000000002</c:v>
                </c:pt>
                <c:pt idx="1542">
                  <c:v>0.53600000000000003</c:v>
                </c:pt>
                <c:pt idx="1543">
                  <c:v>0.64600000000000002</c:v>
                </c:pt>
                <c:pt idx="1544">
                  <c:v>0.79900000000000004</c:v>
                </c:pt>
                <c:pt idx="1545">
                  <c:v>0.54800000000000004</c:v>
                </c:pt>
                <c:pt idx="1546">
                  <c:v>0.89300000000000002</c:v>
                </c:pt>
                <c:pt idx="1547">
                  <c:v>0.60199999999999998</c:v>
                </c:pt>
                <c:pt idx="1548">
                  <c:v>0.81699999999999995</c:v>
                </c:pt>
                <c:pt idx="1549">
                  <c:v>0.70499999999999996</c:v>
                </c:pt>
                <c:pt idx="1550">
                  <c:v>0.64900000000000002</c:v>
                </c:pt>
                <c:pt idx="1551">
                  <c:v>0.64</c:v>
                </c:pt>
                <c:pt idx="1552">
                  <c:v>0.67800000000000005</c:v>
                </c:pt>
                <c:pt idx="1553">
                  <c:v>0.88500000000000001</c:v>
                </c:pt>
                <c:pt idx="1554">
                  <c:v>0.49199999999999999</c:v>
                </c:pt>
                <c:pt idx="1555">
                  <c:v>0.626</c:v>
                </c:pt>
                <c:pt idx="1556">
                  <c:v>0.6</c:v>
                </c:pt>
                <c:pt idx="1557">
                  <c:v>0.67600000000000005</c:v>
                </c:pt>
                <c:pt idx="1558">
                  <c:v>0.73399999999999999</c:v>
                </c:pt>
                <c:pt idx="1559">
                  <c:v>0.53100000000000003</c:v>
                </c:pt>
                <c:pt idx="1560">
                  <c:v>0.86899999999999999</c:v>
                </c:pt>
                <c:pt idx="1561">
                  <c:v>0.61699999999999999</c:v>
                </c:pt>
                <c:pt idx="1562">
                  <c:v>0.56200000000000006</c:v>
                </c:pt>
                <c:pt idx="1563">
                  <c:v>0.68300000000000005</c:v>
                </c:pt>
                <c:pt idx="1564">
                  <c:v>0.76700000000000002</c:v>
                </c:pt>
                <c:pt idx="1565">
                  <c:v>0.58799999999999997</c:v>
                </c:pt>
                <c:pt idx="1566">
                  <c:v>0.58799999999999997</c:v>
                </c:pt>
                <c:pt idx="1567">
                  <c:v>0.79100000000000004</c:v>
                </c:pt>
                <c:pt idx="1568">
                  <c:v>0.84199999999999997</c:v>
                </c:pt>
                <c:pt idx="1569">
                  <c:v>0.83399999999999996</c:v>
                </c:pt>
                <c:pt idx="1570">
                  <c:v>0.58699999999999997</c:v>
                </c:pt>
                <c:pt idx="1571">
                  <c:v>0.45800000000000002</c:v>
                </c:pt>
                <c:pt idx="1572">
                  <c:v>0.79100000000000004</c:v>
                </c:pt>
                <c:pt idx="1573">
                  <c:v>0.74399999999999999</c:v>
                </c:pt>
                <c:pt idx="1574">
                  <c:v>0.81599999999999995</c:v>
                </c:pt>
                <c:pt idx="1575">
                  <c:v>0.876</c:v>
                </c:pt>
                <c:pt idx="1576">
                  <c:v>0.79500000000000004</c:v>
                </c:pt>
                <c:pt idx="1577">
                  <c:v>0.60299999999999998</c:v>
                </c:pt>
                <c:pt idx="1578">
                  <c:v>0.60599999999999998</c:v>
                </c:pt>
                <c:pt idx="1579">
                  <c:v>0.57199999999999995</c:v>
                </c:pt>
                <c:pt idx="1580">
                  <c:v>0.755</c:v>
                </c:pt>
                <c:pt idx="1581">
                  <c:v>0.79100000000000004</c:v>
                </c:pt>
                <c:pt idx="1582">
                  <c:v>0.78300000000000003</c:v>
                </c:pt>
                <c:pt idx="1583">
                  <c:v>0.92600000000000005</c:v>
                </c:pt>
                <c:pt idx="1584">
                  <c:v>0.81399999999999995</c:v>
                </c:pt>
                <c:pt idx="1585">
                  <c:v>0.72</c:v>
                </c:pt>
                <c:pt idx="1586">
                  <c:v>0.49</c:v>
                </c:pt>
                <c:pt idx="1587">
                  <c:v>0.66800000000000004</c:v>
                </c:pt>
                <c:pt idx="1588">
                  <c:v>0.80100000000000005</c:v>
                </c:pt>
                <c:pt idx="1589">
                  <c:v>0.57199999999999995</c:v>
                </c:pt>
                <c:pt idx="1590">
                  <c:v>0.57599999999999996</c:v>
                </c:pt>
                <c:pt idx="1591">
                  <c:v>0.68400000000000005</c:v>
                </c:pt>
                <c:pt idx="1592">
                  <c:v>0.51400000000000001</c:v>
                </c:pt>
                <c:pt idx="1593">
                  <c:v>0.60099999999999998</c:v>
                </c:pt>
                <c:pt idx="1594">
                  <c:v>0.68100000000000005</c:v>
                </c:pt>
                <c:pt idx="1595">
                  <c:v>0.81299999999999994</c:v>
                </c:pt>
                <c:pt idx="1596">
                  <c:v>0.61199999999999999</c:v>
                </c:pt>
                <c:pt idx="1597">
                  <c:v>0.67100000000000004</c:v>
                </c:pt>
                <c:pt idx="1598">
                  <c:v>0.71899999999999997</c:v>
                </c:pt>
                <c:pt idx="1599">
                  <c:v>0.84699999999999998</c:v>
                </c:pt>
                <c:pt idx="1600">
                  <c:v>0.85</c:v>
                </c:pt>
                <c:pt idx="1601">
                  <c:v>0.626</c:v>
                </c:pt>
                <c:pt idx="1602">
                  <c:v>0.57299999999999995</c:v>
                </c:pt>
                <c:pt idx="1603">
                  <c:v>0.73299999999999998</c:v>
                </c:pt>
                <c:pt idx="1604">
                  <c:v>0.58099999999999996</c:v>
                </c:pt>
                <c:pt idx="1605">
                  <c:v>0.71599999999999997</c:v>
                </c:pt>
                <c:pt idx="1606">
                  <c:v>0.873</c:v>
                </c:pt>
                <c:pt idx="1607">
                  <c:v>0.71799999999999997</c:v>
                </c:pt>
                <c:pt idx="1608">
                  <c:v>0.622</c:v>
                </c:pt>
                <c:pt idx="1609">
                  <c:v>0.69699999999999995</c:v>
                </c:pt>
                <c:pt idx="1610">
                  <c:v>0.42499999999999999</c:v>
                </c:pt>
                <c:pt idx="1611">
                  <c:v>0.629</c:v>
                </c:pt>
                <c:pt idx="1612">
                  <c:v>0.72899999999999998</c:v>
                </c:pt>
                <c:pt idx="1613">
                  <c:v>0.88500000000000001</c:v>
                </c:pt>
                <c:pt idx="1614">
                  <c:v>0.27700000000000002</c:v>
                </c:pt>
                <c:pt idx="1615">
                  <c:v>0.56599999999999995</c:v>
                </c:pt>
                <c:pt idx="1616">
                  <c:v>0.66800000000000004</c:v>
                </c:pt>
                <c:pt idx="1617">
                  <c:v>0.752</c:v>
                </c:pt>
                <c:pt idx="1618">
                  <c:v>0.84199999999999997</c:v>
                </c:pt>
                <c:pt idx="1619">
                  <c:v>0.58499999999999996</c:v>
                </c:pt>
                <c:pt idx="1620">
                  <c:v>0.76</c:v>
                </c:pt>
                <c:pt idx="1621">
                  <c:v>0.73599999999999999</c:v>
                </c:pt>
                <c:pt idx="1622">
                  <c:v>0.498</c:v>
                </c:pt>
                <c:pt idx="1623">
                  <c:v>0.88400000000000001</c:v>
                </c:pt>
                <c:pt idx="1624">
                  <c:v>0.56599999999999995</c:v>
                </c:pt>
                <c:pt idx="1625">
                  <c:v>0.56699999999999995</c:v>
                </c:pt>
                <c:pt idx="1626">
                  <c:v>0.69899999999999995</c:v>
                </c:pt>
                <c:pt idx="1627">
                  <c:v>0.84599999999999997</c:v>
                </c:pt>
                <c:pt idx="1628">
                  <c:v>0.69099999999999995</c:v>
                </c:pt>
                <c:pt idx="1629">
                  <c:v>0.69</c:v>
                </c:pt>
                <c:pt idx="1630">
                  <c:v>0.84199999999999997</c:v>
                </c:pt>
                <c:pt idx="1631">
                  <c:v>0.625</c:v>
                </c:pt>
                <c:pt idx="1632">
                  <c:v>0.71899999999999997</c:v>
                </c:pt>
                <c:pt idx="1633">
                  <c:v>0.46300000000000002</c:v>
                </c:pt>
                <c:pt idx="1634">
                  <c:v>0.82399999999999995</c:v>
                </c:pt>
                <c:pt idx="1635">
                  <c:v>0.95099999999999996</c:v>
                </c:pt>
                <c:pt idx="1636">
                  <c:v>0.34799999999999998</c:v>
                </c:pt>
                <c:pt idx="1637">
                  <c:v>0.72499999999999998</c:v>
                </c:pt>
                <c:pt idx="1638">
                  <c:v>0.28599999999999998</c:v>
                </c:pt>
                <c:pt idx="1639">
                  <c:v>0.755</c:v>
                </c:pt>
                <c:pt idx="1640">
                  <c:v>0.63400000000000001</c:v>
                </c:pt>
                <c:pt idx="1641">
                  <c:v>0.68300000000000005</c:v>
                </c:pt>
                <c:pt idx="1642">
                  <c:v>0.63200000000000001</c:v>
                </c:pt>
                <c:pt idx="1643">
                  <c:v>0.56200000000000006</c:v>
                </c:pt>
                <c:pt idx="1644">
                  <c:v>0.84699999999999998</c:v>
                </c:pt>
                <c:pt idx="1645">
                  <c:v>0.58299999999999996</c:v>
                </c:pt>
                <c:pt idx="1646">
                  <c:v>0.66100000000000003</c:v>
                </c:pt>
                <c:pt idx="1647">
                  <c:v>0.51400000000000001</c:v>
                </c:pt>
                <c:pt idx="1648">
                  <c:v>0.70299999999999996</c:v>
                </c:pt>
                <c:pt idx="1649">
                  <c:v>0.90300000000000002</c:v>
                </c:pt>
                <c:pt idx="1650">
                  <c:v>0.84699999999999998</c:v>
                </c:pt>
                <c:pt idx="1651">
                  <c:v>0.67500000000000004</c:v>
                </c:pt>
                <c:pt idx="1652">
                  <c:v>0.82599999999999996</c:v>
                </c:pt>
                <c:pt idx="1653">
                  <c:v>0.63700000000000001</c:v>
                </c:pt>
                <c:pt idx="1654">
                  <c:v>0.61599999999999999</c:v>
                </c:pt>
                <c:pt idx="1655">
                  <c:v>0.61599999999999999</c:v>
                </c:pt>
                <c:pt idx="1656">
                  <c:v>0.58499999999999996</c:v>
                </c:pt>
                <c:pt idx="1657">
                  <c:v>0.85299999999999998</c:v>
                </c:pt>
                <c:pt idx="1658">
                  <c:v>0.60699999999999998</c:v>
                </c:pt>
                <c:pt idx="1659">
                  <c:v>0.17899999999999999</c:v>
                </c:pt>
                <c:pt idx="1660">
                  <c:v>0.83499999999999996</c:v>
                </c:pt>
                <c:pt idx="1661">
                  <c:v>0.92600000000000005</c:v>
                </c:pt>
                <c:pt idx="1662">
                  <c:v>0.52700000000000002</c:v>
                </c:pt>
                <c:pt idx="1663">
                  <c:v>0.79600000000000004</c:v>
                </c:pt>
                <c:pt idx="1664">
                  <c:v>0.64300000000000002</c:v>
                </c:pt>
                <c:pt idx="1665">
                  <c:v>0.753</c:v>
                </c:pt>
                <c:pt idx="1666">
                  <c:v>0.78100000000000003</c:v>
                </c:pt>
                <c:pt idx="1667">
                  <c:v>0.76600000000000001</c:v>
                </c:pt>
                <c:pt idx="1668">
                  <c:v>0.92200000000000004</c:v>
                </c:pt>
                <c:pt idx="1669">
                  <c:v>0.52700000000000002</c:v>
                </c:pt>
                <c:pt idx="1670">
                  <c:v>0.63200000000000001</c:v>
                </c:pt>
                <c:pt idx="1671">
                  <c:v>0.68700000000000006</c:v>
                </c:pt>
                <c:pt idx="1672">
                  <c:v>0.56100000000000005</c:v>
                </c:pt>
                <c:pt idx="1673">
                  <c:v>0.433</c:v>
                </c:pt>
                <c:pt idx="1674">
                  <c:v>0.94899999999999995</c:v>
                </c:pt>
                <c:pt idx="1675">
                  <c:v>0.47199999999999998</c:v>
                </c:pt>
                <c:pt idx="1676">
                  <c:v>0.74</c:v>
                </c:pt>
                <c:pt idx="1677">
                  <c:v>0.27200000000000002</c:v>
                </c:pt>
                <c:pt idx="1678">
                  <c:v>0.75800000000000001</c:v>
                </c:pt>
                <c:pt idx="1679">
                  <c:v>0.59099999999999997</c:v>
                </c:pt>
                <c:pt idx="1680">
                  <c:v>0.75600000000000001</c:v>
                </c:pt>
                <c:pt idx="1681">
                  <c:v>0.78300000000000003</c:v>
                </c:pt>
                <c:pt idx="1682">
                  <c:v>0.81599999999999995</c:v>
                </c:pt>
                <c:pt idx="1683">
                  <c:v>0.68200000000000005</c:v>
                </c:pt>
                <c:pt idx="1684">
                  <c:v>0.64500000000000002</c:v>
                </c:pt>
                <c:pt idx="1685">
                  <c:v>0.755</c:v>
                </c:pt>
                <c:pt idx="1686">
                  <c:v>0.73099999999999998</c:v>
                </c:pt>
                <c:pt idx="1687">
                  <c:v>0.64800000000000002</c:v>
                </c:pt>
                <c:pt idx="1688">
                  <c:v>0.871</c:v>
                </c:pt>
                <c:pt idx="1689">
                  <c:v>0.81399999999999995</c:v>
                </c:pt>
                <c:pt idx="1690">
                  <c:v>0.82199999999999995</c:v>
                </c:pt>
                <c:pt idx="1691">
                  <c:v>0.32100000000000001</c:v>
                </c:pt>
                <c:pt idx="1692">
                  <c:v>0.85699999999999998</c:v>
                </c:pt>
                <c:pt idx="1693">
                  <c:v>0.72499999999999998</c:v>
                </c:pt>
                <c:pt idx="1694">
                  <c:v>0.78100000000000003</c:v>
                </c:pt>
                <c:pt idx="1695">
                  <c:v>0.747</c:v>
                </c:pt>
                <c:pt idx="1696">
                  <c:v>0.435</c:v>
                </c:pt>
                <c:pt idx="1697">
                  <c:v>0.57499999999999996</c:v>
                </c:pt>
                <c:pt idx="1698">
                  <c:v>0.79</c:v>
                </c:pt>
                <c:pt idx="1699">
                  <c:v>0.69</c:v>
                </c:pt>
                <c:pt idx="1700">
                  <c:v>0.53500000000000003</c:v>
                </c:pt>
                <c:pt idx="1701">
                  <c:v>0.55100000000000005</c:v>
                </c:pt>
                <c:pt idx="1702">
                  <c:v>0.78300000000000003</c:v>
                </c:pt>
                <c:pt idx="1703">
                  <c:v>0.621</c:v>
                </c:pt>
                <c:pt idx="1704">
                  <c:v>0.71199999999999997</c:v>
                </c:pt>
                <c:pt idx="1705">
                  <c:v>0.64500000000000002</c:v>
                </c:pt>
                <c:pt idx="1706">
                  <c:v>0.45900000000000002</c:v>
                </c:pt>
                <c:pt idx="1707">
                  <c:v>0.70599999999999996</c:v>
                </c:pt>
                <c:pt idx="1708">
                  <c:v>0.90600000000000003</c:v>
                </c:pt>
                <c:pt idx="1709">
                  <c:v>0.78100000000000003</c:v>
                </c:pt>
                <c:pt idx="1710">
                  <c:v>0.57099999999999995</c:v>
                </c:pt>
                <c:pt idx="1711">
                  <c:v>0.78900000000000003</c:v>
                </c:pt>
                <c:pt idx="1712">
                  <c:v>0.69699999999999995</c:v>
                </c:pt>
                <c:pt idx="1713">
                  <c:v>0.6</c:v>
                </c:pt>
                <c:pt idx="1714">
                  <c:v>0.67900000000000005</c:v>
                </c:pt>
                <c:pt idx="1715">
                  <c:v>0.66700000000000004</c:v>
                </c:pt>
                <c:pt idx="1716">
                  <c:v>0.755</c:v>
                </c:pt>
                <c:pt idx="1717">
                  <c:v>0.54800000000000004</c:v>
                </c:pt>
                <c:pt idx="1718">
                  <c:v>0.69299999999999995</c:v>
                </c:pt>
                <c:pt idx="1719">
                  <c:v>0.58099999999999996</c:v>
                </c:pt>
                <c:pt idx="1720">
                  <c:v>0.72099999999999997</c:v>
                </c:pt>
                <c:pt idx="1721">
                  <c:v>0.84499999999999997</c:v>
                </c:pt>
                <c:pt idx="1722">
                  <c:v>0.92500000000000004</c:v>
                </c:pt>
                <c:pt idx="1723">
                  <c:v>0.60399999999999998</c:v>
                </c:pt>
                <c:pt idx="1724">
                  <c:v>0.56000000000000005</c:v>
                </c:pt>
                <c:pt idx="1725">
                  <c:v>0.64800000000000002</c:v>
                </c:pt>
                <c:pt idx="1726">
                  <c:v>0.68600000000000005</c:v>
                </c:pt>
                <c:pt idx="1727">
                  <c:v>0.58799999999999997</c:v>
                </c:pt>
                <c:pt idx="1728">
                  <c:v>0.79400000000000004</c:v>
                </c:pt>
                <c:pt idx="1729">
                  <c:v>0.68100000000000005</c:v>
                </c:pt>
                <c:pt idx="1730">
                  <c:v>0.53500000000000003</c:v>
                </c:pt>
                <c:pt idx="1731">
                  <c:v>0.58599999999999997</c:v>
                </c:pt>
                <c:pt idx="1732">
                  <c:v>0.65800000000000003</c:v>
                </c:pt>
                <c:pt idx="1733">
                  <c:v>0.46400000000000002</c:v>
                </c:pt>
                <c:pt idx="1734">
                  <c:v>0.71499999999999997</c:v>
                </c:pt>
                <c:pt idx="1735">
                  <c:v>0.55200000000000005</c:v>
                </c:pt>
                <c:pt idx="1736">
                  <c:v>0.66200000000000003</c:v>
                </c:pt>
                <c:pt idx="1737">
                  <c:v>0.73499999999999999</c:v>
                </c:pt>
                <c:pt idx="1738">
                  <c:v>0.68600000000000005</c:v>
                </c:pt>
                <c:pt idx="1739">
                  <c:v>0.44400000000000001</c:v>
                </c:pt>
                <c:pt idx="1740">
                  <c:v>0.97</c:v>
                </c:pt>
                <c:pt idx="1741">
                  <c:v>0.47699999999999998</c:v>
                </c:pt>
                <c:pt idx="1742">
                  <c:v>0.66600000000000004</c:v>
                </c:pt>
                <c:pt idx="1743">
                  <c:v>0.76200000000000001</c:v>
                </c:pt>
                <c:pt idx="1744">
                  <c:v>0.59799999999999998</c:v>
                </c:pt>
                <c:pt idx="1745">
                  <c:v>0.45700000000000002</c:v>
                </c:pt>
                <c:pt idx="1746">
                  <c:v>0.627</c:v>
                </c:pt>
                <c:pt idx="1747">
                  <c:v>0.67400000000000004</c:v>
                </c:pt>
                <c:pt idx="1748">
                  <c:v>0.79700000000000004</c:v>
                </c:pt>
                <c:pt idx="1749">
                  <c:v>0.59599999999999997</c:v>
                </c:pt>
                <c:pt idx="1750">
                  <c:v>0.84099999999999997</c:v>
                </c:pt>
                <c:pt idx="1751">
                  <c:v>0.497</c:v>
                </c:pt>
                <c:pt idx="1752">
                  <c:v>0.81799999999999995</c:v>
                </c:pt>
                <c:pt idx="1753">
                  <c:v>0.67700000000000005</c:v>
                </c:pt>
                <c:pt idx="1754">
                  <c:v>0.70399999999999996</c:v>
                </c:pt>
                <c:pt idx="1755">
                  <c:v>0.54600000000000004</c:v>
                </c:pt>
                <c:pt idx="1756">
                  <c:v>0.58699999999999997</c:v>
                </c:pt>
                <c:pt idx="1757">
                  <c:v>0.59399999999999997</c:v>
                </c:pt>
                <c:pt idx="1758">
                  <c:v>0.66100000000000003</c:v>
                </c:pt>
                <c:pt idx="1759">
                  <c:v>0.70899999999999996</c:v>
                </c:pt>
                <c:pt idx="1760">
                  <c:v>0.85799999999999998</c:v>
                </c:pt>
                <c:pt idx="1761">
                  <c:v>0.79300000000000004</c:v>
                </c:pt>
                <c:pt idx="1762">
                  <c:v>0.85399999999999998</c:v>
                </c:pt>
                <c:pt idx="1763">
                  <c:v>0.69</c:v>
                </c:pt>
                <c:pt idx="1764">
                  <c:v>0.65</c:v>
                </c:pt>
                <c:pt idx="1765">
                  <c:v>0.72099999999999997</c:v>
                </c:pt>
                <c:pt idx="1766">
                  <c:v>0.58299999999999996</c:v>
                </c:pt>
                <c:pt idx="1767">
                  <c:v>0.36799999999999999</c:v>
                </c:pt>
                <c:pt idx="1768">
                  <c:v>0.55500000000000005</c:v>
                </c:pt>
                <c:pt idx="1769">
                  <c:v>0.54400000000000004</c:v>
                </c:pt>
                <c:pt idx="1770">
                  <c:v>0.72899999999999998</c:v>
                </c:pt>
                <c:pt idx="1771">
                  <c:v>0.61599999999999999</c:v>
                </c:pt>
                <c:pt idx="1772">
                  <c:v>0.58799999999999997</c:v>
                </c:pt>
                <c:pt idx="1773">
                  <c:v>0.55200000000000005</c:v>
                </c:pt>
                <c:pt idx="1774">
                  <c:v>0.75700000000000001</c:v>
                </c:pt>
                <c:pt idx="1775">
                  <c:v>0.55700000000000005</c:v>
                </c:pt>
                <c:pt idx="1776">
                  <c:v>0.25600000000000001</c:v>
                </c:pt>
                <c:pt idx="1777">
                  <c:v>0.70599999999999996</c:v>
                </c:pt>
                <c:pt idx="1778">
                  <c:v>0.69</c:v>
                </c:pt>
                <c:pt idx="1779">
                  <c:v>0.60199999999999998</c:v>
                </c:pt>
                <c:pt idx="1780">
                  <c:v>0.85599999999999998</c:v>
                </c:pt>
                <c:pt idx="1781">
                  <c:v>0.754</c:v>
                </c:pt>
                <c:pt idx="1782">
                  <c:v>0.69799999999999995</c:v>
                </c:pt>
                <c:pt idx="1783">
                  <c:v>0.41599999999999998</c:v>
                </c:pt>
                <c:pt idx="1784">
                  <c:v>0.33</c:v>
                </c:pt>
                <c:pt idx="1785">
                  <c:v>0.48599999999999999</c:v>
                </c:pt>
                <c:pt idx="1786">
                  <c:v>0.68200000000000005</c:v>
                </c:pt>
                <c:pt idx="1787">
                  <c:v>0.93300000000000005</c:v>
                </c:pt>
                <c:pt idx="1788">
                  <c:v>0.76400000000000001</c:v>
                </c:pt>
                <c:pt idx="1789">
                  <c:v>0.76400000000000001</c:v>
                </c:pt>
                <c:pt idx="1790">
                  <c:v>0.54400000000000004</c:v>
                </c:pt>
                <c:pt idx="1791">
                  <c:v>0.68</c:v>
                </c:pt>
                <c:pt idx="1792">
                  <c:v>0.53200000000000003</c:v>
                </c:pt>
                <c:pt idx="1793">
                  <c:v>0.52400000000000002</c:v>
                </c:pt>
                <c:pt idx="1794">
                  <c:v>0.79400000000000004</c:v>
                </c:pt>
                <c:pt idx="1795">
                  <c:v>0.90700000000000003</c:v>
                </c:pt>
                <c:pt idx="1796">
                  <c:v>0.871</c:v>
                </c:pt>
                <c:pt idx="1797">
                  <c:v>0.80200000000000005</c:v>
                </c:pt>
                <c:pt idx="1798">
                  <c:v>0.51300000000000001</c:v>
                </c:pt>
                <c:pt idx="1799">
                  <c:v>0.69599999999999995</c:v>
                </c:pt>
                <c:pt idx="1800">
                  <c:v>0.64500000000000002</c:v>
                </c:pt>
                <c:pt idx="1801">
                  <c:v>0.443</c:v>
                </c:pt>
                <c:pt idx="1802">
                  <c:v>0.81899999999999995</c:v>
                </c:pt>
                <c:pt idx="1803">
                  <c:v>0.82899999999999996</c:v>
                </c:pt>
                <c:pt idx="1804">
                  <c:v>0.625</c:v>
                </c:pt>
                <c:pt idx="1805">
                  <c:v>0.59</c:v>
                </c:pt>
                <c:pt idx="1806">
                  <c:v>0.378</c:v>
                </c:pt>
                <c:pt idx="1807">
                  <c:v>0.95</c:v>
                </c:pt>
                <c:pt idx="1808">
                  <c:v>0.84</c:v>
                </c:pt>
                <c:pt idx="1809">
                  <c:v>0.61299999999999999</c:v>
                </c:pt>
                <c:pt idx="1810">
                  <c:v>0.71299999999999997</c:v>
                </c:pt>
                <c:pt idx="1811">
                  <c:v>0.72799999999999998</c:v>
                </c:pt>
                <c:pt idx="1812">
                  <c:v>0.56599999999999995</c:v>
                </c:pt>
                <c:pt idx="1813">
                  <c:v>0.68500000000000005</c:v>
                </c:pt>
                <c:pt idx="1814">
                  <c:v>0.73499999999999999</c:v>
                </c:pt>
                <c:pt idx="1815">
                  <c:v>0.92400000000000004</c:v>
                </c:pt>
                <c:pt idx="1816">
                  <c:v>0.90100000000000002</c:v>
                </c:pt>
                <c:pt idx="1817">
                  <c:v>0.56299999999999994</c:v>
                </c:pt>
                <c:pt idx="1818">
                  <c:v>0.73599999999999999</c:v>
                </c:pt>
                <c:pt idx="1819">
                  <c:v>0.67300000000000004</c:v>
                </c:pt>
                <c:pt idx="1820">
                  <c:v>0.876</c:v>
                </c:pt>
                <c:pt idx="1821">
                  <c:v>0.217</c:v>
                </c:pt>
                <c:pt idx="1822">
                  <c:v>0.59599999999999997</c:v>
                </c:pt>
                <c:pt idx="1823">
                  <c:v>0.70399999999999996</c:v>
                </c:pt>
                <c:pt idx="1824">
                  <c:v>0.80100000000000005</c:v>
                </c:pt>
                <c:pt idx="1825">
                  <c:v>0.84499999999999997</c:v>
                </c:pt>
                <c:pt idx="1826">
                  <c:v>0.68700000000000006</c:v>
                </c:pt>
                <c:pt idx="1827">
                  <c:v>0.53700000000000003</c:v>
                </c:pt>
                <c:pt idx="1828">
                  <c:v>0.623</c:v>
                </c:pt>
                <c:pt idx="1829">
                  <c:v>0.72599999999999998</c:v>
                </c:pt>
                <c:pt idx="1830">
                  <c:v>0.57799999999999996</c:v>
                </c:pt>
                <c:pt idx="1831">
                  <c:v>0.66800000000000004</c:v>
                </c:pt>
                <c:pt idx="1832">
                  <c:v>0.77500000000000002</c:v>
                </c:pt>
                <c:pt idx="1833">
                  <c:v>0.55100000000000005</c:v>
                </c:pt>
                <c:pt idx="1834">
                  <c:v>0.55000000000000004</c:v>
                </c:pt>
                <c:pt idx="1835">
                  <c:v>0.67600000000000005</c:v>
                </c:pt>
                <c:pt idx="1836">
                  <c:v>0.438</c:v>
                </c:pt>
                <c:pt idx="1837">
                  <c:v>0.61499999999999999</c:v>
                </c:pt>
                <c:pt idx="1838">
                  <c:v>0.879</c:v>
                </c:pt>
                <c:pt idx="1839">
                  <c:v>0.67200000000000004</c:v>
                </c:pt>
                <c:pt idx="1840">
                  <c:v>0.68</c:v>
                </c:pt>
                <c:pt idx="1841">
                  <c:v>0.73299999999999998</c:v>
                </c:pt>
                <c:pt idx="1842">
                  <c:v>0.42</c:v>
                </c:pt>
                <c:pt idx="1843">
                  <c:v>0.83499999999999996</c:v>
                </c:pt>
                <c:pt idx="1844">
                  <c:v>0.69199999999999995</c:v>
                </c:pt>
                <c:pt idx="1845">
                  <c:v>0.67100000000000004</c:v>
                </c:pt>
                <c:pt idx="1846">
                  <c:v>0.61199999999999999</c:v>
                </c:pt>
                <c:pt idx="1847">
                  <c:v>0.53</c:v>
                </c:pt>
                <c:pt idx="1848">
                  <c:v>0.61799999999999999</c:v>
                </c:pt>
                <c:pt idx="1849">
                  <c:v>0.67500000000000004</c:v>
                </c:pt>
                <c:pt idx="1850">
                  <c:v>0.34799999999999998</c:v>
                </c:pt>
                <c:pt idx="1851">
                  <c:v>0.443</c:v>
                </c:pt>
                <c:pt idx="1852">
                  <c:v>0.44600000000000001</c:v>
                </c:pt>
                <c:pt idx="1853">
                  <c:v>0.95499999999999996</c:v>
                </c:pt>
                <c:pt idx="1854">
                  <c:v>0.45700000000000002</c:v>
                </c:pt>
                <c:pt idx="1855">
                  <c:v>0.79400000000000004</c:v>
                </c:pt>
                <c:pt idx="1856">
                  <c:v>0.79200000000000004</c:v>
                </c:pt>
                <c:pt idx="1857">
                  <c:v>0.71899999999999997</c:v>
                </c:pt>
                <c:pt idx="1858">
                  <c:v>0.66400000000000003</c:v>
                </c:pt>
                <c:pt idx="1859">
                  <c:v>0.78500000000000003</c:v>
                </c:pt>
                <c:pt idx="1860">
                  <c:v>0.59599999999999997</c:v>
                </c:pt>
                <c:pt idx="1861">
                  <c:v>0.66600000000000004</c:v>
                </c:pt>
                <c:pt idx="1862">
                  <c:v>0.68400000000000005</c:v>
                </c:pt>
                <c:pt idx="1863">
                  <c:v>0.55200000000000005</c:v>
                </c:pt>
                <c:pt idx="1864">
                  <c:v>0.55800000000000005</c:v>
                </c:pt>
                <c:pt idx="1865">
                  <c:v>0.59699999999999998</c:v>
                </c:pt>
                <c:pt idx="1866">
                  <c:v>0.747</c:v>
                </c:pt>
                <c:pt idx="1867">
                  <c:v>0.51200000000000001</c:v>
                </c:pt>
                <c:pt idx="1868">
                  <c:v>0.66500000000000004</c:v>
                </c:pt>
                <c:pt idx="1869">
                  <c:v>0.68799999999999994</c:v>
                </c:pt>
                <c:pt idx="1870">
                  <c:v>0.86899999999999999</c:v>
                </c:pt>
                <c:pt idx="1871">
                  <c:v>0.68200000000000005</c:v>
                </c:pt>
                <c:pt idx="1872">
                  <c:v>0.747</c:v>
                </c:pt>
                <c:pt idx="1873">
                  <c:v>0.67500000000000004</c:v>
                </c:pt>
                <c:pt idx="1874">
                  <c:v>0.69099999999999995</c:v>
                </c:pt>
                <c:pt idx="1875">
                  <c:v>0.51400000000000001</c:v>
                </c:pt>
                <c:pt idx="1876">
                  <c:v>0.82899999999999996</c:v>
                </c:pt>
                <c:pt idx="1877">
                  <c:v>0.69699999999999995</c:v>
                </c:pt>
                <c:pt idx="1878">
                  <c:v>0.60799999999999998</c:v>
                </c:pt>
                <c:pt idx="1879">
                  <c:v>0.54100000000000004</c:v>
                </c:pt>
                <c:pt idx="1880">
                  <c:v>0.55300000000000005</c:v>
                </c:pt>
                <c:pt idx="1881">
                  <c:v>0.73799999999999999</c:v>
                </c:pt>
                <c:pt idx="1882">
                  <c:v>0.47399999999999998</c:v>
                </c:pt>
                <c:pt idx="1883">
                  <c:v>0.66900000000000004</c:v>
                </c:pt>
                <c:pt idx="1884">
                  <c:v>0.65400000000000003</c:v>
                </c:pt>
                <c:pt idx="1885">
                  <c:v>0.41</c:v>
                </c:pt>
                <c:pt idx="1886">
                  <c:v>0.47699999999999998</c:v>
                </c:pt>
                <c:pt idx="1887">
                  <c:v>0.55300000000000005</c:v>
                </c:pt>
                <c:pt idx="1888">
                  <c:v>0.66200000000000003</c:v>
                </c:pt>
                <c:pt idx="1889">
                  <c:v>0.90800000000000003</c:v>
                </c:pt>
                <c:pt idx="1890">
                  <c:v>0.752</c:v>
                </c:pt>
                <c:pt idx="1891">
                  <c:v>0.66200000000000003</c:v>
                </c:pt>
                <c:pt idx="1892">
                  <c:v>0.60799999999999998</c:v>
                </c:pt>
                <c:pt idx="1893">
                  <c:v>0.72399999999999998</c:v>
                </c:pt>
                <c:pt idx="1894">
                  <c:v>0.72399999999999998</c:v>
                </c:pt>
                <c:pt idx="1895">
                  <c:v>0.47399999999999998</c:v>
                </c:pt>
                <c:pt idx="1896">
                  <c:v>0.88800000000000001</c:v>
                </c:pt>
                <c:pt idx="1897">
                  <c:v>0.72499999999999998</c:v>
                </c:pt>
                <c:pt idx="1898">
                  <c:v>0.68200000000000005</c:v>
                </c:pt>
                <c:pt idx="1899">
                  <c:v>0.80300000000000005</c:v>
                </c:pt>
                <c:pt idx="1900">
                  <c:v>0.78700000000000003</c:v>
                </c:pt>
                <c:pt idx="1901">
                  <c:v>0.88400000000000001</c:v>
                </c:pt>
                <c:pt idx="1902">
                  <c:v>0.81299999999999994</c:v>
                </c:pt>
                <c:pt idx="1903">
                  <c:v>0.65400000000000003</c:v>
                </c:pt>
                <c:pt idx="1904">
                  <c:v>0.82899999999999996</c:v>
                </c:pt>
                <c:pt idx="1905">
                  <c:v>0.78700000000000003</c:v>
                </c:pt>
                <c:pt idx="1906">
                  <c:v>0.53</c:v>
                </c:pt>
                <c:pt idx="1907">
                  <c:v>0.26100000000000001</c:v>
                </c:pt>
                <c:pt idx="1908">
                  <c:v>0.65600000000000003</c:v>
                </c:pt>
                <c:pt idx="1909">
                  <c:v>0.59399999999999997</c:v>
                </c:pt>
                <c:pt idx="1910">
                  <c:v>0.76100000000000001</c:v>
                </c:pt>
                <c:pt idx="1911">
                  <c:v>0.73199999999999998</c:v>
                </c:pt>
                <c:pt idx="1912">
                  <c:v>0.70499999999999996</c:v>
                </c:pt>
                <c:pt idx="1913">
                  <c:v>0.89400000000000002</c:v>
                </c:pt>
                <c:pt idx="1914">
                  <c:v>0.37</c:v>
                </c:pt>
                <c:pt idx="1915">
                  <c:v>0.96299999999999997</c:v>
                </c:pt>
                <c:pt idx="1916">
                  <c:v>0.53600000000000003</c:v>
                </c:pt>
                <c:pt idx="1917">
                  <c:v>0.41199999999999998</c:v>
                </c:pt>
                <c:pt idx="1918">
                  <c:v>0.68700000000000006</c:v>
                </c:pt>
                <c:pt idx="1919">
                  <c:v>0.77700000000000002</c:v>
                </c:pt>
                <c:pt idx="1920">
                  <c:v>0.26400000000000001</c:v>
                </c:pt>
                <c:pt idx="1921">
                  <c:v>0.33600000000000002</c:v>
                </c:pt>
                <c:pt idx="1922">
                  <c:v>0.33200000000000002</c:v>
                </c:pt>
                <c:pt idx="1923">
                  <c:v>0.33800000000000002</c:v>
                </c:pt>
                <c:pt idx="1924">
                  <c:v>0.55900000000000005</c:v>
                </c:pt>
                <c:pt idx="1925">
                  <c:v>0.70499999999999996</c:v>
                </c:pt>
                <c:pt idx="1926">
                  <c:v>0.40699999999999997</c:v>
                </c:pt>
                <c:pt idx="1927">
                  <c:v>0.66800000000000004</c:v>
                </c:pt>
                <c:pt idx="1928">
                  <c:v>0.129</c:v>
                </c:pt>
                <c:pt idx="1929">
                  <c:v>0.85399999999999998</c:v>
                </c:pt>
                <c:pt idx="1930">
                  <c:v>0.57799999999999996</c:v>
                </c:pt>
                <c:pt idx="1931">
                  <c:v>0.63700000000000001</c:v>
                </c:pt>
                <c:pt idx="1932">
                  <c:v>0.71499999999999997</c:v>
                </c:pt>
                <c:pt idx="1933">
                  <c:v>0.67600000000000005</c:v>
                </c:pt>
                <c:pt idx="1934">
                  <c:v>0.83799999999999997</c:v>
                </c:pt>
                <c:pt idx="1935">
                  <c:v>0.34399999999999997</c:v>
                </c:pt>
                <c:pt idx="1936">
                  <c:v>0.82599999999999996</c:v>
                </c:pt>
                <c:pt idx="1937">
                  <c:v>0.46700000000000003</c:v>
                </c:pt>
                <c:pt idx="1938">
                  <c:v>0.67500000000000004</c:v>
                </c:pt>
                <c:pt idx="1939">
                  <c:v>0.55000000000000004</c:v>
                </c:pt>
                <c:pt idx="1940">
                  <c:v>0.56299999999999994</c:v>
                </c:pt>
                <c:pt idx="1941">
                  <c:v>0.86099999999999999</c:v>
                </c:pt>
              </c:numCache>
            </c:numRef>
          </c:xVal>
          <c:yVal>
            <c:numRef>
              <c:f>songs!$M$2:$M$1943</c:f>
              <c:numCache>
                <c:formatCode>General</c:formatCode>
                <c:ptCount val="1942"/>
                <c:pt idx="0">
                  <c:v>-3.2629999999999999</c:v>
                </c:pt>
                <c:pt idx="1">
                  <c:v>-6.0960000000000001</c:v>
                </c:pt>
                <c:pt idx="2">
                  <c:v>-3.04</c:v>
                </c:pt>
                <c:pt idx="3">
                  <c:v>-4.0830000000000002</c:v>
                </c:pt>
                <c:pt idx="4">
                  <c:v>-5.1479999999999997</c:v>
                </c:pt>
                <c:pt idx="5">
                  <c:v>-4.6829999999999998</c:v>
                </c:pt>
                <c:pt idx="6">
                  <c:v>-10.94</c:v>
                </c:pt>
                <c:pt idx="7">
                  <c:v>-6.4870000000000001</c:v>
                </c:pt>
                <c:pt idx="8">
                  <c:v>-7.202</c:v>
                </c:pt>
                <c:pt idx="9">
                  <c:v>-7.5579999999999998</c:v>
                </c:pt>
                <c:pt idx="10">
                  <c:v>-7.9279999999999999</c:v>
                </c:pt>
                <c:pt idx="11">
                  <c:v>-7.51</c:v>
                </c:pt>
                <c:pt idx="12">
                  <c:v>-2.8679999999999999</c:v>
                </c:pt>
                <c:pt idx="13">
                  <c:v>-2.8809999999999998</c:v>
                </c:pt>
                <c:pt idx="14">
                  <c:v>-4.9390000000000001</c:v>
                </c:pt>
                <c:pt idx="15">
                  <c:v>-3.8460000000000001</c:v>
                </c:pt>
                <c:pt idx="16">
                  <c:v>-11.071999999999999</c:v>
                </c:pt>
                <c:pt idx="17">
                  <c:v>-5.7610000000000001</c:v>
                </c:pt>
                <c:pt idx="18">
                  <c:v>-6.5609999999999999</c:v>
                </c:pt>
                <c:pt idx="19">
                  <c:v>-5.3550000000000004</c:v>
                </c:pt>
                <c:pt idx="20">
                  <c:v>-5.827</c:v>
                </c:pt>
                <c:pt idx="21">
                  <c:v>-6.5940000000000003</c:v>
                </c:pt>
                <c:pt idx="22">
                  <c:v>-6.5419999999999998</c:v>
                </c:pt>
                <c:pt idx="23">
                  <c:v>-4.9219999999999997</c:v>
                </c:pt>
                <c:pt idx="24">
                  <c:v>-7.5030000000000001</c:v>
                </c:pt>
                <c:pt idx="25">
                  <c:v>-5.4290000000000003</c:v>
                </c:pt>
                <c:pt idx="26">
                  <c:v>-5.7380000000000004</c:v>
                </c:pt>
                <c:pt idx="27">
                  <c:v>-7.4989999999999997</c:v>
                </c:pt>
                <c:pt idx="28">
                  <c:v>-10.731999999999999</c:v>
                </c:pt>
                <c:pt idx="29">
                  <c:v>-10.965</c:v>
                </c:pt>
                <c:pt idx="30">
                  <c:v>-5.9720000000000004</c:v>
                </c:pt>
                <c:pt idx="31">
                  <c:v>-7.6429999999999998</c:v>
                </c:pt>
                <c:pt idx="32">
                  <c:v>-8.6359999999999992</c:v>
                </c:pt>
                <c:pt idx="33">
                  <c:v>-3.6669999999999998</c:v>
                </c:pt>
                <c:pt idx="34">
                  <c:v>-5.1029999999999998</c:v>
                </c:pt>
                <c:pt idx="35">
                  <c:v>-6.4740000000000002</c:v>
                </c:pt>
                <c:pt idx="36">
                  <c:v>-3.8620000000000001</c:v>
                </c:pt>
                <c:pt idx="37">
                  <c:v>-7.4450000000000003</c:v>
                </c:pt>
                <c:pt idx="38">
                  <c:v>-8.3230000000000004</c:v>
                </c:pt>
                <c:pt idx="39">
                  <c:v>-3.641</c:v>
                </c:pt>
                <c:pt idx="40">
                  <c:v>-6.0650000000000004</c:v>
                </c:pt>
                <c:pt idx="41">
                  <c:v>-5.4539999999999997</c:v>
                </c:pt>
                <c:pt idx="42">
                  <c:v>-4.47</c:v>
                </c:pt>
                <c:pt idx="43">
                  <c:v>-4.1459999999999999</c:v>
                </c:pt>
                <c:pt idx="44">
                  <c:v>-6.5910000000000002</c:v>
                </c:pt>
                <c:pt idx="45">
                  <c:v>-3.669</c:v>
                </c:pt>
                <c:pt idx="46">
                  <c:v>-5.218</c:v>
                </c:pt>
                <c:pt idx="47">
                  <c:v>-5.5990000000000002</c:v>
                </c:pt>
                <c:pt idx="48">
                  <c:v>-4.55</c:v>
                </c:pt>
                <c:pt idx="49">
                  <c:v>-4.5250000000000004</c:v>
                </c:pt>
                <c:pt idx="50">
                  <c:v>-5.5259999999999998</c:v>
                </c:pt>
                <c:pt idx="51">
                  <c:v>-4.7220000000000004</c:v>
                </c:pt>
                <c:pt idx="52">
                  <c:v>-6.9589999999999996</c:v>
                </c:pt>
                <c:pt idx="53">
                  <c:v>-9.74</c:v>
                </c:pt>
                <c:pt idx="54">
                  <c:v>-4.2850000000000001</c:v>
                </c:pt>
                <c:pt idx="55">
                  <c:v>-5.093</c:v>
                </c:pt>
                <c:pt idx="56">
                  <c:v>-6.63</c:v>
                </c:pt>
                <c:pt idx="57">
                  <c:v>-3.726</c:v>
                </c:pt>
                <c:pt idx="58">
                  <c:v>-4.101</c:v>
                </c:pt>
                <c:pt idx="59">
                  <c:v>-5.2880000000000003</c:v>
                </c:pt>
                <c:pt idx="60">
                  <c:v>-4.8319999999999999</c:v>
                </c:pt>
                <c:pt idx="61">
                  <c:v>-3.0110000000000001</c:v>
                </c:pt>
                <c:pt idx="62">
                  <c:v>-3.6160000000000001</c:v>
                </c:pt>
                <c:pt idx="63">
                  <c:v>-9.17</c:v>
                </c:pt>
                <c:pt idx="64">
                  <c:v>-5.2649999999999997</c:v>
                </c:pt>
                <c:pt idx="65">
                  <c:v>-3.07</c:v>
                </c:pt>
                <c:pt idx="66">
                  <c:v>-3.863</c:v>
                </c:pt>
                <c:pt idx="67">
                  <c:v>-5.194</c:v>
                </c:pt>
                <c:pt idx="68">
                  <c:v>-7.0640000000000001</c:v>
                </c:pt>
                <c:pt idx="69">
                  <c:v>-3.2839999999999998</c:v>
                </c:pt>
                <c:pt idx="70">
                  <c:v>-9.0920000000000005</c:v>
                </c:pt>
                <c:pt idx="71">
                  <c:v>-3.5270000000000001</c:v>
                </c:pt>
                <c:pt idx="72">
                  <c:v>-8.718</c:v>
                </c:pt>
                <c:pt idx="73">
                  <c:v>-4.9459999999999997</c:v>
                </c:pt>
                <c:pt idx="74">
                  <c:v>-5.7670000000000003</c:v>
                </c:pt>
                <c:pt idx="75">
                  <c:v>-5.0220000000000002</c:v>
                </c:pt>
                <c:pt idx="76">
                  <c:v>-4.1879999999999997</c:v>
                </c:pt>
                <c:pt idx="77">
                  <c:v>-9.1010000000000009</c:v>
                </c:pt>
                <c:pt idx="78">
                  <c:v>-7.3239999999999998</c:v>
                </c:pt>
                <c:pt idx="79">
                  <c:v>-6.6840000000000002</c:v>
                </c:pt>
                <c:pt idx="80">
                  <c:v>-9.2059999999999995</c:v>
                </c:pt>
                <c:pt idx="81">
                  <c:v>-2.996</c:v>
                </c:pt>
                <c:pt idx="82">
                  <c:v>-6.1040000000000001</c:v>
                </c:pt>
                <c:pt idx="83">
                  <c:v>-6.0030000000000001</c:v>
                </c:pt>
                <c:pt idx="84">
                  <c:v>-3.036</c:v>
                </c:pt>
                <c:pt idx="85">
                  <c:v>-6.8250000000000002</c:v>
                </c:pt>
                <c:pt idx="86">
                  <c:v>-4.9749999999999996</c:v>
                </c:pt>
                <c:pt idx="87">
                  <c:v>-2.99</c:v>
                </c:pt>
                <c:pt idx="88">
                  <c:v>-2.0419999999999998</c:v>
                </c:pt>
                <c:pt idx="89">
                  <c:v>-7.48</c:v>
                </c:pt>
                <c:pt idx="90">
                  <c:v>-6.2229999999999999</c:v>
                </c:pt>
                <c:pt idx="91">
                  <c:v>-6.8490000000000002</c:v>
                </c:pt>
                <c:pt idx="92">
                  <c:v>-5.5759999999999996</c:v>
                </c:pt>
                <c:pt idx="93">
                  <c:v>-6.46</c:v>
                </c:pt>
                <c:pt idx="94">
                  <c:v>-5.351</c:v>
                </c:pt>
                <c:pt idx="95">
                  <c:v>-10.029</c:v>
                </c:pt>
                <c:pt idx="96">
                  <c:v>-8.65</c:v>
                </c:pt>
                <c:pt idx="97">
                  <c:v>-8.532</c:v>
                </c:pt>
                <c:pt idx="98">
                  <c:v>-4.2300000000000004</c:v>
                </c:pt>
                <c:pt idx="99">
                  <c:v>-3.9279999999999999</c:v>
                </c:pt>
                <c:pt idx="100">
                  <c:v>-5.0460000000000003</c:v>
                </c:pt>
                <c:pt idx="101">
                  <c:v>-5.3129999999999997</c:v>
                </c:pt>
                <c:pt idx="102">
                  <c:v>-6.0609999999999999</c:v>
                </c:pt>
                <c:pt idx="103">
                  <c:v>-5.7089999999999996</c:v>
                </c:pt>
                <c:pt idx="104">
                  <c:v>-6.0170000000000003</c:v>
                </c:pt>
                <c:pt idx="105">
                  <c:v>-9.8819999999999997</c:v>
                </c:pt>
                <c:pt idx="106">
                  <c:v>-4.4610000000000003</c:v>
                </c:pt>
                <c:pt idx="107">
                  <c:v>-3.3820000000000001</c:v>
                </c:pt>
                <c:pt idx="108">
                  <c:v>-4.2889999999999997</c:v>
                </c:pt>
                <c:pt idx="109">
                  <c:v>-6.1520000000000001</c:v>
                </c:pt>
                <c:pt idx="110">
                  <c:v>-4.4320000000000004</c:v>
                </c:pt>
                <c:pt idx="111">
                  <c:v>-3.3210000000000002</c:v>
                </c:pt>
                <c:pt idx="112">
                  <c:v>-5.0949999999999998</c:v>
                </c:pt>
                <c:pt idx="113">
                  <c:v>-5.44</c:v>
                </c:pt>
                <c:pt idx="114">
                  <c:v>-5.7569999999999997</c:v>
                </c:pt>
                <c:pt idx="115">
                  <c:v>-5.2370000000000001</c:v>
                </c:pt>
                <c:pt idx="116">
                  <c:v>-8.3650000000000002</c:v>
                </c:pt>
                <c:pt idx="117">
                  <c:v>-8.2439999999999998</c:v>
                </c:pt>
                <c:pt idx="118">
                  <c:v>-13.964</c:v>
                </c:pt>
                <c:pt idx="119">
                  <c:v>-4.6630000000000003</c:v>
                </c:pt>
                <c:pt idx="120">
                  <c:v>-6.5940000000000003</c:v>
                </c:pt>
                <c:pt idx="121">
                  <c:v>-3.927</c:v>
                </c:pt>
                <c:pt idx="122">
                  <c:v>-6.5179999999999998</c:v>
                </c:pt>
                <c:pt idx="123">
                  <c:v>-3.5390000000000001</c:v>
                </c:pt>
                <c:pt idx="124">
                  <c:v>-6.1040000000000001</c:v>
                </c:pt>
                <c:pt idx="125">
                  <c:v>-7.3879999999999999</c:v>
                </c:pt>
                <c:pt idx="126">
                  <c:v>-3.6840000000000002</c:v>
                </c:pt>
                <c:pt idx="127">
                  <c:v>-4.0129999999999999</c:v>
                </c:pt>
                <c:pt idx="128">
                  <c:v>-7.5620000000000003</c:v>
                </c:pt>
                <c:pt idx="129">
                  <c:v>-3.7549999999999999</c:v>
                </c:pt>
                <c:pt idx="130">
                  <c:v>-3.7240000000000002</c:v>
                </c:pt>
                <c:pt idx="131">
                  <c:v>-8.9640000000000004</c:v>
                </c:pt>
                <c:pt idx="132">
                  <c:v>-3.5190000000000001</c:v>
                </c:pt>
                <c:pt idx="133">
                  <c:v>-5.8970000000000002</c:v>
                </c:pt>
                <c:pt idx="134">
                  <c:v>-3.4169999999999998</c:v>
                </c:pt>
                <c:pt idx="135">
                  <c:v>-3.6970000000000001</c:v>
                </c:pt>
                <c:pt idx="136">
                  <c:v>-2.302</c:v>
                </c:pt>
                <c:pt idx="137">
                  <c:v>-8.2270000000000003</c:v>
                </c:pt>
                <c:pt idx="138">
                  <c:v>-1.966</c:v>
                </c:pt>
                <c:pt idx="139">
                  <c:v>-8.5389999999999997</c:v>
                </c:pt>
                <c:pt idx="140">
                  <c:v>-2.6320000000000001</c:v>
                </c:pt>
                <c:pt idx="141">
                  <c:v>-3.472</c:v>
                </c:pt>
                <c:pt idx="142">
                  <c:v>-6.319</c:v>
                </c:pt>
                <c:pt idx="143">
                  <c:v>-6.4880000000000004</c:v>
                </c:pt>
                <c:pt idx="144">
                  <c:v>-5.4359999999999999</c:v>
                </c:pt>
                <c:pt idx="145">
                  <c:v>-5.8810000000000002</c:v>
                </c:pt>
                <c:pt idx="146">
                  <c:v>-4.577</c:v>
                </c:pt>
                <c:pt idx="147">
                  <c:v>-4.9359999999999999</c:v>
                </c:pt>
                <c:pt idx="148">
                  <c:v>-4.4420000000000002</c:v>
                </c:pt>
                <c:pt idx="149">
                  <c:v>-6.0750000000000002</c:v>
                </c:pt>
                <c:pt idx="150">
                  <c:v>-3.74</c:v>
                </c:pt>
                <c:pt idx="151">
                  <c:v>-6.99</c:v>
                </c:pt>
                <c:pt idx="152">
                  <c:v>-6.3659999999999997</c:v>
                </c:pt>
                <c:pt idx="153">
                  <c:v>-4.8310000000000004</c:v>
                </c:pt>
                <c:pt idx="154">
                  <c:v>-8.56</c:v>
                </c:pt>
                <c:pt idx="155">
                  <c:v>-5.2839999999999998</c:v>
                </c:pt>
                <c:pt idx="156">
                  <c:v>-5.7839999999999998</c:v>
                </c:pt>
                <c:pt idx="157">
                  <c:v>-7.2679999999999998</c:v>
                </c:pt>
                <c:pt idx="158">
                  <c:v>-5.7789999999999999</c:v>
                </c:pt>
                <c:pt idx="159">
                  <c:v>-6.1630000000000003</c:v>
                </c:pt>
                <c:pt idx="160">
                  <c:v>-6.3819999999999997</c:v>
                </c:pt>
                <c:pt idx="161">
                  <c:v>-3.3180000000000001</c:v>
                </c:pt>
                <c:pt idx="162">
                  <c:v>-5.1440000000000001</c:v>
                </c:pt>
                <c:pt idx="163">
                  <c:v>-6.66</c:v>
                </c:pt>
                <c:pt idx="164">
                  <c:v>-4.6820000000000004</c:v>
                </c:pt>
                <c:pt idx="165">
                  <c:v>-5.2309999999999999</c:v>
                </c:pt>
                <c:pt idx="166">
                  <c:v>-6.8140000000000001</c:v>
                </c:pt>
                <c:pt idx="167">
                  <c:v>-4.0590000000000002</c:v>
                </c:pt>
                <c:pt idx="168">
                  <c:v>-2.673</c:v>
                </c:pt>
                <c:pt idx="169">
                  <c:v>-5.1189999999999998</c:v>
                </c:pt>
                <c:pt idx="170">
                  <c:v>-2.9860000000000002</c:v>
                </c:pt>
                <c:pt idx="171">
                  <c:v>-4.0620000000000003</c:v>
                </c:pt>
                <c:pt idx="172">
                  <c:v>-10.332000000000001</c:v>
                </c:pt>
                <c:pt idx="173">
                  <c:v>-4.2510000000000003</c:v>
                </c:pt>
                <c:pt idx="174">
                  <c:v>-5.8040000000000003</c:v>
                </c:pt>
                <c:pt idx="175">
                  <c:v>-6.149</c:v>
                </c:pt>
                <c:pt idx="176">
                  <c:v>-5.2949999999999999</c:v>
                </c:pt>
                <c:pt idx="177">
                  <c:v>-7.7089999999999996</c:v>
                </c:pt>
                <c:pt idx="178">
                  <c:v>-4.2960000000000003</c:v>
                </c:pt>
                <c:pt idx="179">
                  <c:v>-5.0350000000000001</c:v>
                </c:pt>
                <c:pt idx="180">
                  <c:v>-6.3070000000000004</c:v>
                </c:pt>
                <c:pt idx="181">
                  <c:v>-4.3150000000000004</c:v>
                </c:pt>
                <c:pt idx="182">
                  <c:v>-6.4029999999999996</c:v>
                </c:pt>
                <c:pt idx="183">
                  <c:v>-5.6029999999999998</c:v>
                </c:pt>
                <c:pt idx="184">
                  <c:v>-3.887</c:v>
                </c:pt>
                <c:pt idx="185">
                  <c:v>-5.65</c:v>
                </c:pt>
                <c:pt idx="186">
                  <c:v>-4.524</c:v>
                </c:pt>
                <c:pt idx="187">
                  <c:v>-6.1630000000000003</c:v>
                </c:pt>
                <c:pt idx="188">
                  <c:v>-6.476</c:v>
                </c:pt>
                <c:pt idx="189">
                  <c:v>-7.7880000000000003</c:v>
                </c:pt>
                <c:pt idx="190">
                  <c:v>-4.3730000000000002</c:v>
                </c:pt>
                <c:pt idx="191">
                  <c:v>-6.1070000000000002</c:v>
                </c:pt>
                <c:pt idx="192">
                  <c:v>-3.7530000000000001</c:v>
                </c:pt>
                <c:pt idx="193">
                  <c:v>-3.173</c:v>
                </c:pt>
                <c:pt idx="194">
                  <c:v>-4.0780000000000003</c:v>
                </c:pt>
                <c:pt idx="195">
                  <c:v>-5.4260000000000002</c:v>
                </c:pt>
                <c:pt idx="196">
                  <c:v>-5.4119999999999999</c:v>
                </c:pt>
                <c:pt idx="197">
                  <c:v>-3.6469999999999998</c:v>
                </c:pt>
                <c:pt idx="198">
                  <c:v>-5.8860000000000001</c:v>
                </c:pt>
                <c:pt idx="199">
                  <c:v>-4.7119999999999997</c:v>
                </c:pt>
                <c:pt idx="200">
                  <c:v>-3.8620000000000001</c:v>
                </c:pt>
                <c:pt idx="201">
                  <c:v>-2.569</c:v>
                </c:pt>
                <c:pt idx="202">
                  <c:v>-7.7069999999999999</c:v>
                </c:pt>
                <c:pt idx="203">
                  <c:v>-4.5369999999999999</c:v>
                </c:pt>
                <c:pt idx="204">
                  <c:v>-5.2069999999999999</c:v>
                </c:pt>
                <c:pt idx="205">
                  <c:v>-5.0979999999999999</c:v>
                </c:pt>
                <c:pt idx="206">
                  <c:v>-5.4740000000000002</c:v>
                </c:pt>
                <c:pt idx="207">
                  <c:v>-4.399</c:v>
                </c:pt>
                <c:pt idx="208">
                  <c:v>-6.2990000000000004</c:v>
                </c:pt>
                <c:pt idx="209">
                  <c:v>-5.7</c:v>
                </c:pt>
                <c:pt idx="210">
                  <c:v>-3.34</c:v>
                </c:pt>
                <c:pt idx="211">
                  <c:v>-5.8920000000000003</c:v>
                </c:pt>
                <c:pt idx="212">
                  <c:v>-2.2799999999999998</c:v>
                </c:pt>
                <c:pt idx="213">
                  <c:v>-4.3860000000000001</c:v>
                </c:pt>
                <c:pt idx="214">
                  <c:v>-12.695</c:v>
                </c:pt>
                <c:pt idx="215">
                  <c:v>-5.1079999999999997</c:v>
                </c:pt>
                <c:pt idx="216">
                  <c:v>-6.5910000000000002</c:v>
                </c:pt>
                <c:pt idx="217">
                  <c:v>-7.4950000000000001</c:v>
                </c:pt>
                <c:pt idx="218">
                  <c:v>-6.8129999999999997</c:v>
                </c:pt>
                <c:pt idx="219">
                  <c:v>-5.3159999999999998</c:v>
                </c:pt>
                <c:pt idx="220">
                  <c:v>-5.2830000000000004</c:v>
                </c:pt>
                <c:pt idx="221">
                  <c:v>-3.68</c:v>
                </c:pt>
                <c:pt idx="222">
                  <c:v>-2.125</c:v>
                </c:pt>
                <c:pt idx="223">
                  <c:v>-5.6280000000000001</c:v>
                </c:pt>
                <c:pt idx="224">
                  <c:v>-7.2960000000000003</c:v>
                </c:pt>
                <c:pt idx="225">
                  <c:v>-7.0510000000000002</c:v>
                </c:pt>
                <c:pt idx="226">
                  <c:v>-6.0190000000000001</c:v>
                </c:pt>
                <c:pt idx="227">
                  <c:v>-3.7309999999999999</c:v>
                </c:pt>
                <c:pt idx="228">
                  <c:v>-5.3239999999999998</c:v>
                </c:pt>
                <c:pt idx="229">
                  <c:v>-6.9569999999999999</c:v>
                </c:pt>
                <c:pt idx="230">
                  <c:v>-7.3550000000000004</c:v>
                </c:pt>
                <c:pt idx="231">
                  <c:v>-5.29</c:v>
                </c:pt>
                <c:pt idx="232">
                  <c:v>-4.2169999999999996</c:v>
                </c:pt>
                <c:pt idx="233">
                  <c:v>-5.218</c:v>
                </c:pt>
                <c:pt idx="234">
                  <c:v>-9.0069999999999997</c:v>
                </c:pt>
                <c:pt idx="235">
                  <c:v>-4.1189999999999998</c:v>
                </c:pt>
                <c:pt idx="236">
                  <c:v>-7.7539999999999996</c:v>
                </c:pt>
                <c:pt idx="237">
                  <c:v>-7.298</c:v>
                </c:pt>
                <c:pt idx="238">
                  <c:v>-4.7060000000000004</c:v>
                </c:pt>
                <c:pt idx="239">
                  <c:v>-2.9830000000000001</c:v>
                </c:pt>
                <c:pt idx="240">
                  <c:v>-3.1880000000000002</c:v>
                </c:pt>
                <c:pt idx="241">
                  <c:v>-4.9139999999999997</c:v>
                </c:pt>
                <c:pt idx="242">
                  <c:v>-2.7709999999999999</c:v>
                </c:pt>
                <c:pt idx="243">
                  <c:v>-6.6349999999999998</c:v>
                </c:pt>
                <c:pt idx="244">
                  <c:v>-5.0309999999999997</c:v>
                </c:pt>
                <c:pt idx="245">
                  <c:v>-4.45</c:v>
                </c:pt>
                <c:pt idx="246">
                  <c:v>-3.4620000000000002</c:v>
                </c:pt>
                <c:pt idx="247">
                  <c:v>-14.505000000000001</c:v>
                </c:pt>
                <c:pt idx="248">
                  <c:v>-7.24</c:v>
                </c:pt>
                <c:pt idx="249">
                  <c:v>-4.17</c:v>
                </c:pt>
                <c:pt idx="250">
                  <c:v>-6.8650000000000002</c:v>
                </c:pt>
                <c:pt idx="251">
                  <c:v>-4.3380000000000001</c:v>
                </c:pt>
                <c:pt idx="252">
                  <c:v>-8.1370000000000005</c:v>
                </c:pt>
                <c:pt idx="253">
                  <c:v>-4.3719999999999999</c:v>
                </c:pt>
                <c:pt idx="254">
                  <c:v>-4.9379999999999997</c:v>
                </c:pt>
                <c:pt idx="255">
                  <c:v>-4.806</c:v>
                </c:pt>
                <c:pt idx="256">
                  <c:v>-4.0380000000000003</c:v>
                </c:pt>
                <c:pt idx="257">
                  <c:v>-3.7290000000000001</c:v>
                </c:pt>
                <c:pt idx="258">
                  <c:v>-6.548</c:v>
                </c:pt>
                <c:pt idx="259">
                  <c:v>-4.0940000000000003</c:v>
                </c:pt>
                <c:pt idx="260">
                  <c:v>-6.5179999999999998</c:v>
                </c:pt>
                <c:pt idx="261">
                  <c:v>-4.9809999999999999</c:v>
                </c:pt>
                <c:pt idx="262">
                  <c:v>-4.9539999999999997</c:v>
                </c:pt>
                <c:pt idx="263">
                  <c:v>-4.7729999999999997</c:v>
                </c:pt>
                <c:pt idx="264">
                  <c:v>-4.5819999999999999</c:v>
                </c:pt>
                <c:pt idx="265">
                  <c:v>-6.63</c:v>
                </c:pt>
                <c:pt idx="266">
                  <c:v>-7.9610000000000003</c:v>
                </c:pt>
                <c:pt idx="267">
                  <c:v>-4.7130000000000001</c:v>
                </c:pt>
                <c:pt idx="268">
                  <c:v>-2.919</c:v>
                </c:pt>
                <c:pt idx="269">
                  <c:v>-8.8689999999999998</c:v>
                </c:pt>
                <c:pt idx="270">
                  <c:v>-7.0549999999999997</c:v>
                </c:pt>
                <c:pt idx="271">
                  <c:v>-6.3410000000000002</c:v>
                </c:pt>
                <c:pt idx="272">
                  <c:v>-7.516</c:v>
                </c:pt>
                <c:pt idx="273">
                  <c:v>-5.5640000000000001</c:v>
                </c:pt>
                <c:pt idx="274">
                  <c:v>-4.4569999999999999</c:v>
                </c:pt>
                <c:pt idx="275">
                  <c:v>-4.4809999999999999</c:v>
                </c:pt>
                <c:pt idx="276">
                  <c:v>-6.569</c:v>
                </c:pt>
                <c:pt idx="277">
                  <c:v>-3.4420000000000002</c:v>
                </c:pt>
                <c:pt idx="278">
                  <c:v>-3.8650000000000002</c:v>
                </c:pt>
                <c:pt idx="279">
                  <c:v>-6.133</c:v>
                </c:pt>
                <c:pt idx="280">
                  <c:v>-6.6929999999999996</c:v>
                </c:pt>
                <c:pt idx="281">
                  <c:v>-4.7149999999999999</c:v>
                </c:pt>
                <c:pt idx="282">
                  <c:v>-7.0430000000000001</c:v>
                </c:pt>
                <c:pt idx="283">
                  <c:v>-5.1219999999999999</c:v>
                </c:pt>
                <c:pt idx="284">
                  <c:v>-4.6059999999999999</c:v>
                </c:pt>
                <c:pt idx="285">
                  <c:v>-4.8680000000000003</c:v>
                </c:pt>
                <c:pt idx="286">
                  <c:v>-6.7220000000000004</c:v>
                </c:pt>
                <c:pt idx="287">
                  <c:v>-6.8689999999999998</c:v>
                </c:pt>
                <c:pt idx="288">
                  <c:v>-3.8029999999999999</c:v>
                </c:pt>
                <c:pt idx="289">
                  <c:v>-2.9140000000000001</c:v>
                </c:pt>
                <c:pt idx="290">
                  <c:v>-2.88</c:v>
                </c:pt>
                <c:pt idx="291">
                  <c:v>-3.78</c:v>
                </c:pt>
                <c:pt idx="292">
                  <c:v>-10.068</c:v>
                </c:pt>
                <c:pt idx="293">
                  <c:v>-6.09</c:v>
                </c:pt>
                <c:pt idx="294">
                  <c:v>-6.2089999999999996</c:v>
                </c:pt>
                <c:pt idx="295">
                  <c:v>-4.6970000000000001</c:v>
                </c:pt>
                <c:pt idx="296">
                  <c:v>-6.5960000000000001</c:v>
                </c:pt>
                <c:pt idx="297">
                  <c:v>-3.14</c:v>
                </c:pt>
                <c:pt idx="298">
                  <c:v>-10.028</c:v>
                </c:pt>
                <c:pt idx="299">
                  <c:v>-3.702</c:v>
                </c:pt>
                <c:pt idx="300">
                  <c:v>-3.226</c:v>
                </c:pt>
                <c:pt idx="301">
                  <c:v>-3.4969999999999999</c:v>
                </c:pt>
                <c:pt idx="302">
                  <c:v>-6.55</c:v>
                </c:pt>
                <c:pt idx="303">
                  <c:v>-3.464</c:v>
                </c:pt>
                <c:pt idx="304">
                  <c:v>-4.6890000000000001</c:v>
                </c:pt>
                <c:pt idx="305">
                  <c:v>-4.7530000000000001</c:v>
                </c:pt>
                <c:pt idx="306">
                  <c:v>-8.6270000000000007</c:v>
                </c:pt>
                <c:pt idx="307">
                  <c:v>-7.2149999999999999</c:v>
                </c:pt>
                <c:pt idx="308">
                  <c:v>-5.2729999999999997</c:v>
                </c:pt>
                <c:pt idx="309">
                  <c:v>-6.4370000000000003</c:v>
                </c:pt>
                <c:pt idx="310">
                  <c:v>-6.2510000000000003</c:v>
                </c:pt>
                <c:pt idx="311">
                  <c:v>-5.5990000000000002</c:v>
                </c:pt>
                <c:pt idx="312">
                  <c:v>-7.3840000000000003</c:v>
                </c:pt>
                <c:pt idx="313">
                  <c:v>-3.911</c:v>
                </c:pt>
                <c:pt idx="314">
                  <c:v>-4.0460000000000003</c:v>
                </c:pt>
                <c:pt idx="315">
                  <c:v>-5.4480000000000004</c:v>
                </c:pt>
                <c:pt idx="316">
                  <c:v>-5.9489999999999998</c:v>
                </c:pt>
                <c:pt idx="317">
                  <c:v>-5.4880000000000004</c:v>
                </c:pt>
                <c:pt idx="318">
                  <c:v>-5.4249999999999998</c:v>
                </c:pt>
                <c:pt idx="319">
                  <c:v>-5.0919999999999996</c:v>
                </c:pt>
                <c:pt idx="320">
                  <c:v>-4.8710000000000004</c:v>
                </c:pt>
                <c:pt idx="321">
                  <c:v>-4.0999999999999996</c:v>
                </c:pt>
                <c:pt idx="322">
                  <c:v>-3.2050000000000001</c:v>
                </c:pt>
                <c:pt idx="323">
                  <c:v>-6.45</c:v>
                </c:pt>
                <c:pt idx="324">
                  <c:v>-5.077</c:v>
                </c:pt>
                <c:pt idx="325">
                  <c:v>-6.4660000000000002</c:v>
                </c:pt>
                <c:pt idx="326">
                  <c:v>-1.921</c:v>
                </c:pt>
                <c:pt idx="327">
                  <c:v>-3.859</c:v>
                </c:pt>
                <c:pt idx="328">
                  <c:v>-5.8979999999999997</c:v>
                </c:pt>
                <c:pt idx="329">
                  <c:v>-2.6520000000000001</c:v>
                </c:pt>
                <c:pt idx="330">
                  <c:v>-3.1030000000000002</c:v>
                </c:pt>
                <c:pt idx="331">
                  <c:v>-5.21</c:v>
                </c:pt>
                <c:pt idx="332">
                  <c:v>-6.556</c:v>
                </c:pt>
                <c:pt idx="333">
                  <c:v>-4.0609999999999999</c:v>
                </c:pt>
                <c:pt idx="334">
                  <c:v>-3.52</c:v>
                </c:pt>
                <c:pt idx="335">
                  <c:v>-5.593</c:v>
                </c:pt>
                <c:pt idx="336">
                  <c:v>-7.0419999999999998</c:v>
                </c:pt>
                <c:pt idx="337">
                  <c:v>-6.2789999999999999</c:v>
                </c:pt>
                <c:pt idx="338">
                  <c:v>-4.63</c:v>
                </c:pt>
                <c:pt idx="339">
                  <c:v>-6.0730000000000004</c:v>
                </c:pt>
                <c:pt idx="340">
                  <c:v>-4.9720000000000004</c:v>
                </c:pt>
                <c:pt idx="341">
                  <c:v>-6.8220000000000001</c:v>
                </c:pt>
                <c:pt idx="342">
                  <c:v>-2.5710000000000002</c:v>
                </c:pt>
                <c:pt idx="343">
                  <c:v>-2.1800000000000002</c:v>
                </c:pt>
                <c:pt idx="344">
                  <c:v>-8.4580000000000002</c:v>
                </c:pt>
                <c:pt idx="345">
                  <c:v>-4.5069999999999997</c:v>
                </c:pt>
                <c:pt idx="346">
                  <c:v>-4.5890000000000004</c:v>
                </c:pt>
                <c:pt idx="347">
                  <c:v>-6.5359999999999996</c:v>
                </c:pt>
                <c:pt idx="348">
                  <c:v>-10.587</c:v>
                </c:pt>
                <c:pt idx="349">
                  <c:v>-6.3730000000000002</c:v>
                </c:pt>
                <c:pt idx="350">
                  <c:v>-5.1529999999999996</c:v>
                </c:pt>
                <c:pt idx="351">
                  <c:v>-5.7069999999999999</c:v>
                </c:pt>
                <c:pt idx="352">
                  <c:v>-3.3639999999999999</c:v>
                </c:pt>
                <c:pt idx="353">
                  <c:v>-4.718</c:v>
                </c:pt>
                <c:pt idx="354">
                  <c:v>-3.988</c:v>
                </c:pt>
                <c:pt idx="355">
                  <c:v>-6.5819999999999999</c:v>
                </c:pt>
                <c:pt idx="356">
                  <c:v>-5.0839999999999996</c:v>
                </c:pt>
                <c:pt idx="357">
                  <c:v>-9.4610000000000003</c:v>
                </c:pt>
                <c:pt idx="358">
                  <c:v>-3.4990000000000001</c:v>
                </c:pt>
                <c:pt idx="359">
                  <c:v>-5.1580000000000004</c:v>
                </c:pt>
                <c:pt idx="360">
                  <c:v>-5.7990000000000004</c:v>
                </c:pt>
                <c:pt idx="361">
                  <c:v>-5.242</c:v>
                </c:pt>
                <c:pt idx="362">
                  <c:v>-6.4</c:v>
                </c:pt>
                <c:pt idx="363">
                  <c:v>-7.9809999999999999</c:v>
                </c:pt>
                <c:pt idx="364">
                  <c:v>-4.2809999999999997</c:v>
                </c:pt>
                <c:pt idx="365">
                  <c:v>-3.198</c:v>
                </c:pt>
                <c:pt idx="366">
                  <c:v>-4.6630000000000003</c:v>
                </c:pt>
                <c:pt idx="367">
                  <c:v>-7.5129999999999999</c:v>
                </c:pt>
                <c:pt idx="368">
                  <c:v>-4.7220000000000004</c:v>
                </c:pt>
                <c:pt idx="369">
                  <c:v>-5.9569999999999999</c:v>
                </c:pt>
                <c:pt idx="370">
                  <c:v>-5.32</c:v>
                </c:pt>
                <c:pt idx="371">
                  <c:v>-8.3789999999999996</c:v>
                </c:pt>
                <c:pt idx="372">
                  <c:v>-2.36</c:v>
                </c:pt>
                <c:pt idx="373">
                  <c:v>-6.3650000000000002</c:v>
                </c:pt>
                <c:pt idx="374">
                  <c:v>-5.8520000000000003</c:v>
                </c:pt>
                <c:pt idx="375">
                  <c:v>-6.1230000000000002</c:v>
                </c:pt>
                <c:pt idx="376">
                  <c:v>-6.359</c:v>
                </c:pt>
                <c:pt idx="377">
                  <c:v>-5.4729999999999999</c:v>
                </c:pt>
                <c:pt idx="378">
                  <c:v>-8.2739999999999991</c:v>
                </c:pt>
                <c:pt idx="379">
                  <c:v>-4.99</c:v>
                </c:pt>
                <c:pt idx="380">
                  <c:v>-4.6719999999999997</c:v>
                </c:pt>
                <c:pt idx="381">
                  <c:v>-3.1259999999999999</c:v>
                </c:pt>
                <c:pt idx="382">
                  <c:v>-4.9409999999999998</c:v>
                </c:pt>
                <c:pt idx="383">
                  <c:v>-3.0150000000000001</c:v>
                </c:pt>
                <c:pt idx="384">
                  <c:v>-7.92</c:v>
                </c:pt>
                <c:pt idx="385">
                  <c:v>-6.0940000000000003</c:v>
                </c:pt>
                <c:pt idx="386">
                  <c:v>-4.8040000000000003</c:v>
                </c:pt>
                <c:pt idx="387">
                  <c:v>-5.109</c:v>
                </c:pt>
                <c:pt idx="388">
                  <c:v>-4.92</c:v>
                </c:pt>
                <c:pt idx="389">
                  <c:v>-3.7679999999999998</c:v>
                </c:pt>
                <c:pt idx="390">
                  <c:v>-9.7110000000000003</c:v>
                </c:pt>
                <c:pt idx="391">
                  <c:v>-5.1660000000000004</c:v>
                </c:pt>
                <c:pt idx="392">
                  <c:v>-4.8049999999999997</c:v>
                </c:pt>
                <c:pt idx="393">
                  <c:v>-4.5780000000000003</c:v>
                </c:pt>
                <c:pt idx="394">
                  <c:v>-8.0739999999999998</c:v>
                </c:pt>
                <c:pt idx="395">
                  <c:v>-4.2069999999999999</c:v>
                </c:pt>
                <c:pt idx="396">
                  <c:v>-3.073</c:v>
                </c:pt>
                <c:pt idx="397">
                  <c:v>-7.1470000000000002</c:v>
                </c:pt>
                <c:pt idx="398">
                  <c:v>-5.0679999999999996</c:v>
                </c:pt>
                <c:pt idx="399">
                  <c:v>-4.2530000000000001</c:v>
                </c:pt>
                <c:pt idx="400">
                  <c:v>-4.7629999999999999</c:v>
                </c:pt>
                <c:pt idx="401">
                  <c:v>-4.5149999999999997</c:v>
                </c:pt>
                <c:pt idx="402">
                  <c:v>-3.3980000000000001</c:v>
                </c:pt>
                <c:pt idx="403">
                  <c:v>-6.7590000000000003</c:v>
                </c:pt>
                <c:pt idx="404">
                  <c:v>-7.5960000000000001</c:v>
                </c:pt>
                <c:pt idx="405">
                  <c:v>-6.5270000000000001</c:v>
                </c:pt>
                <c:pt idx="406">
                  <c:v>-3.6720000000000002</c:v>
                </c:pt>
                <c:pt idx="407">
                  <c:v>-5.5590000000000002</c:v>
                </c:pt>
                <c:pt idx="408">
                  <c:v>-6.35</c:v>
                </c:pt>
                <c:pt idx="409">
                  <c:v>-4.8289999999999997</c:v>
                </c:pt>
                <c:pt idx="410">
                  <c:v>-5.4240000000000004</c:v>
                </c:pt>
                <c:pt idx="411">
                  <c:v>-4.8920000000000003</c:v>
                </c:pt>
                <c:pt idx="412">
                  <c:v>-2.8959999999999999</c:v>
                </c:pt>
                <c:pt idx="413">
                  <c:v>-3.081</c:v>
                </c:pt>
                <c:pt idx="414">
                  <c:v>-11.132</c:v>
                </c:pt>
                <c:pt idx="415">
                  <c:v>-4.5679999999999996</c:v>
                </c:pt>
                <c:pt idx="416">
                  <c:v>-7.0940000000000003</c:v>
                </c:pt>
                <c:pt idx="417">
                  <c:v>-3.6920000000000002</c:v>
                </c:pt>
                <c:pt idx="418">
                  <c:v>-7.008</c:v>
                </c:pt>
                <c:pt idx="419">
                  <c:v>-5.556</c:v>
                </c:pt>
                <c:pt idx="420">
                  <c:v>-6.5880000000000001</c:v>
                </c:pt>
                <c:pt idx="421">
                  <c:v>-2.8530000000000002</c:v>
                </c:pt>
                <c:pt idx="422">
                  <c:v>-3.4750000000000001</c:v>
                </c:pt>
                <c:pt idx="423">
                  <c:v>-6.8159999999999998</c:v>
                </c:pt>
                <c:pt idx="424">
                  <c:v>-5.7089999999999996</c:v>
                </c:pt>
                <c:pt idx="425">
                  <c:v>-6.0960000000000001</c:v>
                </c:pt>
                <c:pt idx="426">
                  <c:v>-1.2310000000000001</c:v>
                </c:pt>
                <c:pt idx="427">
                  <c:v>-4.7539999999999996</c:v>
                </c:pt>
                <c:pt idx="428">
                  <c:v>-6.5350000000000001</c:v>
                </c:pt>
                <c:pt idx="429">
                  <c:v>-7.0759999999999996</c:v>
                </c:pt>
                <c:pt idx="430">
                  <c:v>-6.0350000000000001</c:v>
                </c:pt>
                <c:pt idx="431">
                  <c:v>-4.5030000000000001</c:v>
                </c:pt>
                <c:pt idx="432">
                  <c:v>-6.383</c:v>
                </c:pt>
                <c:pt idx="433">
                  <c:v>-4.5209999999999999</c:v>
                </c:pt>
                <c:pt idx="434">
                  <c:v>-6.133</c:v>
                </c:pt>
                <c:pt idx="435">
                  <c:v>-5.5819999999999999</c:v>
                </c:pt>
                <c:pt idx="436">
                  <c:v>-3.617</c:v>
                </c:pt>
                <c:pt idx="437">
                  <c:v>-5.2249999999999996</c:v>
                </c:pt>
                <c:pt idx="438">
                  <c:v>-7.3380000000000001</c:v>
                </c:pt>
                <c:pt idx="439">
                  <c:v>-2.92</c:v>
                </c:pt>
                <c:pt idx="440">
                  <c:v>-8.1959999999999997</c:v>
                </c:pt>
                <c:pt idx="441">
                  <c:v>-5.1970000000000001</c:v>
                </c:pt>
                <c:pt idx="442">
                  <c:v>-4.8609999999999998</c:v>
                </c:pt>
                <c:pt idx="443">
                  <c:v>-6.1239999999999997</c:v>
                </c:pt>
                <c:pt idx="444">
                  <c:v>-7.577</c:v>
                </c:pt>
                <c:pt idx="445">
                  <c:v>-3.145</c:v>
                </c:pt>
                <c:pt idx="446">
                  <c:v>-3.742</c:v>
                </c:pt>
                <c:pt idx="447">
                  <c:v>-4.4930000000000003</c:v>
                </c:pt>
                <c:pt idx="448">
                  <c:v>-7.4420000000000002</c:v>
                </c:pt>
                <c:pt idx="449">
                  <c:v>-7.7830000000000004</c:v>
                </c:pt>
                <c:pt idx="450">
                  <c:v>-4.6890000000000001</c:v>
                </c:pt>
                <c:pt idx="451">
                  <c:v>-5.6719999999999997</c:v>
                </c:pt>
                <c:pt idx="452">
                  <c:v>-3.9470000000000001</c:v>
                </c:pt>
                <c:pt idx="453">
                  <c:v>-4.1749999999999998</c:v>
                </c:pt>
                <c:pt idx="454">
                  <c:v>-3.113</c:v>
                </c:pt>
                <c:pt idx="455">
                  <c:v>-3.8319999999999999</c:v>
                </c:pt>
                <c:pt idx="456">
                  <c:v>-5.8620000000000001</c:v>
                </c:pt>
                <c:pt idx="457">
                  <c:v>-5.7279999999999998</c:v>
                </c:pt>
                <c:pt idx="458">
                  <c:v>-6.9020000000000001</c:v>
                </c:pt>
                <c:pt idx="459">
                  <c:v>-3.254</c:v>
                </c:pt>
                <c:pt idx="460">
                  <c:v>-4.4669999999999996</c:v>
                </c:pt>
                <c:pt idx="461">
                  <c:v>-6.5890000000000004</c:v>
                </c:pt>
                <c:pt idx="462">
                  <c:v>-3.7240000000000002</c:v>
                </c:pt>
                <c:pt idx="463">
                  <c:v>-5.2519999999999998</c:v>
                </c:pt>
                <c:pt idx="464">
                  <c:v>-8.8659999999999997</c:v>
                </c:pt>
                <c:pt idx="465">
                  <c:v>-5.9219999999999997</c:v>
                </c:pt>
                <c:pt idx="466">
                  <c:v>-3.9660000000000002</c:v>
                </c:pt>
                <c:pt idx="467">
                  <c:v>-5.6040000000000001</c:v>
                </c:pt>
                <c:pt idx="468">
                  <c:v>-7.6479999999999997</c:v>
                </c:pt>
                <c:pt idx="469">
                  <c:v>-6.375</c:v>
                </c:pt>
                <c:pt idx="470">
                  <c:v>-4.1680000000000001</c:v>
                </c:pt>
                <c:pt idx="471">
                  <c:v>-6.4470000000000001</c:v>
                </c:pt>
                <c:pt idx="472">
                  <c:v>-4.9980000000000002</c:v>
                </c:pt>
                <c:pt idx="473">
                  <c:v>-2.2149999999999999</c:v>
                </c:pt>
                <c:pt idx="474">
                  <c:v>-6.2110000000000003</c:v>
                </c:pt>
                <c:pt idx="475">
                  <c:v>-1.538</c:v>
                </c:pt>
                <c:pt idx="476">
                  <c:v>-7.7839999999999998</c:v>
                </c:pt>
                <c:pt idx="477">
                  <c:v>-5.3049999999999997</c:v>
                </c:pt>
                <c:pt idx="478">
                  <c:v>-6.867</c:v>
                </c:pt>
                <c:pt idx="479">
                  <c:v>-8.1059999999999999</c:v>
                </c:pt>
                <c:pt idx="480">
                  <c:v>-5.87</c:v>
                </c:pt>
                <c:pt idx="481">
                  <c:v>-6.883</c:v>
                </c:pt>
                <c:pt idx="482">
                  <c:v>-5.9710000000000001</c:v>
                </c:pt>
                <c:pt idx="483">
                  <c:v>-4.9400000000000004</c:v>
                </c:pt>
                <c:pt idx="484">
                  <c:v>-4.556</c:v>
                </c:pt>
                <c:pt idx="485">
                  <c:v>-12.852</c:v>
                </c:pt>
                <c:pt idx="486">
                  <c:v>-5.3689999999999998</c:v>
                </c:pt>
                <c:pt idx="487">
                  <c:v>-5.4589999999999996</c:v>
                </c:pt>
                <c:pt idx="488">
                  <c:v>-10.598000000000001</c:v>
                </c:pt>
                <c:pt idx="489">
                  <c:v>-5.5309999999999997</c:v>
                </c:pt>
                <c:pt idx="490">
                  <c:v>-4.9710000000000001</c:v>
                </c:pt>
                <c:pt idx="491">
                  <c:v>-4.7880000000000003</c:v>
                </c:pt>
                <c:pt idx="492">
                  <c:v>-6.87</c:v>
                </c:pt>
                <c:pt idx="493">
                  <c:v>-2.1890000000000001</c:v>
                </c:pt>
                <c:pt idx="494">
                  <c:v>-8.4380000000000006</c:v>
                </c:pt>
                <c:pt idx="495">
                  <c:v>-7.1950000000000003</c:v>
                </c:pt>
                <c:pt idx="496">
                  <c:v>-5.085</c:v>
                </c:pt>
                <c:pt idx="497">
                  <c:v>-3.5539999999999998</c:v>
                </c:pt>
                <c:pt idx="498">
                  <c:v>-3.5089999999999999</c:v>
                </c:pt>
                <c:pt idx="499">
                  <c:v>-3.75</c:v>
                </c:pt>
                <c:pt idx="500">
                  <c:v>-4.141</c:v>
                </c:pt>
                <c:pt idx="501">
                  <c:v>-5.1529999999999996</c:v>
                </c:pt>
                <c:pt idx="502">
                  <c:v>-6.9939999999999998</c:v>
                </c:pt>
                <c:pt idx="503">
                  <c:v>-6.9829999999999997</c:v>
                </c:pt>
                <c:pt idx="504">
                  <c:v>-6.6790000000000003</c:v>
                </c:pt>
                <c:pt idx="505">
                  <c:v>-2.8420000000000001</c:v>
                </c:pt>
                <c:pt idx="506">
                  <c:v>-6.8490000000000002</c:v>
                </c:pt>
                <c:pt idx="507">
                  <c:v>-3.6320000000000001</c:v>
                </c:pt>
                <c:pt idx="508">
                  <c:v>-4.125</c:v>
                </c:pt>
                <c:pt idx="509">
                  <c:v>-9.1270000000000007</c:v>
                </c:pt>
                <c:pt idx="510">
                  <c:v>-7.72</c:v>
                </c:pt>
                <c:pt idx="511">
                  <c:v>-4.4240000000000004</c:v>
                </c:pt>
                <c:pt idx="512">
                  <c:v>-5.8730000000000002</c:v>
                </c:pt>
                <c:pt idx="513">
                  <c:v>-1.357</c:v>
                </c:pt>
                <c:pt idx="514">
                  <c:v>-6.9809999999999999</c:v>
                </c:pt>
                <c:pt idx="515">
                  <c:v>-2.86</c:v>
                </c:pt>
                <c:pt idx="516">
                  <c:v>-6.0049999999999999</c:v>
                </c:pt>
                <c:pt idx="517">
                  <c:v>-4.758</c:v>
                </c:pt>
                <c:pt idx="518">
                  <c:v>-6.6070000000000002</c:v>
                </c:pt>
                <c:pt idx="519">
                  <c:v>-5.6429999999999998</c:v>
                </c:pt>
                <c:pt idx="520">
                  <c:v>-2.5129999999999999</c:v>
                </c:pt>
                <c:pt idx="521">
                  <c:v>-6.7969999999999997</c:v>
                </c:pt>
                <c:pt idx="522">
                  <c:v>-7.3739999999999997</c:v>
                </c:pt>
                <c:pt idx="523">
                  <c:v>-5.0389999999999997</c:v>
                </c:pt>
                <c:pt idx="524">
                  <c:v>-1.7290000000000001</c:v>
                </c:pt>
                <c:pt idx="525">
                  <c:v>-3.37</c:v>
                </c:pt>
                <c:pt idx="526">
                  <c:v>-5.8920000000000003</c:v>
                </c:pt>
                <c:pt idx="527">
                  <c:v>-7.5780000000000003</c:v>
                </c:pt>
                <c:pt idx="528">
                  <c:v>-7.5339999999999998</c:v>
                </c:pt>
                <c:pt idx="529">
                  <c:v>-5.7629999999999999</c:v>
                </c:pt>
                <c:pt idx="530">
                  <c:v>-4.1829999999999998</c:v>
                </c:pt>
                <c:pt idx="531">
                  <c:v>-4.4560000000000004</c:v>
                </c:pt>
                <c:pt idx="532">
                  <c:v>-2.278</c:v>
                </c:pt>
                <c:pt idx="533">
                  <c:v>-1.2989999999999999</c:v>
                </c:pt>
                <c:pt idx="534">
                  <c:v>-3.4510000000000001</c:v>
                </c:pt>
                <c:pt idx="535">
                  <c:v>-5.0419999999999998</c:v>
                </c:pt>
                <c:pt idx="536">
                  <c:v>-3.7160000000000002</c:v>
                </c:pt>
                <c:pt idx="537">
                  <c:v>-6.3449999999999998</c:v>
                </c:pt>
                <c:pt idx="538">
                  <c:v>-5.3710000000000004</c:v>
                </c:pt>
                <c:pt idx="539">
                  <c:v>-5.35</c:v>
                </c:pt>
                <c:pt idx="540">
                  <c:v>-6.5339999999999998</c:v>
                </c:pt>
                <c:pt idx="541">
                  <c:v>-5.9130000000000003</c:v>
                </c:pt>
                <c:pt idx="542">
                  <c:v>-6.2450000000000001</c:v>
                </c:pt>
                <c:pt idx="543">
                  <c:v>-6.2279999999999998</c:v>
                </c:pt>
                <c:pt idx="544">
                  <c:v>-3.681</c:v>
                </c:pt>
                <c:pt idx="545">
                  <c:v>-2.871</c:v>
                </c:pt>
                <c:pt idx="546">
                  <c:v>-3.5230000000000001</c:v>
                </c:pt>
                <c:pt idx="547">
                  <c:v>-6.4989999999999997</c:v>
                </c:pt>
                <c:pt idx="548">
                  <c:v>-4.0359999999999996</c:v>
                </c:pt>
                <c:pt idx="549">
                  <c:v>-5.4690000000000003</c:v>
                </c:pt>
                <c:pt idx="550">
                  <c:v>-6.26</c:v>
                </c:pt>
                <c:pt idx="551">
                  <c:v>-6.2750000000000004</c:v>
                </c:pt>
                <c:pt idx="552">
                  <c:v>-5.16</c:v>
                </c:pt>
                <c:pt idx="553">
                  <c:v>-4.1429999999999998</c:v>
                </c:pt>
                <c:pt idx="554">
                  <c:v>-9.923</c:v>
                </c:pt>
                <c:pt idx="555">
                  <c:v>-7.5579999999999998</c:v>
                </c:pt>
                <c:pt idx="556">
                  <c:v>-4.032</c:v>
                </c:pt>
                <c:pt idx="557">
                  <c:v>-8.0190000000000001</c:v>
                </c:pt>
                <c:pt idx="558">
                  <c:v>-8.9659999999999993</c:v>
                </c:pt>
                <c:pt idx="559">
                  <c:v>-5.0960000000000001</c:v>
                </c:pt>
                <c:pt idx="560">
                  <c:v>-3.2669999999999999</c:v>
                </c:pt>
                <c:pt idx="561">
                  <c:v>-6.8869999999999996</c:v>
                </c:pt>
                <c:pt idx="562">
                  <c:v>-6.02</c:v>
                </c:pt>
                <c:pt idx="563">
                  <c:v>-9.3689999999999998</c:v>
                </c:pt>
                <c:pt idx="564">
                  <c:v>-5.077</c:v>
                </c:pt>
                <c:pt idx="565">
                  <c:v>-5.3520000000000003</c:v>
                </c:pt>
                <c:pt idx="566">
                  <c:v>-3.823</c:v>
                </c:pt>
                <c:pt idx="567">
                  <c:v>-5.4459999999999997</c:v>
                </c:pt>
                <c:pt idx="568">
                  <c:v>-4.3109999999999999</c:v>
                </c:pt>
                <c:pt idx="569">
                  <c:v>-3.1309999999999998</c:v>
                </c:pt>
                <c:pt idx="570">
                  <c:v>-7.0330000000000004</c:v>
                </c:pt>
                <c:pt idx="571">
                  <c:v>-5.5289999999999999</c:v>
                </c:pt>
                <c:pt idx="572">
                  <c:v>-6.0190000000000001</c:v>
                </c:pt>
                <c:pt idx="573">
                  <c:v>-5.1909999999999998</c:v>
                </c:pt>
                <c:pt idx="574">
                  <c:v>-2.4329999999999998</c:v>
                </c:pt>
                <c:pt idx="575">
                  <c:v>-3.4060000000000001</c:v>
                </c:pt>
                <c:pt idx="576">
                  <c:v>-6.8250000000000002</c:v>
                </c:pt>
                <c:pt idx="577">
                  <c:v>-3.512</c:v>
                </c:pt>
                <c:pt idx="578">
                  <c:v>-3.9039999999999999</c:v>
                </c:pt>
                <c:pt idx="579">
                  <c:v>-3.206</c:v>
                </c:pt>
                <c:pt idx="580">
                  <c:v>-3.218</c:v>
                </c:pt>
                <c:pt idx="581">
                  <c:v>-3.8730000000000002</c:v>
                </c:pt>
                <c:pt idx="582">
                  <c:v>-6.4470000000000001</c:v>
                </c:pt>
                <c:pt idx="583">
                  <c:v>-5.0940000000000003</c:v>
                </c:pt>
                <c:pt idx="584">
                  <c:v>-5.6310000000000002</c:v>
                </c:pt>
                <c:pt idx="585">
                  <c:v>-5.9340000000000002</c:v>
                </c:pt>
                <c:pt idx="586">
                  <c:v>-9.2110000000000003</c:v>
                </c:pt>
                <c:pt idx="587">
                  <c:v>-6.3650000000000002</c:v>
                </c:pt>
                <c:pt idx="588">
                  <c:v>-9.343</c:v>
                </c:pt>
                <c:pt idx="589">
                  <c:v>-5.5720000000000001</c:v>
                </c:pt>
                <c:pt idx="590">
                  <c:v>-0.74</c:v>
                </c:pt>
                <c:pt idx="591">
                  <c:v>-2.7759999999999998</c:v>
                </c:pt>
                <c:pt idx="592">
                  <c:v>-8.5640000000000001</c:v>
                </c:pt>
                <c:pt idx="593">
                  <c:v>-5.6369999999999996</c:v>
                </c:pt>
                <c:pt idx="594">
                  <c:v>-4.444</c:v>
                </c:pt>
                <c:pt idx="595">
                  <c:v>-2.7869999999999999</c:v>
                </c:pt>
                <c:pt idx="596">
                  <c:v>-3.7160000000000002</c:v>
                </c:pt>
                <c:pt idx="597">
                  <c:v>-5.9859999999999998</c:v>
                </c:pt>
                <c:pt idx="598">
                  <c:v>-6.8810000000000002</c:v>
                </c:pt>
                <c:pt idx="599">
                  <c:v>-7.8040000000000003</c:v>
                </c:pt>
                <c:pt idx="600">
                  <c:v>-5.9459999999999997</c:v>
                </c:pt>
                <c:pt idx="601">
                  <c:v>-3.0920000000000001</c:v>
                </c:pt>
                <c:pt idx="602">
                  <c:v>-4.2690000000000001</c:v>
                </c:pt>
                <c:pt idx="603">
                  <c:v>-12.590999999999999</c:v>
                </c:pt>
                <c:pt idx="604">
                  <c:v>-3.8180000000000001</c:v>
                </c:pt>
                <c:pt idx="605">
                  <c:v>-6.306</c:v>
                </c:pt>
                <c:pt idx="606">
                  <c:v>-5.7149999999999999</c:v>
                </c:pt>
                <c:pt idx="607">
                  <c:v>-5.2640000000000002</c:v>
                </c:pt>
                <c:pt idx="608">
                  <c:v>-4.8470000000000004</c:v>
                </c:pt>
                <c:pt idx="609">
                  <c:v>-5.2220000000000004</c:v>
                </c:pt>
                <c:pt idx="610">
                  <c:v>-5.0439999999999996</c:v>
                </c:pt>
                <c:pt idx="611">
                  <c:v>-5.0759999999999996</c:v>
                </c:pt>
                <c:pt idx="612">
                  <c:v>-8.75</c:v>
                </c:pt>
                <c:pt idx="613">
                  <c:v>-5.7990000000000004</c:v>
                </c:pt>
                <c:pt idx="614">
                  <c:v>-5.59</c:v>
                </c:pt>
                <c:pt idx="615">
                  <c:v>-7.2729999999999997</c:v>
                </c:pt>
                <c:pt idx="616">
                  <c:v>-7.7370000000000001</c:v>
                </c:pt>
                <c:pt idx="617">
                  <c:v>-5.952</c:v>
                </c:pt>
                <c:pt idx="618">
                  <c:v>-6.71</c:v>
                </c:pt>
                <c:pt idx="619">
                  <c:v>-4.9260000000000002</c:v>
                </c:pt>
                <c:pt idx="620">
                  <c:v>-3.5390000000000001</c:v>
                </c:pt>
                <c:pt idx="621">
                  <c:v>-6.0570000000000004</c:v>
                </c:pt>
                <c:pt idx="622">
                  <c:v>-4.343</c:v>
                </c:pt>
                <c:pt idx="623">
                  <c:v>-6.2110000000000003</c:v>
                </c:pt>
                <c:pt idx="624">
                  <c:v>-5.9080000000000004</c:v>
                </c:pt>
                <c:pt idx="625">
                  <c:v>-3.004</c:v>
                </c:pt>
                <c:pt idx="626">
                  <c:v>-5.4279999999999999</c:v>
                </c:pt>
                <c:pt idx="627">
                  <c:v>-7.4710000000000001</c:v>
                </c:pt>
                <c:pt idx="628">
                  <c:v>-4.9029999999999996</c:v>
                </c:pt>
                <c:pt idx="629">
                  <c:v>-5.74</c:v>
                </c:pt>
                <c:pt idx="630">
                  <c:v>-6.5529999999999999</c:v>
                </c:pt>
                <c:pt idx="631">
                  <c:v>-4.6619999999999999</c:v>
                </c:pt>
                <c:pt idx="632">
                  <c:v>-3.5990000000000002</c:v>
                </c:pt>
                <c:pt idx="633">
                  <c:v>-5.1509999999999998</c:v>
                </c:pt>
                <c:pt idx="634">
                  <c:v>-4.7809999999999997</c:v>
                </c:pt>
                <c:pt idx="635">
                  <c:v>-4.3230000000000004</c:v>
                </c:pt>
                <c:pt idx="636">
                  <c:v>-5.734</c:v>
                </c:pt>
                <c:pt idx="637">
                  <c:v>-3.972</c:v>
                </c:pt>
                <c:pt idx="638">
                  <c:v>-1.9159999999999999</c:v>
                </c:pt>
                <c:pt idx="639">
                  <c:v>-7.16</c:v>
                </c:pt>
                <c:pt idx="640">
                  <c:v>-5.76</c:v>
                </c:pt>
                <c:pt idx="641">
                  <c:v>-5.819</c:v>
                </c:pt>
                <c:pt idx="642">
                  <c:v>-7.7569999999999997</c:v>
                </c:pt>
                <c:pt idx="643">
                  <c:v>-4.2089999999999996</c:v>
                </c:pt>
                <c:pt idx="644">
                  <c:v>-4.8019999999999996</c:v>
                </c:pt>
                <c:pt idx="645">
                  <c:v>-3.9510000000000001</c:v>
                </c:pt>
                <c:pt idx="646">
                  <c:v>-8.7929999999999993</c:v>
                </c:pt>
                <c:pt idx="647">
                  <c:v>-5.4379999999999997</c:v>
                </c:pt>
                <c:pt idx="648">
                  <c:v>-5.9829999999999997</c:v>
                </c:pt>
                <c:pt idx="649">
                  <c:v>-9.3480000000000008</c:v>
                </c:pt>
                <c:pt idx="650">
                  <c:v>-5.601</c:v>
                </c:pt>
                <c:pt idx="651">
                  <c:v>-6.8860000000000001</c:v>
                </c:pt>
                <c:pt idx="652">
                  <c:v>-3.9540000000000002</c:v>
                </c:pt>
                <c:pt idx="653">
                  <c:v>-6.1289999999999996</c:v>
                </c:pt>
                <c:pt idx="654">
                  <c:v>-3.8940000000000001</c:v>
                </c:pt>
                <c:pt idx="655">
                  <c:v>-4.0309999999999997</c:v>
                </c:pt>
                <c:pt idx="656">
                  <c:v>-3.9740000000000002</c:v>
                </c:pt>
                <c:pt idx="657">
                  <c:v>-5.1779999999999999</c:v>
                </c:pt>
                <c:pt idx="658">
                  <c:v>-6.8170000000000002</c:v>
                </c:pt>
                <c:pt idx="659">
                  <c:v>-3.0840000000000001</c:v>
                </c:pt>
                <c:pt idx="660">
                  <c:v>-4.54</c:v>
                </c:pt>
                <c:pt idx="661">
                  <c:v>-4.1440000000000001</c:v>
                </c:pt>
                <c:pt idx="662">
                  <c:v>-3.5569999999999999</c:v>
                </c:pt>
                <c:pt idx="663">
                  <c:v>-3.4279999999999999</c:v>
                </c:pt>
                <c:pt idx="664">
                  <c:v>-3.1960000000000002</c:v>
                </c:pt>
                <c:pt idx="665">
                  <c:v>-4.867</c:v>
                </c:pt>
                <c:pt idx="666">
                  <c:v>-4.2619999999999996</c:v>
                </c:pt>
                <c:pt idx="667">
                  <c:v>-5.931</c:v>
                </c:pt>
                <c:pt idx="668">
                  <c:v>-4.0910000000000002</c:v>
                </c:pt>
                <c:pt idx="669">
                  <c:v>-4.6529999999999996</c:v>
                </c:pt>
                <c:pt idx="670">
                  <c:v>-10.571999999999999</c:v>
                </c:pt>
                <c:pt idx="671">
                  <c:v>-2.2610000000000001</c:v>
                </c:pt>
                <c:pt idx="672">
                  <c:v>-4.1349999999999998</c:v>
                </c:pt>
                <c:pt idx="673">
                  <c:v>-4.0519999999999996</c:v>
                </c:pt>
                <c:pt idx="674">
                  <c:v>-11.067</c:v>
                </c:pt>
                <c:pt idx="675">
                  <c:v>-2.7290000000000001</c:v>
                </c:pt>
                <c:pt idx="676">
                  <c:v>-6.2539999999999996</c:v>
                </c:pt>
                <c:pt idx="677">
                  <c:v>-3.2919999999999998</c:v>
                </c:pt>
                <c:pt idx="678">
                  <c:v>-5.069</c:v>
                </c:pt>
                <c:pt idx="679">
                  <c:v>-4.0679999999999996</c:v>
                </c:pt>
                <c:pt idx="680">
                  <c:v>-4.3780000000000001</c:v>
                </c:pt>
                <c:pt idx="681">
                  <c:v>-5.8920000000000003</c:v>
                </c:pt>
                <c:pt idx="682">
                  <c:v>-5.9240000000000004</c:v>
                </c:pt>
                <c:pt idx="683">
                  <c:v>-9.6809999999999992</c:v>
                </c:pt>
                <c:pt idx="684">
                  <c:v>-7.4359999999999999</c:v>
                </c:pt>
                <c:pt idx="685">
                  <c:v>-4.6289999999999996</c:v>
                </c:pt>
                <c:pt idx="686">
                  <c:v>-5.9089999999999998</c:v>
                </c:pt>
                <c:pt idx="687">
                  <c:v>-1.925</c:v>
                </c:pt>
                <c:pt idx="688">
                  <c:v>-2.2210000000000001</c:v>
                </c:pt>
                <c:pt idx="689">
                  <c:v>-6.9009999999999998</c:v>
                </c:pt>
                <c:pt idx="690">
                  <c:v>-3.06</c:v>
                </c:pt>
                <c:pt idx="691">
                  <c:v>-7.0590000000000002</c:v>
                </c:pt>
                <c:pt idx="692">
                  <c:v>-4.9969999999999999</c:v>
                </c:pt>
                <c:pt idx="693">
                  <c:v>-5.1310000000000002</c:v>
                </c:pt>
                <c:pt idx="694">
                  <c:v>-6.0789999999999997</c:v>
                </c:pt>
                <c:pt idx="695">
                  <c:v>-11.241</c:v>
                </c:pt>
                <c:pt idx="696">
                  <c:v>-4.5679999999999996</c:v>
                </c:pt>
                <c:pt idx="697">
                  <c:v>-4.7530000000000001</c:v>
                </c:pt>
                <c:pt idx="698">
                  <c:v>-3.956</c:v>
                </c:pt>
                <c:pt idx="699">
                  <c:v>-7.3140000000000001</c:v>
                </c:pt>
                <c:pt idx="700">
                  <c:v>-1.569</c:v>
                </c:pt>
                <c:pt idx="701">
                  <c:v>-8.1639999999999997</c:v>
                </c:pt>
                <c:pt idx="702">
                  <c:v>-7.8630000000000004</c:v>
                </c:pt>
                <c:pt idx="703">
                  <c:v>-8.0939999999999994</c:v>
                </c:pt>
                <c:pt idx="704">
                  <c:v>-4.2300000000000004</c:v>
                </c:pt>
                <c:pt idx="705">
                  <c:v>-2.2210000000000001</c:v>
                </c:pt>
                <c:pt idx="706">
                  <c:v>-3.7389999999999999</c:v>
                </c:pt>
                <c:pt idx="707">
                  <c:v>-4.931</c:v>
                </c:pt>
                <c:pt idx="708">
                  <c:v>-5.2530000000000001</c:v>
                </c:pt>
                <c:pt idx="709">
                  <c:v>-6.9770000000000003</c:v>
                </c:pt>
                <c:pt idx="710">
                  <c:v>-4.6959999999999997</c:v>
                </c:pt>
                <c:pt idx="711">
                  <c:v>-6.093</c:v>
                </c:pt>
                <c:pt idx="712">
                  <c:v>-4.08</c:v>
                </c:pt>
                <c:pt idx="713">
                  <c:v>-7.4009999999999998</c:v>
                </c:pt>
                <c:pt idx="714">
                  <c:v>-3.94</c:v>
                </c:pt>
                <c:pt idx="715">
                  <c:v>-3.657</c:v>
                </c:pt>
                <c:pt idx="716">
                  <c:v>-5.0419999999999998</c:v>
                </c:pt>
                <c:pt idx="717">
                  <c:v>-6.2859999999999996</c:v>
                </c:pt>
                <c:pt idx="718">
                  <c:v>-4.9429999999999996</c:v>
                </c:pt>
                <c:pt idx="719">
                  <c:v>-6.7789999999999999</c:v>
                </c:pt>
                <c:pt idx="720">
                  <c:v>-7.6950000000000003</c:v>
                </c:pt>
                <c:pt idx="721">
                  <c:v>-5.008</c:v>
                </c:pt>
                <c:pt idx="722">
                  <c:v>-5.2670000000000003</c:v>
                </c:pt>
                <c:pt idx="723">
                  <c:v>-7.4210000000000003</c:v>
                </c:pt>
                <c:pt idx="724">
                  <c:v>-5.0869999999999997</c:v>
                </c:pt>
                <c:pt idx="725">
                  <c:v>-4.1900000000000004</c:v>
                </c:pt>
                <c:pt idx="726">
                  <c:v>-3.9140000000000001</c:v>
                </c:pt>
                <c:pt idx="727">
                  <c:v>-3.782</c:v>
                </c:pt>
                <c:pt idx="728">
                  <c:v>-5.4409999999999998</c:v>
                </c:pt>
                <c:pt idx="729">
                  <c:v>-8.3740000000000006</c:v>
                </c:pt>
                <c:pt idx="730">
                  <c:v>-3.4089999999999998</c:v>
                </c:pt>
                <c:pt idx="731">
                  <c:v>-5.92</c:v>
                </c:pt>
                <c:pt idx="732">
                  <c:v>-6.1269999999999998</c:v>
                </c:pt>
                <c:pt idx="733">
                  <c:v>-5</c:v>
                </c:pt>
                <c:pt idx="734">
                  <c:v>-3.456</c:v>
                </c:pt>
                <c:pt idx="735">
                  <c:v>-5.7370000000000001</c:v>
                </c:pt>
                <c:pt idx="736">
                  <c:v>-7.7519999999999998</c:v>
                </c:pt>
                <c:pt idx="737">
                  <c:v>-5.8140000000000001</c:v>
                </c:pt>
                <c:pt idx="738">
                  <c:v>-5.157</c:v>
                </c:pt>
                <c:pt idx="739">
                  <c:v>-4.3710000000000004</c:v>
                </c:pt>
                <c:pt idx="740">
                  <c:v>-13.4</c:v>
                </c:pt>
                <c:pt idx="741">
                  <c:v>-5.125</c:v>
                </c:pt>
                <c:pt idx="742">
                  <c:v>-3.173</c:v>
                </c:pt>
                <c:pt idx="743">
                  <c:v>-6.798</c:v>
                </c:pt>
                <c:pt idx="744">
                  <c:v>-6.798</c:v>
                </c:pt>
                <c:pt idx="745">
                  <c:v>-4.931</c:v>
                </c:pt>
                <c:pt idx="746">
                  <c:v>-5.798</c:v>
                </c:pt>
                <c:pt idx="747">
                  <c:v>-5.758</c:v>
                </c:pt>
                <c:pt idx="748">
                  <c:v>-5.9950000000000001</c:v>
                </c:pt>
                <c:pt idx="749">
                  <c:v>-8.5289999999999999</c:v>
                </c:pt>
                <c:pt idx="750">
                  <c:v>-2.8809999999999998</c:v>
                </c:pt>
                <c:pt idx="751">
                  <c:v>-3.0539999999999998</c:v>
                </c:pt>
                <c:pt idx="752">
                  <c:v>-7.6210000000000004</c:v>
                </c:pt>
                <c:pt idx="753">
                  <c:v>-3.9249999999999998</c:v>
                </c:pt>
                <c:pt idx="754">
                  <c:v>-3.6379999999999999</c:v>
                </c:pt>
                <c:pt idx="755">
                  <c:v>-4.0750000000000002</c:v>
                </c:pt>
                <c:pt idx="756">
                  <c:v>-2.6859999999999999</c:v>
                </c:pt>
                <c:pt idx="757">
                  <c:v>-2.6709999999999998</c:v>
                </c:pt>
                <c:pt idx="758">
                  <c:v>-4.0620000000000003</c:v>
                </c:pt>
                <c:pt idx="759">
                  <c:v>-9.702</c:v>
                </c:pt>
                <c:pt idx="760">
                  <c:v>-4.5209999999999999</c:v>
                </c:pt>
                <c:pt idx="761">
                  <c:v>-7.1159999999999997</c:v>
                </c:pt>
                <c:pt idx="762">
                  <c:v>-5.758</c:v>
                </c:pt>
                <c:pt idx="763">
                  <c:v>-7.3920000000000003</c:v>
                </c:pt>
                <c:pt idx="764">
                  <c:v>-7.1239999999999997</c:v>
                </c:pt>
                <c:pt idx="765">
                  <c:v>-5.0659999999999998</c:v>
                </c:pt>
                <c:pt idx="766">
                  <c:v>-3.2410000000000001</c:v>
                </c:pt>
                <c:pt idx="767">
                  <c:v>-20.513999999999999</c:v>
                </c:pt>
                <c:pt idx="768">
                  <c:v>-6.6449999999999996</c:v>
                </c:pt>
                <c:pt idx="769">
                  <c:v>-6.1420000000000003</c:v>
                </c:pt>
                <c:pt idx="770">
                  <c:v>-5.8250000000000002</c:v>
                </c:pt>
                <c:pt idx="771">
                  <c:v>-8.3559999999999999</c:v>
                </c:pt>
                <c:pt idx="772">
                  <c:v>-5.7069999999999999</c:v>
                </c:pt>
                <c:pt idx="773">
                  <c:v>-5.9589999999999996</c:v>
                </c:pt>
                <c:pt idx="774">
                  <c:v>-9.3870000000000005</c:v>
                </c:pt>
                <c:pt idx="775">
                  <c:v>-6.109</c:v>
                </c:pt>
                <c:pt idx="776">
                  <c:v>-3.2149999999999999</c:v>
                </c:pt>
                <c:pt idx="777">
                  <c:v>-4.9290000000000003</c:v>
                </c:pt>
                <c:pt idx="778">
                  <c:v>-6.8150000000000004</c:v>
                </c:pt>
                <c:pt idx="779">
                  <c:v>-6.4269999999999996</c:v>
                </c:pt>
                <c:pt idx="780">
                  <c:v>-5.4610000000000003</c:v>
                </c:pt>
                <c:pt idx="781">
                  <c:v>-4.4809999999999999</c:v>
                </c:pt>
                <c:pt idx="782">
                  <c:v>-5.4459999999999997</c:v>
                </c:pt>
                <c:pt idx="783">
                  <c:v>-5.9749999999999996</c:v>
                </c:pt>
                <c:pt idx="784">
                  <c:v>-7.4859999999999998</c:v>
                </c:pt>
                <c:pt idx="785">
                  <c:v>-6.6109999999999998</c:v>
                </c:pt>
                <c:pt idx="786">
                  <c:v>-6.1260000000000003</c:v>
                </c:pt>
                <c:pt idx="787">
                  <c:v>-5.3479999999999999</c:v>
                </c:pt>
                <c:pt idx="788">
                  <c:v>-5.7489999999999997</c:v>
                </c:pt>
                <c:pt idx="789">
                  <c:v>-6.1360000000000001</c:v>
                </c:pt>
                <c:pt idx="790">
                  <c:v>-5.444</c:v>
                </c:pt>
                <c:pt idx="791">
                  <c:v>-7.3710000000000004</c:v>
                </c:pt>
                <c:pt idx="792">
                  <c:v>-5.2990000000000004</c:v>
                </c:pt>
                <c:pt idx="793">
                  <c:v>-7.6079999999999997</c:v>
                </c:pt>
                <c:pt idx="794">
                  <c:v>-5.28</c:v>
                </c:pt>
                <c:pt idx="795">
                  <c:v>-5.9610000000000003</c:v>
                </c:pt>
                <c:pt idx="796">
                  <c:v>-4.3819999999999997</c:v>
                </c:pt>
                <c:pt idx="797">
                  <c:v>-5.194</c:v>
                </c:pt>
                <c:pt idx="798">
                  <c:v>-5.085</c:v>
                </c:pt>
                <c:pt idx="799">
                  <c:v>-10.38</c:v>
                </c:pt>
                <c:pt idx="800">
                  <c:v>-6.8570000000000002</c:v>
                </c:pt>
                <c:pt idx="801">
                  <c:v>-6.6139999999999999</c:v>
                </c:pt>
                <c:pt idx="802">
                  <c:v>-3.4990000000000001</c:v>
                </c:pt>
                <c:pt idx="803">
                  <c:v>-5.8</c:v>
                </c:pt>
                <c:pt idx="804">
                  <c:v>-7.93</c:v>
                </c:pt>
                <c:pt idx="805">
                  <c:v>-7.0579999999999998</c:v>
                </c:pt>
                <c:pt idx="806">
                  <c:v>-11.617000000000001</c:v>
                </c:pt>
                <c:pt idx="807">
                  <c:v>-5.3840000000000003</c:v>
                </c:pt>
                <c:pt idx="808">
                  <c:v>-7.8659999999999997</c:v>
                </c:pt>
                <c:pt idx="809">
                  <c:v>-7.4619999999999997</c:v>
                </c:pt>
                <c:pt idx="810">
                  <c:v>-6.9630000000000001</c:v>
                </c:pt>
                <c:pt idx="811">
                  <c:v>-3.6309999999999998</c:v>
                </c:pt>
                <c:pt idx="812">
                  <c:v>-4.782</c:v>
                </c:pt>
                <c:pt idx="813">
                  <c:v>-2.7519999999999998</c:v>
                </c:pt>
                <c:pt idx="814">
                  <c:v>-0.27600000000000002</c:v>
                </c:pt>
                <c:pt idx="815">
                  <c:v>-4.8</c:v>
                </c:pt>
                <c:pt idx="816">
                  <c:v>-5.8330000000000002</c:v>
                </c:pt>
                <c:pt idx="817">
                  <c:v>-4.1500000000000004</c:v>
                </c:pt>
                <c:pt idx="818">
                  <c:v>-5.335</c:v>
                </c:pt>
                <c:pt idx="819">
                  <c:v>-5.4550000000000001</c:v>
                </c:pt>
                <c:pt idx="820">
                  <c:v>-4.2309999999999999</c:v>
                </c:pt>
                <c:pt idx="821">
                  <c:v>-5.87</c:v>
                </c:pt>
                <c:pt idx="822">
                  <c:v>-3.4950000000000001</c:v>
                </c:pt>
                <c:pt idx="823">
                  <c:v>-5.88</c:v>
                </c:pt>
                <c:pt idx="824">
                  <c:v>-3.645</c:v>
                </c:pt>
                <c:pt idx="825">
                  <c:v>-4.4809999999999999</c:v>
                </c:pt>
                <c:pt idx="826">
                  <c:v>-5.8730000000000002</c:v>
                </c:pt>
                <c:pt idx="827">
                  <c:v>-6.3419999999999996</c:v>
                </c:pt>
                <c:pt idx="828">
                  <c:v>-7.6929999999999996</c:v>
                </c:pt>
                <c:pt idx="829">
                  <c:v>-4.8339999999999996</c:v>
                </c:pt>
                <c:pt idx="830">
                  <c:v>-3.782</c:v>
                </c:pt>
                <c:pt idx="831">
                  <c:v>-6.1390000000000002</c:v>
                </c:pt>
                <c:pt idx="832">
                  <c:v>-3.0350000000000001</c:v>
                </c:pt>
                <c:pt idx="833">
                  <c:v>-4.6779999999999999</c:v>
                </c:pt>
                <c:pt idx="834">
                  <c:v>-4.2709999999999999</c:v>
                </c:pt>
                <c:pt idx="835">
                  <c:v>-7.8860000000000001</c:v>
                </c:pt>
                <c:pt idx="836">
                  <c:v>-4.0229999999999997</c:v>
                </c:pt>
                <c:pt idx="837">
                  <c:v>-8.8710000000000004</c:v>
                </c:pt>
                <c:pt idx="838">
                  <c:v>-5.2149999999999999</c:v>
                </c:pt>
                <c:pt idx="839">
                  <c:v>-2.7709999999999999</c:v>
                </c:pt>
                <c:pt idx="840">
                  <c:v>-2.7709999999999999</c:v>
                </c:pt>
                <c:pt idx="841">
                  <c:v>-6.5960000000000001</c:v>
                </c:pt>
                <c:pt idx="842">
                  <c:v>-7.2779999999999996</c:v>
                </c:pt>
                <c:pt idx="843">
                  <c:v>-4.7359999999999998</c:v>
                </c:pt>
                <c:pt idx="844">
                  <c:v>-4.5960000000000001</c:v>
                </c:pt>
                <c:pt idx="845">
                  <c:v>-6.8259999999999996</c:v>
                </c:pt>
                <c:pt idx="846">
                  <c:v>-7.38</c:v>
                </c:pt>
                <c:pt idx="847">
                  <c:v>-4.0540000000000003</c:v>
                </c:pt>
                <c:pt idx="848">
                  <c:v>-7.702</c:v>
                </c:pt>
                <c:pt idx="849">
                  <c:v>-4.6660000000000004</c:v>
                </c:pt>
                <c:pt idx="850">
                  <c:v>-4.875</c:v>
                </c:pt>
                <c:pt idx="851">
                  <c:v>-4.0629999999999997</c:v>
                </c:pt>
                <c:pt idx="852">
                  <c:v>-5.0739999999999998</c:v>
                </c:pt>
                <c:pt idx="853">
                  <c:v>-4.8079999999999998</c:v>
                </c:pt>
                <c:pt idx="854">
                  <c:v>-3.6</c:v>
                </c:pt>
                <c:pt idx="855">
                  <c:v>-4.5410000000000004</c:v>
                </c:pt>
                <c:pt idx="856">
                  <c:v>-6.03</c:v>
                </c:pt>
                <c:pt idx="857">
                  <c:v>-5.0810000000000004</c:v>
                </c:pt>
                <c:pt idx="858">
                  <c:v>-4.0510000000000002</c:v>
                </c:pt>
                <c:pt idx="859">
                  <c:v>-4.7489999999999997</c:v>
                </c:pt>
                <c:pt idx="860">
                  <c:v>-3.919</c:v>
                </c:pt>
                <c:pt idx="861">
                  <c:v>-6.1420000000000003</c:v>
                </c:pt>
                <c:pt idx="862">
                  <c:v>-3.5779999999999998</c:v>
                </c:pt>
                <c:pt idx="863">
                  <c:v>-5.4480000000000004</c:v>
                </c:pt>
                <c:pt idx="864">
                  <c:v>-4.6859999999999999</c:v>
                </c:pt>
                <c:pt idx="865">
                  <c:v>-9.1440000000000001</c:v>
                </c:pt>
                <c:pt idx="866">
                  <c:v>-7.2510000000000003</c:v>
                </c:pt>
                <c:pt idx="867">
                  <c:v>-2.61</c:v>
                </c:pt>
                <c:pt idx="868">
                  <c:v>-3.8919999999999999</c:v>
                </c:pt>
                <c:pt idx="869">
                  <c:v>-9.86</c:v>
                </c:pt>
                <c:pt idx="870">
                  <c:v>-6.0309999999999997</c:v>
                </c:pt>
                <c:pt idx="871">
                  <c:v>-4.6390000000000002</c:v>
                </c:pt>
                <c:pt idx="872">
                  <c:v>-7.4480000000000004</c:v>
                </c:pt>
                <c:pt idx="873">
                  <c:v>-7.2859999999999996</c:v>
                </c:pt>
                <c:pt idx="874">
                  <c:v>-6.1609999999999996</c:v>
                </c:pt>
                <c:pt idx="875">
                  <c:v>-5.8259999999999996</c:v>
                </c:pt>
                <c:pt idx="876">
                  <c:v>-6.6719999999999997</c:v>
                </c:pt>
                <c:pt idx="877">
                  <c:v>-6.5540000000000003</c:v>
                </c:pt>
                <c:pt idx="878">
                  <c:v>-8.6850000000000005</c:v>
                </c:pt>
                <c:pt idx="879">
                  <c:v>-4.5410000000000004</c:v>
                </c:pt>
                <c:pt idx="880">
                  <c:v>-3.61</c:v>
                </c:pt>
                <c:pt idx="881">
                  <c:v>-3.5150000000000001</c:v>
                </c:pt>
                <c:pt idx="882">
                  <c:v>-4.0309999999999997</c:v>
                </c:pt>
                <c:pt idx="883">
                  <c:v>-3.56</c:v>
                </c:pt>
                <c:pt idx="884">
                  <c:v>-5.3789999999999996</c:v>
                </c:pt>
                <c:pt idx="885">
                  <c:v>-6.2030000000000003</c:v>
                </c:pt>
                <c:pt idx="886">
                  <c:v>-9.5449999999999999</c:v>
                </c:pt>
                <c:pt idx="887">
                  <c:v>-4.4550000000000001</c:v>
                </c:pt>
                <c:pt idx="888">
                  <c:v>-3.871</c:v>
                </c:pt>
                <c:pt idx="889">
                  <c:v>-9.6349999999999998</c:v>
                </c:pt>
                <c:pt idx="890">
                  <c:v>-5.1760000000000002</c:v>
                </c:pt>
                <c:pt idx="891">
                  <c:v>-3.476</c:v>
                </c:pt>
                <c:pt idx="892">
                  <c:v>-3.944</c:v>
                </c:pt>
                <c:pt idx="893">
                  <c:v>-4.944</c:v>
                </c:pt>
                <c:pt idx="894">
                  <c:v>-3.3860000000000001</c:v>
                </c:pt>
                <c:pt idx="895">
                  <c:v>-3.7810000000000001</c:v>
                </c:pt>
                <c:pt idx="896">
                  <c:v>-4.78</c:v>
                </c:pt>
                <c:pt idx="897">
                  <c:v>-5.7080000000000002</c:v>
                </c:pt>
                <c:pt idx="898">
                  <c:v>-4.4189999999999996</c:v>
                </c:pt>
                <c:pt idx="899">
                  <c:v>-4.399</c:v>
                </c:pt>
                <c:pt idx="900">
                  <c:v>-5.367</c:v>
                </c:pt>
                <c:pt idx="901">
                  <c:v>-9.4469999999999992</c:v>
                </c:pt>
                <c:pt idx="902">
                  <c:v>-5.6269999999999998</c:v>
                </c:pt>
                <c:pt idx="903">
                  <c:v>-3.7690000000000001</c:v>
                </c:pt>
                <c:pt idx="904">
                  <c:v>-7.9939999999999998</c:v>
                </c:pt>
                <c:pt idx="905">
                  <c:v>-7.9320000000000004</c:v>
                </c:pt>
                <c:pt idx="906">
                  <c:v>-3.7959999999999998</c:v>
                </c:pt>
                <c:pt idx="907">
                  <c:v>-5.032</c:v>
                </c:pt>
                <c:pt idx="908">
                  <c:v>-5.4560000000000004</c:v>
                </c:pt>
                <c:pt idx="909">
                  <c:v>-3.3439999999999999</c:v>
                </c:pt>
                <c:pt idx="910">
                  <c:v>-3.081</c:v>
                </c:pt>
                <c:pt idx="911">
                  <c:v>-5.8540000000000001</c:v>
                </c:pt>
                <c:pt idx="912">
                  <c:v>-8.6910000000000007</c:v>
                </c:pt>
                <c:pt idx="913">
                  <c:v>-5.9459999999999997</c:v>
                </c:pt>
                <c:pt idx="914">
                  <c:v>-2.806</c:v>
                </c:pt>
                <c:pt idx="915">
                  <c:v>-8.6739999999999995</c:v>
                </c:pt>
                <c:pt idx="916">
                  <c:v>-3.5670000000000002</c:v>
                </c:pt>
                <c:pt idx="917">
                  <c:v>-7.335</c:v>
                </c:pt>
                <c:pt idx="918">
                  <c:v>-8.6440000000000001</c:v>
                </c:pt>
                <c:pt idx="919">
                  <c:v>-5.165</c:v>
                </c:pt>
                <c:pt idx="920">
                  <c:v>-4.41</c:v>
                </c:pt>
                <c:pt idx="921">
                  <c:v>-4.2430000000000003</c:v>
                </c:pt>
                <c:pt idx="922">
                  <c:v>-5.7140000000000004</c:v>
                </c:pt>
                <c:pt idx="923">
                  <c:v>-4.9139999999999997</c:v>
                </c:pt>
                <c:pt idx="924">
                  <c:v>-5.1529999999999996</c:v>
                </c:pt>
                <c:pt idx="925">
                  <c:v>-8.9700000000000006</c:v>
                </c:pt>
                <c:pt idx="926">
                  <c:v>-5.9480000000000004</c:v>
                </c:pt>
                <c:pt idx="927">
                  <c:v>-6.6280000000000001</c:v>
                </c:pt>
                <c:pt idx="928">
                  <c:v>-3.4249999999999998</c:v>
                </c:pt>
                <c:pt idx="929">
                  <c:v>-4.0810000000000004</c:v>
                </c:pt>
                <c:pt idx="930">
                  <c:v>-7.8529999999999998</c:v>
                </c:pt>
                <c:pt idx="931">
                  <c:v>-7.9409999999999998</c:v>
                </c:pt>
                <c:pt idx="932">
                  <c:v>-5.1369999999999996</c:v>
                </c:pt>
                <c:pt idx="933">
                  <c:v>-2.9319999999999999</c:v>
                </c:pt>
                <c:pt idx="934">
                  <c:v>-5.9409999999999998</c:v>
                </c:pt>
                <c:pt idx="935">
                  <c:v>-6.6840000000000002</c:v>
                </c:pt>
                <c:pt idx="936">
                  <c:v>-5.4089999999999998</c:v>
                </c:pt>
                <c:pt idx="937">
                  <c:v>-8.923</c:v>
                </c:pt>
                <c:pt idx="938">
                  <c:v>-3.6850000000000001</c:v>
                </c:pt>
                <c:pt idx="939">
                  <c:v>-3.782</c:v>
                </c:pt>
                <c:pt idx="940">
                  <c:v>-8.327</c:v>
                </c:pt>
                <c:pt idx="941">
                  <c:v>-6.17</c:v>
                </c:pt>
                <c:pt idx="942">
                  <c:v>-5.7510000000000003</c:v>
                </c:pt>
                <c:pt idx="943">
                  <c:v>-8.1259999999999994</c:v>
                </c:pt>
                <c:pt idx="944">
                  <c:v>-5.4770000000000003</c:v>
                </c:pt>
                <c:pt idx="945">
                  <c:v>-5.0380000000000003</c:v>
                </c:pt>
                <c:pt idx="946">
                  <c:v>-6.6269999999999998</c:v>
                </c:pt>
                <c:pt idx="947">
                  <c:v>-4.9269999999999996</c:v>
                </c:pt>
                <c:pt idx="948">
                  <c:v>-3.4889999999999999</c:v>
                </c:pt>
                <c:pt idx="949">
                  <c:v>-3.4889999999999999</c:v>
                </c:pt>
                <c:pt idx="950">
                  <c:v>-5.1239999999999997</c:v>
                </c:pt>
                <c:pt idx="951">
                  <c:v>-5.4020000000000001</c:v>
                </c:pt>
                <c:pt idx="952">
                  <c:v>-5.3860000000000001</c:v>
                </c:pt>
                <c:pt idx="953">
                  <c:v>-6.0540000000000003</c:v>
                </c:pt>
                <c:pt idx="954">
                  <c:v>-8.5540000000000003</c:v>
                </c:pt>
                <c:pt idx="955">
                  <c:v>-5.3730000000000002</c:v>
                </c:pt>
                <c:pt idx="956">
                  <c:v>-8.0500000000000007</c:v>
                </c:pt>
                <c:pt idx="957">
                  <c:v>-5.1769999999999996</c:v>
                </c:pt>
                <c:pt idx="958">
                  <c:v>-2.948</c:v>
                </c:pt>
                <c:pt idx="959">
                  <c:v>-2.0630000000000002</c:v>
                </c:pt>
                <c:pt idx="960">
                  <c:v>-3.363</c:v>
                </c:pt>
                <c:pt idx="961">
                  <c:v>-4.0860000000000003</c:v>
                </c:pt>
                <c:pt idx="962">
                  <c:v>-3.1480000000000001</c:v>
                </c:pt>
                <c:pt idx="963">
                  <c:v>-5.9690000000000003</c:v>
                </c:pt>
                <c:pt idx="964">
                  <c:v>-3.7130000000000001</c:v>
                </c:pt>
                <c:pt idx="965">
                  <c:v>-5.0880000000000001</c:v>
                </c:pt>
                <c:pt idx="966">
                  <c:v>-4.4749999999999996</c:v>
                </c:pt>
                <c:pt idx="967">
                  <c:v>-4.6120000000000001</c:v>
                </c:pt>
                <c:pt idx="968">
                  <c:v>-9.4689999999999994</c:v>
                </c:pt>
                <c:pt idx="969">
                  <c:v>-5.8940000000000001</c:v>
                </c:pt>
                <c:pt idx="970">
                  <c:v>-7.88</c:v>
                </c:pt>
                <c:pt idx="971">
                  <c:v>-3.1520000000000001</c:v>
                </c:pt>
                <c:pt idx="972">
                  <c:v>-5.3090000000000002</c:v>
                </c:pt>
                <c:pt idx="973">
                  <c:v>-5.0540000000000003</c:v>
                </c:pt>
                <c:pt idx="974">
                  <c:v>-6.1280000000000001</c:v>
                </c:pt>
                <c:pt idx="975">
                  <c:v>-5.0750000000000002</c:v>
                </c:pt>
                <c:pt idx="976">
                  <c:v>-8.0350000000000001</c:v>
                </c:pt>
                <c:pt idx="977">
                  <c:v>-5.3310000000000004</c:v>
                </c:pt>
                <c:pt idx="978">
                  <c:v>-7.1050000000000004</c:v>
                </c:pt>
                <c:pt idx="979">
                  <c:v>-5.9580000000000002</c:v>
                </c:pt>
                <c:pt idx="980">
                  <c:v>-4.6159999999999997</c:v>
                </c:pt>
                <c:pt idx="981">
                  <c:v>-7.8280000000000003</c:v>
                </c:pt>
                <c:pt idx="982">
                  <c:v>-4.8920000000000003</c:v>
                </c:pt>
                <c:pt idx="983">
                  <c:v>-12.21</c:v>
                </c:pt>
                <c:pt idx="984">
                  <c:v>-6.6820000000000004</c:v>
                </c:pt>
                <c:pt idx="985">
                  <c:v>-1.131</c:v>
                </c:pt>
                <c:pt idx="986">
                  <c:v>-9.9190000000000005</c:v>
                </c:pt>
                <c:pt idx="987">
                  <c:v>-4.2850000000000001</c:v>
                </c:pt>
                <c:pt idx="988">
                  <c:v>-6.0659999999999998</c:v>
                </c:pt>
                <c:pt idx="989">
                  <c:v>-5.1150000000000002</c:v>
                </c:pt>
                <c:pt idx="990">
                  <c:v>-3.17</c:v>
                </c:pt>
                <c:pt idx="991">
                  <c:v>-4.9829999999999997</c:v>
                </c:pt>
                <c:pt idx="992">
                  <c:v>-5.976</c:v>
                </c:pt>
                <c:pt idx="993">
                  <c:v>-5.6260000000000003</c:v>
                </c:pt>
                <c:pt idx="994">
                  <c:v>-7.67</c:v>
                </c:pt>
                <c:pt idx="995">
                  <c:v>-4.21</c:v>
                </c:pt>
                <c:pt idx="996">
                  <c:v>-6.476</c:v>
                </c:pt>
                <c:pt idx="997">
                  <c:v>-4.8140000000000001</c:v>
                </c:pt>
                <c:pt idx="998">
                  <c:v>-4.3890000000000002</c:v>
                </c:pt>
                <c:pt idx="999">
                  <c:v>-6.6459999999999999</c:v>
                </c:pt>
                <c:pt idx="1000">
                  <c:v>-3.7519999999999998</c:v>
                </c:pt>
                <c:pt idx="1001">
                  <c:v>-5.0890000000000004</c:v>
                </c:pt>
                <c:pt idx="1002">
                  <c:v>-3.97</c:v>
                </c:pt>
                <c:pt idx="1003">
                  <c:v>-5.0339999999999998</c:v>
                </c:pt>
                <c:pt idx="1004">
                  <c:v>-4.9809999999999999</c:v>
                </c:pt>
                <c:pt idx="1005">
                  <c:v>-3.87</c:v>
                </c:pt>
                <c:pt idx="1006">
                  <c:v>-9.8279999999999994</c:v>
                </c:pt>
                <c:pt idx="1007">
                  <c:v>-7.343</c:v>
                </c:pt>
                <c:pt idx="1008">
                  <c:v>-5.6109999999999998</c:v>
                </c:pt>
                <c:pt idx="1009">
                  <c:v>-10.109</c:v>
                </c:pt>
                <c:pt idx="1010">
                  <c:v>-4.125</c:v>
                </c:pt>
                <c:pt idx="1011">
                  <c:v>-6.1829999999999998</c:v>
                </c:pt>
                <c:pt idx="1012">
                  <c:v>-2.5049999999999999</c:v>
                </c:pt>
                <c:pt idx="1013">
                  <c:v>-6.2469999999999999</c:v>
                </c:pt>
                <c:pt idx="1014">
                  <c:v>-6.2610000000000001</c:v>
                </c:pt>
                <c:pt idx="1015">
                  <c:v>-5.64</c:v>
                </c:pt>
                <c:pt idx="1016">
                  <c:v>-7.7889999999999997</c:v>
                </c:pt>
                <c:pt idx="1017">
                  <c:v>-5.9630000000000001</c:v>
                </c:pt>
                <c:pt idx="1018">
                  <c:v>-7.23</c:v>
                </c:pt>
                <c:pt idx="1019">
                  <c:v>-4.9550000000000001</c:v>
                </c:pt>
                <c:pt idx="1020">
                  <c:v>-5.8250000000000002</c:v>
                </c:pt>
                <c:pt idx="1021">
                  <c:v>-5.883</c:v>
                </c:pt>
                <c:pt idx="1022">
                  <c:v>-8.1280000000000001</c:v>
                </c:pt>
                <c:pt idx="1023">
                  <c:v>-3.9</c:v>
                </c:pt>
                <c:pt idx="1024">
                  <c:v>-6.8150000000000004</c:v>
                </c:pt>
                <c:pt idx="1025">
                  <c:v>-5.3479999999999999</c:v>
                </c:pt>
                <c:pt idx="1026">
                  <c:v>-2.9740000000000002</c:v>
                </c:pt>
                <c:pt idx="1027">
                  <c:v>-17.216999999999999</c:v>
                </c:pt>
                <c:pt idx="1028">
                  <c:v>-4.9180000000000001</c:v>
                </c:pt>
                <c:pt idx="1029">
                  <c:v>-7.8719999999999999</c:v>
                </c:pt>
                <c:pt idx="1030">
                  <c:v>-7.3230000000000004</c:v>
                </c:pt>
                <c:pt idx="1031">
                  <c:v>-5.0629999999999997</c:v>
                </c:pt>
                <c:pt idx="1032">
                  <c:v>-4.92</c:v>
                </c:pt>
                <c:pt idx="1033">
                  <c:v>-6.8860000000000001</c:v>
                </c:pt>
                <c:pt idx="1034">
                  <c:v>-2.4289999999999998</c:v>
                </c:pt>
                <c:pt idx="1035">
                  <c:v>-4.2560000000000002</c:v>
                </c:pt>
                <c:pt idx="1036">
                  <c:v>-4.7110000000000003</c:v>
                </c:pt>
                <c:pt idx="1037">
                  <c:v>-4.024</c:v>
                </c:pt>
                <c:pt idx="1038">
                  <c:v>-5.234</c:v>
                </c:pt>
                <c:pt idx="1039">
                  <c:v>-5.08</c:v>
                </c:pt>
                <c:pt idx="1040">
                  <c:v>-4.8099999999999996</c:v>
                </c:pt>
                <c:pt idx="1041">
                  <c:v>-4.8959999999999999</c:v>
                </c:pt>
                <c:pt idx="1042">
                  <c:v>-5.51</c:v>
                </c:pt>
                <c:pt idx="1043">
                  <c:v>-5.931</c:v>
                </c:pt>
                <c:pt idx="1044">
                  <c:v>-4.8650000000000002</c:v>
                </c:pt>
                <c:pt idx="1045">
                  <c:v>-8.7949999999999999</c:v>
                </c:pt>
                <c:pt idx="1046">
                  <c:v>-4.8019999999999996</c:v>
                </c:pt>
                <c:pt idx="1047">
                  <c:v>-4.8879999999999999</c:v>
                </c:pt>
                <c:pt idx="1048">
                  <c:v>-4.2610000000000001</c:v>
                </c:pt>
                <c:pt idx="1049">
                  <c:v>-5.0430000000000001</c:v>
                </c:pt>
                <c:pt idx="1050">
                  <c:v>-3.105</c:v>
                </c:pt>
                <c:pt idx="1051">
                  <c:v>-4.8769999999999998</c:v>
                </c:pt>
                <c:pt idx="1052">
                  <c:v>-4.577</c:v>
                </c:pt>
                <c:pt idx="1053">
                  <c:v>-6.8570000000000002</c:v>
                </c:pt>
                <c:pt idx="1054">
                  <c:v>-3.9319999999999999</c:v>
                </c:pt>
                <c:pt idx="1055">
                  <c:v>-3.774</c:v>
                </c:pt>
                <c:pt idx="1056">
                  <c:v>-9.3810000000000002</c:v>
                </c:pt>
                <c:pt idx="1057">
                  <c:v>-5.68</c:v>
                </c:pt>
                <c:pt idx="1058">
                  <c:v>-6.6529999999999996</c:v>
                </c:pt>
                <c:pt idx="1059">
                  <c:v>-4.8620000000000001</c:v>
                </c:pt>
                <c:pt idx="1060">
                  <c:v>-6.3490000000000002</c:v>
                </c:pt>
                <c:pt idx="1061">
                  <c:v>-5.89</c:v>
                </c:pt>
                <c:pt idx="1062">
                  <c:v>-4.0970000000000004</c:v>
                </c:pt>
                <c:pt idx="1063">
                  <c:v>-11.712999999999999</c:v>
                </c:pt>
                <c:pt idx="1064">
                  <c:v>-4.3230000000000004</c:v>
                </c:pt>
                <c:pt idx="1065">
                  <c:v>-5.399</c:v>
                </c:pt>
                <c:pt idx="1066">
                  <c:v>-6.0679999999999996</c:v>
                </c:pt>
                <c:pt idx="1067">
                  <c:v>-6.298</c:v>
                </c:pt>
                <c:pt idx="1068">
                  <c:v>-6.6360000000000001</c:v>
                </c:pt>
                <c:pt idx="1069">
                  <c:v>-4.8419999999999996</c:v>
                </c:pt>
                <c:pt idx="1070">
                  <c:v>-6.6639999999999997</c:v>
                </c:pt>
                <c:pt idx="1071">
                  <c:v>-4.8739999999999997</c:v>
                </c:pt>
                <c:pt idx="1072">
                  <c:v>-3.677</c:v>
                </c:pt>
                <c:pt idx="1073">
                  <c:v>-6.359</c:v>
                </c:pt>
                <c:pt idx="1074">
                  <c:v>-5.7140000000000004</c:v>
                </c:pt>
                <c:pt idx="1075">
                  <c:v>-9.8670000000000009</c:v>
                </c:pt>
                <c:pt idx="1076">
                  <c:v>-4.5019999999999998</c:v>
                </c:pt>
                <c:pt idx="1077">
                  <c:v>-6.4169999999999998</c:v>
                </c:pt>
                <c:pt idx="1078">
                  <c:v>-5.266</c:v>
                </c:pt>
                <c:pt idx="1079">
                  <c:v>-3.798</c:v>
                </c:pt>
                <c:pt idx="1080">
                  <c:v>-6.508</c:v>
                </c:pt>
                <c:pt idx="1081">
                  <c:v>-4.0449999999999999</c:v>
                </c:pt>
                <c:pt idx="1082">
                  <c:v>-6.79</c:v>
                </c:pt>
                <c:pt idx="1083">
                  <c:v>-5.2169999999999996</c:v>
                </c:pt>
                <c:pt idx="1084">
                  <c:v>-2.3359999999999999</c:v>
                </c:pt>
                <c:pt idx="1085">
                  <c:v>-5.7229999999999999</c:v>
                </c:pt>
                <c:pt idx="1086">
                  <c:v>-2.6280000000000001</c:v>
                </c:pt>
                <c:pt idx="1087">
                  <c:v>-5.8029999999999999</c:v>
                </c:pt>
                <c:pt idx="1088">
                  <c:v>-6.4710000000000001</c:v>
                </c:pt>
                <c:pt idx="1089">
                  <c:v>-6.0460000000000003</c:v>
                </c:pt>
                <c:pt idx="1090">
                  <c:v>-5.5890000000000004</c:v>
                </c:pt>
                <c:pt idx="1091">
                  <c:v>-3.9670000000000001</c:v>
                </c:pt>
                <c:pt idx="1092">
                  <c:v>-5.32</c:v>
                </c:pt>
                <c:pt idx="1093">
                  <c:v>-5.6920000000000002</c:v>
                </c:pt>
                <c:pt idx="1094">
                  <c:v>-6.3129999999999997</c:v>
                </c:pt>
                <c:pt idx="1095">
                  <c:v>-9.6639999999999997</c:v>
                </c:pt>
                <c:pt idx="1096">
                  <c:v>-2.6230000000000002</c:v>
                </c:pt>
                <c:pt idx="1097">
                  <c:v>-4.4589999999999996</c:v>
                </c:pt>
                <c:pt idx="1098">
                  <c:v>-4.1520000000000001</c:v>
                </c:pt>
                <c:pt idx="1099">
                  <c:v>-5.9459999999999997</c:v>
                </c:pt>
                <c:pt idx="1100">
                  <c:v>-4.8230000000000004</c:v>
                </c:pt>
                <c:pt idx="1101">
                  <c:v>-4.9509999999999996</c:v>
                </c:pt>
                <c:pt idx="1102">
                  <c:v>-5.2850000000000001</c:v>
                </c:pt>
                <c:pt idx="1103">
                  <c:v>-8.5269999999999992</c:v>
                </c:pt>
                <c:pt idx="1104">
                  <c:v>-9.0530000000000008</c:v>
                </c:pt>
                <c:pt idx="1105">
                  <c:v>-3.383</c:v>
                </c:pt>
                <c:pt idx="1106">
                  <c:v>-8.2379999999999995</c:v>
                </c:pt>
                <c:pt idx="1107">
                  <c:v>-6.782</c:v>
                </c:pt>
                <c:pt idx="1108">
                  <c:v>-4.1660000000000004</c:v>
                </c:pt>
                <c:pt idx="1109">
                  <c:v>-2.407</c:v>
                </c:pt>
                <c:pt idx="1110">
                  <c:v>-4.7919999999999998</c:v>
                </c:pt>
                <c:pt idx="1111">
                  <c:v>-4.7569999999999997</c:v>
                </c:pt>
                <c:pt idx="1112">
                  <c:v>-9.2059999999999995</c:v>
                </c:pt>
                <c:pt idx="1113">
                  <c:v>-5.0179999999999998</c:v>
                </c:pt>
                <c:pt idx="1114">
                  <c:v>-4.0060000000000002</c:v>
                </c:pt>
                <c:pt idx="1115">
                  <c:v>-5.9749999999999996</c:v>
                </c:pt>
                <c:pt idx="1116">
                  <c:v>-7.5730000000000004</c:v>
                </c:pt>
                <c:pt idx="1117">
                  <c:v>-5.8810000000000002</c:v>
                </c:pt>
                <c:pt idx="1118">
                  <c:v>-6.4909999999999997</c:v>
                </c:pt>
                <c:pt idx="1119">
                  <c:v>-8.5020000000000007</c:v>
                </c:pt>
                <c:pt idx="1120">
                  <c:v>-4.234</c:v>
                </c:pt>
                <c:pt idx="1121">
                  <c:v>-4.2370000000000001</c:v>
                </c:pt>
                <c:pt idx="1122">
                  <c:v>-4.6989999999999998</c:v>
                </c:pt>
                <c:pt idx="1123">
                  <c:v>-6.0350000000000001</c:v>
                </c:pt>
                <c:pt idx="1124">
                  <c:v>-4.3410000000000002</c:v>
                </c:pt>
                <c:pt idx="1125">
                  <c:v>-6.2939999999999996</c:v>
                </c:pt>
                <c:pt idx="1126">
                  <c:v>-6.343</c:v>
                </c:pt>
                <c:pt idx="1127">
                  <c:v>-3.8620000000000001</c:v>
                </c:pt>
                <c:pt idx="1128">
                  <c:v>-6.2530000000000001</c:v>
                </c:pt>
                <c:pt idx="1129">
                  <c:v>-6.2089999999999996</c:v>
                </c:pt>
                <c:pt idx="1130">
                  <c:v>-7.0410000000000004</c:v>
                </c:pt>
                <c:pt idx="1131">
                  <c:v>-6.1120000000000001</c:v>
                </c:pt>
                <c:pt idx="1132">
                  <c:v>-5.4059999999999997</c:v>
                </c:pt>
                <c:pt idx="1133">
                  <c:v>-4.6369999999999996</c:v>
                </c:pt>
                <c:pt idx="1134">
                  <c:v>-5.7050000000000001</c:v>
                </c:pt>
                <c:pt idx="1135">
                  <c:v>-4.4329999999999998</c:v>
                </c:pt>
                <c:pt idx="1136">
                  <c:v>-8.0909999999999993</c:v>
                </c:pt>
                <c:pt idx="1137">
                  <c:v>-6.6420000000000003</c:v>
                </c:pt>
                <c:pt idx="1138">
                  <c:v>-5.4359999999999999</c:v>
                </c:pt>
                <c:pt idx="1139">
                  <c:v>-3.0230000000000001</c:v>
                </c:pt>
                <c:pt idx="1140">
                  <c:v>-5.1529999999999996</c:v>
                </c:pt>
                <c:pt idx="1141">
                  <c:v>-4.4870000000000001</c:v>
                </c:pt>
                <c:pt idx="1142">
                  <c:v>-5.1260000000000003</c:v>
                </c:pt>
                <c:pt idx="1143">
                  <c:v>-6.1970000000000001</c:v>
                </c:pt>
                <c:pt idx="1144">
                  <c:v>-5.7670000000000003</c:v>
                </c:pt>
                <c:pt idx="1145">
                  <c:v>-8.3390000000000004</c:v>
                </c:pt>
                <c:pt idx="1146">
                  <c:v>-3.3650000000000002</c:v>
                </c:pt>
                <c:pt idx="1147">
                  <c:v>-4.2919999999999998</c:v>
                </c:pt>
                <c:pt idx="1148">
                  <c:v>-6.5090000000000003</c:v>
                </c:pt>
                <c:pt idx="1149">
                  <c:v>-5.5419999999999998</c:v>
                </c:pt>
                <c:pt idx="1150">
                  <c:v>-5.7279999999999998</c:v>
                </c:pt>
                <c:pt idx="1151">
                  <c:v>-7.7469999999999999</c:v>
                </c:pt>
                <c:pt idx="1152">
                  <c:v>-5.1310000000000002</c:v>
                </c:pt>
                <c:pt idx="1153">
                  <c:v>-15.635999999999999</c:v>
                </c:pt>
                <c:pt idx="1154">
                  <c:v>-5.3140000000000001</c:v>
                </c:pt>
                <c:pt idx="1155">
                  <c:v>-5.9160000000000004</c:v>
                </c:pt>
                <c:pt idx="1156">
                  <c:v>-6.3659999999999997</c:v>
                </c:pt>
                <c:pt idx="1157">
                  <c:v>-6.3659999999999997</c:v>
                </c:pt>
                <c:pt idx="1158">
                  <c:v>-5.6559999999999997</c:v>
                </c:pt>
                <c:pt idx="1159">
                  <c:v>-7.36</c:v>
                </c:pt>
                <c:pt idx="1160">
                  <c:v>-3.0939999999999999</c:v>
                </c:pt>
                <c:pt idx="1161">
                  <c:v>-4.0140000000000002</c:v>
                </c:pt>
                <c:pt idx="1162">
                  <c:v>-5.6689999999999996</c:v>
                </c:pt>
                <c:pt idx="1163">
                  <c:v>-7.08</c:v>
                </c:pt>
                <c:pt idx="1164">
                  <c:v>-6.8179999999999996</c:v>
                </c:pt>
                <c:pt idx="1165">
                  <c:v>-5.415</c:v>
                </c:pt>
                <c:pt idx="1166">
                  <c:v>-6.0869999999999997</c:v>
                </c:pt>
                <c:pt idx="1167">
                  <c:v>-5.2320000000000002</c:v>
                </c:pt>
                <c:pt idx="1168">
                  <c:v>-3.3039999999999998</c:v>
                </c:pt>
                <c:pt idx="1169">
                  <c:v>-4.6230000000000002</c:v>
                </c:pt>
                <c:pt idx="1170">
                  <c:v>-7.8029999999999999</c:v>
                </c:pt>
                <c:pt idx="1171">
                  <c:v>-3.32</c:v>
                </c:pt>
                <c:pt idx="1172">
                  <c:v>-5.0199999999999996</c:v>
                </c:pt>
                <c:pt idx="1173">
                  <c:v>-3.66</c:v>
                </c:pt>
                <c:pt idx="1174">
                  <c:v>-8.0739999999999998</c:v>
                </c:pt>
                <c:pt idx="1175">
                  <c:v>-1.19</c:v>
                </c:pt>
                <c:pt idx="1176">
                  <c:v>-6.9820000000000002</c:v>
                </c:pt>
                <c:pt idx="1177">
                  <c:v>-5.0960000000000001</c:v>
                </c:pt>
                <c:pt idx="1178">
                  <c:v>-9.3089999999999993</c:v>
                </c:pt>
                <c:pt idx="1179">
                  <c:v>-6.1180000000000003</c:v>
                </c:pt>
                <c:pt idx="1180">
                  <c:v>-4.423</c:v>
                </c:pt>
                <c:pt idx="1181">
                  <c:v>-5.4039999999999999</c:v>
                </c:pt>
                <c:pt idx="1182">
                  <c:v>-5.5030000000000001</c:v>
                </c:pt>
                <c:pt idx="1183">
                  <c:v>-4.3529999999999998</c:v>
                </c:pt>
                <c:pt idx="1184">
                  <c:v>-4.1529999999999996</c:v>
                </c:pt>
                <c:pt idx="1185">
                  <c:v>-7.0460000000000003</c:v>
                </c:pt>
                <c:pt idx="1186">
                  <c:v>-4.2539999999999996</c:v>
                </c:pt>
                <c:pt idx="1187">
                  <c:v>-3.9119999999999999</c:v>
                </c:pt>
                <c:pt idx="1188">
                  <c:v>-8.8379999999999992</c:v>
                </c:pt>
                <c:pt idx="1189">
                  <c:v>-5.5570000000000004</c:v>
                </c:pt>
                <c:pt idx="1190">
                  <c:v>-7.2</c:v>
                </c:pt>
                <c:pt idx="1191">
                  <c:v>-7.1349999999999998</c:v>
                </c:pt>
                <c:pt idx="1192">
                  <c:v>-5.5860000000000003</c:v>
                </c:pt>
                <c:pt idx="1193">
                  <c:v>-6.1120000000000001</c:v>
                </c:pt>
                <c:pt idx="1194">
                  <c:v>-5.56</c:v>
                </c:pt>
                <c:pt idx="1195">
                  <c:v>-5.1719999999999997</c:v>
                </c:pt>
                <c:pt idx="1196">
                  <c:v>-5.81</c:v>
                </c:pt>
                <c:pt idx="1197">
                  <c:v>-6.3540000000000001</c:v>
                </c:pt>
                <c:pt idx="1198">
                  <c:v>-4.2889999999999997</c:v>
                </c:pt>
                <c:pt idx="1199">
                  <c:v>-3.5990000000000002</c:v>
                </c:pt>
                <c:pt idx="1200">
                  <c:v>-5.194</c:v>
                </c:pt>
                <c:pt idx="1201">
                  <c:v>-5.4770000000000003</c:v>
                </c:pt>
                <c:pt idx="1202">
                  <c:v>-3.161</c:v>
                </c:pt>
                <c:pt idx="1203">
                  <c:v>-6.5720000000000001</c:v>
                </c:pt>
                <c:pt idx="1204">
                  <c:v>-5.9260000000000002</c:v>
                </c:pt>
                <c:pt idx="1205">
                  <c:v>-5.609</c:v>
                </c:pt>
                <c:pt idx="1206">
                  <c:v>-6.3659999999999997</c:v>
                </c:pt>
                <c:pt idx="1207">
                  <c:v>-2.512</c:v>
                </c:pt>
                <c:pt idx="1208">
                  <c:v>-5.4450000000000003</c:v>
                </c:pt>
                <c:pt idx="1209">
                  <c:v>-5.0359999999999996</c:v>
                </c:pt>
                <c:pt idx="1210">
                  <c:v>-4.3150000000000004</c:v>
                </c:pt>
                <c:pt idx="1211">
                  <c:v>-8.4190000000000005</c:v>
                </c:pt>
                <c:pt idx="1212">
                  <c:v>-3.4350000000000001</c:v>
                </c:pt>
                <c:pt idx="1213">
                  <c:v>-8.6180000000000003</c:v>
                </c:pt>
                <c:pt idx="1214">
                  <c:v>-4.6719999999999997</c:v>
                </c:pt>
                <c:pt idx="1215">
                  <c:v>-2.2530000000000001</c:v>
                </c:pt>
                <c:pt idx="1216">
                  <c:v>-2.528</c:v>
                </c:pt>
                <c:pt idx="1217">
                  <c:v>-3.121</c:v>
                </c:pt>
                <c:pt idx="1218">
                  <c:v>-7.0419999999999998</c:v>
                </c:pt>
                <c:pt idx="1219">
                  <c:v>-4.2409999999999997</c:v>
                </c:pt>
                <c:pt idx="1220">
                  <c:v>-5.883</c:v>
                </c:pt>
                <c:pt idx="1221">
                  <c:v>-4.5279999999999996</c:v>
                </c:pt>
                <c:pt idx="1222">
                  <c:v>-13.744</c:v>
                </c:pt>
                <c:pt idx="1223">
                  <c:v>-5.5759999999999996</c:v>
                </c:pt>
                <c:pt idx="1224">
                  <c:v>-8.7859999999999996</c:v>
                </c:pt>
                <c:pt idx="1225">
                  <c:v>-4.3150000000000004</c:v>
                </c:pt>
                <c:pt idx="1226">
                  <c:v>-6.4290000000000003</c:v>
                </c:pt>
                <c:pt idx="1227">
                  <c:v>-4.6840000000000002</c:v>
                </c:pt>
                <c:pt idx="1228">
                  <c:v>-3.2650000000000001</c:v>
                </c:pt>
                <c:pt idx="1229">
                  <c:v>-4.6689999999999996</c:v>
                </c:pt>
                <c:pt idx="1230">
                  <c:v>-5.6609999999999996</c:v>
                </c:pt>
                <c:pt idx="1231">
                  <c:v>-6.5670000000000002</c:v>
                </c:pt>
                <c:pt idx="1232">
                  <c:v>-4.1230000000000002</c:v>
                </c:pt>
                <c:pt idx="1233">
                  <c:v>-5.9960000000000004</c:v>
                </c:pt>
                <c:pt idx="1234">
                  <c:v>-4.282</c:v>
                </c:pt>
                <c:pt idx="1235">
                  <c:v>-5.6109999999999998</c:v>
                </c:pt>
                <c:pt idx="1236">
                  <c:v>-10.02</c:v>
                </c:pt>
                <c:pt idx="1237">
                  <c:v>-5.4349999999999996</c:v>
                </c:pt>
                <c:pt idx="1238">
                  <c:v>-4.1710000000000003</c:v>
                </c:pt>
                <c:pt idx="1239">
                  <c:v>-3.024</c:v>
                </c:pt>
                <c:pt idx="1240">
                  <c:v>-4.8250000000000002</c:v>
                </c:pt>
                <c:pt idx="1241">
                  <c:v>-6.1459999999999999</c:v>
                </c:pt>
                <c:pt idx="1242">
                  <c:v>-7.2220000000000004</c:v>
                </c:pt>
                <c:pt idx="1243">
                  <c:v>-3.9729999999999999</c:v>
                </c:pt>
                <c:pt idx="1244">
                  <c:v>-6.1749999999999998</c:v>
                </c:pt>
                <c:pt idx="1245">
                  <c:v>-6.3040000000000003</c:v>
                </c:pt>
                <c:pt idx="1246">
                  <c:v>-6.7610000000000001</c:v>
                </c:pt>
                <c:pt idx="1247">
                  <c:v>-3.4860000000000002</c:v>
                </c:pt>
                <c:pt idx="1248">
                  <c:v>-6.4279999999999999</c:v>
                </c:pt>
                <c:pt idx="1249">
                  <c:v>-4.63</c:v>
                </c:pt>
                <c:pt idx="1250">
                  <c:v>-4.6669999999999998</c:v>
                </c:pt>
                <c:pt idx="1251">
                  <c:v>-4.633</c:v>
                </c:pt>
                <c:pt idx="1252">
                  <c:v>-4.1680000000000001</c:v>
                </c:pt>
                <c:pt idx="1253">
                  <c:v>-3.302</c:v>
                </c:pt>
                <c:pt idx="1254">
                  <c:v>-3.2610000000000001</c:v>
                </c:pt>
                <c:pt idx="1255">
                  <c:v>-4.165</c:v>
                </c:pt>
                <c:pt idx="1256">
                  <c:v>-11.377000000000001</c:v>
                </c:pt>
                <c:pt idx="1257">
                  <c:v>-4.1539999999999999</c:v>
                </c:pt>
                <c:pt idx="1258">
                  <c:v>-4.8129999999999997</c:v>
                </c:pt>
                <c:pt idx="1259">
                  <c:v>-6.2549999999999999</c:v>
                </c:pt>
                <c:pt idx="1260">
                  <c:v>-7.7329999999999997</c:v>
                </c:pt>
                <c:pt idx="1261">
                  <c:v>-6.3120000000000003</c:v>
                </c:pt>
                <c:pt idx="1262">
                  <c:v>-5.3070000000000004</c:v>
                </c:pt>
                <c:pt idx="1263">
                  <c:v>-3.7559999999999998</c:v>
                </c:pt>
                <c:pt idx="1264">
                  <c:v>-4.141</c:v>
                </c:pt>
                <c:pt idx="1265">
                  <c:v>-6.806</c:v>
                </c:pt>
                <c:pt idx="1266">
                  <c:v>-4.2859999999999996</c:v>
                </c:pt>
                <c:pt idx="1267">
                  <c:v>-3.641</c:v>
                </c:pt>
                <c:pt idx="1268">
                  <c:v>-7.45</c:v>
                </c:pt>
                <c:pt idx="1269">
                  <c:v>-4.9489999999999998</c:v>
                </c:pt>
                <c:pt idx="1270">
                  <c:v>-5.4820000000000002</c:v>
                </c:pt>
                <c:pt idx="1271">
                  <c:v>-4.2290000000000001</c:v>
                </c:pt>
                <c:pt idx="1272">
                  <c:v>-8.0129999999999999</c:v>
                </c:pt>
                <c:pt idx="1273">
                  <c:v>-1.702</c:v>
                </c:pt>
                <c:pt idx="1274">
                  <c:v>-3.7440000000000002</c:v>
                </c:pt>
                <c:pt idx="1275">
                  <c:v>-6.7110000000000003</c:v>
                </c:pt>
                <c:pt idx="1276">
                  <c:v>-6.5309999999999997</c:v>
                </c:pt>
                <c:pt idx="1277">
                  <c:v>-3.8919999999999999</c:v>
                </c:pt>
                <c:pt idx="1278">
                  <c:v>-3.9529999999999998</c:v>
                </c:pt>
                <c:pt idx="1279">
                  <c:v>-4.62</c:v>
                </c:pt>
                <c:pt idx="1280">
                  <c:v>-4.1100000000000003</c:v>
                </c:pt>
                <c:pt idx="1281">
                  <c:v>-8.4149999999999991</c:v>
                </c:pt>
                <c:pt idx="1282">
                  <c:v>-7.1189999999999998</c:v>
                </c:pt>
                <c:pt idx="1283">
                  <c:v>-10.026999999999999</c:v>
                </c:pt>
                <c:pt idx="1284">
                  <c:v>-5.2080000000000002</c:v>
                </c:pt>
                <c:pt idx="1285">
                  <c:v>-6.8630000000000004</c:v>
                </c:pt>
                <c:pt idx="1286">
                  <c:v>-3.87</c:v>
                </c:pt>
                <c:pt idx="1287">
                  <c:v>-5.6550000000000002</c:v>
                </c:pt>
                <c:pt idx="1288">
                  <c:v>-3.6859999999999999</c:v>
                </c:pt>
                <c:pt idx="1289">
                  <c:v>-7.0540000000000003</c:v>
                </c:pt>
                <c:pt idx="1290">
                  <c:v>-5.181</c:v>
                </c:pt>
                <c:pt idx="1291">
                  <c:v>-5.7919999999999998</c:v>
                </c:pt>
                <c:pt idx="1292">
                  <c:v>-5.3559999999999999</c:v>
                </c:pt>
                <c:pt idx="1293">
                  <c:v>-4.6609999999999996</c:v>
                </c:pt>
                <c:pt idx="1294">
                  <c:v>-5.0039999999999996</c:v>
                </c:pt>
                <c:pt idx="1295">
                  <c:v>-10.284000000000001</c:v>
                </c:pt>
                <c:pt idx="1296">
                  <c:v>-3.9449999999999998</c:v>
                </c:pt>
                <c:pt idx="1297">
                  <c:v>-2.6709999999999998</c:v>
                </c:pt>
                <c:pt idx="1298">
                  <c:v>-6.2210000000000001</c:v>
                </c:pt>
                <c:pt idx="1299">
                  <c:v>-5.3520000000000003</c:v>
                </c:pt>
                <c:pt idx="1300">
                  <c:v>-6.0979999999999999</c:v>
                </c:pt>
                <c:pt idx="1301">
                  <c:v>-5.431</c:v>
                </c:pt>
                <c:pt idx="1302">
                  <c:v>-5.7569999999999997</c:v>
                </c:pt>
                <c:pt idx="1303">
                  <c:v>-4.13</c:v>
                </c:pt>
                <c:pt idx="1304">
                  <c:v>-4.5430000000000001</c:v>
                </c:pt>
                <c:pt idx="1305">
                  <c:v>-8.0939999999999994</c:v>
                </c:pt>
                <c:pt idx="1306">
                  <c:v>-6.66</c:v>
                </c:pt>
                <c:pt idx="1307">
                  <c:v>-4.0759999999999996</c:v>
                </c:pt>
                <c:pt idx="1308">
                  <c:v>-5.8490000000000002</c:v>
                </c:pt>
                <c:pt idx="1309">
                  <c:v>-9.1969999999999992</c:v>
                </c:pt>
                <c:pt idx="1310">
                  <c:v>-5.5449999999999999</c:v>
                </c:pt>
                <c:pt idx="1311">
                  <c:v>-5.9409999999999998</c:v>
                </c:pt>
                <c:pt idx="1312">
                  <c:v>-5.0960000000000001</c:v>
                </c:pt>
                <c:pt idx="1313">
                  <c:v>-6.0910000000000002</c:v>
                </c:pt>
                <c:pt idx="1314">
                  <c:v>-8.8040000000000003</c:v>
                </c:pt>
                <c:pt idx="1315">
                  <c:v>-4.5250000000000004</c:v>
                </c:pt>
                <c:pt idx="1316">
                  <c:v>-4.4740000000000002</c:v>
                </c:pt>
                <c:pt idx="1317">
                  <c:v>-3.4430000000000001</c:v>
                </c:pt>
                <c:pt idx="1318">
                  <c:v>-10.881</c:v>
                </c:pt>
                <c:pt idx="1319">
                  <c:v>-5.4089999999999998</c:v>
                </c:pt>
                <c:pt idx="1320">
                  <c:v>-3.6859999999999999</c:v>
                </c:pt>
                <c:pt idx="1321">
                  <c:v>-3.1030000000000002</c:v>
                </c:pt>
                <c:pt idx="1322">
                  <c:v>-6.9969999999999999</c:v>
                </c:pt>
                <c:pt idx="1323">
                  <c:v>-5.0060000000000002</c:v>
                </c:pt>
                <c:pt idx="1324">
                  <c:v>-8.1259999999999994</c:v>
                </c:pt>
                <c:pt idx="1325">
                  <c:v>-6.2569999999999997</c:v>
                </c:pt>
                <c:pt idx="1326">
                  <c:v>-8.4030000000000005</c:v>
                </c:pt>
                <c:pt idx="1327">
                  <c:v>-6.7350000000000003</c:v>
                </c:pt>
                <c:pt idx="1328">
                  <c:v>-5.5220000000000002</c:v>
                </c:pt>
                <c:pt idx="1329">
                  <c:v>-7.1859999999999999</c:v>
                </c:pt>
                <c:pt idx="1330">
                  <c:v>-6.6959999999999997</c:v>
                </c:pt>
                <c:pt idx="1331">
                  <c:v>-7.0380000000000003</c:v>
                </c:pt>
                <c:pt idx="1332">
                  <c:v>-4.0389999999999997</c:v>
                </c:pt>
                <c:pt idx="1333">
                  <c:v>-4.7830000000000004</c:v>
                </c:pt>
                <c:pt idx="1334">
                  <c:v>-3.0790000000000002</c:v>
                </c:pt>
                <c:pt idx="1335">
                  <c:v>-13.609</c:v>
                </c:pt>
                <c:pt idx="1336">
                  <c:v>-3.1240000000000001</c:v>
                </c:pt>
                <c:pt idx="1337">
                  <c:v>-4.633</c:v>
                </c:pt>
                <c:pt idx="1338">
                  <c:v>-4.1619999999999999</c:v>
                </c:pt>
                <c:pt idx="1339">
                  <c:v>-6.0030000000000001</c:v>
                </c:pt>
                <c:pt idx="1340">
                  <c:v>-6.3230000000000004</c:v>
                </c:pt>
                <c:pt idx="1341">
                  <c:v>-5.1100000000000003</c:v>
                </c:pt>
                <c:pt idx="1342">
                  <c:v>-8.2799999999999994</c:v>
                </c:pt>
                <c:pt idx="1343">
                  <c:v>-2.7280000000000002</c:v>
                </c:pt>
                <c:pt idx="1344">
                  <c:v>-3.9910000000000001</c:v>
                </c:pt>
                <c:pt idx="1345">
                  <c:v>-5.52</c:v>
                </c:pt>
                <c:pt idx="1346">
                  <c:v>-5.52</c:v>
                </c:pt>
                <c:pt idx="1347">
                  <c:v>-4.258</c:v>
                </c:pt>
                <c:pt idx="1348">
                  <c:v>-6.49</c:v>
                </c:pt>
                <c:pt idx="1349">
                  <c:v>-4.68</c:v>
                </c:pt>
                <c:pt idx="1350">
                  <c:v>-4.0199999999999996</c:v>
                </c:pt>
                <c:pt idx="1351">
                  <c:v>-4.3479999999999999</c:v>
                </c:pt>
                <c:pt idx="1352">
                  <c:v>-4.194</c:v>
                </c:pt>
                <c:pt idx="1353">
                  <c:v>-6.8520000000000003</c:v>
                </c:pt>
                <c:pt idx="1354">
                  <c:v>-3.9769999999999999</c:v>
                </c:pt>
                <c:pt idx="1355">
                  <c:v>-6.694</c:v>
                </c:pt>
                <c:pt idx="1356">
                  <c:v>-9.4870000000000001</c:v>
                </c:pt>
                <c:pt idx="1357">
                  <c:v>-4.6500000000000004</c:v>
                </c:pt>
                <c:pt idx="1358">
                  <c:v>-7.51</c:v>
                </c:pt>
                <c:pt idx="1359">
                  <c:v>-3.0779999999999998</c:v>
                </c:pt>
                <c:pt idx="1360">
                  <c:v>-2.4580000000000002</c:v>
                </c:pt>
                <c:pt idx="1361">
                  <c:v>-4.8209999999999997</c:v>
                </c:pt>
                <c:pt idx="1362">
                  <c:v>-5.1219999999999999</c:v>
                </c:pt>
                <c:pt idx="1363">
                  <c:v>-4.2640000000000002</c:v>
                </c:pt>
                <c:pt idx="1364">
                  <c:v>-5.2089999999999996</c:v>
                </c:pt>
                <c:pt idx="1365">
                  <c:v>-4.0119999999999996</c:v>
                </c:pt>
                <c:pt idx="1366">
                  <c:v>-3.0059999999999998</c:v>
                </c:pt>
                <c:pt idx="1367">
                  <c:v>-6.0549999999999997</c:v>
                </c:pt>
                <c:pt idx="1368">
                  <c:v>-3.9489999999999998</c:v>
                </c:pt>
                <c:pt idx="1369">
                  <c:v>-6.1150000000000002</c:v>
                </c:pt>
                <c:pt idx="1370">
                  <c:v>-4.8650000000000002</c:v>
                </c:pt>
                <c:pt idx="1371">
                  <c:v>-3.004</c:v>
                </c:pt>
                <c:pt idx="1372">
                  <c:v>-6.1360000000000001</c:v>
                </c:pt>
                <c:pt idx="1373">
                  <c:v>-4.157</c:v>
                </c:pt>
                <c:pt idx="1374">
                  <c:v>-5.4729999999999999</c:v>
                </c:pt>
                <c:pt idx="1375">
                  <c:v>-3.3580000000000001</c:v>
                </c:pt>
                <c:pt idx="1376">
                  <c:v>-5.1139999999999999</c:v>
                </c:pt>
                <c:pt idx="1377">
                  <c:v>-8.73</c:v>
                </c:pt>
                <c:pt idx="1378">
                  <c:v>-3.9660000000000002</c:v>
                </c:pt>
                <c:pt idx="1379">
                  <c:v>-3.839</c:v>
                </c:pt>
                <c:pt idx="1380">
                  <c:v>-3.802</c:v>
                </c:pt>
                <c:pt idx="1381">
                  <c:v>-9.5039999999999996</c:v>
                </c:pt>
                <c:pt idx="1382">
                  <c:v>-2.82</c:v>
                </c:pt>
                <c:pt idx="1383">
                  <c:v>-4.9930000000000003</c:v>
                </c:pt>
                <c:pt idx="1384">
                  <c:v>-4.4960000000000004</c:v>
                </c:pt>
                <c:pt idx="1385">
                  <c:v>-4.226</c:v>
                </c:pt>
                <c:pt idx="1386">
                  <c:v>-5.0140000000000002</c:v>
                </c:pt>
                <c:pt idx="1387">
                  <c:v>-6.1660000000000004</c:v>
                </c:pt>
                <c:pt idx="1388">
                  <c:v>-6.7210000000000001</c:v>
                </c:pt>
                <c:pt idx="1389">
                  <c:v>-1.802</c:v>
                </c:pt>
                <c:pt idx="1390">
                  <c:v>-4.3049999999999997</c:v>
                </c:pt>
                <c:pt idx="1391">
                  <c:v>-6.97</c:v>
                </c:pt>
                <c:pt idx="1392">
                  <c:v>-5.7539999999999996</c:v>
                </c:pt>
                <c:pt idx="1393">
                  <c:v>-5.0199999999999996</c:v>
                </c:pt>
                <c:pt idx="1394">
                  <c:v>-4.88</c:v>
                </c:pt>
                <c:pt idx="1395">
                  <c:v>-4.8289999999999997</c:v>
                </c:pt>
                <c:pt idx="1396">
                  <c:v>-9.5820000000000007</c:v>
                </c:pt>
                <c:pt idx="1397">
                  <c:v>-6.0220000000000002</c:v>
                </c:pt>
                <c:pt idx="1398">
                  <c:v>-4.01</c:v>
                </c:pt>
                <c:pt idx="1399">
                  <c:v>-7.984</c:v>
                </c:pt>
                <c:pt idx="1400">
                  <c:v>-3.6259999999999999</c:v>
                </c:pt>
                <c:pt idx="1401">
                  <c:v>-8.6720000000000006</c:v>
                </c:pt>
                <c:pt idx="1402">
                  <c:v>-7.5979999999999999</c:v>
                </c:pt>
                <c:pt idx="1403">
                  <c:v>-4.0880000000000001</c:v>
                </c:pt>
                <c:pt idx="1404">
                  <c:v>-3.6139999999999999</c:v>
                </c:pt>
                <c:pt idx="1405">
                  <c:v>-10.510999999999999</c:v>
                </c:pt>
                <c:pt idx="1406">
                  <c:v>-6.8289999999999997</c:v>
                </c:pt>
                <c:pt idx="1407">
                  <c:v>-6.3280000000000003</c:v>
                </c:pt>
                <c:pt idx="1408">
                  <c:v>-3.5249999999999999</c:v>
                </c:pt>
                <c:pt idx="1409">
                  <c:v>-12.932</c:v>
                </c:pt>
                <c:pt idx="1410">
                  <c:v>-3.9350000000000001</c:v>
                </c:pt>
                <c:pt idx="1411">
                  <c:v>-7.7859999999999996</c:v>
                </c:pt>
                <c:pt idx="1412">
                  <c:v>-3.2949999999999999</c:v>
                </c:pt>
                <c:pt idx="1413">
                  <c:v>-4.0609999999999999</c:v>
                </c:pt>
                <c:pt idx="1414">
                  <c:v>-5.18</c:v>
                </c:pt>
                <c:pt idx="1415">
                  <c:v>-6.8490000000000002</c:v>
                </c:pt>
                <c:pt idx="1416">
                  <c:v>-6.0490000000000004</c:v>
                </c:pt>
                <c:pt idx="1417">
                  <c:v>-4.5010000000000003</c:v>
                </c:pt>
                <c:pt idx="1418">
                  <c:v>-4.1559999999999997</c:v>
                </c:pt>
                <c:pt idx="1419">
                  <c:v>-6.2229999999999999</c:v>
                </c:pt>
                <c:pt idx="1420">
                  <c:v>-5.0979999999999999</c:v>
                </c:pt>
                <c:pt idx="1421">
                  <c:v>-7.5030000000000001</c:v>
                </c:pt>
                <c:pt idx="1422">
                  <c:v>-2.552</c:v>
                </c:pt>
                <c:pt idx="1423">
                  <c:v>-3.9729999999999999</c:v>
                </c:pt>
                <c:pt idx="1424">
                  <c:v>-5.5640000000000001</c:v>
                </c:pt>
                <c:pt idx="1425">
                  <c:v>-3.8820000000000001</c:v>
                </c:pt>
                <c:pt idx="1426">
                  <c:v>-7.6269999999999998</c:v>
                </c:pt>
                <c:pt idx="1427">
                  <c:v>-6.2880000000000003</c:v>
                </c:pt>
                <c:pt idx="1428">
                  <c:v>-5.6529999999999996</c:v>
                </c:pt>
                <c:pt idx="1429">
                  <c:v>-3.94</c:v>
                </c:pt>
                <c:pt idx="1430">
                  <c:v>-4.2249999999999996</c:v>
                </c:pt>
                <c:pt idx="1431">
                  <c:v>-5.0179999999999998</c:v>
                </c:pt>
                <c:pt idx="1432">
                  <c:v>-6.0069999999999997</c:v>
                </c:pt>
                <c:pt idx="1433">
                  <c:v>-6.4459999999999997</c:v>
                </c:pt>
                <c:pt idx="1434">
                  <c:v>-5.5620000000000003</c:v>
                </c:pt>
                <c:pt idx="1435">
                  <c:v>-2.7730000000000001</c:v>
                </c:pt>
                <c:pt idx="1436">
                  <c:v>-3.8359999999999999</c:v>
                </c:pt>
                <c:pt idx="1437">
                  <c:v>-5.3840000000000003</c:v>
                </c:pt>
                <c:pt idx="1438">
                  <c:v>-5.7850000000000001</c:v>
                </c:pt>
                <c:pt idx="1439">
                  <c:v>-5.6580000000000004</c:v>
                </c:pt>
                <c:pt idx="1440">
                  <c:v>-4.7569999999999997</c:v>
                </c:pt>
                <c:pt idx="1441">
                  <c:v>-5.8019999999999996</c:v>
                </c:pt>
                <c:pt idx="1442">
                  <c:v>-6.3620000000000001</c:v>
                </c:pt>
                <c:pt idx="1443">
                  <c:v>-3.9140000000000001</c:v>
                </c:pt>
                <c:pt idx="1444">
                  <c:v>-3.1829999999999998</c:v>
                </c:pt>
                <c:pt idx="1445">
                  <c:v>-5.9260000000000002</c:v>
                </c:pt>
                <c:pt idx="1446">
                  <c:v>-4.0119999999999996</c:v>
                </c:pt>
                <c:pt idx="1447">
                  <c:v>-5.2080000000000002</c:v>
                </c:pt>
                <c:pt idx="1448">
                  <c:v>-5.4329999999999998</c:v>
                </c:pt>
                <c:pt idx="1449">
                  <c:v>-4.2370000000000001</c:v>
                </c:pt>
                <c:pt idx="1450">
                  <c:v>-5.85</c:v>
                </c:pt>
                <c:pt idx="1451">
                  <c:v>-4.8310000000000004</c:v>
                </c:pt>
                <c:pt idx="1452">
                  <c:v>-7.4480000000000004</c:v>
                </c:pt>
                <c:pt idx="1453">
                  <c:v>-2.6339999999999999</c:v>
                </c:pt>
                <c:pt idx="1454">
                  <c:v>-5.274</c:v>
                </c:pt>
                <c:pt idx="1455">
                  <c:v>-4.49</c:v>
                </c:pt>
                <c:pt idx="1456">
                  <c:v>-4.7679999999999998</c:v>
                </c:pt>
                <c:pt idx="1457">
                  <c:v>-6.343</c:v>
                </c:pt>
                <c:pt idx="1458">
                  <c:v>-7.2990000000000004</c:v>
                </c:pt>
                <c:pt idx="1459">
                  <c:v>-3.887</c:v>
                </c:pt>
                <c:pt idx="1460">
                  <c:v>-7.548</c:v>
                </c:pt>
                <c:pt idx="1461">
                  <c:v>-3.8740000000000001</c:v>
                </c:pt>
                <c:pt idx="1462">
                  <c:v>-4.9020000000000001</c:v>
                </c:pt>
                <c:pt idx="1463">
                  <c:v>-4.4969999999999999</c:v>
                </c:pt>
                <c:pt idx="1464">
                  <c:v>-4.5519999999999996</c:v>
                </c:pt>
                <c:pt idx="1465">
                  <c:v>-7.5179999999999998</c:v>
                </c:pt>
                <c:pt idx="1466">
                  <c:v>-8.6180000000000003</c:v>
                </c:pt>
                <c:pt idx="1467">
                  <c:v>-4.8819999999999997</c:v>
                </c:pt>
                <c:pt idx="1468">
                  <c:v>-5.3079999999999998</c:v>
                </c:pt>
                <c:pt idx="1469">
                  <c:v>-3.093</c:v>
                </c:pt>
                <c:pt idx="1470">
                  <c:v>-6.2350000000000003</c:v>
                </c:pt>
                <c:pt idx="1471">
                  <c:v>-3.8660000000000001</c:v>
                </c:pt>
                <c:pt idx="1472">
                  <c:v>-5.3540000000000001</c:v>
                </c:pt>
                <c:pt idx="1473">
                  <c:v>-5.0469999999999997</c:v>
                </c:pt>
                <c:pt idx="1474">
                  <c:v>-4.4509999999999996</c:v>
                </c:pt>
                <c:pt idx="1475">
                  <c:v>-4.1639999999999997</c:v>
                </c:pt>
                <c:pt idx="1476">
                  <c:v>-5.2930000000000001</c:v>
                </c:pt>
                <c:pt idx="1477">
                  <c:v>-4.9889999999999999</c:v>
                </c:pt>
                <c:pt idx="1478">
                  <c:v>-4.4169999999999998</c:v>
                </c:pt>
                <c:pt idx="1479">
                  <c:v>-3.7909999999999999</c:v>
                </c:pt>
                <c:pt idx="1480">
                  <c:v>-6.8639999999999999</c:v>
                </c:pt>
                <c:pt idx="1481">
                  <c:v>-2.8620000000000001</c:v>
                </c:pt>
                <c:pt idx="1482">
                  <c:v>-3.835</c:v>
                </c:pt>
                <c:pt idx="1483">
                  <c:v>-5.6589999999999998</c:v>
                </c:pt>
                <c:pt idx="1484">
                  <c:v>-4.8940000000000001</c:v>
                </c:pt>
                <c:pt idx="1485">
                  <c:v>-5.1660000000000004</c:v>
                </c:pt>
                <c:pt idx="1486">
                  <c:v>-5.9379999999999997</c:v>
                </c:pt>
                <c:pt idx="1487">
                  <c:v>-4.2610000000000001</c:v>
                </c:pt>
                <c:pt idx="1488">
                  <c:v>-5.0289999999999999</c:v>
                </c:pt>
                <c:pt idx="1489">
                  <c:v>-3.6739999999999999</c:v>
                </c:pt>
                <c:pt idx="1490">
                  <c:v>-4.67</c:v>
                </c:pt>
                <c:pt idx="1491">
                  <c:v>-6.8630000000000004</c:v>
                </c:pt>
                <c:pt idx="1492">
                  <c:v>-8.3360000000000003</c:v>
                </c:pt>
                <c:pt idx="1493">
                  <c:v>-3.0779999999999998</c:v>
                </c:pt>
                <c:pt idx="1494">
                  <c:v>-4.907</c:v>
                </c:pt>
                <c:pt idx="1495">
                  <c:v>-6.7990000000000004</c:v>
                </c:pt>
                <c:pt idx="1496">
                  <c:v>-4.5460000000000003</c:v>
                </c:pt>
                <c:pt idx="1497">
                  <c:v>-2.3959999999999999</c:v>
                </c:pt>
                <c:pt idx="1498">
                  <c:v>-4.2709999999999999</c:v>
                </c:pt>
                <c:pt idx="1499">
                  <c:v>-6.6260000000000003</c:v>
                </c:pt>
                <c:pt idx="1500">
                  <c:v>-8.7140000000000004</c:v>
                </c:pt>
                <c:pt idx="1501">
                  <c:v>-6.8959999999999999</c:v>
                </c:pt>
                <c:pt idx="1502">
                  <c:v>-5.6589999999999998</c:v>
                </c:pt>
                <c:pt idx="1503">
                  <c:v>-8.2509999999999994</c:v>
                </c:pt>
                <c:pt idx="1504">
                  <c:v>-5.6790000000000003</c:v>
                </c:pt>
                <c:pt idx="1505">
                  <c:v>-12.185</c:v>
                </c:pt>
                <c:pt idx="1506">
                  <c:v>-6.6440000000000001</c:v>
                </c:pt>
                <c:pt idx="1507">
                  <c:v>-6.7690000000000001</c:v>
                </c:pt>
                <c:pt idx="1508">
                  <c:v>-3.9180000000000001</c:v>
                </c:pt>
                <c:pt idx="1509">
                  <c:v>-5.6520000000000001</c:v>
                </c:pt>
                <c:pt idx="1510">
                  <c:v>-8.2620000000000005</c:v>
                </c:pt>
                <c:pt idx="1511">
                  <c:v>-6.2290000000000001</c:v>
                </c:pt>
                <c:pt idx="1512">
                  <c:v>-2.7490000000000001</c:v>
                </c:pt>
                <c:pt idx="1513">
                  <c:v>-7.274</c:v>
                </c:pt>
                <c:pt idx="1514">
                  <c:v>-4.617</c:v>
                </c:pt>
                <c:pt idx="1515">
                  <c:v>-6.8140000000000001</c:v>
                </c:pt>
                <c:pt idx="1516">
                  <c:v>-4.9050000000000002</c:v>
                </c:pt>
                <c:pt idx="1517">
                  <c:v>-6.181</c:v>
                </c:pt>
                <c:pt idx="1518">
                  <c:v>-7.7279999999999998</c:v>
                </c:pt>
                <c:pt idx="1519">
                  <c:v>-5.8609999999999998</c:v>
                </c:pt>
                <c:pt idx="1520">
                  <c:v>-4.7190000000000003</c:v>
                </c:pt>
                <c:pt idx="1521">
                  <c:v>-9.4809999999999999</c:v>
                </c:pt>
                <c:pt idx="1522">
                  <c:v>-3.85</c:v>
                </c:pt>
                <c:pt idx="1523">
                  <c:v>-6.7649999999999997</c:v>
                </c:pt>
                <c:pt idx="1524">
                  <c:v>-7.6449999999999996</c:v>
                </c:pt>
                <c:pt idx="1525">
                  <c:v>-6.0750000000000002</c:v>
                </c:pt>
                <c:pt idx="1526">
                  <c:v>-6.1020000000000003</c:v>
                </c:pt>
                <c:pt idx="1527">
                  <c:v>-3.887</c:v>
                </c:pt>
                <c:pt idx="1528">
                  <c:v>-4.4829999999999997</c:v>
                </c:pt>
                <c:pt idx="1529">
                  <c:v>-4.3250000000000002</c:v>
                </c:pt>
                <c:pt idx="1530">
                  <c:v>-4.8550000000000004</c:v>
                </c:pt>
                <c:pt idx="1531">
                  <c:v>-7.0279999999999996</c:v>
                </c:pt>
                <c:pt idx="1532">
                  <c:v>-5.0789999999999997</c:v>
                </c:pt>
                <c:pt idx="1533">
                  <c:v>-5.3460000000000001</c:v>
                </c:pt>
                <c:pt idx="1534">
                  <c:v>-2.4569999999999999</c:v>
                </c:pt>
                <c:pt idx="1535">
                  <c:v>-6.0860000000000003</c:v>
                </c:pt>
                <c:pt idx="1536">
                  <c:v>-7.8289999999999997</c:v>
                </c:pt>
                <c:pt idx="1537">
                  <c:v>-6.7309999999999999</c:v>
                </c:pt>
                <c:pt idx="1538">
                  <c:v>-10.164</c:v>
                </c:pt>
                <c:pt idx="1539">
                  <c:v>-3.109</c:v>
                </c:pt>
                <c:pt idx="1540">
                  <c:v>-6.444</c:v>
                </c:pt>
                <c:pt idx="1541">
                  <c:v>-4.5629999999999997</c:v>
                </c:pt>
                <c:pt idx="1542">
                  <c:v>-5.9480000000000004</c:v>
                </c:pt>
                <c:pt idx="1543">
                  <c:v>-3.2930000000000001</c:v>
                </c:pt>
                <c:pt idx="1544">
                  <c:v>-3.8959999999999999</c:v>
                </c:pt>
                <c:pt idx="1545">
                  <c:v>-6.4080000000000004</c:v>
                </c:pt>
                <c:pt idx="1546">
                  <c:v>-3.7080000000000002</c:v>
                </c:pt>
                <c:pt idx="1547">
                  <c:v>-3.7629999999999999</c:v>
                </c:pt>
                <c:pt idx="1548">
                  <c:v>-5.4020000000000001</c:v>
                </c:pt>
                <c:pt idx="1549">
                  <c:v>-6.1559999999999997</c:v>
                </c:pt>
                <c:pt idx="1550">
                  <c:v>-4.984</c:v>
                </c:pt>
                <c:pt idx="1551">
                  <c:v>-7.5650000000000004</c:v>
                </c:pt>
                <c:pt idx="1552">
                  <c:v>-6.4429999999999996</c:v>
                </c:pt>
                <c:pt idx="1553">
                  <c:v>-8.8130000000000006</c:v>
                </c:pt>
                <c:pt idx="1554">
                  <c:v>-4.274</c:v>
                </c:pt>
                <c:pt idx="1555">
                  <c:v>-4.3339999999999996</c:v>
                </c:pt>
                <c:pt idx="1556">
                  <c:v>-5.8019999999999996</c:v>
                </c:pt>
                <c:pt idx="1557">
                  <c:v>-4.9050000000000002</c:v>
                </c:pt>
                <c:pt idx="1558">
                  <c:v>-5.6769999999999996</c:v>
                </c:pt>
                <c:pt idx="1559">
                  <c:v>-5.8010000000000002</c:v>
                </c:pt>
                <c:pt idx="1560">
                  <c:v>-5.5949999999999998</c:v>
                </c:pt>
                <c:pt idx="1561">
                  <c:v>-7.8579999999999997</c:v>
                </c:pt>
                <c:pt idx="1562">
                  <c:v>-4.282</c:v>
                </c:pt>
                <c:pt idx="1563">
                  <c:v>-5.0449999999999999</c:v>
                </c:pt>
                <c:pt idx="1564">
                  <c:v>-6.516</c:v>
                </c:pt>
                <c:pt idx="1565">
                  <c:v>-5.5949999999999998</c:v>
                </c:pt>
                <c:pt idx="1566">
                  <c:v>-5.5949999999999998</c:v>
                </c:pt>
                <c:pt idx="1567">
                  <c:v>-3.24</c:v>
                </c:pt>
                <c:pt idx="1568">
                  <c:v>-5.0650000000000004</c:v>
                </c:pt>
                <c:pt idx="1569">
                  <c:v>-3.714</c:v>
                </c:pt>
                <c:pt idx="1570">
                  <c:v>-5.7130000000000001</c:v>
                </c:pt>
                <c:pt idx="1571">
                  <c:v>-8.391</c:v>
                </c:pt>
                <c:pt idx="1572">
                  <c:v>-3.6949999999999998</c:v>
                </c:pt>
                <c:pt idx="1573">
                  <c:v>-7.077</c:v>
                </c:pt>
                <c:pt idx="1574">
                  <c:v>-3.9980000000000002</c:v>
                </c:pt>
                <c:pt idx="1575">
                  <c:v>-6.4820000000000002</c:v>
                </c:pt>
                <c:pt idx="1576">
                  <c:v>-3.7989999999999999</c:v>
                </c:pt>
                <c:pt idx="1577">
                  <c:v>-3.5649999999999999</c:v>
                </c:pt>
                <c:pt idx="1578">
                  <c:v>-7.2279999999999998</c:v>
                </c:pt>
                <c:pt idx="1579">
                  <c:v>-5.7910000000000004</c:v>
                </c:pt>
                <c:pt idx="1580">
                  <c:v>-4.3680000000000003</c:v>
                </c:pt>
                <c:pt idx="1581">
                  <c:v>-5.1230000000000002</c:v>
                </c:pt>
                <c:pt idx="1582">
                  <c:v>-9.4740000000000002</c:v>
                </c:pt>
                <c:pt idx="1583">
                  <c:v>-5.3369999999999997</c:v>
                </c:pt>
                <c:pt idx="1584">
                  <c:v>-9.8670000000000009</c:v>
                </c:pt>
                <c:pt idx="1585">
                  <c:v>-4.3390000000000004</c:v>
                </c:pt>
                <c:pt idx="1586">
                  <c:v>-4.1210000000000004</c:v>
                </c:pt>
                <c:pt idx="1587">
                  <c:v>-3.7269999999999999</c:v>
                </c:pt>
                <c:pt idx="1588">
                  <c:v>-6.93</c:v>
                </c:pt>
                <c:pt idx="1589">
                  <c:v>-6.0149999999999997</c:v>
                </c:pt>
                <c:pt idx="1590">
                  <c:v>-4.625</c:v>
                </c:pt>
                <c:pt idx="1591">
                  <c:v>-8.1270000000000007</c:v>
                </c:pt>
                <c:pt idx="1592">
                  <c:v>-2.0270000000000001</c:v>
                </c:pt>
                <c:pt idx="1593">
                  <c:v>-5.8440000000000003</c:v>
                </c:pt>
                <c:pt idx="1594">
                  <c:v>-9.3190000000000008</c:v>
                </c:pt>
                <c:pt idx="1595">
                  <c:v>-5.6360000000000001</c:v>
                </c:pt>
                <c:pt idx="1596">
                  <c:v>-2.81</c:v>
                </c:pt>
                <c:pt idx="1597">
                  <c:v>-5.0350000000000001</c:v>
                </c:pt>
                <c:pt idx="1598">
                  <c:v>-4.7240000000000002</c:v>
                </c:pt>
                <c:pt idx="1599">
                  <c:v>-3.5790000000000002</c:v>
                </c:pt>
                <c:pt idx="1600">
                  <c:v>-3.5870000000000002</c:v>
                </c:pt>
                <c:pt idx="1601">
                  <c:v>-2.3839999999999999</c:v>
                </c:pt>
                <c:pt idx="1602">
                  <c:v>-3.9420000000000002</c:v>
                </c:pt>
                <c:pt idx="1603">
                  <c:v>-3.51</c:v>
                </c:pt>
                <c:pt idx="1604">
                  <c:v>-5.2389999999999999</c:v>
                </c:pt>
                <c:pt idx="1605">
                  <c:v>-7.7450000000000001</c:v>
                </c:pt>
                <c:pt idx="1606">
                  <c:v>-4.3250000000000002</c:v>
                </c:pt>
                <c:pt idx="1607">
                  <c:v>-4.6989999999999998</c:v>
                </c:pt>
                <c:pt idx="1608">
                  <c:v>-7.7789999999999999</c:v>
                </c:pt>
                <c:pt idx="1609">
                  <c:v>-7.5359999999999996</c:v>
                </c:pt>
                <c:pt idx="1610">
                  <c:v>-5.6070000000000002</c:v>
                </c:pt>
                <c:pt idx="1611">
                  <c:v>-10.358000000000001</c:v>
                </c:pt>
                <c:pt idx="1612">
                  <c:v>-5.2919999999999998</c:v>
                </c:pt>
                <c:pt idx="1613">
                  <c:v>-5.5129999999999999</c:v>
                </c:pt>
                <c:pt idx="1614">
                  <c:v>-8.8209999999999997</c:v>
                </c:pt>
                <c:pt idx="1615">
                  <c:v>-5.3029999999999999</c:v>
                </c:pt>
                <c:pt idx="1616">
                  <c:v>-5.3949999999999996</c:v>
                </c:pt>
                <c:pt idx="1617">
                  <c:v>-4.3209999999999997</c:v>
                </c:pt>
                <c:pt idx="1618">
                  <c:v>-4.1669999999999998</c:v>
                </c:pt>
                <c:pt idx="1619">
                  <c:v>-6.4740000000000002</c:v>
                </c:pt>
                <c:pt idx="1620">
                  <c:v>-7.3209999999999997</c:v>
                </c:pt>
                <c:pt idx="1621">
                  <c:v>-5.4489999999999998</c:v>
                </c:pt>
                <c:pt idx="1622">
                  <c:v>-4.7210000000000001</c:v>
                </c:pt>
                <c:pt idx="1623">
                  <c:v>-7.4420000000000002</c:v>
                </c:pt>
                <c:pt idx="1624">
                  <c:v>-5.0359999999999996</c:v>
                </c:pt>
                <c:pt idx="1625">
                  <c:v>-5.4550000000000001</c:v>
                </c:pt>
                <c:pt idx="1626">
                  <c:v>-5.5069999999999997</c:v>
                </c:pt>
                <c:pt idx="1627">
                  <c:v>-4.9809999999999999</c:v>
                </c:pt>
                <c:pt idx="1628">
                  <c:v>-7.444</c:v>
                </c:pt>
                <c:pt idx="1629">
                  <c:v>-7.4359999999999999</c:v>
                </c:pt>
                <c:pt idx="1630">
                  <c:v>-4.1669999999999998</c:v>
                </c:pt>
                <c:pt idx="1631">
                  <c:v>-3.9039999999999999</c:v>
                </c:pt>
                <c:pt idx="1632">
                  <c:v>-4.5819999999999999</c:v>
                </c:pt>
                <c:pt idx="1633">
                  <c:v>-3.0630000000000002</c:v>
                </c:pt>
                <c:pt idx="1634">
                  <c:v>-5.9029999999999996</c:v>
                </c:pt>
                <c:pt idx="1635">
                  <c:v>-4.6749999999999998</c:v>
                </c:pt>
                <c:pt idx="1636">
                  <c:v>-5.8819999999999997</c:v>
                </c:pt>
                <c:pt idx="1637">
                  <c:v>-9.9420000000000002</c:v>
                </c:pt>
                <c:pt idx="1638">
                  <c:v>-5.9660000000000002</c:v>
                </c:pt>
                <c:pt idx="1639">
                  <c:v>-3.1520000000000001</c:v>
                </c:pt>
                <c:pt idx="1640">
                  <c:v>-5.4240000000000004</c:v>
                </c:pt>
                <c:pt idx="1641">
                  <c:v>-4.5229999999999997</c:v>
                </c:pt>
                <c:pt idx="1642">
                  <c:v>-2.423</c:v>
                </c:pt>
                <c:pt idx="1643">
                  <c:v>-13.2</c:v>
                </c:pt>
                <c:pt idx="1644">
                  <c:v>-6.6319999999999997</c:v>
                </c:pt>
                <c:pt idx="1645">
                  <c:v>-6.4770000000000003</c:v>
                </c:pt>
                <c:pt idx="1646">
                  <c:v>-6.9480000000000004</c:v>
                </c:pt>
                <c:pt idx="1647">
                  <c:v>-6.077</c:v>
                </c:pt>
                <c:pt idx="1648">
                  <c:v>-4.2919999999999998</c:v>
                </c:pt>
                <c:pt idx="1649">
                  <c:v>-3.4449999999999998</c:v>
                </c:pt>
                <c:pt idx="1650">
                  <c:v>-8.6349999999999998</c:v>
                </c:pt>
                <c:pt idx="1651">
                  <c:v>-3.5379999999999998</c:v>
                </c:pt>
                <c:pt idx="1652">
                  <c:v>-4.218</c:v>
                </c:pt>
                <c:pt idx="1653">
                  <c:v>-4.3330000000000002</c:v>
                </c:pt>
                <c:pt idx="1654">
                  <c:v>-4.8739999999999997</c:v>
                </c:pt>
                <c:pt idx="1655">
                  <c:v>-4.8739999999999997</c:v>
                </c:pt>
                <c:pt idx="1656">
                  <c:v>-7.0629999999999997</c:v>
                </c:pt>
                <c:pt idx="1657">
                  <c:v>-8.8309999999999995</c:v>
                </c:pt>
                <c:pt idx="1658">
                  <c:v>-6.7770000000000001</c:v>
                </c:pt>
                <c:pt idx="1659">
                  <c:v>-3.8809999999999998</c:v>
                </c:pt>
                <c:pt idx="1660">
                  <c:v>-3.18</c:v>
                </c:pt>
                <c:pt idx="1661">
                  <c:v>-6.3369999999999997</c:v>
                </c:pt>
                <c:pt idx="1662">
                  <c:v>-6.2770000000000001</c:v>
                </c:pt>
                <c:pt idx="1663">
                  <c:v>-6.9459999999999997</c:v>
                </c:pt>
                <c:pt idx="1664">
                  <c:v>-5.4279999999999999</c:v>
                </c:pt>
                <c:pt idx="1665">
                  <c:v>-3.0609999999999999</c:v>
                </c:pt>
                <c:pt idx="1666">
                  <c:v>-3.68</c:v>
                </c:pt>
                <c:pt idx="1667">
                  <c:v>-8.5579999999999998</c:v>
                </c:pt>
                <c:pt idx="1668">
                  <c:v>-2.4289999999999998</c:v>
                </c:pt>
                <c:pt idx="1669">
                  <c:v>-5.298</c:v>
                </c:pt>
                <c:pt idx="1670">
                  <c:v>-6.4779999999999998</c:v>
                </c:pt>
                <c:pt idx="1671">
                  <c:v>-4.0229999999999997</c:v>
                </c:pt>
                <c:pt idx="1672">
                  <c:v>-3.9390000000000001</c:v>
                </c:pt>
                <c:pt idx="1673">
                  <c:v>-4.04</c:v>
                </c:pt>
                <c:pt idx="1674">
                  <c:v>-4.2439999999999998</c:v>
                </c:pt>
                <c:pt idx="1675">
                  <c:v>-4.649</c:v>
                </c:pt>
                <c:pt idx="1676">
                  <c:v>-6.87</c:v>
                </c:pt>
                <c:pt idx="1677">
                  <c:v>-9.7059999999999995</c:v>
                </c:pt>
                <c:pt idx="1678">
                  <c:v>-2.2810000000000001</c:v>
                </c:pt>
                <c:pt idx="1679">
                  <c:v>-3.839</c:v>
                </c:pt>
                <c:pt idx="1680">
                  <c:v>-3.5019999999999998</c:v>
                </c:pt>
                <c:pt idx="1681">
                  <c:v>-4.1269999999999998</c:v>
                </c:pt>
                <c:pt idx="1682">
                  <c:v>-7.798</c:v>
                </c:pt>
                <c:pt idx="1683">
                  <c:v>-10.644</c:v>
                </c:pt>
                <c:pt idx="1684">
                  <c:v>-3.2080000000000002</c:v>
                </c:pt>
                <c:pt idx="1685">
                  <c:v>-5.6580000000000004</c:v>
                </c:pt>
                <c:pt idx="1686">
                  <c:v>-6.492</c:v>
                </c:pt>
                <c:pt idx="1687">
                  <c:v>-3.15</c:v>
                </c:pt>
                <c:pt idx="1688">
                  <c:v>-4.9320000000000004</c:v>
                </c:pt>
                <c:pt idx="1689">
                  <c:v>-6.1760000000000002</c:v>
                </c:pt>
                <c:pt idx="1690">
                  <c:v>-6.7290000000000001</c:v>
                </c:pt>
                <c:pt idx="1691">
                  <c:v>-7.77</c:v>
                </c:pt>
                <c:pt idx="1692">
                  <c:v>-4.0350000000000001</c:v>
                </c:pt>
                <c:pt idx="1693">
                  <c:v>-3.7149999999999999</c:v>
                </c:pt>
                <c:pt idx="1694">
                  <c:v>-6.0609999999999999</c:v>
                </c:pt>
                <c:pt idx="1695">
                  <c:v>-2.867</c:v>
                </c:pt>
                <c:pt idx="1696">
                  <c:v>-4.07</c:v>
                </c:pt>
                <c:pt idx="1697">
                  <c:v>-7.9059999999999997</c:v>
                </c:pt>
                <c:pt idx="1698">
                  <c:v>-4.6840000000000002</c:v>
                </c:pt>
                <c:pt idx="1699">
                  <c:v>-6.0279999999999996</c:v>
                </c:pt>
                <c:pt idx="1700">
                  <c:v>-3.4460000000000002</c:v>
                </c:pt>
                <c:pt idx="1701">
                  <c:v>-5.2169999999999996</c:v>
                </c:pt>
                <c:pt idx="1702">
                  <c:v>-3.4159999999999999</c:v>
                </c:pt>
                <c:pt idx="1703">
                  <c:v>-6.3490000000000002</c:v>
                </c:pt>
                <c:pt idx="1704">
                  <c:v>-4.6120000000000001</c:v>
                </c:pt>
                <c:pt idx="1705">
                  <c:v>-5.008</c:v>
                </c:pt>
                <c:pt idx="1706">
                  <c:v>-5.0570000000000004</c:v>
                </c:pt>
                <c:pt idx="1707">
                  <c:v>-6.9589999999999996</c:v>
                </c:pt>
                <c:pt idx="1708">
                  <c:v>-12.89</c:v>
                </c:pt>
                <c:pt idx="1709">
                  <c:v>-6.9850000000000003</c:v>
                </c:pt>
                <c:pt idx="1710">
                  <c:v>-6.11</c:v>
                </c:pt>
                <c:pt idx="1711">
                  <c:v>-7.423</c:v>
                </c:pt>
                <c:pt idx="1712">
                  <c:v>-5.181</c:v>
                </c:pt>
                <c:pt idx="1713">
                  <c:v>-4.7489999999999997</c:v>
                </c:pt>
                <c:pt idx="1714">
                  <c:v>-4.67</c:v>
                </c:pt>
                <c:pt idx="1715">
                  <c:v>-4.0990000000000002</c:v>
                </c:pt>
                <c:pt idx="1716">
                  <c:v>-2.718</c:v>
                </c:pt>
                <c:pt idx="1717">
                  <c:v>-3.2370000000000001</c:v>
                </c:pt>
                <c:pt idx="1718">
                  <c:v>-5.7469999999999999</c:v>
                </c:pt>
                <c:pt idx="1719">
                  <c:v>-4.0869999999999997</c:v>
                </c:pt>
                <c:pt idx="1720">
                  <c:v>-5.7969999999999997</c:v>
                </c:pt>
                <c:pt idx="1721">
                  <c:v>-4.5469999999999997</c:v>
                </c:pt>
                <c:pt idx="1722">
                  <c:v>-5.827</c:v>
                </c:pt>
                <c:pt idx="1723">
                  <c:v>-3.6739999999999999</c:v>
                </c:pt>
                <c:pt idx="1724">
                  <c:v>-5.835</c:v>
                </c:pt>
                <c:pt idx="1725">
                  <c:v>-3.9820000000000002</c:v>
                </c:pt>
                <c:pt idx="1726">
                  <c:v>-4.9770000000000003</c:v>
                </c:pt>
                <c:pt idx="1727">
                  <c:v>-4.2779999999999996</c:v>
                </c:pt>
                <c:pt idx="1728">
                  <c:v>-7.8390000000000004</c:v>
                </c:pt>
                <c:pt idx="1729">
                  <c:v>-8.2370000000000001</c:v>
                </c:pt>
                <c:pt idx="1730">
                  <c:v>-5.3380000000000001</c:v>
                </c:pt>
                <c:pt idx="1731">
                  <c:v>-4.9039999999999999</c:v>
                </c:pt>
                <c:pt idx="1732">
                  <c:v>-6.62</c:v>
                </c:pt>
                <c:pt idx="1733">
                  <c:v>-8.3989999999999991</c:v>
                </c:pt>
                <c:pt idx="1734">
                  <c:v>-7.7359999999999998</c:v>
                </c:pt>
                <c:pt idx="1735">
                  <c:v>-4.9119999999999999</c:v>
                </c:pt>
                <c:pt idx="1736">
                  <c:v>-3.0409999999999999</c:v>
                </c:pt>
                <c:pt idx="1737">
                  <c:v>-4.9790000000000001</c:v>
                </c:pt>
                <c:pt idx="1738">
                  <c:v>-2.9420000000000002</c:v>
                </c:pt>
                <c:pt idx="1739">
                  <c:v>-4.0780000000000003</c:v>
                </c:pt>
                <c:pt idx="1740">
                  <c:v>-3.347</c:v>
                </c:pt>
                <c:pt idx="1741">
                  <c:v>-5.6280000000000001</c:v>
                </c:pt>
                <c:pt idx="1742">
                  <c:v>-4.4580000000000002</c:v>
                </c:pt>
                <c:pt idx="1743">
                  <c:v>-3.6890000000000001</c:v>
                </c:pt>
                <c:pt idx="1744">
                  <c:v>-10.054</c:v>
                </c:pt>
                <c:pt idx="1745">
                  <c:v>-4.76</c:v>
                </c:pt>
                <c:pt idx="1746">
                  <c:v>-4.8840000000000003</c:v>
                </c:pt>
                <c:pt idx="1747">
                  <c:v>-7.0789999999999997</c:v>
                </c:pt>
                <c:pt idx="1748">
                  <c:v>-5.6420000000000003</c:v>
                </c:pt>
                <c:pt idx="1749">
                  <c:v>-5.1139999999999999</c:v>
                </c:pt>
                <c:pt idx="1750">
                  <c:v>-6.0519999999999996</c:v>
                </c:pt>
                <c:pt idx="1751">
                  <c:v>-7.7240000000000002</c:v>
                </c:pt>
                <c:pt idx="1752">
                  <c:v>-4.0999999999999996</c:v>
                </c:pt>
                <c:pt idx="1753">
                  <c:v>-6.8789999999999996</c:v>
                </c:pt>
                <c:pt idx="1754">
                  <c:v>-2.266</c:v>
                </c:pt>
                <c:pt idx="1755">
                  <c:v>-3.1040000000000001</c:v>
                </c:pt>
                <c:pt idx="1756">
                  <c:v>-6.26</c:v>
                </c:pt>
                <c:pt idx="1757">
                  <c:v>-5.7919999999999998</c:v>
                </c:pt>
                <c:pt idx="1758">
                  <c:v>-5.09</c:v>
                </c:pt>
                <c:pt idx="1759">
                  <c:v>-3.6880000000000002</c:v>
                </c:pt>
                <c:pt idx="1760">
                  <c:v>-7.4480000000000004</c:v>
                </c:pt>
                <c:pt idx="1761">
                  <c:v>-4.9580000000000002</c:v>
                </c:pt>
                <c:pt idx="1762">
                  <c:v>-6.1660000000000004</c:v>
                </c:pt>
                <c:pt idx="1763">
                  <c:v>-2.76</c:v>
                </c:pt>
                <c:pt idx="1764">
                  <c:v>-5.4880000000000004</c:v>
                </c:pt>
                <c:pt idx="1765">
                  <c:v>-2.734</c:v>
                </c:pt>
                <c:pt idx="1766">
                  <c:v>-4.6029999999999998</c:v>
                </c:pt>
                <c:pt idx="1767">
                  <c:v>-8.0489999999999995</c:v>
                </c:pt>
                <c:pt idx="1768">
                  <c:v>-4.8129999999999997</c:v>
                </c:pt>
                <c:pt idx="1769">
                  <c:v>-3.4049999999999998</c:v>
                </c:pt>
                <c:pt idx="1770">
                  <c:v>-4.8220000000000001</c:v>
                </c:pt>
                <c:pt idx="1771">
                  <c:v>-5.3280000000000003</c:v>
                </c:pt>
                <c:pt idx="1772">
                  <c:v>-8.6069999999999993</c:v>
                </c:pt>
                <c:pt idx="1773">
                  <c:v>-4.7060000000000004</c:v>
                </c:pt>
                <c:pt idx="1774">
                  <c:v>-6.665</c:v>
                </c:pt>
                <c:pt idx="1775">
                  <c:v>-4.8929999999999998</c:v>
                </c:pt>
                <c:pt idx="1776">
                  <c:v>-5.2629999999999999</c:v>
                </c:pt>
                <c:pt idx="1777">
                  <c:v>-6.3330000000000002</c:v>
                </c:pt>
                <c:pt idx="1778">
                  <c:v>-4.6760000000000002</c:v>
                </c:pt>
                <c:pt idx="1779">
                  <c:v>-4.0460000000000003</c:v>
                </c:pt>
                <c:pt idx="1780">
                  <c:v>-7.2229999999999999</c:v>
                </c:pt>
                <c:pt idx="1781">
                  <c:v>-4.2489999999999997</c:v>
                </c:pt>
                <c:pt idx="1782">
                  <c:v>-4.7889999999999997</c:v>
                </c:pt>
                <c:pt idx="1783">
                  <c:v>-3.9740000000000002</c:v>
                </c:pt>
                <c:pt idx="1784">
                  <c:v>-7.875</c:v>
                </c:pt>
                <c:pt idx="1785">
                  <c:v>-7.1150000000000002</c:v>
                </c:pt>
                <c:pt idx="1786">
                  <c:v>-6.0620000000000003</c:v>
                </c:pt>
                <c:pt idx="1787">
                  <c:v>-13.202999999999999</c:v>
                </c:pt>
                <c:pt idx="1788">
                  <c:v>-5.2789999999999999</c:v>
                </c:pt>
                <c:pt idx="1789">
                  <c:v>-6.734</c:v>
                </c:pt>
                <c:pt idx="1790">
                  <c:v>-5.3579999999999997</c:v>
                </c:pt>
                <c:pt idx="1791">
                  <c:v>-4.2080000000000002</c:v>
                </c:pt>
                <c:pt idx="1792">
                  <c:v>-5.6970000000000001</c:v>
                </c:pt>
                <c:pt idx="1793">
                  <c:v>-3.1080000000000001</c:v>
                </c:pt>
                <c:pt idx="1794">
                  <c:v>-3.6960000000000002</c:v>
                </c:pt>
                <c:pt idx="1795">
                  <c:v>-5.1449999999999996</c:v>
                </c:pt>
                <c:pt idx="1796">
                  <c:v>-5.5940000000000003</c:v>
                </c:pt>
                <c:pt idx="1797">
                  <c:v>-3.552</c:v>
                </c:pt>
                <c:pt idx="1798">
                  <c:v>-3.6509999999999998</c:v>
                </c:pt>
                <c:pt idx="1799">
                  <c:v>-2.9630000000000001</c:v>
                </c:pt>
                <c:pt idx="1800">
                  <c:v>-5.5949999999999998</c:v>
                </c:pt>
                <c:pt idx="1801">
                  <c:v>-5.5289999999999999</c:v>
                </c:pt>
                <c:pt idx="1802">
                  <c:v>-8.5220000000000002</c:v>
                </c:pt>
                <c:pt idx="1803">
                  <c:v>-9.3339999999999996</c:v>
                </c:pt>
                <c:pt idx="1804">
                  <c:v>-6.4160000000000004</c:v>
                </c:pt>
                <c:pt idx="1805">
                  <c:v>-5.798</c:v>
                </c:pt>
                <c:pt idx="1806">
                  <c:v>-5.5759999999999996</c:v>
                </c:pt>
                <c:pt idx="1807">
                  <c:v>-4.1950000000000003</c:v>
                </c:pt>
                <c:pt idx="1808">
                  <c:v>-7.9180000000000001</c:v>
                </c:pt>
                <c:pt idx="1809">
                  <c:v>-5.7939999999999996</c:v>
                </c:pt>
                <c:pt idx="1810">
                  <c:v>-4.75</c:v>
                </c:pt>
                <c:pt idx="1811">
                  <c:v>-8.0530000000000008</c:v>
                </c:pt>
                <c:pt idx="1812">
                  <c:v>-12.808</c:v>
                </c:pt>
                <c:pt idx="1813">
                  <c:v>-6.5640000000000001</c:v>
                </c:pt>
                <c:pt idx="1814">
                  <c:v>-4.4850000000000003</c:v>
                </c:pt>
                <c:pt idx="1815">
                  <c:v>-1.2030000000000001</c:v>
                </c:pt>
                <c:pt idx="1816">
                  <c:v>-5.0049999999999999</c:v>
                </c:pt>
                <c:pt idx="1817">
                  <c:v>-4.5860000000000003</c:v>
                </c:pt>
                <c:pt idx="1818">
                  <c:v>-4.9000000000000004</c:v>
                </c:pt>
                <c:pt idx="1819">
                  <c:v>-4.5179999999999998</c:v>
                </c:pt>
                <c:pt idx="1820">
                  <c:v>-6.8840000000000003</c:v>
                </c:pt>
                <c:pt idx="1821">
                  <c:v>-4.1029999999999998</c:v>
                </c:pt>
                <c:pt idx="1822">
                  <c:v>-4.3639999999999999</c:v>
                </c:pt>
                <c:pt idx="1823">
                  <c:v>-4.7510000000000003</c:v>
                </c:pt>
                <c:pt idx="1824">
                  <c:v>-2.69</c:v>
                </c:pt>
                <c:pt idx="1825">
                  <c:v>-8.1180000000000003</c:v>
                </c:pt>
                <c:pt idx="1826">
                  <c:v>-4.7510000000000003</c:v>
                </c:pt>
                <c:pt idx="1827">
                  <c:v>-5.1340000000000003</c:v>
                </c:pt>
                <c:pt idx="1828">
                  <c:v>-5.2850000000000001</c:v>
                </c:pt>
                <c:pt idx="1829">
                  <c:v>-2.4940000000000002</c:v>
                </c:pt>
                <c:pt idx="1830">
                  <c:v>-3.6890000000000001</c:v>
                </c:pt>
                <c:pt idx="1831">
                  <c:v>-5.4</c:v>
                </c:pt>
                <c:pt idx="1832">
                  <c:v>-6.718</c:v>
                </c:pt>
                <c:pt idx="1833">
                  <c:v>-4.3650000000000002</c:v>
                </c:pt>
                <c:pt idx="1834">
                  <c:v>-4.0030000000000001</c:v>
                </c:pt>
                <c:pt idx="1835">
                  <c:v>-2.5569999999999999</c:v>
                </c:pt>
                <c:pt idx="1836">
                  <c:v>-4.7060000000000004</c:v>
                </c:pt>
                <c:pt idx="1837">
                  <c:v>-5.5069999999999997</c:v>
                </c:pt>
                <c:pt idx="1838">
                  <c:v>-8.9510000000000005</c:v>
                </c:pt>
                <c:pt idx="1839">
                  <c:v>-5.0209999999999999</c:v>
                </c:pt>
                <c:pt idx="1840">
                  <c:v>-6.1619999999999999</c:v>
                </c:pt>
                <c:pt idx="1841">
                  <c:v>-4.758</c:v>
                </c:pt>
                <c:pt idx="1842">
                  <c:v>-5.665</c:v>
                </c:pt>
                <c:pt idx="1843">
                  <c:v>-5.0739999999999998</c:v>
                </c:pt>
                <c:pt idx="1844">
                  <c:v>-2.9590000000000001</c:v>
                </c:pt>
                <c:pt idx="1845">
                  <c:v>-5.7619999999999996</c:v>
                </c:pt>
                <c:pt idx="1846">
                  <c:v>-8.6479999999999997</c:v>
                </c:pt>
                <c:pt idx="1847">
                  <c:v>-5.6109999999999998</c:v>
                </c:pt>
                <c:pt idx="1848">
                  <c:v>-5.476</c:v>
                </c:pt>
                <c:pt idx="1849">
                  <c:v>-4.6139999999999999</c:v>
                </c:pt>
                <c:pt idx="1850">
                  <c:v>-4.758</c:v>
                </c:pt>
                <c:pt idx="1851">
                  <c:v>-5.5209999999999999</c:v>
                </c:pt>
                <c:pt idx="1852">
                  <c:v>-3.5409999999999999</c:v>
                </c:pt>
                <c:pt idx="1853">
                  <c:v>-3.399</c:v>
                </c:pt>
                <c:pt idx="1854">
                  <c:v>-3.9209999999999998</c:v>
                </c:pt>
                <c:pt idx="1855">
                  <c:v>-4.8620000000000001</c:v>
                </c:pt>
                <c:pt idx="1856">
                  <c:v>-3.1120000000000001</c:v>
                </c:pt>
                <c:pt idx="1857">
                  <c:v>-6.34</c:v>
                </c:pt>
                <c:pt idx="1858">
                  <c:v>-9.1310000000000002</c:v>
                </c:pt>
                <c:pt idx="1859">
                  <c:v>-2.2080000000000002</c:v>
                </c:pt>
                <c:pt idx="1860">
                  <c:v>-6.2389999999999999</c:v>
                </c:pt>
                <c:pt idx="1861">
                  <c:v>-3.0779999999999998</c:v>
                </c:pt>
                <c:pt idx="1862">
                  <c:v>-3.3090000000000002</c:v>
                </c:pt>
                <c:pt idx="1863">
                  <c:v>-6.444</c:v>
                </c:pt>
                <c:pt idx="1864">
                  <c:v>-5.1130000000000004</c:v>
                </c:pt>
                <c:pt idx="1865">
                  <c:v>-9.2170000000000005</c:v>
                </c:pt>
                <c:pt idx="1866">
                  <c:v>-5.7460000000000004</c:v>
                </c:pt>
                <c:pt idx="1867">
                  <c:v>-6.8230000000000004</c:v>
                </c:pt>
                <c:pt idx="1868">
                  <c:v>-6.1639999999999997</c:v>
                </c:pt>
                <c:pt idx="1869">
                  <c:v>-4.569</c:v>
                </c:pt>
                <c:pt idx="1870">
                  <c:v>-4.5049999999999999</c:v>
                </c:pt>
                <c:pt idx="1871">
                  <c:v>-2.915</c:v>
                </c:pt>
                <c:pt idx="1872">
                  <c:v>-4.6529999999999996</c:v>
                </c:pt>
                <c:pt idx="1873">
                  <c:v>-4.7329999999999997</c:v>
                </c:pt>
                <c:pt idx="1874">
                  <c:v>-6.4779999999999998</c:v>
                </c:pt>
                <c:pt idx="1875">
                  <c:v>-5.0990000000000002</c:v>
                </c:pt>
                <c:pt idx="1876">
                  <c:v>-8.6929999999999996</c:v>
                </c:pt>
                <c:pt idx="1877">
                  <c:v>-6.8860000000000001</c:v>
                </c:pt>
                <c:pt idx="1878">
                  <c:v>-5.3239999999999998</c:v>
                </c:pt>
                <c:pt idx="1879">
                  <c:v>-4.6180000000000003</c:v>
                </c:pt>
                <c:pt idx="1880">
                  <c:v>-7.4169999999999998</c:v>
                </c:pt>
                <c:pt idx="1881">
                  <c:v>-3.141</c:v>
                </c:pt>
                <c:pt idx="1882">
                  <c:v>-4.5339999999999998</c:v>
                </c:pt>
                <c:pt idx="1883">
                  <c:v>-3.7869999999999999</c:v>
                </c:pt>
                <c:pt idx="1884">
                  <c:v>-4.1639999999999997</c:v>
                </c:pt>
                <c:pt idx="1885">
                  <c:v>-8.4120000000000008</c:v>
                </c:pt>
                <c:pt idx="1886">
                  <c:v>-4.4619999999999997</c:v>
                </c:pt>
                <c:pt idx="1887">
                  <c:v>-4.5830000000000002</c:v>
                </c:pt>
                <c:pt idx="1888">
                  <c:v>-4.298</c:v>
                </c:pt>
                <c:pt idx="1889">
                  <c:v>-2.827</c:v>
                </c:pt>
                <c:pt idx="1890">
                  <c:v>-7.05</c:v>
                </c:pt>
                <c:pt idx="1891">
                  <c:v>-4.8440000000000003</c:v>
                </c:pt>
                <c:pt idx="1892">
                  <c:v>-3.7269999999999999</c:v>
                </c:pt>
                <c:pt idx="1893">
                  <c:v>-4.6139999999999999</c:v>
                </c:pt>
                <c:pt idx="1894">
                  <c:v>-5.226</c:v>
                </c:pt>
                <c:pt idx="1895">
                  <c:v>-4.6059999999999999</c:v>
                </c:pt>
                <c:pt idx="1896">
                  <c:v>-6.351</c:v>
                </c:pt>
                <c:pt idx="1897">
                  <c:v>-6.2380000000000004</c:v>
                </c:pt>
                <c:pt idx="1898">
                  <c:v>-1.73</c:v>
                </c:pt>
                <c:pt idx="1899">
                  <c:v>-5.8609999999999998</c:v>
                </c:pt>
                <c:pt idx="1900">
                  <c:v>-4.4749999999999996</c:v>
                </c:pt>
                <c:pt idx="1901">
                  <c:v>-5.6029999999999998</c:v>
                </c:pt>
                <c:pt idx="1902">
                  <c:v>-4.4279999999999999</c:v>
                </c:pt>
                <c:pt idx="1903">
                  <c:v>-5.4660000000000002</c:v>
                </c:pt>
                <c:pt idx="1904">
                  <c:v>-7.359</c:v>
                </c:pt>
                <c:pt idx="1905">
                  <c:v>-4.6959999999999997</c:v>
                </c:pt>
                <c:pt idx="1906">
                  <c:v>-6.2619999999999996</c:v>
                </c:pt>
                <c:pt idx="1907">
                  <c:v>-8.19</c:v>
                </c:pt>
                <c:pt idx="1908">
                  <c:v>-4.1879999999999997</c:v>
                </c:pt>
                <c:pt idx="1909">
                  <c:v>-5.298</c:v>
                </c:pt>
                <c:pt idx="1910">
                  <c:v>-3.09</c:v>
                </c:pt>
                <c:pt idx="1911">
                  <c:v>-6.3659999999999997</c:v>
                </c:pt>
                <c:pt idx="1912">
                  <c:v>-3.2010000000000001</c:v>
                </c:pt>
                <c:pt idx="1913">
                  <c:v>-4.6989999999999998</c:v>
                </c:pt>
                <c:pt idx="1914">
                  <c:v>-6.2450000000000001</c:v>
                </c:pt>
                <c:pt idx="1915">
                  <c:v>-9.3089999999999993</c:v>
                </c:pt>
                <c:pt idx="1916">
                  <c:v>-5.8470000000000004</c:v>
                </c:pt>
                <c:pt idx="1917">
                  <c:v>-6.008</c:v>
                </c:pt>
                <c:pt idx="1918">
                  <c:v>-4.4240000000000004</c:v>
                </c:pt>
                <c:pt idx="1919">
                  <c:v>-4.4489999999999998</c:v>
                </c:pt>
                <c:pt idx="1920">
                  <c:v>-8.2639999999999993</c:v>
                </c:pt>
                <c:pt idx="1921">
                  <c:v>-5.68</c:v>
                </c:pt>
                <c:pt idx="1922">
                  <c:v>-5.6529999999999996</c:v>
                </c:pt>
                <c:pt idx="1923">
                  <c:v>-5.4119999999999999</c:v>
                </c:pt>
                <c:pt idx="1924">
                  <c:v>-6.4960000000000004</c:v>
                </c:pt>
                <c:pt idx="1925">
                  <c:v>-3.6070000000000002</c:v>
                </c:pt>
                <c:pt idx="1926">
                  <c:v>-5.3460000000000001</c:v>
                </c:pt>
                <c:pt idx="1927">
                  <c:v>-2.944</c:v>
                </c:pt>
                <c:pt idx="1928">
                  <c:v>-6.5960000000000001</c:v>
                </c:pt>
                <c:pt idx="1929">
                  <c:v>-3.1320000000000001</c:v>
                </c:pt>
                <c:pt idx="1930">
                  <c:v>-5.42</c:v>
                </c:pt>
                <c:pt idx="1931">
                  <c:v>-3.214</c:v>
                </c:pt>
                <c:pt idx="1932">
                  <c:v>-6.4249999999999998</c:v>
                </c:pt>
                <c:pt idx="1933">
                  <c:v>-6.8540000000000001</c:v>
                </c:pt>
                <c:pt idx="1934">
                  <c:v>-5.6950000000000003</c:v>
                </c:pt>
                <c:pt idx="1935">
                  <c:v>-3.0489999999999999</c:v>
                </c:pt>
                <c:pt idx="1936">
                  <c:v>-3.891</c:v>
                </c:pt>
                <c:pt idx="1937">
                  <c:v>-4.5540000000000003</c:v>
                </c:pt>
                <c:pt idx="1938">
                  <c:v>-9.8699999999999992</c:v>
                </c:pt>
                <c:pt idx="1939">
                  <c:v>-3.1589999999999998</c:v>
                </c:pt>
                <c:pt idx="1940">
                  <c:v>-7.5330000000000004</c:v>
                </c:pt>
                <c:pt idx="1941">
                  <c:v>-5.7880000000000003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3-4736-B690-E78E5A15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14303"/>
        <c:axId val="2016914719"/>
      </c:scatterChart>
      <c:valAx>
        <c:axId val="20169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6914719"/>
        <c:crosses val="autoZero"/>
        <c:crossBetween val="midCat"/>
      </c:valAx>
      <c:valAx>
        <c:axId val="20169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69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Correlation energy/tempo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flat" cmpd="sng" algn="ctr">
                <a:solidFill>
                  <a:schemeClr val="accent2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0"/>
            <c:dispEq val="0"/>
          </c:trendline>
          <c:xVal>
            <c:numRef>
              <c:f>songs!$K$2:$K$1943</c:f>
              <c:numCache>
                <c:formatCode>General</c:formatCode>
                <c:ptCount val="1942"/>
                <c:pt idx="0">
                  <c:v>0.91500000000000004</c:v>
                </c:pt>
                <c:pt idx="1">
                  <c:v>0.60799999999999998</c:v>
                </c:pt>
                <c:pt idx="2">
                  <c:v>0.76100000000000001</c:v>
                </c:pt>
                <c:pt idx="3">
                  <c:v>0.74</c:v>
                </c:pt>
                <c:pt idx="4">
                  <c:v>0.67800000000000005</c:v>
                </c:pt>
                <c:pt idx="5">
                  <c:v>0.94599999999999995</c:v>
                </c:pt>
                <c:pt idx="6">
                  <c:v>0.498</c:v>
                </c:pt>
                <c:pt idx="7">
                  <c:v>0.69299999999999995</c:v>
                </c:pt>
                <c:pt idx="8">
                  <c:v>0.83199999999999996</c:v>
                </c:pt>
                <c:pt idx="9">
                  <c:v>0.5</c:v>
                </c:pt>
                <c:pt idx="10">
                  <c:v>0.66800000000000004</c:v>
                </c:pt>
                <c:pt idx="11">
                  <c:v>0.59499999999999997</c:v>
                </c:pt>
                <c:pt idx="12">
                  <c:v>0.85799999999999998</c:v>
                </c:pt>
                <c:pt idx="13">
                  <c:v>0.68300000000000005</c:v>
                </c:pt>
                <c:pt idx="14">
                  <c:v>0.74199999999999999</c:v>
                </c:pt>
                <c:pt idx="15">
                  <c:v>0.81299999999999994</c:v>
                </c:pt>
                <c:pt idx="16">
                  <c:v>0.63700000000000001</c:v>
                </c:pt>
                <c:pt idx="17">
                  <c:v>0.76900000000000002</c:v>
                </c:pt>
                <c:pt idx="18">
                  <c:v>0.72899999999999998</c:v>
                </c:pt>
                <c:pt idx="19">
                  <c:v>0.71299999999999997</c:v>
                </c:pt>
                <c:pt idx="20">
                  <c:v>0.65</c:v>
                </c:pt>
                <c:pt idx="21">
                  <c:v>0.51800000000000002</c:v>
                </c:pt>
                <c:pt idx="22">
                  <c:v>0.46300000000000002</c:v>
                </c:pt>
                <c:pt idx="23">
                  <c:v>0.93100000000000005</c:v>
                </c:pt>
                <c:pt idx="24">
                  <c:v>0.70099999999999996</c:v>
                </c:pt>
                <c:pt idx="25">
                  <c:v>0.752</c:v>
                </c:pt>
                <c:pt idx="26">
                  <c:v>0.71699999999999997</c:v>
                </c:pt>
                <c:pt idx="27">
                  <c:v>0.81200000000000006</c:v>
                </c:pt>
                <c:pt idx="28">
                  <c:v>0.317</c:v>
                </c:pt>
                <c:pt idx="29">
                  <c:v>0.42499999999999999</c:v>
                </c:pt>
                <c:pt idx="30">
                  <c:v>0.97</c:v>
                </c:pt>
                <c:pt idx="31">
                  <c:v>0.63600000000000001</c:v>
                </c:pt>
                <c:pt idx="32">
                  <c:v>0.69499999999999995</c:v>
                </c:pt>
                <c:pt idx="33">
                  <c:v>0.56200000000000006</c:v>
                </c:pt>
                <c:pt idx="34">
                  <c:v>0.69099999999999995</c:v>
                </c:pt>
                <c:pt idx="35">
                  <c:v>0.67500000000000004</c:v>
                </c:pt>
                <c:pt idx="36">
                  <c:v>0.82499999999999996</c:v>
                </c:pt>
                <c:pt idx="37">
                  <c:v>0.40699999999999997</c:v>
                </c:pt>
                <c:pt idx="38">
                  <c:v>0.41</c:v>
                </c:pt>
                <c:pt idx="39">
                  <c:v>0.89200000000000002</c:v>
                </c:pt>
                <c:pt idx="40">
                  <c:v>0.69899999999999995</c:v>
                </c:pt>
                <c:pt idx="41">
                  <c:v>0.80800000000000005</c:v>
                </c:pt>
                <c:pt idx="42">
                  <c:v>0.70899999999999996</c:v>
                </c:pt>
                <c:pt idx="43">
                  <c:v>0.86399999999999999</c:v>
                </c:pt>
                <c:pt idx="44">
                  <c:v>0.67700000000000005</c:v>
                </c:pt>
                <c:pt idx="45">
                  <c:v>0.76</c:v>
                </c:pt>
                <c:pt idx="46">
                  <c:v>0.80400000000000005</c:v>
                </c:pt>
                <c:pt idx="47">
                  <c:v>0.51400000000000001</c:v>
                </c:pt>
                <c:pt idx="48">
                  <c:v>0.93500000000000005</c:v>
                </c:pt>
                <c:pt idx="49">
                  <c:v>0.86899999999999999</c:v>
                </c:pt>
                <c:pt idx="50">
                  <c:v>0.76900000000000002</c:v>
                </c:pt>
                <c:pt idx="51">
                  <c:v>0.74199999999999999</c:v>
                </c:pt>
                <c:pt idx="52">
                  <c:v>0.56599999999999995</c:v>
                </c:pt>
                <c:pt idx="53">
                  <c:v>0.45900000000000002</c:v>
                </c:pt>
                <c:pt idx="54">
                  <c:v>0.86699999999999999</c:v>
                </c:pt>
                <c:pt idx="55">
                  <c:v>0.58899999999999997</c:v>
                </c:pt>
                <c:pt idx="56">
                  <c:v>0.79300000000000004</c:v>
                </c:pt>
                <c:pt idx="57">
                  <c:v>0.88700000000000001</c:v>
                </c:pt>
                <c:pt idx="58">
                  <c:v>0.78200000000000003</c:v>
                </c:pt>
                <c:pt idx="59">
                  <c:v>0.65800000000000003</c:v>
                </c:pt>
                <c:pt idx="60">
                  <c:v>0.73399999999999999</c:v>
                </c:pt>
                <c:pt idx="61">
                  <c:v>0.93400000000000005</c:v>
                </c:pt>
                <c:pt idx="62">
                  <c:v>0.78100000000000003</c:v>
                </c:pt>
                <c:pt idx="63">
                  <c:v>0.48799999999999999</c:v>
                </c:pt>
                <c:pt idx="64">
                  <c:v>0.66900000000000004</c:v>
                </c:pt>
                <c:pt idx="65">
                  <c:v>0.91900000000000004</c:v>
                </c:pt>
                <c:pt idx="66">
                  <c:v>0.73599999999999999</c:v>
                </c:pt>
                <c:pt idx="67">
                  <c:v>0.80400000000000005</c:v>
                </c:pt>
                <c:pt idx="68">
                  <c:v>0.26400000000000001</c:v>
                </c:pt>
                <c:pt idx="69">
                  <c:v>0.80300000000000005</c:v>
                </c:pt>
                <c:pt idx="70">
                  <c:v>0.45800000000000002</c:v>
                </c:pt>
                <c:pt idx="71">
                  <c:v>0.94799999999999995</c:v>
                </c:pt>
                <c:pt idx="72">
                  <c:v>0.72599999999999998</c:v>
                </c:pt>
                <c:pt idx="73">
                  <c:v>0.63300000000000001</c:v>
                </c:pt>
                <c:pt idx="74">
                  <c:v>0.83399999999999996</c:v>
                </c:pt>
                <c:pt idx="75">
                  <c:v>0.61499999999999999</c:v>
                </c:pt>
                <c:pt idx="76">
                  <c:v>0.56699999999999995</c:v>
                </c:pt>
                <c:pt idx="77">
                  <c:v>0.72</c:v>
                </c:pt>
                <c:pt idx="78">
                  <c:v>0.45200000000000001</c:v>
                </c:pt>
                <c:pt idx="79">
                  <c:v>0.754</c:v>
                </c:pt>
                <c:pt idx="80">
                  <c:v>0.59</c:v>
                </c:pt>
                <c:pt idx="81">
                  <c:v>0.872</c:v>
                </c:pt>
                <c:pt idx="82">
                  <c:v>0.70599999999999996</c:v>
                </c:pt>
                <c:pt idx="83">
                  <c:v>0.67500000000000004</c:v>
                </c:pt>
                <c:pt idx="84">
                  <c:v>0.86799999999999999</c:v>
                </c:pt>
                <c:pt idx="85">
                  <c:v>0.754</c:v>
                </c:pt>
                <c:pt idx="86">
                  <c:v>0.56799999999999995</c:v>
                </c:pt>
                <c:pt idx="87">
                  <c:v>0.72899999999999998</c:v>
                </c:pt>
                <c:pt idx="88">
                  <c:v>0.98799999999999999</c:v>
                </c:pt>
                <c:pt idx="89">
                  <c:v>0.73399999999999999</c:v>
                </c:pt>
                <c:pt idx="90">
                  <c:v>0.60499999999999998</c:v>
                </c:pt>
                <c:pt idx="91">
                  <c:v>0.54</c:v>
                </c:pt>
                <c:pt idx="92">
                  <c:v>0.82899999999999996</c:v>
                </c:pt>
                <c:pt idx="93">
                  <c:v>0.74199999999999999</c:v>
                </c:pt>
                <c:pt idx="94">
                  <c:v>0.91400000000000003</c:v>
                </c:pt>
                <c:pt idx="95">
                  <c:v>0.82</c:v>
                </c:pt>
                <c:pt idx="96">
                  <c:v>0.46600000000000003</c:v>
                </c:pt>
                <c:pt idx="97">
                  <c:v>0.53700000000000003</c:v>
                </c:pt>
                <c:pt idx="98">
                  <c:v>0.76500000000000001</c:v>
                </c:pt>
                <c:pt idx="99">
                  <c:v>0.83399999999999996</c:v>
                </c:pt>
                <c:pt idx="100">
                  <c:v>0.52600000000000002</c:v>
                </c:pt>
                <c:pt idx="101">
                  <c:v>0.82299999999999995</c:v>
                </c:pt>
                <c:pt idx="102">
                  <c:v>0.72</c:v>
                </c:pt>
                <c:pt idx="103">
                  <c:v>0.67100000000000004</c:v>
                </c:pt>
                <c:pt idx="104">
                  <c:v>0.60399999999999998</c:v>
                </c:pt>
                <c:pt idx="105">
                  <c:v>0.57399999999999995</c:v>
                </c:pt>
                <c:pt idx="106">
                  <c:v>0.87</c:v>
                </c:pt>
                <c:pt idx="107">
                  <c:v>0.873</c:v>
                </c:pt>
                <c:pt idx="108">
                  <c:v>0.83799999999999997</c:v>
                </c:pt>
                <c:pt idx="109">
                  <c:v>0.79600000000000004</c:v>
                </c:pt>
                <c:pt idx="110">
                  <c:v>0.626</c:v>
                </c:pt>
                <c:pt idx="111">
                  <c:v>0.90700000000000003</c:v>
                </c:pt>
                <c:pt idx="112">
                  <c:v>0.56299999999999994</c:v>
                </c:pt>
                <c:pt idx="113">
                  <c:v>0.78200000000000003</c:v>
                </c:pt>
                <c:pt idx="114">
                  <c:v>0.57999999999999996</c:v>
                </c:pt>
                <c:pt idx="115">
                  <c:v>0.85899999999999999</c:v>
                </c:pt>
                <c:pt idx="116">
                  <c:v>0.6</c:v>
                </c:pt>
                <c:pt idx="117">
                  <c:v>0.66200000000000003</c:v>
                </c:pt>
                <c:pt idx="118">
                  <c:v>0.42199999999999999</c:v>
                </c:pt>
                <c:pt idx="119">
                  <c:v>0.67</c:v>
                </c:pt>
                <c:pt idx="120">
                  <c:v>0.70199999999999996</c:v>
                </c:pt>
                <c:pt idx="121">
                  <c:v>0.97199999999999998</c:v>
                </c:pt>
                <c:pt idx="122">
                  <c:v>0.67400000000000004</c:v>
                </c:pt>
                <c:pt idx="123">
                  <c:v>0.751</c:v>
                </c:pt>
                <c:pt idx="124">
                  <c:v>0.79400000000000004</c:v>
                </c:pt>
                <c:pt idx="125">
                  <c:v>0.65500000000000003</c:v>
                </c:pt>
                <c:pt idx="126">
                  <c:v>0.86599999999999999</c:v>
                </c:pt>
                <c:pt idx="127">
                  <c:v>0.78500000000000003</c:v>
                </c:pt>
                <c:pt idx="128">
                  <c:v>0.438</c:v>
                </c:pt>
                <c:pt idx="129">
                  <c:v>0.92100000000000004</c:v>
                </c:pt>
                <c:pt idx="130">
                  <c:v>0.72399999999999998</c:v>
                </c:pt>
                <c:pt idx="131">
                  <c:v>0.41599999999999998</c:v>
                </c:pt>
                <c:pt idx="132">
                  <c:v>0.79200000000000004</c:v>
                </c:pt>
                <c:pt idx="133">
                  <c:v>0.69899999999999995</c:v>
                </c:pt>
                <c:pt idx="134">
                  <c:v>0.78600000000000003</c:v>
                </c:pt>
                <c:pt idx="135">
                  <c:v>0.86899999999999999</c:v>
                </c:pt>
                <c:pt idx="136">
                  <c:v>0.97199999999999998</c:v>
                </c:pt>
                <c:pt idx="137">
                  <c:v>0.34699999999999998</c:v>
                </c:pt>
                <c:pt idx="138">
                  <c:v>0.92200000000000004</c:v>
                </c:pt>
                <c:pt idx="139">
                  <c:v>0.39400000000000002</c:v>
                </c:pt>
                <c:pt idx="140">
                  <c:v>0.86299999999999999</c:v>
                </c:pt>
                <c:pt idx="141">
                  <c:v>0.63400000000000001</c:v>
                </c:pt>
                <c:pt idx="142">
                  <c:v>0.58599999999999997</c:v>
                </c:pt>
                <c:pt idx="143">
                  <c:v>0.71299999999999997</c:v>
                </c:pt>
                <c:pt idx="144">
                  <c:v>0.86599999999999999</c:v>
                </c:pt>
                <c:pt idx="145">
                  <c:v>0.7</c:v>
                </c:pt>
                <c:pt idx="146">
                  <c:v>0.93</c:v>
                </c:pt>
                <c:pt idx="147">
                  <c:v>0.74</c:v>
                </c:pt>
                <c:pt idx="148">
                  <c:v>0.94499999999999995</c:v>
                </c:pt>
                <c:pt idx="149">
                  <c:v>0.66100000000000003</c:v>
                </c:pt>
                <c:pt idx="150">
                  <c:v>0.751</c:v>
                </c:pt>
                <c:pt idx="151">
                  <c:v>0.77100000000000002</c:v>
                </c:pt>
                <c:pt idx="152">
                  <c:v>0.77500000000000002</c:v>
                </c:pt>
                <c:pt idx="153">
                  <c:v>0.84299999999999997</c:v>
                </c:pt>
                <c:pt idx="154">
                  <c:v>0.34100000000000003</c:v>
                </c:pt>
                <c:pt idx="155">
                  <c:v>0.58299999999999996</c:v>
                </c:pt>
                <c:pt idx="156">
                  <c:v>0.53800000000000003</c:v>
                </c:pt>
                <c:pt idx="157">
                  <c:v>0.60599999999999998</c:v>
                </c:pt>
                <c:pt idx="158">
                  <c:v>0.67</c:v>
                </c:pt>
                <c:pt idx="159">
                  <c:v>0.66400000000000003</c:v>
                </c:pt>
                <c:pt idx="160">
                  <c:v>0.73499999999999999</c:v>
                </c:pt>
                <c:pt idx="161">
                  <c:v>0.749</c:v>
                </c:pt>
                <c:pt idx="162">
                  <c:v>0.8</c:v>
                </c:pt>
                <c:pt idx="163">
                  <c:v>0.48899999999999999</c:v>
                </c:pt>
                <c:pt idx="164">
                  <c:v>0.88900000000000001</c:v>
                </c:pt>
                <c:pt idx="165">
                  <c:v>0.82299999999999995</c:v>
                </c:pt>
                <c:pt idx="166">
                  <c:v>0.83</c:v>
                </c:pt>
                <c:pt idx="167">
                  <c:v>0.872</c:v>
                </c:pt>
                <c:pt idx="168">
                  <c:v>0.89400000000000002</c:v>
                </c:pt>
                <c:pt idx="169">
                  <c:v>0.94</c:v>
                </c:pt>
                <c:pt idx="170">
                  <c:v>0.877</c:v>
                </c:pt>
                <c:pt idx="171">
                  <c:v>0.64900000000000002</c:v>
                </c:pt>
                <c:pt idx="172">
                  <c:v>0.58499999999999996</c:v>
                </c:pt>
                <c:pt idx="173">
                  <c:v>0.7</c:v>
                </c:pt>
                <c:pt idx="174">
                  <c:v>0.57799999999999996</c:v>
                </c:pt>
                <c:pt idx="175">
                  <c:v>0.88</c:v>
                </c:pt>
                <c:pt idx="176">
                  <c:v>0.68200000000000005</c:v>
                </c:pt>
                <c:pt idx="177">
                  <c:v>0.34599999999999997</c:v>
                </c:pt>
                <c:pt idx="178">
                  <c:v>0.64100000000000001</c:v>
                </c:pt>
                <c:pt idx="179">
                  <c:v>0.59599999999999997</c:v>
                </c:pt>
                <c:pt idx="180">
                  <c:v>0.81399999999999995</c:v>
                </c:pt>
                <c:pt idx="181">
                  <c:v>0.873</c:v>
                </c:pt>
                <c:pt idx="182">
                  <c:v>0.67300000000000004</c:v>
                </c:pt>
                <c:pt idx="183">
                  <c:v>0.52300000000000002</c:v>
                </c:pt>
                <c:pt idx="184">
                  <c:v>0.92400000000000004</c:v>
                </c:pt>
                <c:pt idx="185">
                  <c:v>0.70299999999999996</c:v>
                </c:pt>
                <c:pt idx="186">
                  <c:v>0.83399999999999996</c:v>
                </c:pt>
                <c:pt idx="187">
                  <c:v>0.63200000000000001</c:v>
                </c:pt>
                <c:pt idx="188">
                  <c:v>0.86499999999999999</c:v>
                </c:pt>
                <c:pt idx="189">
                  <c:v>0.78600000000000003</c:v>
                </c:pt>
                <c:pt idx="190">
                  <c:v>0.86799999999999999</c:v>
                </c:pt>
                <c:pt idx="191">
                  <c:v>0.82499999999999996</c:v>
                </c:pt>
                <c:pt idx="192">
                  <c:v>0.72</c:v>
                </c:pt>
                <c:pt idx="193">
                  <c:v>0.83599999999999997</c:v>
                </c:pt>
                <c:pt idx="194">
                  <c:v>0.85699999999999998</c:v>
                </c:pt>
                <c:pt idx="195">
                  <c:v>0.61399999999999999</c:v>
                </c:pt>
                <c:pt idx="196">
                  <c:v>0.70299999999999996</c:v>
                </c:pt>
                <c:pt idx="197">
                  <c:v>0.96699999999999997</c:v>
                </c:pt>
                <c:pt idx="198">
                  <c:v>0.65600000000000003</c:v>
                </c:pt>
                <c:pt idx="199">
                  <c:v>0.84599999999999997</c:v>
                </c:pt>
                <c:pt idx="200">
                  <c:v>0.72899999999999998</c:v>
                </c:pt>
                <c:pt idx="201">
                  <c:v>0.84299999999999997</c:v>
                </c:pt>
                <c:pt idx="202">
                  <c:v>0.504</c:v>
                </c:pt>
                <c:pt idx="203">
                  <c:v>0.93600000000000005</c:v>
                </c:pt>
                <c:pt idx="204">
                  <c:v>0.76500000000000001</c:v>
                </c:pt>
                <c:pt idx="205">
                  <c:v>0.81499999999999995</c:v>
                </c:pt>
                <c:pt idx="206">
                  <c:v>0.73299999999999998</c:v>
                </c:pt>
                <c:pt idx="207">
                  <c:v>0.76400000000000001</c:v>
                </c:pt>
                <c:pt idx="208">
                  <c:v>0.57599999999999996</c:v>
                </c:pt>
                <c:pt idx="209">
                  <c:v>0.82099999999999995</c:v>
                </c:pt>
                <c:pt idx="210">
                  <c:v>0.97699999999999998</c:v>
                </c:pt>
                <c:pt idx="211">
                  <c:v>0.85699999999999998</c:v>
                </c:pt>
                <c:pt idx="212">
                  <c:v>0.91100000000000003</c:v>
                </c:pt>
                <c:pt idx="213">
                  <c:v>0.83499999999999996</c:v>
                </c:pt>
                <c:pt idx="214">
                  <c:v>0.318</c:v>
                </c:pt>
                <c:pt idx="215">
                  <c:v>0.82799999999999996</c:v>
                </c:pt>
                <c:pt idx="216">
                  <c:v>0.63600000000000001</c:v>
                </c:pt>
                <c:pt idx="217">
                  <c:v>0.58099999999999996</c:v>
                </c:pt>
                <c:pt idx="218">
                  <c:v>0.58899999999999997</c:v>
                </c:pt>
                <c:pt idx="219">
                  <c:v>0.63300000000000001</c:v>
                </c:pt>
                <c:pt idx="220">
                  <c:v>0.60099999999999998</c:v>
                </c:pt>
                <c:pt idx="221">
                  <c:v>0.67900000000000005</c:v>
                </c:pt>
                <c:pt idx="222">
                  <c:v>0.96299999999999997</c:v>
                </c:pt>
                <c:pt idx="223">
                  <c:v>0.57499999999999996</c:v>
                </c:pt>
                <c:pt idx="224">
                  <c:v>0.58699999999999997</c:v>
                </c:pt>
                <c:pt idx="225">
                  <c:v>0.98399999999999999</c:v>
                </c:pt>
                <c:pt idx="226">
                  <c:v>0.55000000000000004</c:v>
                </c:pt>
                <c:pt idx="227">
                  <c:v>0.79500000000000004</c:v>
                </c:pt>
                <c:pt idx="228">
                  <c:v>0.70199999999999996</c:v>
                </c:pt>
                <c:pt idx="229">
                  <c:v>0.59</c:v>
                </c:pt>
                <c:pt idx="230">
                  <c:v>0.51700000000000002</c:v>
                </c:pt>
                <c:pt idx="231">
                  <c:v>0.55400000000000005</c:v>
                </c:pt>
                <c:pt idx="232">
                  <c:v>0.93400000000000005</c:v>
                </c:pt>
                <c:pt idx="233">
                  <c:v>0.84899999999999998</c:v>
                </c:pt>
                <c:pt idx="234">
                  <c:v>0.496</c:v>
                </c:pt>
                <c:pt idx="235">
                  <c:v>0.80500000000000005</c:v>
                </c:pt>
                <c:pt idx="236">
                  <c:v>0.82</c:v>
                </c:pt>
                <c:pt idx="237">
                  <c:v>0.65600000000000003</c:v>
                </c:pt>
                <c:pt idx="238">
                  <c:v>0.97399999999999998</c:v>
                </c:pt>
                <c:pt idx="239">
                  <c:v>0.89100000000000001</c:v>
                </c:pt>
                <c:pt idx="240">
                  <c:v>0.94299999999999995</c:v>
                </c:pt>
                <c:pt idx="241">
                  <c:v>0.71699999999999997</c:v>
                </c:pt>
                <c:pt idx="242">
                  <c:v>0.88200000000000001</c:v>
                </c:pt>
                <c:pt idx="243">
                  <c:v>0.83599999999999997</c:v>
                </c:pt>
                <c:pt idx="244">
                  <c:v>0.77700000000000002</c:v>
                </c:pt>
                <c:pt idx="245">
                  <c:v>0.97199999999999998</c:v>
                </c:pt>
                <c:pt idx="246">
                  <c:v>0.95399999999999996</c:v>
                </c:pt>
                <c:pt idx="247">
                  <c:v>0.38900000000000001</c:v>
                </c:pt>
                <c:pt idx="248">
                  <c:v>0.80100000000000005</c:v>
                </c:pt>
                <c:pt idx="249">
                  <c:v>0.81100000000000005</c:v>
                </c:pt>
                <c:pt idx="250">
                  <c:v>0.59799999999999998</c:v>
                </c:pt>
                <c:pt idx="251">
                  <c:v>0.81699999999999995</c:v>
                </c:pt>
                <c:pt idx="252">
                  <c:v>0.55000000000000004</c:v>
                </c:pt>
                <c:pt idx="253">
                  <c:v>0.93899999999999995</c:v>
                </c:pt>
                <c:pt idx="254">
                  <c:v>0.97</c:v>
                </c:pt>
                <c:pt idx="255">
                  <c:v>0.92800000000000005</c:v>
                </c:pt>
                <c:pt idx="256">
                  <c:v>0.78100000000000003</c:v>
                </c:pt>
                <c:pt idx="257">
                  <c:v>0.754</c:v>
                </c:pt>
                <c:pt idx="258">
                  <c:v>0.57999999999999996</c:v>
                </c:pt>
                <c:pt idx="259">
                  <c:v>0.88300000000000001</c:v>
                </c:pt>
                <c:pt idx="260">
                  <c:v>0.83699999999999997</c:v>
                </c:pt>
                <c:pt idx="261">
                  <c:v>0.72799999999999998</c:v>
                </c:pt>
                <c:pt idx="262">
                  <c:v>0.59299999999999997</c:v>
                </c:pt>
                <c:pt idx="263">
                  <c:v>0.624</c:v>
                </c:pt>
                <c:pt idx="264">
                  <c:v>0.76100000000000001</c:v>
                </c:pt>
                <c:pt idx="265">
                  <c:v>0.79100000000000004</c:v>
                </c:pt>
                <c:pt idx="266">
                  <c:v>0.57399999999999995</c:v>
                </c:pt>
                <c:pt idx="267">
                  <c:v>0.78900000000000003</c:v>
                </c:pt>
                <c:pt idx="268">
                  <c:v>0.91</c:v>
                </c:pt>
                <c:pt idx="269">
                  <c:v>0.51600000000000001</c:v>
                </c:pt>
                <c:pt idx="270">
                  <c:v>0.80200000000000005</c:v>
                </c:pt>
                <c:pt idx="271">
                  <c:v>0.83399999999999996</c:v>
                </c:pt>
                <c:pt idx="272">
                  <c:v>0.56299999999999994</c:v>
                </c:pt>
                <c:pt idx="273">
                  <c:v>0.69899999999999995</c:v>
                </c:pt>
                <c:pt idx="274">
                  <c:v>0.92200000000000004</c:v>
                </c:pt>
                <c:pt idx="275">
                  <c:v>0.65800000000000003</c:v>
                </c:pt>
                <c:pt idx="276">
                  <c:v>0.6</c:v>
                </c:pt>
                <c:pt idx="277">
                  <c:v>0.93799999999999994</c:v>
                </c:pt>
                <c:pt idx="278">
                  <c:v>0.76500000000000001</c:v>
                </c:pt>
                <c:pt idx="279">
                  <c:v>0.62</c:v>
                </c:pt>
                <c:pt idx="280">
                  <c:v>0.57399999999999995</c:v>
                </c:pt>
                <c:pt idx="281">
                  <c:v>0.68799999999999994</c:v>
                </c:pt>
                <c:pt idx="282">
                  <c:v>0.58399999999999996</c:v>
                </c:pt>
                <c:pt idx="283">
                  <c:v>0.874</c:v>
                </c:pt>
                <c:pt idx="284">
                  <c:v>0.80600000000000005</c:v>
                </c:pt>
                <c:pt idx="285">
                  <c:v>0.76800000000000002</c:v>
                </c:pt>
                <c:pt idx="286">
                  <c:v>0.91100000000000003</c:v>
                </c:pt>
                <c:pt idx="287">
                  <c:v>0.58899999999999997</c:v>
                </c:pt>
                <c:pt idx="288">
                  <c:v>0.873</c:v>
                </c:pt>
                <c:pt idx="289">
                  <c:v>0.93400000000000005</c:v>
                </c:pt>
                <c:pt idx="290">
                  <c:v>0.78700000000000003</c:v>
                </c:pt>
                <c:pt idx="291">
                  <c:v>0.85699999999999998</c:v>
                </c:pt>
                <c:pt idx="292">
                  <c:v>0.308</c:v>
                </c:pt>
                <c:pt idx="293">
                  <c:v>0.47</c:v>
                </c:pt>
                <c:pt idx="294">
                  <c:v>0.73199999999999998</c:v>
                </c:pt>
                <c:pt idx="295">
                  <c:v>0.76600000000000001</c:v>
                </c:pt>
                <c:pt idx="296">
                  <c:v>0.77</c:v>
                </c:pt>
                <c:pt idx="297">
                  <c:v>0.81499999999999995</c:v>
                </c:pt>
                <c:pt idx="298">
                  <c:v>0.42699999999999999</c:v>
                </c:pt>
                <c:pt idx="299">
                  <c:v>0.80800000000000005</c:v>
                </c:pt>
                <c:pt idx="300">
                  <c:v>0.88300000000000001</c:v>
                </c:pt>
                <c:pt idx="301">
                  <c:v>0.76200000000000001</c:v>
                </c:pt>
                <c:pt idx="302">
                  <c:v>0.54600000000000004</c:v>
                </c:pt>
                <c:pt idx="303">
                  <c:v>0.78</c:v>
                </c:pt>
                <c:pt idx="304">
                  <c:v>0.79100000000000004</c:v>
                </c:pt>
                <c:pt idx="305">
                  <c:v>0.75800000000000001</c:v>
                </c:pt>
                <c:pt idx="306">
                  <c:v>0.69399999999999995</c:v>
                </c:pt>
                <c:pt idx="307">
                  <c:v>0.749</c:v>
                </c:pt>
                <c:pt idx="308">
                  <c:v>0.623</c:v>
                </c:pt>
                <c:pt idx="309">
                  <c:v>0.745</c:v>
                </c:pt>
                <c:pt idx="310">
                  <c:v>0.749</c:v>
                </c:pt>
                <c:pt idx="311">
                  <c:v>0.52400000000000002</c:v>
                </c:pt>
                <c:pt idx="312">
                  <c:v>0.622</c:v>
                </c:pt>
                <c:pt idx="313">
                  <c:v>0.86899999999999999</c:v>
                </c:pt>
                <c:pt idx="314">
                  <c:v>0.56299999999999994</c:v>
                </c:pt>
                <c:pt idx="315">
                  <c:v>0.78100000000000003</c:v>
                </c:pt>
                <c:pt idx="316">
                  <c:v>0.628</c:v>
                </c:pt>
                <c:pt idx="317">
                  <c:v>0.88400000000000001</c:v>
                </c:pt>
                <c:pt idx="318">
                  <c:v>0.88</c:v>
                </c:pt>
                <c:pt idx="319">
                  <c:v>0.79800000000000004</c:v>
                </c:pt>
                <c:pt idx="320">
                  <c:v>0.57099999999999995</c:v>
                </c:pt>
                <c:pt idx="321">
                  <c:v>0.78700000000000003</c:v>
                </c:pt>
                <c:pt idx="322">
                  <c:v>0.91500000000000004</c:v>
                </c:pt>
                <c:pt idx="323">
                  <c:v>0.48499999999999999</c:v>
                </c:pt>
                <c:pt idx="324">
                  <c:v>0.999</c:v>
                </c:pt>
                <c:pt idx="325">
                  <c:v>0.92400000000000004</c:v>
                </c:pt>
                <c:pt idx="326">
                  <c:v>0.83899999999999997</c:v>
                </c:pt>
                <c:pt idx="327">
                  <c:v>0.876</c:v>
                </c:pt>
                <c:pt idx="328">
                  <c:v>0.77600000000000002</c:v>
                </c:pt>
                <c:pt idx="329">
                  <c:v>0.86</c:v>
                </c:pt>
                <c:pt idx="330">
                  <c:v>0.74099999999999999</c:v>
                </c:pt>
                <c:pt idx="331">
                  <c:v>0.71599999999999997</c:v>
                </c:pt>
                <c:pt idx="332">
                  <c:v>0.876</c:v>
                </c:pt>
                <c:pt idx="333">
                  <c:v>0.66800000000000004</c:v>
                </c:pt>
                <c:pt idx="334">
                  <c:v>0.72099999999999997</c:v>
                </c:pt>
                <c:pt idx="335">
                  <c:v>0.61299999999999999</c:v>
                </c:pt>
                <c:pt idx="336">
                  <c:v>0.71</c:v>
                </c:pt>
                <c:pt idx="337">
                  <c:v>0.67100000000000004</c:v>
                </c:pt>
                <c:pt idx="338">
                  <c:v>0.82</c:v>
                </c:pt>
                <c:pt idx="339">
                  <c:v>0.73799999999999999</c:v>
                </c:pt>
                <c:pt idx="340">
                  <c:v>0.70499999999999996</c:v>
                </c:pt>
                <c:pt idx="341">
                  <c:v>0.66400000000000003</c:v>
                </c:pt>
                <c:pt idx="342">
                  <c:v>0.874</c:v>
                </c:pt>
                <c:pt idx="343">
                  <c:v>0.74</c:v>
                </c:pt>
                <c:pt idx="344">
                  <c:v>0.60699999999999998</c:v>
                </c:pt>
                <c:pt idx="345">
                  <c:v>0.64400000000000002</c:v>
                </c:pt>
                <c:pt idx="346">
                  <c:v>0.58699999999999997</c:v>
                </c:pt>
                <c:pt idx="347">
                  <c:v>0.85799999999999998</c:v>
                </c:pt>
                <c:pt idx="348">
                  <c:v>0.90300000000000002</c:v>
                </c:pt>
                <c:pt idx="349">
                  <c:v>0.78700000000000003</c:v>
                </c:pt>
                <c:pt idx="350">
                  <c:v>0.746</c:v>
                </c:pt>
                <c:pt idx="351">
                  <c:v>0.70199999999999996</c:v>
                </c:pt>
                <c:pt idx="352">
                  <c:v>0.94799999999999995</c:v>
                </c:pt>
                <c:pt idx="353">
                  <c:v>0.66400000000000003</c:v>
                </c:pt>
                <c:pt idx="354">
                  <c:v>0.88100000000000001</c:v>
                </c:pt>
                <c:pt idx="355">
                  <c:v>0.65400000000000003</c:v>
                </c:pt>
                <c:pt idx="356">
                  <c:v>0.68100000000000005</c:v>
                </c:pt>
                <c:pt idx="357">
                  <c:v>0.52100000000000002</c:v>
                </c:pt>
                <c:pt idx="358">
                  <c:v>0.93</c:v>
                </c:pt>
                <c:pt idx="359">
                  <c:v>0.65300000000000002</c:v>
                </c:pt>
                <c:pt idx="360">
                  <c:v>0.72399999999999998</c:v>
                </c:pt>
                <c:pt idx="361">
                  <c:v>0.86699999999999999</c:v>
                </c:pt>
                <c:pt idx="362">
                  <c:v>0.58799999999999997</c:v>
                </c:pt>
                <c:pt idx="363">
                  <c:v>0.67400000000000004</c:v>
                </c:pt>
                <c:pt idx="364">
                  <c:v>0.746</c:v>
                </c:pt>
                <c:pt idx="365">
                  <c:v>0.96099999999999997</c:v>
                </c:pt>
                <c:pt idx="366">
                  <c:v>0.86499999999999999</c:v>
                </c:pt>
                <c:pt idx="367">
                  <c:v>0.52</c:v>
                </c:pt>
                <c:pt idx="368">
                  <c:v>0.69799999999999995</c:v>
                </c:pt>
                <c:pt idx="369">
                  <c:v>0.79</c:v>
                </c:pt>
                <c:pt idx="370">
                  <c:v>0.60399999999999998</c:v>
                </c:pt>
                <c:pt idx="371">
                  <c:v>0.51700000000000002</c:v>
                </c:pt>
                <c:pt idx="372">
                  <c:v>0.91300000000000003</c:v>
                </c:pt>
                <c:pt idx="373">
                  <c:v>0.94199999999999995</c:v>
                </c:pt>
                <c:pt idx="374">
                  <c:v>0.89100000000000001</c:v>
                </c:pt>
                <c:pt idx="375">
                  <c:v>0.58499999999999996</c:v>
                </c:pt>
                <c:pt idx="376">
                  <c:v>0.443</c:v>
                </c:pt>
                <c:pt idx="377">
                  <c:v>0.67400000000000004</c:v>
                </c:pt>
                <c:pt idx="378">
                  <c:v>0.85299999999999998</c:v>
                </c:pt>
                <c:pt idx="379">
                  <c:v>0.746</c:v>
                </c:pt>
                <c:pt idx="380">
                  <c:v>0.82799999999999996</c:v>
                </c:pt>
                <c:pt idx="381">
                  <c:v>0.89500000000000002</c:v>
                </c:pt>
                <c:pt idx="382">
                  <c:v>0.746</c:v>
                </c:pt>
                <c:pt idx="383">
                  <c:v>0.71</c:v>
                </c:pt>
                <c:pt idx="384">
                  <c:v>0.65900000000000003</c:v>
                </c:pt>
                <c:pt idx="385">
                  <c:v>0.72499999999999998</c:v>
                </c:pt>
                <c:pt idx="386">
                  <c:v>0.95399999999999996</c:v>
                </c:pt>
                <c:pt idx="387">
                  <c:v>0.73599999999999999</c:v>
                </c:pt>
                <c:pt idx="388">
                  <c:v>0.71</c:v>
                </c:pt>
                <c:pt idx="389">
                  <c:v>0.81399999999999995</c:v>
                </c:pt>
                <c:pt idx="390">
                  <c:v>0.46500000000000002</c:v>
                </c:pt>
                <c:pt idx="391">
                  <c:v>0.79700000000000004</c:v>
                </c:pt>
                <c:pt idx="392">
                  <c:v>0.7</c:v>
                </c:pt>
                <c:pt idx="393">
                  <c:v>0.59399999999999997</c:v>
                </c:pt>
                <c:pt idx="394">
                  <c:v>0.55200000000000005</c:v>
                </c:pt>
                <c:pt idx="395">
                  <c:v>0.72199999999999998</c:v>
                </c:pt>
                <c:pt idx="396">
                  <c:v>0.88900000000000001</c:v>
                </c:pt>
                <c:pt idx="397">
                  <c:v>0.65500000000000003</c:v>
                </c:pt>
                <c:pt idx="398">
                  <c:v>0.73899999999999999</c:v>
                </c:pt>
                <c:pt idx="399">
                  <c:v>0.95499999999999996</c:v>
                </c:pt>
                <c:pt idx="400">
                  <c:v>0.65900000000000003</c:v>
                </c:pt>
                <c:pt idx="401">
                  <c:v>0.81299999999999994</c:v>
                </c:pt>
                <c:pt idx="402">
                  <c:v>0.86099999999999999</c:v>
                </c:pt>
                <c:pt idx="403">
                  <c:v>0.51700000000000002</c:v>
                </c:pt>
                <c:pt idx="404">
                  <c:v>0.53200000000000003</c:v>
                </c:pt>
                <c:pt idx="405">
                  <c:v>0.56399999999999995</c:v>
                </c:pt>
                <c:pt idx="406">
                  <c:v>0.84299999999999997</c:v>
                </c:pt>
                <c:pt idx="407">
                  <c:v>0.67</c:v>
                </c:pt>
                <c:pt idx="408">
                  <c:v>0.59299999999999997</c:v>
                </c:pt>
                <c:pt idx="409">
                  <c:v>0.75900000000000001</c:v>
                </c:pt>
                <c:pt idx="410">
                  <c:v>0.877</c:v>
                </c:pt>
                <c:pt idx="411">
                  <c:v>0.66800000000000004</c:v>
                </c:pt>
                <c:pt idx="412">
                  <c:v>0.94399999999999995</c:v>
                </c:pt>
                <c:pt idx="413">
                  <c:v>0.79600000000000004</c:v>
                </c:pt>
                <c:pt idx="414">
                  <c:v>0.55900000000000005</c:v>
                </c:pt>
                <c:pt idx="415">
                  <c:v>0.55700000000000005</c:v>
                </c:pt>
                <c:pt idx="416">
                  <c:v>0.90100000000000002</c:v>
                </c:pt>
                <c:pt idx="417">
                  <c:v>0.63200000000000001</c:v>
                </c:pt>
                <c:pt idx="418">
                  <c:v>0.60799999999999998</c:v>
                </c:pt>
                <c:pt idx="419">
                  <c:v>0.35599999999999998</c:v>
                </c:pt>
                <c:pt idx="420">
                  <c:v>0.98199999999999998</c:v>
                </c:pt>
                <c:pt idx="421">
                  <c:v>0.88100000000000001</c:v>
                </c:pt>
                <c:pt idx="422">
                  <c:v>0.63100000000000001</c:v>
                </c:pt>
                <c:pt idx="423">
                  <c:v>0.52900000000000003</c:v>
                </c:pt>
                <c:pt idx="424">
                  <c:v>0.73599999999999999</c:v>
                </c:pt>
                <c:pt idx="425">
                  <c:v>0.79700000000000004</c:v>
                </c:pt>
                <c:pt idx="426">
                  <c:v>0.91</c:v>
                </c:pt>
                <c:pt idx="427">
                  <c:v>0.85</c:v>
                </c:pt>
                <c:pt idx="428">
                  <c:v>0.81599999999999995</c:v>
                </c:pt>
                <c:pt idx="429">
                  <c:v>0.55800000000000005</c:v>
                </c:pt>
                <c:pt idx="430">
                  <c:v>0.45400000000000001</c:v>
                </c:pt>
                <c:pt idx="431">
                  <c:v>0.77100000000000002</c:v>
                </c:pt>
                <c:pt idx="432">
                  <c:v>0.71499999999999997</c:v>
                </c:pt>
                <c:pt idx="433">
                  <c:v>0.79300000000000004</c:v>
                </c:pt>
                <c:pt idx="434">
                  <c:v>0.67200000000000004</c:v>
                </c:pt>
                <c:pt idx="435">
                  <c:v>0.66900000000000004</c:v>
                </c:pt>
                <c:pt idx="436">
                  <c:v>0.95799999999999996</c:v>
                </c:pt>
                <c:pt idx="437">
                  <c:v>0.52700000000000002</c:v>
                </c:pt>
                <c:pt idx="438">
                  <c:v>0.61799999999999999</c:v>
                </c:pt>
                <c:pt idx="439">
                  <c:v>0.79500000000000004</c:v>
                </c:pt>
                <c:pt idx="440">
                  <c:v>0.622</c:v>
                </c:pt>
                <c:pt idx="441">
                  <c:v>0.69099999999999995</c:v>
                </c:pt>
                <c:pt idx="442">
                  <c:v>0.80800000000000005</c:v>
                </c:pt>
                <c:pt idx="443">
                  <c:v>0.61</c:v>
                </c:pt>
                <c:pt idx="444">
                  <c:v>0.433</c:v>
                </c:pt>
                <c:pt idx="445">
                  <c:v>0.84</c:v>
                </c:pt>
                <c:pt idx="446">
                  <c:v>0.71299999999999997</c:v>
                </c:pt>
                <c:pt idx="447">
                  <c:v>0.69499999999999995</c:v>
                </c:pt>
                <c:pt idx="448">
                  <c:v>0.59</c:v>
                </c:pt>
                <c:pt idx="449">
                  <c:v>0.59799999999999998</c:v>
                </c:pt>
                <c:pt idx="450">
                  <c:v>0.88</c:v>
                </c:pt>
                <c:pt idx="451">
                  <c:v>0.70299999999999996</c:v>
                </c:pt>
                <c:pt idx="452">
                  <c:v>0.96499999999999997</c:v>
                </c:pt>
                <c:pt idx="453">
                  <c:v>0.88600000000000001</c:v>
                </c:pt>
                <c:pt idx="454">
                  <c:v>0.83699999999999997</c:v>
                </c:pt>
                <c:pt idx="455">
                  <c:v>0.628</c:v>
                </c:pt>
                <c:pt idx="456">
                  <c:v>0.63800000000000001</c:v>
                </c:pt>
                <c:pt idx="457">
                  <c:v>0.73199999999999998</c:v>
                </c:pt>
                <c:pt idx="458">
                  <c:v>0.621</c:v>
                </c:pt>
                <c:pt idx="459">
                  <c:v>0.90800000000000003</c:v>
                </c:pt>
                <c:pt idx="460">
                  <c:v>0.89600000000000002</c:v>
                </c:pt>
                <c:pt idx="461">
                  <c:v>0.437</c:v>
                </c:pt>
                <c:pt idx="462">
                  <c:v>0.78300000000000003</c:v>
                </c:pt>
                <c:pt idx="463">
                  <c:v>0.86899999999999999</c:v>
                </c:pt>
                <c:pt idx="464">
                  <c:v>0.498</c:v>
                </c:pt>
                <c:pt idx="465">
                  <c:v>0.38100000000000001</c:v>
                </c:pt>
                <c:pt idx="466">
                  <c:v>0.85599999999999998</c:v>
                </c:pt>
                <c:pt idx="467">
                  <c:v>0.42799999999999999</c:v>
                </c:pt>
                <c:pt idx="468">
                  <c:v>0.68</c:v>
                </c:pt>
                <c:pt idx="469">
                  <c:v>0.76600000000000001</c:v>
                </c:pt>
                <c:pt idx="470">
                  <c:v>0.60699999999999998</c:v>
                </c:pt>
                <c:pt idx="471">
                  <c:v>0.67600000000000005</c:v>
                </c:pt>
                <c:pt idx="472">
                  <c:v>0.79100000000000004</c:v>
                </c:pt>
                <c:pt idx="473">
                  <c:v>0.877</c:v>
                </c:pt>
                <c:pt idx="474">
                  <c:v>0.63</c:v>
                </c:pt>
                <c:pt idx="475">
                  <c:v>0.95599999999999996</c:v>
                </c:pt>
                <c:pt idx="476">
                  <c:v>0.36799999999999999</c:v>
                </c:pt>
                <c:pt idx="477">
                  <c:v>0.84399999999999997</c:v>
                </c:pt>
                <c:pt idx="478">
                  <c:v>0.58099999999999996</c:v>
                </c:pt>
                <c:pt idx="479">
                  <c:v>0.316</c:v>
                </c:pt>
                <c:pt idx="480">
                  <c:v>0.70199999999999996</c:v>
                </c:pt>
                <c:pt idx="481">
                  <c:v>0.73199999999999998</c:v>
                </c:pt>
                <c:pt idx="482">
                  <c:v>0.78300000000000003</c:v>
                </c:pt>
                <c:pt idx="483">
                  <c:v>0.68200000000000005</c:v>
                </c:pt>
                <c:pt idx="484">
                  <c:v>0.95599999999999996</c:v>
                </c:pt>
                <c:pt idx="485">
                  <c:v>0.28399999999999997</c:v>
                </c:pt>
                <c:pt idx="486">
                  <c:v>0.97699999999999998</c:v>
                </c:pt>
                <c:pt idx="487">
                  <c:v>0.91700000000000004</c:v>
                </c:pt>
                <c:pt idx="488">
                  <c:v>0.433</c:v>
                </c:pt>
                <c:pt idx="489">
                  <c:v>0.86199999999999999</c:v>
                </c:pt>
                <c:pt idx="490">
                  <c:v>0.67200000000000004</c:v>
                </c:pt>
                <c:pt idx="491">
                  <c:v>0.67100000000000004</c:v>
                </c:pt>
                <c:pt idx="492">
                  <c:v>0.69299999999999995</c:v>
                </c:pt>
                <c:pt idx="493">
                  <c:v>0.93200000000000005</c:v>
                </c:pt>
                <c:pt idx="494">
                  <c:v>0.66700000000000004</c:v>
                </c:pt>
                <c:pt idx="495">
                  <c:v>0.47499999999999998</c:v>
                </c:pt>
                <c:pt idx="496">
                  <c:v>0.627</c:v>
                </c:pt>
                <c:pt idx="497">
                  <c:v>0.97799999999999998</c:v>
                </c:pt>
                <c:pt idx="498">
                  <c:v>0.95</c:v>
                </c:pt>
                <c:pt idx="499">
                  <c:v>0.55100000000000005</c:v>
                </c:pt>
                <c:pt idx="500">
                  <c:v>0.71599999999999997</c:v>
                </c:pt>
                <c:pt idx="501">
                  <c:v>0.79700000000000004</c:v>
                </c:pt>
                <c:pt idx="502">
                  <c:v>0.56999999999999995</c:v>
                </c:pt>
                <c:pt idx="503">
                  <c:v>0.58699999999999997</c:v>
                </c:pt>
                <c:pt idx="504">
                  <c:v>0.70499999999999996</c:v>
                </c:pt>
                <c:pt idx="505">
                  <c:v>0.92400000000000004</c:v>
                </c:pt>
                <c:pt idx="506">
                  <c:v>0.70599999999999996</c:v>
                </c:pt>
                <c:pt idx="507">
                  <c:v>0.75800000000000001</c:v>
                </c:pt>
                <c:pt idx="508">
                  <c:v>0.84799999999999998</c:v>
                </c:pt>
                <c:pt idx="509">
                  <c:v>0.38700000000000001</c:v>
                </c:pt>
                <c:pt idx="510">
                  <c:v>0.58399999999999996</c:v>
                </c:pt>
                <c:pt idx="511">
                  <c:v>0.61799999999999999</c:v>
                </c:pt>
                <c:pt idx="512">
                  <c:v>0.74099999999999999</c:v>
                </c:pt>
                <c:pt idx="513">
                  <c:v>0.92</c:v>
                </c:pt>
                <c:pt idx="514">
                  <c:v>0.74399999999999999</c:v>
                </c:pt>
                <c:pt idx="515">
                  <c:v>0.74099999999999999</c:v>
                </c:pt>
                <c:pt idx="516">
                  <c:v>0.61299999999999999</c:v>
                </c:pt>
                <c:pt idx="517">
                  <c:v>0.73499999999999999</c:v>
                </c:pt>
                <c:pt idx="518">
                  <c:v>0.68799999999999994</c:v>
                </c:pt>
                <c:pt idx="519">
                  <c:v>0.74199999999999999</c:v>
                </c:pt>
                <c:pt idx="520">
                  <c:v>0.80400000000000005</c:v>
                </c:pt>
                <c:pt idx="521">
                  <c:v>0.66200000000000003</c:v>
                </c:pt>
                <c:pt idx="522">
                  <c:v>0.63400000000000001</c:v>
                </c:pt>
                <c:pt idx="523">
                  <c:v>0.83199999999999996</c:v>
                </c:pt>
                <c:pt idx="524">
                  <c:v>0.84399999999999997</c:v>
                </c:pt>
                <c:pt idx="525">
                  <c:v>0.72799999999999998</c:v>
                </c:pt>
                <c:pt idx="526">
                  <c:v>0.64900000000000002</c:v>
                </c:pt>
                <c:pt idx="527">
                  <c:v>0.628</c:v>
                </c:pt>
                <c:pt idx="528">
                  <c:v>0.61499999999999999</c:v>
                </c:pt>
                <c:pt idx="529">
                  <c:v>0.69499999999999995</c:v>
                </c:pt>
                <c:pt idx="530">
                  <c:v>0.80400000000000005</c:v>
                </c:pt>
                <c:pt idx="531">
                  <c:v>0.82</c:v>
                </c:pt>
                <c:pt idx="532">
                  <c:v>0.90600000000000003</c:v>
                </c:pt>
                <c:pt idx="533">
                  <c:v>0.74</c:v>
                </c:pt>
                <c:pt idx="534">
                  <c:v>0.91900000000000004</c:v>
                </c:pt>
                <c:pt idx="535">
                  <c:v>0.59899999999999998</c:v>
                </c:pt>
                <c:pt idx="536">
                  <c:v>0.69699999999999995</c:v>
                </c:pt>
                <c:pt idx="537">
                  <c:v>0.86599999999999999</c:v>
                </c:pt>
                <c:pt idx="538">
                  <c:v>0.71599999999999997</c:v>
                </c:pt>
                <c:pt idx="539">
                  <c:v>0.73899999999999999</c:v>
                </c:pt>
                <c:pt idx="540">
                  <c:v>0.86899999999999999</c:v>
                </c:pt>
                <c:pt idx="541">
                  <c:v>0.40400000000000003</c:v>
                </c:pt>
                <c:pt idx="542">
                  <c:v>0.65300000000000002</c:v>
                </c:pt>
                <c:pt idx="543">
                  <c:v>0.73599999999999999</c:v>
                </c:pt>
                <c:pt idx="544">
                  <c:v>0.71399999999999997</c:v>
                </c:pt>
                <c:pt idx="545">
                  <c:v>0.93700000000000006</c:v>
                </c:pt>
                <c:pt idx="546">
                  <c:v>0.84</c:v>
                </c:pt>
                <c:pt idx="547">
                  <c:v>0.80100000000000005</c:v>
                </c:pt>
                <c:pt idx="548">
                  <c:v>0.82699999999999996</c:v>
                </c:pt>
                <c:pt idx="549">
                  <c:v>0.88500000000000001</c:v>
                </c:pt>
                <c:pt idx="550">
                  <c:v>0.58299999999999996</c:v>
                </c:pt>
                <c:pt idx="551">
                  <c:v>0.77100000000000002</c:v>
                </c:pt>
                <c:pt idx="552">
                  <c:v>0.63900000000000001</c:v>
                </c:pt>
                <c:pt idx="553">
                  <c:v>0.82399999999999995</c:v>
                </c:pt>
                <c:pt idx="554">
                  <c:v>0.49099999999999999</c:v>
                </c:pt>
                <c:pt idx="555">
                  <c:v>0.55000000000000004</c:v>
                </c:pt>
                <c:pt idx="556">
                  <c:v>0.90500000000000003</c:v>
                </c:pt>
                <c:pt idx="557">
                  <c:v>0.60399999999999998</c:v>
                </c:pt>
                <c:pt idx="558">
                  <c:v>0.81100000000000005</c:v>
                </c:pt>
                <c:pt idx="559">
                  <c:v>0.75900000000000001</c:v>
                </c:pt>
                <c:pt idx="560">
                  <c:v>0.90300000000000002</c:v>
                </c:pt>
                <c:pt idx="561">
                  <c:v>0.59499999999999997</c:v>
                </c:pt>
                <c:pt idx="562">
                  <c:v>0.68</c:v>
                </c:pt>
                <c:pt idx="563">
                  <c:v>0.75</c:v>
                </c:pt>
                <c:pt idx="564">
                  <c:v>0.91300000000000003</c:v>
                </c:pt>
                <c:pt idx="565">
                  <c:v>0.61399999999999999</c:v>
                </c:pt>
                <c:pt idx="566">
                  <c:v>0.84</c:v>
                </c:pt>
                <c:pt idx="567">
                  <c:v>0.753</c:v>
                </c:pt>
                <c:pt idx="568">
                  <c:v>0.88700000000000001</c:v>
                </c:pt>
                <c:pt idx="569">
                  <c:v>0.84399999999999997</c:v>
                </c:pt>
                <c:pt idx="570">
                  <c:v>0.57199999999999995</c:v>
                </c:pt>
                <c:pt idx="571">
                  <c:v>0.76100000000000001</c:v>
                </c:pt>
                <c:pt idx="572">
                  <c:v>0.747</c:v>
                </c:pt>
                <c:pt idx="573">
                  <c:v>0.80700000000000005</c:v>
                </c:pt>
                <c:pt idx="574">
                  <c:v>0.95899999999999996</c:v>
                </c:pt>
                <c:pt idx="575">
                  <c:v>0.80400000000000005</c:v>
                </c:pt>
                <c:pt idx="576">
                  <c:v>0.54100000000000004</c:v>
                </c:pt>
                <c:pt idx="577">
                  <c:v>0.95399999999999996</c:v>
                </c:pt>
                <c:pt idx="578">
                  <c:v>0.71099999999999997</c:v>
                </c:pt>
                <c:pt idx="579">
                  <c:v>0.93899999999999995</c:v>
                </c:pt>
                <c:pt idx="580">
                  <c:v>0.69499999999999995</c:v>
                </c:pt>
                <c:pt idx="581">
                  <c:v>0.85099999999999998</c:v>
                </c:pt>
                <c:pt idx="582">
                  <c:v>0.75700000000000001</c:v>
                </c:pt>
                <c:pt idx="583">
                  <c:v>0.86899999999999999</c:v>
                </c:pt>
                <c:pt idx="584">
                  <c:v>0.84899999999999998</c:v>
                </c:pt>
                <c:pt idx="585">
                  <c:v>0.65800000000000003</c:v>
                </c:pt>
                <c:pt idx="586">
                  <c:v>0.44900000000000001</c:v>
                </c:pt>
                <c:pt idx="587">
                  <c:v>0.496</c:v>
                </c:pt>
                <c:pt idx="588">
                  <c:v>0.41199999999999998</c:v>
                </c:pt>
                <c:pt idx="589">
                  <c:v>0.69599999999999995</c:v>
                </c:pt>
                <c:pt idx="590">
                  <c:v>0.94799999999999995</c:v>
                </c:pt>
                <c:pt idx="591">
                  <c:v>0.83599999999999997</c:v>
                </c:pt>
                <c:pt idx="592">
                  <c:v>0.40300000000000002</c:v>
                </c:pt>
                <c:pt idx="593">
                  <c:v>0.71399999999999997</c:v>
                </c:pt>
                <c:pt idx="594">
                  <c:v>0.89</c:v>
                </c:pt>
                <c:pt idx="595">
                  <c:v>0.92700000000000005</c:v>
                </c:pt>
                <c:pt idx="596">
                  <c:v>0.874</c:v>
                </c:pt>
                <c:pt idx="597">
                  <c:v>0.82499999999999996</c:v>
                </c:pt>
                <c:pt idx="598">
                  <c:v>0.80800000000000005</c:v>
                </c:pt>
                <c:pt idx="599">
                  <c:v>0.69</c:v>
                </c:pt>
                <c:pt idx="600">
                  <c:v>0.81899999999999995</c:v>
                </c:pt>
                <c:pt idx="601">
                  <c:v>0.96799999999999997</c:v>
                </c:pt>
                <c:pt idx="602">
                  <c:v>0.872</c:v>
                </c:pt>
                <c:pt idx="603">
                  <c:v>0.26100000000000001</c:v>
                </c:pt>
                <c:pt idx="604">
                  <c:v>0.65300000000000002</c:v>
                </c:pt>
                <c:pt idx="605">
                  <c:v>0.64700000000000002</c:v>
                </c:pt>
                <c:pt idx="606">
                  <c:v>0.83</c:v>
                </c:pt>
                <c:pt idx="607">
                  <c:v>0.53800000000000003</c:v>
                </c:pt>
                <c:pt idx="608">
                  <c:v>0.66100000000000003</c:v>
                </c:pt>
                <c:pt idx="609">
                  <c:v>0.89</c:v>
                </c:pt>
                <c:pt idx="610">
                  <c:v>0.76200000000000001</c:v>
                </c:pt>
                <c:pt idx="611">
                  <c:v>0.76400000000000001</c:v>
                </c:pt>
                <c:pt idx="612">
                  <c:v>0.63200000000000001</c:v>
                </c:pt>
                <c:pt idx="613">
                  <c:v>0.82799999999999996</c:v>
                </c:pt>
                <c:pt idx="614">
                  <c:v>0.88200000000000001</c:v>
                </c:pt>
                <c:pt idx="615">
                  <c:v>0.55800000000000005</c:v>
                </c:pt>
                <c:pt idx="616">
                  <c:v>0.504</c:v>
                </c:pt>
                <c:pt idx="617">
                  <c:v>0.53800000000000003</c:v>
                </c:pt>
                <c:pt idx="618">
                  <c:v>0.52300000000000002</c:v>
                </c:pt>
                <c:pt idx="619">
                  <c:v>0.77500000000000002</c:v>
                </c:pt>
                <c:pt idx="620">
                  <c:v>0.65</c:v>
                </c:pt>
                <c:pt idx="621">
                  <c:v>0.77</c:v>
                </c:pt>
                <c:pt idx="622">
                  <c:v>0.873</c:v>
                </c:pt>
                <c:pt idx="623">
                  <c:v>0.42499999999999999</c:v>
                </c:pt>
                <c:pt idx="624">
                  <c:v>0.72</c:v>
                </c:pt>
                <c:pt idx="625">
                  <c:v>0.83599999999999997</c:v>
                </c:pt>
                <c:pt idx="626">
                  <c:v>0.82</c:v>
                </c:pt>
                <c:pt idx="627">
                  <c:v>0.78400000000000003</c:v>
                </c:pt>
                <c:pt idx="628">
                  <c:v>0.85799999999999998</c:v>
                </c:pt>
                <c:pt idx="629">
                  <c:v>0.73899999999999999</c:v>
                </c:pt>
                <c:pt idx="630">
                  <c:v>0.51500000000000001</c:v>
                </c:pt>
                <c:pt idx="631">
                  <c:v>0.82199999999999995</c:v>
                </c:pt>
                <c:pt idx="632">
                  <c:v>0.746</c:v>
                </c:pt>
                <c:pt idx="633">
                  <c:v>0.79400000000000004</c:v>
                </c:pt>
                <c:pt idx="634">
                  <c:v>0.78500000000000003</c:v>
                </c:pt>
                <c:pt idx="635">
                  <c:v>0.51700000000000002</c:v>
                </c:pt>
                <c:pt idx="636">
                  <c:v>0.70199999999999996</c:v>
                </c:pt>
                <c:pt idx="637">
                  <c:v>0.83599999999999997</c:v>
                </c:pt>
                <c:pt idx="638">
                  <c:v>0.94699999999999995</c:v>
                </c:pt>
                <c:pt idx="639">
                  <c:v>0.56599999999999995</c:v>
                </c:pt>
                <c:pt idx="640">
                  <c:v>0.78600000000000003</c:v>
                </c:pt>
                <c:pt idx="641">
                  <c:v>0.89600000000000002</c:v>
                </c:pt>
                <c:pt idx="642">
                  <c:v>0.43</c:v>
                </c:pt>
                <c:pt idx="643">
                  <c:v>0.92500000000000004</c:v>
                </c:pt>
                <c:pt idx="644">
                  <c:v>0.78500000000000003</c:v>
                </c:pt>
                <c:pt idx="645">
                  <c:v>0.88100000000000001</c:v>
                </c:pt>
                <c:pt idx="646">
                  <c:v>0.54900000000000004</c:v>
                </c:pt>
                <c:pt idx="647">
                  <c:v>0.75700000000000001</c:v>
                </c:pt>
                <c:pt idx="648">
                  <c:v>0.64700000000000002</c:v>
                </c:pt>
                <c:pt idx="649">
                  <c:v>0.39600000000000002</c:v>
                </c:pt>
                <c:pt idx="650">
                  <c:v>0.95299999999999996</c:v>
                </c:pt>
                <c:pt idx="651">
                  <c:v>0.89400000000000002</c:v>
                </c:pt>
                <c:pt idx="652">
                  <c:v>0.66500000000000004</c:v>
                </c:pt>
                <c:pt idx="653">
                  <c:v>0.43099999999999999</c:v>
                </c:pt>
                <c:pt idx="654">
                  <c:v>0.83099999999999996</c:v>
                </c:pt>
                <c:pt idx="655">
                  <c:v>0.79900000000000004</c:v>
                </c:pt>
                <c:pt idx="656">
                  <c:v>0.82199999999999995</c:v>
                </c:pt>
                <c:pt idx="657">
                  <c:v>0.68500000000000005</c:v>
                </c:pt>
                <c:pt idx="658">
                  <c:v>0.53300000000000003</c:v>
                </c:pt>
                <c:pt idx="659">
                  <c:v>0.871</c:v>
                </c:pt>
                <c:pt idx="660">
                  <c:v>0.84299999999999997</c:v>
                </c:pt>
                <c:pt idx="661">
                  <c:v>0.754</c:v>
                </c:pt>
                <c:pt idx="662">
                  <c:v>0.872</c:v>
                </c:pt>
                <c:pt idx="663">
                  <c:v>0.91200000000000003</c:v>
                </c:pt>
                <c:pt idx="664">
                  <c:v>0.96799999999999997</c:v>
                </c:pt>
                <c:pt idx="665">
                  <c:v>0.78</c:v>
                </c:pt>
                <c:pt idx="666">
                  <c:v>0.69799999999999995</c:v>
                </c:pt>
                <c:pt idx="667">
                  <c:v>0.62</c:v>
                </c:pt>
                <c:pt idx="668">
                  <c:v>0.73</c:v>
                </c:pt>
                <c:pt idx="669">
                  <c:v>0.79500000000000004</c:v>
                </c:pt>
                <c:pt idx="670">
                  <c:v>0.29099999999999998</c:v>
                </c:pt>
                <c:pt idx="671">
                  <c:v>0.97399999999999998</c:v>
                </c:pt>
                <c:pt idx="672">
                  <c:v>0.72</c:v>
                </c:pt>
                <c:pt idx="673">
                  <c:v>0.80300000000000005</c:v>
                </c:pt>
                <c:pt idx="674">
                  <c:v>0.48599999999999999</c:v>
                </c:pt>
                <c:pt idx="675">
                  <c:v>0.90400000000000003</c:v>
                </c:pt>
                <c:pt idx="676">
                  <c:v>0.83</c:v>
                </c:pt>
                <c:pt idx="677">
                  <c:v>0.86199999999999999</c:v>
                </c:pt>
                <c:pt idx="678">
                  <c:v>0.90700000000000003</c:v>
                </c:pt>
                <c:pt idx="679">
                  <c:v>0.76300000000000001</c:v>
                </c:pt>
                <c:pt idx="680">
                  <c:v>0.78600000000000003</c:v>
                </c:pt>
                <c:pt idx="681">
                  <c:v>0.82399999999999995</c:v>
                </c:pt>
                <c:pt idx="682">
                  <c:v>0.68200000000000005</c:v>
                </c:pt>
                <c:pt idx="683">
                  <c:v>0.443</c:v>
                </c:pt>
                <c:pt idx="684">
                  <c:v>0.41399999999999998</c:v>
                </c:pt>
                <c:pt idx="685">
                  <c:v>0.93300000000000005</c:v>
                </c:pt>
                <c:pt idx="686">
                  <c:v>0.79100000000000004</c:v>
                </c:pt>
                <c:pt idx="687">
                  <c:v>0.91800000000000004</c:v>
                </c:pt>
                <c:pt idx="688">
                  <c:v>0.91600000000000004</c:v>
                </c:pt>
                <c:pt idx="689">
                  <c:v>0.53400000000000003</c:v>
                </c:pt>
                <c:pt idx="690">
                  <c:v>0.91300000000000003</c:v>
                </c:pt>
                <c:pt idx="691">
                  <c:v>0.747</c:v>
                </c:pt>
                <c:pt idx="692">
                  <c:v>0.54800000000000004</c:v>
                </c:pt>
                <c:pt idx="693">
                  <c:v>0.84899999999999998</c:v>
                </c:pt>
                <c:pt idx="694">
                  <c:v>0.93899999999999995</c:v>
                </c:pt>
                <c:pt idx="695">
                  <c:v>0.44500000000000001</c:v>
                </c:pt>
                <c:pt idx="696">
                  <c:v>0.81399999999999995</c:v>
                </c:pt>
                <c:pt idx="697">
                  <c:v>0.745</c:v>
                </c:pt>
                <c:pt idx="698">
                  <c:v>0.84099999999999997</c:v>
                </c:pt>
                <c:pt idx="699">
                  <c:v>0.51</c:v>
                </c:pt>
                <c:pt idx="700">
                  <c:v>0.97199999999999998</c:v>
                </c:pt>
                <c:pt idx="701">
                  <c:v>0.59899999999999998</c:v>
                </c:pt>
                <c:pt idx="702">
                  <c:v>0.628</c:v>
                </c:pt>
                <c:pt idx="703">
                  <c:v>0.62</c:v>
                </c:pt>
                <c:pt idx="704">
                  <c:v>0.86799999999999999</c:v>
                </c:pt>
                <c:pt idx="705">
                  <c:v>0.85799999999999998</c:v>
                </c:pt>
                <c:pt idx="706">
                  <c:v>0.95299999999999996</c:v>
                </c:pt>
                <c:pt idx="707">
                  <c:v>0.68200000000000005</c:v>
                </c:pt>
                <c:pt idx="708">
                  <c:v>0.56100000000000005</c:v>
                </c:pt>
                <c:pt idx="709">
                  <c:v>0.498</c:v>
                </c:pt>
                <c:pt idx="710">
                  <c:v>0.89700000000000002</c:v>
                </c:pt>
                <c:pt idx="711">
                  <c:v>0.66100000000000003</c:v>
                </c:pt>
                <c:pt idx="712">
                  <c:v>0.74299999999999999</c:v>
                </c:pt>
                <c:pt idx="713">
                  <c:v>0.64800000000000002</c:v>
                </c:pt>
                <c:pt idx="714">
                  <c:v>0.92200000000000004</c:v>
                </c:pt>
                <c:pt idx="715">
                  <c:v>0.52100000000000002</c:v>
                </c:pt>
                <c:pt idx="716">
                  <c:v>0.76400000000000001</c:v>
                </c:pt>
                <c:pt idx="717">
                  <c:v>0.48899999999999999</c:v>
                </c:pt>
                <c:pt idx="718">
                  <c:v>0.76600000000000001</c:v>
                </c:pt>
                <c:pt idx="719">
                  <c:v>0.625</c:v>
                </c:pt>
                <c:pt idx="720">
                  <c:v>0.64700000000000002</c:v>
                </c:pt>
                <c:pt idx="721">
                  <c:v>0.58899999999999997</c:v>
                </c:pt>
                <c:pt idx="722">
                  <c:v>0.68100000000000005</c:v>
                </c:pt>
                <c:pt idx="723">
                  <c:v>0.57099999999999995</c:v>
                </c:pt>
                <c:pt idx="724">
                  <c:v>0.78500000000000003</c:v>
                </c:pt>
                <c:pt idx="725">
                  <c:v>0.94799999999999995</c:v>
                </c:pt>
                <c:pt idx="726">
                  <c:v>0.88500000000000001</c:v>
                </c:pt>
                <c:pt idx="727">
                  <c:v>0.79</c:v>
                </c:pt>
                <c:pt idx="728">
                  <c:v>0.82199999999999995</c:v>
                </c:pt>
                <c:pt idx="729">
                  <c:v>0.45100000000000001</c:v>
                </c:pt>
                <c:pt idx="730">
                  <c:v>0.92300000000000004</c:v>
                </c:pt>
                <c:pt idx="731">
                  <c:v>0.70199999999999996</c:v>
                </c:pt>
                <c:pt idx="732">
                  <c:v>0.72499999999999998</c:v>
                </c:pt>
                <c:pt idx="733">
                  <c:v>0.51500000000000001</c:v>
                </c:pt>
                <c:pt idx="734">
                  <c:v>0.91500000000000004</c:v>
                </c:pt>
                <c:pt idx="735">
                  <c:v>0.70899999999999996</c:v>
                </c:pt>
                <c:pt idx="736">
                  <c:v>0.76100000000000001</c:v>
                </c:pt>
                <c:pt idx="737">
                  <c:v>0.85299999999999998</c:v>
                </c:pt>
                <c:pt idx="738">
                  <c:v>0.83</c:v>
                </c:pt>
                <c:pt idx="739">
                  <c:v>0.61199999999999999</c:v>
                </c:pt>
                <c:pt idx="740">
                  <c:v>0.27500000000000002</c:v>
                </c:pt>
                <c:pt idx="741">
                  <c:v>0.92200000000000004</c:v>
                </c:pt>
                <c:pt idx="742">
                  <c:v>0.76</c:v>
                </c:pt>
                <c:pt idx="743">
                  <c:v>0.46899999999999997</c:v>
                </c:pt>
                <c:pt idx="744">
                  <c:v>0.46899999999999997</c:v>
                </c:pt>
                <c:pt idx="745">
                  <c:v>0.8</c:v>
                </c:pt>
                <c:pt idx="746">
                  <c:v>0.92200000000000004</c:v>
                </c:pt>
                <c:pt idx="747">
                  <c:v>0.81200000000000006</c:v>
                </c:pt>
                <c:pt idx="748">
                  <c:v>0.74299999999999999</c:v>
                </c:pt>
                <c:pt idx="749">
                  <c:v>0.65600000000000003</c:v>
                </c:pt>
                <c:pt idx="750">
                  <c:v>0.94199999999999995</c:v>
                </c:pt>
                <c:pt idx="751">
                  <c:v>0.72499999999999998</c:v>
                </c:pt>
                <c:pt idx="752">
                  <c:v>0.505</c:v>
                </c:pt>
                <c:pt idx="753">
                  <c:v>0.502</c:v>
                </c:pt>
                <c:pt idx="754">
                  <c:v>0.85099999999999998</c:v>
                </c:pt>
                <c:pt idx="755">
                  <c:v>0.82599999999999996</c:v>
                </c:pt>
                <c:pt idx="756">
                  <c:v>0.90100000000000002</c:v>
                </c:pt>
                <c:pt idx="757">
                  <c:v>0.90600000000000003</c:v>
                </c:pt>
                <c:pt idx="758">
                  <c:v>0.75700000000000001</c:v>
                </c:pt>
                <c:pt idx="759">
                  <c:v>0.32200000000000001</c:v>
                </c:pt>
                <c:pt idx="760">
                  <c:v>0.94599999999999995</c:v>
                </c:pt>
                <c:pt idx="761">
                  <c:v>0.48199999999999998</c:v>
                </c:pt>
                <c:pt idx="762">
                  <c:v>0.70699999999999996</c:v>
                </c:pt>
                <c:pt idx="763">
                  <c:v>0.47099999999999997</c:v>
                </c:pt>
                <c:pt idx="764">
                  <c:v>0.73599999999999999</c:v>
                </c:pt>
                <c:pt idx="765">
                  <c:v>0.86899999999999999</c:v>
                </c:pt>
                <c:pt idx="766">
                  <c:v>0.97899999999999998</c:v>
                </c:pt>
                <c:pt idx="767">
                  <c:v>5.4899999999999997E-2</c:v>
                </c:pt>
                <c:pt idx="768">
                  <c:v>0.71399999999999997</c:v>
                </c:pt>
                <c:pt idx="769">
                  <c:v>0.71</c:v>
                </c:pt>
                <c:pt idx="770">
                  <c:v>0.80300000000000005</c:v>
                </c:pt>
                <c:pt idx="771">
                  <c:v>0.47</c:v>
                </c:pt>
                <c:pt idx="772">
                  <c:v>0.79100000000000004</c:v>
                </c:pt>
                <c:pt idx="773">
                  <c:v>0.48699999999999999</c:v>
                </c:pt>
                <c:pt idx="774">
                  <c:v>0.45</c:v>
                </c:pt>
                <c:pt idx="775">
                  <c:v>0.67200000000000004</c:v>
                </c:pt>
                <c:pt idx="776">
                  <c:v>0.80100000000000005</c:v>
                </c:pt>
                <c:pt idx="777">
                  <c:v>0.66600000000000004</c:v>
                </c:pt>
                <c:pt idx="778">
                  <c:v>0.46500000000000002</c:v>
                </c:pt>
                <c:pt idx="779">
                  <c:v>0.61099999999999999</c:v>
                </c:pt>
                <c:pt idx="780">
                  <c:v>0.36499999999999999</c:v>
                </c:pt>
                <c:pt idx="781">
                  <c:v>0.81499999999999995</c:v>
                </c:pt>
                <c:pt idx="782">
                  <c:v>0.73099999999999998</c:v>
                </c:pt>
                <c:pt idx="783">
                  <c:v>0.54400000000000004</c:v>
                </c:pt>
                <c:pt idx="784">
                  <c:v>0.64300000000000002</c:v>
                </c:pt>
                <c:pt idx="785">
                  <c:v>0.497</c:v>
                </c:pt>
                <c:pt idx="786">
                  <c:v>0.51800000000000002</c:v>
                </c:pt>
                <c:pt idx="787">
                  <c:v>0.66500000000000004</c:v>
                </c:pt>
                <c:pt idx="788">
                  <c:v>0.91100000000000003</c:v>
                </c:pt>
                <c:pt idx="789">
                  <c:v>0.496</c:v>
                </c:pt>
                <c:pt idx="790">
                  <c:v>0.83399999999999996</c:v>
                </c:pt>
                <c:pt idx="791">
                  <c:v>0.60499999999999998</c:v>
                </c:pt>
                <c:pt idx="792">
                  <c:v>0.78500000000000003</c:v>
                </c:pt>
                <c:pt idx="793">
                  <c:v>0.53800000000000003</c:v>
                </c:pt>
                <c:pt idx="794">
                  <c:v>0.69199999999999995</c:v>
                </c:pt>
                <c:pt idx="795">
                  <c:v>0.56100000000000005</c:v>
                </c:pt>
                <c:pt idx="796">
                  <c:v>0.69</c:v>
                </c:pt>
                <c:pt idx="797">
                  <c:v>0.79100000000000004</c:v>
                </c:pt>
                <c:pt idx="798">
                  <c:v>0.60799999999999998</c:v>
                </c:pt>
                <c:pt idx="799">
                  <c:v>0.36799999999999999</c:v>
                </c:pt>
                <c:pt idx="800">
                  <c:v>0.54300000000000004</c:v>
                </c:pt>
                <c:pt idx="801">
                  <c:v>0.68400000000000005</c:v>
                </c:pt>
                <c:pt idx="802">
                  <c:v>0.80700000000000005</c:v>
                </c:pt>
                <c:pt idx="803">
                  <c:v>0.71599999999999997</c:v>
                </c:pt>
                <c:pt idx="804">
                  <c:v>0.58699999999999997</c:v>
                </c:pt>
                <c:pt idx="805">
                  <c:v>0.73299999999999998</c:v>
                </c:pt>
                <c:pt idx="806">
                  <c:v>0.32900000000000001</c:v>
                </c:pt>
                <c:pt idx="807">
                  <c:v>0.66600000000000004</c:v>
                </c:pt>
                <c:pt idx="808">
                  <c:v>0.58599999999999997</c:v>
                </c:pt>
                <c:pt idx="809">
                  <c:v>0.40600000000000003</c:v>
                </c:pt>
                <c:pt idx="810">
                  <c:v>0.51700000000000002</c:v>
                </c:pt>
                <c:pt idx="811">
                  <c:v>0.624</c:v>
                </c:pt>
                <c:pt idx="812">
                  <c:v>0.69499999999999995</c:v>
                </c:pt>
                <c:pt idx="813">
                  <c:v>0.71299999999999997</c:v>
                </c:pt>
                <c:pt idx="814">
                  <c:v>0.96899999999999997</c:v>
                </c:pt>
                <c:pt idx="815">
                  <c:v>0.90600000000000003</c:v>
                </c:pt>
                <c:pt idx="816">
                  <c:v>0.626</c:v>
                </c:pt>
                <c:pt idx="817">
                  <c:v>0.748</c:v>
                </c:pt>
                <c:pt idx="818">
                  <c:v>0.77</c:v>
                </c:pt>
                <c:pt idx="819">
                  <c:v>0.58799999999999997</c:v>
                </c:pt>
                <c:pt idx="820">
                  <c:v>0.82399999999999995</c:v>
                </c:pt>
                <c:pt idx="821">
                  <c:v>0.86399999999999999</c:v>
                </c:pt>
                <c:pt idx="822">
                  <c:v>0.85499999999999998</c:v>
                </c:pt>
                <c:pt idx="823">
                  <c:v>0.51900000000000002</c:v>
                </c:pt>
                <c:pt idx="824">
                  <c:v>0.77</c:v>
                </c:pt>
                <c:pt idx="825">
                  <c:v>0.79600000000000004</c:v>
                </c:pt>
                <c:pt idx="826">
                  <c:v>0.54100000000000004</c:v>
                </c:pt>
                <c:pt idx="827">
                  <c:v>0.89400000000000002</c:v>
                </c:pt>
                <c:pt idx="828">
                  <c:v>0.443</c:v>
                </c:pt>
                <c:pt idx="829">
                  <c:v>0.58899999999999997</c:v>
                </c:pt>
                <c:pt idx="830">
                  <c:v>0.60199999999999998</c:v>
                </c:pt>
                <c:pt idx="831">
                  <c:v>0.84899999999999998</c:v>
                </c:pt>
                <c:pt idx="832">
                  <c:v>0.85499999999999998</c:v>
                </c:pt>
                <c:pt idx="833">
                  <c:v>0.84399999999999997</c:v>
                </c:pt>
                <c:pt idx="834">
                  <c:v>0.70199999999999996</c:v>
                </c:pt>
                <c:pt idx="835">
                  <c:v>0.53800000000000003</c:v>
                </c:pt>
                <c:pt idx="836">
                  <c:v>0.67700000000000005</c:v>
                </c:pt>
                <c:pt idx="837">
                  <c:v>0.77800000000000002</c:v>
                </c:pt>
                <c:pt idx="838">
                  <c:v>0.73299999999999998</c:v>
                </c:pt>
                <c:pt idx="839">
                  <c:v>0.96499999999999997</c:v>
                </c:pt>
                <c:pt idx="840">
                  <c:v>0.95499999999999996</c:v>
                </c:pt>
                <c:pt idx="841">
                  <c:v>0.53300000000000003</c:v>
                </c:pt>
                <c:pt idx="842">
                  <c:v>0.67700000000000005</c:v>
                </c:pt>
                <c:pt idx="843">
                  <c:v>0.71799999999999997</c:v>
                </c:pt>
                <c:pt idx="844">
                  <c:v>0.60599999999999998</c:v>
                </c:pt>
                <c:pt idx="845">
                  <c:v>0.83499999999999996</c:v>
                </c:pt>
                <c:pt idx="846">
                  <c:v>0.502</c:v>
                </c:pt>
                <c:pt idx="847">
                  <c:v>0.77400000000000002</c:v>
                </c:pt>
                <c:pt idx="848">
                  <c:v>0.57699999999999996</c:v>
                </c:pt>
                <c:pt idx="849">
                  <c:v>0.874</c:v>
                </c:pt>
                <c:pt idx="850">
                  <c:v>0.63300000000000001</c:v>
                </c:pt>
                <c:pt idx="851">
                  <c:v>0.91300000000000003</c:v>
                </c:pt>
                <c:pt idx="852">
                  <c:v>0.73499999999999999</c:v>
                </c:pt>
                <c:pt idx="853">
                  <c:v>0.93400000000000005</c:v>
                </c:pt>
                <c:pt idx="854">
                  <c:v>0.94299999999999995</c:v>
                </c:pt>
                <c:pt idx="855">
                  <c:v>0.71</c:v>
                </c:pt>
                <c:pt idx="856">
                  <c:v>0.92900000000000005</c:v>
                </c:pt>
                <c:pt idx="857">
                  <c:v>0.66500000000000004</c:v>
                </c:pt>
                <c:pt idx="858">
                  <c:v>0.84399999999999997</c:v>
                </c:pt>
                <c:pt idx="859">
                  <c:v>0.80800000000000005</c:v>
                </c:pt>
                <c:pt idx="860">
                  <c:v>0.94099999999999995</c:v>
                </c:pt>
                <c:pt idx="861">
                  <c:v>0.34799999999999998</c:v>
                </c:pt>
                <c:pt idx="862">
                  <c:v>0.70899999999999996</c:v>
                </c:pt>
                <c:pt idx="863">
                  <c:v>0.76800000000000002</c:v>
                </c:pt>
                <c:pt idx="864">
                  <c:v>0.83399999999999996</c:v>
                </c:pt>
                <c:pt idx="865">
                  <c:v>0.39100000000000001</c:v>
                </c:pt>
                <c:pt idx="866">
                  <c:v>0.52400000000000002</c:v>
                </c:pt>
                <c:pt idx="867">
                  <c:v>0.65800000000000003</c:v>
                </c:pt>
                <c:pt idx="868">
                  <c:v>0.88700000000000001</c:v>
                </c:pt>
                <c:pt idx="869">
                  <c:v>0.47299999999999998</c:v>
                </c:pt>
                <c:pt idx="870">
                  <c:v>0.82599999999999996</c:v>
                </c:pt>
                <c:pt idx="871">
                  <c:v>0.68500000000000005</c:v>
                </c:pt>
                <c:pt idx="872">
                  <c:v>0.55800000000000005</c:v>
                </c:pt>
                <c:pt idx="873">
                  <c:v>0.55300000000000005</c:v>
                </c:pt>
                <c:pt idx="874">
                  <c:v>0.752</c:v>
                </c:pt>
                <c:pt idx="875">
                  <c:v>0.63900000000000001</c:v>
                </c:pt>
                <c:pt idx="876">
                  <c:v>0.69199999999999995</c:v>
                </c:pt>
                <c:pt idx="877">
                  <c:v>0.61399999999999999</c:v>
                </c:pt>
                <c:pt idx="878">
                  <c:v>0.628</c:v>
                </c:pt>
                <c:pt idx="879">
                  <c:v>0.73899999999999999</c:v>
                </c:pt>
                <c:pt idx="880">
                  <c:v>0.79500000000000004</c:v>
                </c:pt>
                <c:pt idx="881">
                  <c:v>0.93200000000000005</c:v>
                </c:pt>
                <c:pt idx="882">
                  <c:v>0.83799999999999997</c:v>
                </c:pt>
                <c:pt idx="883">
                  <c:v>0.63300000000000001</c:v>
                </c:pt>
                <c:pt idx="884">
                  <c:v>0.84099999999999997</c:v>
                </c:pt>
                <c:pt idx="885">
                  <c:v>0.73599999999999999</c:v>
                </c:pt>
                <c:pt idx="886">
                  <c:v>0.47099999999999997</c:v>
                </c:pt>
                <c:pt idx="887">
                  <c:v>0.83599999999999997</c:v>
                </c:pt>
                <c:pt idx="888">
                  <c:v>0.93100000000000005</c:v>
                </c:pt>
                <c:pt idx="889">
                  <c:v>0.72</c:v>
                </c:pt>
                <c:pt idx="890">
                  <c:v>0.78700000000000003</c:v>
                </c:pt>
                <c:pt idx="891">
                  <c:v>0.92100000000000004</c:v>
                </c:pt>
                <c:pt idx="892">
                  <c:v>0.8</c:v>
                </c:pt>
                <c:pt idx="893">
                  <c:v>0.71699999999999997</c:v>
                </c:pt>
                <c:pt idx="894">
                  <c:v>0.65800000000000003</c:v>
                </c:pt>
                <c:pt idx="895">
                  <c:v>0.71199999999999997</c:v>
                </c:pt>
                <c:pt idx="896">
                  <c:v>0.877</c:v>
                </c:pt>
                <c:pt idx="897">
                  <c:v>0.86499999999999999</c:v>
                </c:pt>
                <c:pt idx="898">
                  <c:v>0.73099999999999998</c:v>
                </c:pt>
                <c:pt idx="899">
                  <c:v>0.67700000000000005</c:v>
                </c:pt>
                <c:pt idx="900">
                  <c:v>0.78300000000000003</c:v>
                </c:pt>
                <c:pt idx="901">
                  <c:v>0.83899999999999997</c:v>
                </c:pt>
                <c:pt idx="902">
                  <c:v>0.80800000000000005</c:v>
                </c:pt>
                <c:pt idx="903">
                  <c:v>0.80100000000000005</c:v>
                </c:pt>
                <c:pt idx="904">
                  <c:v>0.439</c:v>
                </c:pt>
                <c:pt idx="905">
                  <c:v>0.72799999999999998</c:v>
                </c:pt>
                <c:pt idx="906">
                  <c:v>0.81499999999999995</c:v>
                </c:pt>
                <c:pt idx="907">
                  <c:v>0.85699999999999998</c:v>
                </c:pt>
                <c:pt idx="908">
                  <c:v>0.72699999999999998</c:v>
                </c:pt>
                <c:pt idx="909">
                  <c:v>0.91600000000000004</c:v>
                </c:pt>
                <c:pt idx="910">
                  <c:v>0.80900000000000005</c:v>
                </c:pt>
                <c:pt idx="911">
                  <c:v>0.62</c:v>
                </c:pt>
                <c:pt idx="912">
                  <c:v>0.51300000000000001</c:v>
                </c:pt>
                <c:pt idx="913">
                  <c:v>0.624</c:v>
                </c:pt>
                <c:pt idx="914">
                  <c:v>0.74299999999999999</c:v>
                </c:pt>
                <c:pt idx="915">
                  <c:v>0.44500000000000001</c:v>
                </c:pt>
                <c:pt idx="916">
                  <c:v>0.746</c:v>
                </c:pt>
                <c:pt idx="917">
                  <c:v>0.53800000000000003</c:v>
                </c:pt>
                <c:pt idx="918">
                  <c:v>0.43</c:v>
                </c:pt>
                <c:pt idx="919">
                  <c:v>0.72099999999999997</c:v>
                </c:pt>
                <c:pt idx="920">
                  <c:v>0.78300000000000003</c:v>
                </c:pt>
                <c:pt idx="921">
                  <c:v>0.55700000000000005</c:v>
                </c:pt>
                <c:pt idx="922">
                  <c:v>0.55700000000000005</c:v>
                </c:pt>
                <c:pt idx="923">
                  <c:v>0.86299999999999999</c:v>
                </c:pt>
                <c:pt idx="924">
                  <c:v>0.75</c:v>
                </c:pt>
                <c:pt idx="925">
                  <c:v>0.57799999999999996</c:v>
                </c:pt>
                <c:pt idx="926">
                  <c:v>0.73399999999999999</c:v>
                </c:pt>
                <c:pt idx="927">
                  <c:v>0.67700000000000005</c:v>
                </c:pt>
                <c:pt idx="928">
                  <c:v>0.754</c:v>
                </c:pt>
                <c:pt idx="929">
                  <c:v>0.73899999999999999</c:v>
                </c:pt>
                <c:pt idx="930">
                  <c:v>0.82099999999999995</c:v>
                </c:pt>
                <c:pt idx="931">
                  <c:v>0.40799999999999997</c:v>
                </c:pt>
                <c:pt idx="932">
                  <c:v>0.70499999999999996</c:v>
                </c:pt>
                <c:pt idx="933">
                  <c:v>0.88200000000000001</c:v>
                </c:pt>
                <c:pt idx="934">
                  <c:v>0.88900000000000001</c:v>
                </c:pt>
                <c:pt idx="935">
                  <c:v>0.498</c:v>
                </c:pt>
                <c:pt idx="936">
                  <c:v>0.93600000000000005</c:v>
                </c:pt>
                <c:pt idx="937">
                  <c:v>0.79100000000000004</c:v>
                </c:pt>
                <c:pt idx="938">
                  <c:v>0.93</c:v>
                </c:pt>
                <c:pt idx="939">
                  <c:v>0.877</c:v>
                </c:pt>
                <c:pt idx="940">
                  <c:v>0.69499999999999995</c:v>
                </c:pt>
                <c:pt idx="941">
                  <c:v>0.79500000000000004</c:v>
                </c:pt>
                <c:pt idx="942">
                  <c:v>0.72399999999999998</c:v>
                </c:pt>
                <c:pt idx="943">
                  <c:v>0.83699999999999997</c:v>
                </c:pt>
                <c:pt idx="944">
                  <c:v>0.56799999999999995</c:v>
                </c:pt>
                <c:pt idx="945">
                  <c:v>0.78</c:v>
                </c:pt>
                <c:pt idx="946">
                  <c:v>0.627</c:v>
                </c:pt>
                <c:pt idx="947">
                  <c:v>0.81100000000000005</c:v>
                </c:pt>
                <c:pt idx="948">
                  <c:v>0.76800000000000002</c:v>
                </c:pt>
                <c:pt idx="949">
                  <c:v>0.76800000000000002</c:v>
                </c:pt>
                <c:pt idx="950">
                  <c:v>0.71099999999999997</c:v>
                </c:pt>
                <c:pt idx="951">
                  <c:v>0.82499999999999996</c:v>
                </c:pt>
                <c:pt idx="952">
                  <c:v>0.74399999999999999</c:v>
                </c:pt>
                <c:pt idx="953">
                  <c:v>0.66900000000000004</c:v>
                </c:pt>
                <c:pt idx="954">
                  <c:v>0.29199999999999998</c:v>
                </c:pt>
                <c:pt idx="955">
                  <c:v>0.72399999999999998</c:v>
                </c:pt>
                <c:pt idx="956">
                  <c:v>0.49199999999999999</c:v>
                </c:pt>
                <c:pt idx="957">
                  <c:v>0.75700000000000001</c:v>
                </c:pt>
                <c:pt idx="958">
                  <c:v>0.89300000000000002</c:v>
                </c:pt>
                <c:pt idx="959">
                  <c:v>0.83699999999999997</c:v>
                </c:pt>
                <c:pt idx="960">
                  <c:v>0.86199999999999999</c:v>
                </c:pt>
                <c:pt idx="961">
                  <c:v>0.76800000000000002</c:v>
                </c:pt>
                <c:pt idx="962">
                  <c:v>0.80800000000000005</c:v>
                </c:pt>
                <c:pt idx="963">
                  <c:v>0.496</c:v>
                </c:pt>
                <c:pt idx="964">
                  <c:v>0.84699999999999998</c:v>
                </c:pt>
                <c:pt idx="965">
                  <c:v>0.625</c:v>
                </c:pt>
                <c:pt idx="966">
                  <c:v>0.57899999999999996</c:v>
                </c:pt>
                <c:pt idx="967">
                  <c:v>0.84499999999999997</c:v>
                </c:pt>
                <c:pt idx="968">
                  <c:v>0.42799999999999999</c:v>
                </c:pt>
                <c:pt idx="969">
                  <c:v>0.60899999999999999</c:v>
                </c:pt>
                <c:pt idx="970">
                  <c:v>0.53200000000000003</c:v>
                </c:pt>
                <c:pt idx="971">
                  <c:v>0.89600000000000002</c:v>
                </c:pt>
                <c:pt idx="972">
                  <c:v>0.66600000000000004</c:v>
                </c:pt>
                <c:pt idx="973">
                  <c:v>0.63800000000000001</c:v>
                </c:pt>
                <c:pt idx="974">
                  <c:v>0.67700000000000005</c:v>
                </c:pt>
                <c:pt idx="975">
                  <c:v>0.58699999999999997</c:v>
                </c:pt>
                <c:pt idx="976">
                  <c:v>0.81499999999999995</c:v>
                </c:pt>
                <c:pt idx="977">
                  <c:v>0.7</c:v>
                </c:pt>
                <c:pt idx="978">
                  <c:v>0.81299999999999994</c:v>
                </c:pt>
                <c:pt idx="979">
                  <c:v>0.89900000000000002</c:v>
                </c:pt>
                <c:pt idx="980">
                  <c:v>0.73499999999999999</c:v>
                </c:pt>
                <c:pt idx="981">
                  <c:v>0.65900000000000003</c:v>
                </c:pt>
                <c:pt idx="982">
                  <c:v>0.60299999999999998</c:v>
                </c:pt>
                <c:pt idx="983">
                  <c:v>0.67100000000000004</c:v>
                </c:pt>
                <c:pt idx="984">
                  <c:v>0.747</c:v>
                </c:pt>
                <c:pt idx="985">
                  <c:v>0.92600000000000005</c:v>
                </c:pt>
                <c:pt idx="986">
                  <c:v>0.38500000000000001</c:v>
                </c:pt>
                <c:pt idx="987">
                  <c:v>0.51900000000000002</c:v>
                </c:pt>
                <c:pt idx="988">
                  <c:v>0.77400000000000002</c:v>
                </c:pt>
                <c:pt idx="989">
                  <c:v>0.84199999999999997</c:v>
                </c:pt>
                <c:pt idx="990">
                  <c:v>0.97599999999999998</c:v>
                </c:pt>
                <c:pt idx="991">
                  <c:v>0.77300000000000002</c:v>
                </c:pt>
                <c:pt idx="992">
                  <c:v>0.71199999999999997</c:v>
                </c:pt>
                <c:pt idx="993">
                  <c:v>0.64800000000000002</c:v>
                </c:pt>
                <c:pt idx="994">
                  <c:v>0.52400000000000002</c:v>
                </c:pt>
                <c:pt idx="995">
                  <c:v>0.95</c:v>
                </c:pt>
                <c:pt idx="996">
                  <c:v>0.63400000000000001</c:v>
                </c:pt>
                <c:pt idx="997">
                  <c:v>0.89400000000000002</c:v>
                </c:pt>
                <c:pt idx="998">
                  <c:v>0.71399999999999997</c:v>
                </c:pt>
                <c:pt idx="999">
                  <c:v>0.60599999999999998</c:v>
                </c:pt>
                <c:pt idx="1000">
                  <c:v>0.93500000000000005</c:v>
                </c:pt>
                <c:pt idx="1001">
                  <c:v>0.66600000000000004</c:v>
                </c:pt>
                <c:pt idx="1002">
                  <c:v>0.74099999999999999</c:v>
                </c:pt>
                <c:pt idx="1003">
                  <c:v>0.92500000000000004</c:v>
                </c:pt>
                <c:pt idx="1004">
                  <c:v>0.91300000000000003</c:v>
                </c:pt>
                <c:pt idx="1005">
                  <c:v>0.67800000000000005</c:v>
                </c:pt>
                <c:pt idx="1006">
                  <c:v>0.378</c:v>
                </c:pt>
                <c:pt idx="1007">
                  <c:v>0.58499999999999996</c:v>
                </c:pt>
                <c:pt idx="1008">
                  <c:v>0.67800000000000005</c:v>
                </c:pt>
                <c:pt idx="1009">
                  <c:v>0.29599999999999999</c:v>
                </c:pt>
                <c:pt idx="1010">
                  <c:v>0.79</c:v>
                </c:pt>
                <c:pt idx="1011">
                  <c:v>0.501</c:v>
                </c:pt>
                <c:pt idx="1012">
                  <c:v>0.89100000000000001</c:v>
                </c:pt>
                <c:pt idx="1013">
                  <c:v>0.68100000000000005</c:v>
                </c:pt>
                <c:pt idx="1014">
                  <c:v>0.89900000000000002</c:v>
                </c:pt>
                <c:pt idx="1015">
                  <c:v>0.60899999999999999</c:v>
                </c:pt>
                <c:pt idx="1016">
                  <c:v>0.33100000000000002</c:v>
                </c:pt>
                <c:pt idx="1017">
                  <c:v>0.52200000000000002</c:v>
                </c:pt>
                <c:pt idx="1018">
                  <c:v>0.56599999999999995</c:v>
                </c:pt>
                <c:pt idx="1019">
                  <c:v>0.68100000000000005</c:v>
                </c:pt>
                <c:pt idx="1020">
                  <c:v>0.69199999999999995</c:v>
                </c:pt>
                <c:pt idx="1021">
                  <c:v>0.73799999999999999</c:v>
                </c:pt>
                <c:pt idx="1022">
                  <c:v>0.54100000000000004</c:v>
                </c:pt>
                <c:pt idx="1023">
                  <c:v>0.80600000000000005</c:v>
                </c:pt>
                <c:pt idx="1024">
                  <c:v>0.72899999999999998</c:v>
                </c:pt>
                <c:pt idx="1025">
                  <c:v>0.64400000000000002</c:v>
                </c:pt>
                <c:pt idx="1026">
                  <c:v>0.80300000000000005</c:v>
                </c:pt>
                <c:pt idx="1027">
                  <c:v>5.8099999999999999E-2</c:v>
                </c:pt>
                <c:pt idx="1028">
                  <c:v>0.89700000000000002</c:v>
                </c:pt>
                <c:pt idx="1029">
                  <c:v>0.498</c:v>
                </c:pt>
                <c:pt idx="1030">
                  <c:v>0.58199999999999996</c:v>
                </c:pt>
                <c:pt idx="1031">
                  <c:v>0.69699999999999995</c:v>
                </c:pt>
                <c:pt idx="1032">
                  <c:v>0.88700000000000001</c:v>
                </c:pt>
                <c:pt idx="1033">
                  <c:v>0.59899999999999998</c:v>
                </c:pt>
                <c:pt idx="1034">
                  <c:v>0.85099999999999998</c:v>
                </c:pt>
                <c:pt idx="1035">
                  <c:v>0.79200000000000004</c:v>
                </c:pt>
                <c:pt idx="1036">
                  <c:v>0.873</c:v>
                </c:pt>
                <c:pt idx="1037">
                  <c:v>0.90400000000000003</c:v>
                </c:pt>
                <c:pt idx="1038">
                  <c:v>0.86099999999999999</c:v>
                </c:pt>
                <c:pt idx="1039">
                  <c:v>0.63600000000000001</c:v>
                </c:pt>
                <c:pt idx="1040">
                  <c:v>0.77700000000000002</c:v>
                </c:pt>
                <c:pt idx="1041">
                  <c:v>0.73199999999999998</c:v>
                </c:pt>
                <c:pt idx="1042">
                  <c:v>0.72299999999999998</c:v>
                </c:pt>
                <c:pt idx="1043">
                  <c:v>0.60099999999999998</c:v>
                </c:pt>
                <c:pt idx="1044">
                  <c:v>0.82</c:v>
                </c:pt>
                <c:pt idx="1045">
                  <c:v>0.434</c:v>
                </c:pt>
                <c:pt idx="1046">
                  <c:v>0.45400000000000001</c:v>
                </c:pt>
                <c:pt idx="1047">
                  <c:v>0.75800000000000001</c:v>
                </c:pt>
                <c:pt idx="1048">
                  <c:v>0.78300000000000003</c:v>
                </c:pt>
                <c:pt idx="1049">
                  <c:v>0.76900000000000002</c:v>
                </c:pt>
                <c:pt idx="1050">
                  <c:v>0.745</c:v>
                </c:pt>
                <c:pt idx="1051">
                  <c:v>0.85899999999999999</c:v>
                </c:pt>
                <c:pt idx="1052">
                  <c:v>0.90300000000000002</c:v>
                </c:pt>
                <c:pt idx="1053">
                  <c:v>0.629</c:v>
                </c:pt>
                <c:pt idx="1054">
                  <c:v>0.91600000000000004</c:v>
                </c:pt>
                <c:pt idx="1055">
                  <c:v>0.85899999999999999</c:v>
                </c:pt>
                <c:pt idx="1056">
                  <c:v>0.496</c:v>
                </c:pt>
                <c:pt idx="1057">
                  <c:v>0.71399999999999997</c:v>
                </c:pt>
                <c:pt idx="1058">
                  <c:v>0.64600000000000002</c:v>
                </c:pt>
                <c:pt idx="1059">
                  <c:v>0.70099999999999996</c:v>
                </c:pt>
                <c:pt idx="1060">
                  <c:v>0.53900000000000003</c:v>
                </c:pt>
                <c:pt idx="1061">
                  <c:v>0.92900000000000005</c:v>
                </c:pt>
                <c:pt idx="1062">
                  <c:v>0.70699999999999996</c:v>
                </c:pt>
                <c:pt idx="1063">
                  <c:v>0.36399999999999999</c:v>
                </c:pt>
                <c:pt idx="1064">
                  <c:v>0.749</c:v>
                </c:pt>
                <c:pt idx="1065">
                  <c:v>0.72899999999999998</c:v>
                </c:pt>
                <c:pt idx="1066">
                  <c:v>0.77400000000000002</c:v>
                </c:pt>
                <c:pt idx="1067">
                  <c:v>0.89400000000000002</c:v>
                </c:pt>
                <c:pt idx="1068">
                  <c:v>0.84699999999999998</c:v>
                </c:pt>
                <c:pt idx="1069">
                  <c:v>0.92200000000000004</c:v>
                </c:pt>
                <c:pt idx="1070">
                  <c:v>0.51200000000000001</c:v>
                </c:pt>
                <c:pt idx="1071">
                  <c:v>0.81</c:v>
                </c:pt>
                <c:pt idx="1072">
                  <c:v>0.90600000000000003</c:v>
                </c:pt>
                <c:pt idx="1073">
                  <c:v>0.61499999999999999</c:v>
                </c:pt>
                <c:pt idx="1074">
                  <c:v>0.67300000000000004</c:v>
                </c:pt>
                <c:pt idx="1075">
                  <c:v>0.34</c:v>
                </c:pt>
                <c:pt idx="1076">
                  <c:v>0.64100000000000001</c:v>
                </c:pt>
                <c:pt idx="1077">
                  <c:v>0.57899999999999996</c:v>
                </c:pt>
                <c:pt idx="1078">
                  <c:v>0.625</c:v>
                </c:pt>
                <c:pt idx="1079">
                  <c:v>0.67800000000000005</c:v>
                </c:pt>
                <c:pt idx="1080">
                  <c:v>0.59</c:v>
                </c:pt>
                <c:pt idx="1081">
                  <c:v>0.502</c:v>
                </c:pt>
                <c:pt idx="1082">
                  <c:v>0.59799999999999998</c:v>
                </c:pt>
                <c:pt idx="1083">
                  <c:v>0.84099999999999997</c:v>
                </c:pt>
                <c:pt idx="1084">
                  <c:v>0.95699999999999996</c:v>
                </c:pt>
                <c:pt idx="1085">
                  <c:v>0.53700000000000003</c:v>
                </c:pt>
                <c:pt idx="1086">
                  <c:v>0.89300000000000002</c:v>
                </c:pt>
                <c:pt idx="1087">
                  <c:v>0.63800000000000001</c:v>
                </c:pt>
                <c:pt idx="1088">
                  <c:v>0.70899999999999996</c:v>
                </c:pt>
                <c:pt idx="1089">
                  <c:v>0.73199999999999998</c:v>
                </c:pt>
                <c:pt idx="1090">
                  <c:v>0.67200000000000004</c:v>
                </c:pt>
                <c:pt idx="1091">
                  <c:v>0.88700000000000001</c:v>
                </c:pt>
                <c:pt idx="1092">
                  <c:v>0.51800000000000002</c:v>
                </c:pt>
                <c:pt idx="1093">
                  <c:v>0.751</c:v>
                </c:pt>
                <c:pt idx="1094">
                  <c:v>0.71199999999999997</c:v>
                </c:pt>
                <c:pt idx="1095">
                  <c:v>0.95799999999999996</c:v>
                </c:pt>
                <c:pt idx="1096">
                  <c:v>0.90400000000000003</c:v>
                </c:pt>
                <c:pt idx="1097">
                  <c:v>0.76100000000000001</c:v>
                </c:pt>
                <c:pt idx="1098">
                  <c:v>0.93100000000000005</c:v>
                </c:pt>
                <c:pt idx="1099">
                  <c:v>0.80600000000000005</c:v>
                </c:pt>
                <c:pt idx="1100">
                  <c:v>0.65400000000000003</c:v>
                </c:pt>
                <c:pt idx="1101">
                  <c:v>0.879</c:v>
                </c:pt>
                <c:pt idx="1102">
                  <c:v>0.84799999999999998</c:v>
                </c:pt>
                <c:pt idx="1103">
                  <c:v>0.80200000000000005</c:v>
                </c:pt>
                <c:pt idx="1104">
                  <c:v>0.46600000000000003</c:v>
                </c:pt>
                <c:pt idx="1105">
                  <c:v>0.84899999999999998</c:v>
                </c:pt>
                <c:pt idx="1106">
                  <c:v>0.50700000000000001</c:v>
                </c:pt>
                <c:pt idx="1107">
                  <c:v>0.72299999999999998</c:v>
                </c:pt>
                <c:pt idx="1108">
                  <c:v>0.88900000000000001</c:v>
                </c:pt>
                <c:pt idx="1109">
                  <c:v>0.93600000000000005</c:v>
                </c:pt>
                <c:pt idx="1110">
                  <c:v>0.70199999999999996</c:v>
                </c:pt>
                <c:pt idx="1111">
                  <c:v>0.86199999999999999</c:v>
                </c:pt>
                <c:pt idx="1112">
                  <c:v>0.26500000000000001</c:v>
                </c:pt>
                <c:pt idx="1113">
                  <c:v>0.76600000000000001</c:v>
                </c:pt>
                <c:pt idx="1114">
                  <c:v>0.88200000000000001</c:v>
                </c:pt>
                <c:pt idx="1115">
                  <c:v>0.59299999999999997</c:v>
                </c:pt>
                <c:pt idx="1116">
                  <c:v>0.622</c:v>
                </c:pt>
                <c:pt idx="1117">
                  <c:v>0.68</c:v>
                </c:pt>
                <c:pt idx="1118">
                  <c:v>0.69499999999999995</c:v>
                </c:pt>
                <c:pt idx="1119">
                  <c:v>0.76800000000000002</c:v>
                </c:pt>
                <c:pt idx="1120">
                  <c:v>0.625</c:v>
                </c:pt>
                <c:pt idx="1121">
                  <c:v>0.64100000000000001</c:v>
                </c:pt>
                <c:pt idx="1122">
                  <c:v>0.79300000000000004</c:v>
                </c:pt>
                <c:pt idx="1123">
                  <c:v>0.88</c:v>
                </c:pt>
                <c:pt idx="1124">
                  <c:v>0.92400000000000004</c:v>
                </c:pt>
                <c:pt idx="1125">
                  <c:v>0.81100000000000005</c:v>
                </c:pt>
                <c:pt idx="1126">
                  <c:v>0.73099999999999998</c:v>
                </c:pt>
                <c:pt idx="1127">
                  <c:v>0.81699999999999995</c:v>
                </c:pt>
                <c:pt idx="1128">
                  <c:v>0.47599999999999998</c:v>
                </c:pt>
                <c:pt idx="1129">
                  <c:v>0.80800000000000005</c:v>
                </c:pt>
                <c:pt idx="1130">
                  <c:v>0.628</c:v>
                </c:pt>
                <c:pt idx="1131">
                  <c:v>0.61099999999999999</c:v>
                </c:pt>
                <c:pt idx="1132">
                  <c:v>0.90200000000000002</c:v>
                </c:pt>
                <c:pt idx="1133">
                  <c:v>0.69399999999999995</c:v>
                </c:pt>
                <c:pt idx="1134">
                  <c:v>0.83499999999999996</c:v>
                </c:pt>
                <c:pt idx="1135">
                  <c:v>0.71699999999999997</c:v>
                </c:pt>
                <c:pt idx="1136">
                  <c:v>0.314</c:v>
                </c:pt>
                <c:pt idx="1137">
                  <c:v>0.90400000000000003</c:v>
                </c:pt>
                <c:pt idx="1138">
                  <c:v>0.55800000000000005</c:v>
                </c:pt>
                <c:pt idx="1139">
                  <c:v>0.81299999999999994</c:v>
                </c:pt>
                <c:pt idx="1140">
                  <c:v>0.68500000000000005</c:v>
                </c:pt>
                <c:pt idx="1141">
                  <c:v>0.70699999999999996</c:v>
                </c:pt>
                <c:pt idx="1142">
                  <c:v>0.79400000000000004</c:v>
                </c:pt>
                <c:pt idx="1143">
                  <c:v>0.65700000000000003</c:v>
                </c:pt>
                <c:pt idx="1144">
                  <c:v>0.49199999999999999</c:v>
                </c:pt>
                <c:pt idx="1145">
                  <c:v>0.68799999999999994</c:v>
                </c:pt>
                <c:pt idx="1146">
                  <c:v>0.80800000000000005</c:v>
                </c:pt>
                <c:pt idx="1147">
                  <c:v>0.629</c:v>
                </c:pt>
                <c:pt idx="1148">
                  <c:v>0.76400000000000001</c:v>
                </c:pt>
                <c:pt idx="1149">
                  <c:v>0.85799999999999998</c:v>
                </c:pt>
                <c:pt idx="1150">
                  <c:v>0.73199999999999998</c:v>
                </c:pt>
                <c:pt idx="1151">
                  <c:v>0.52</c:v>
                </c:pt>
                <c:pt idx="1152">
                  <c:v>0.72499999999999998</c:v>
                </c:pt>
                <c:pt idx="1153">
                  <c:v>0.247</c:v>
                </c:pt>
                <c:pt idx="1154">
                  <c:v>0.66600000000000004</c:v>
                </c:pt>
                <c:pt idx="1155">
                  <c:v>0.749</c:v>
                </c:pt>
                <c:pt idx="1156">
                  <c:v>0.59499999999999997</c:v>
                </c:pt>
                <c:pt idx="1157">
                  <c:v>0.59499999999999997</c:v>
                </c:pt>
                <c:pt idx="1158">
                  <c:v>0.81899999999999995</c:v>
                </c:pt>
                <c:pt idx="1159">
                  <c:v>0.82399999999999995</c:v>
                </c:pt>
                <c:pt idx="1160">
                  <c:v>0.67200000000000004</c:v>
                </c:pt>
                <c:pt idx="1161">
                  <c:v>0.91600000000000004</c:v>
                </c:pt>
                <c:pt idx="1162">
                  <c:v>0.64100000000000001</c:v>
                </c:pt>
                <c:pt idx="1163">
                  <c:v>0.72299999999999998</c:v>
                </c:pt>
                <c:pt idx="1164">
                  <c:v>0.83699999999999997</c:v>
                </c:pt>
                <c:pt idx="1165">
                  <c:v>0.54900000000000004</c:v>
                </c:pt>
                <c:pt idx="1166">
                  <c:v>0.498</c:v>
                </c:pt>
                <c:pt idx="1167">
                  <c:v>0.71799999999999997</c:v>
                </c:pt>
                <c:pt idx="1168">
                  <c:v>0.82199999999999995</c:v>
                </c:pt>
                <c:pt idx="1169">
                  <c:v>0.624</c:v>
                </c:pt>
                <c:pt idx="1170">
                  <c:v>0.48599999999999999</c:v>
                </c:pt>
                <c:pt idx="1171">
                  <c:v>0.92100000000000004</c:v>
                </c:pt>
                <c:pt idx="1172">
                  <c:v>0.85399999999999998</c:v>
                </c:pt>
                <c:pt idx="1173">
                  <c:v>0.90700000000000003</c:v>
                </c:pt>
                <c:pt idx="1174">
                  <c:v>0.41199999999999998</c:v>
                </c:pt>
                <c:pt idx="1175">
                  <c:v>0.95399999999999996</c:v>
                </c:pt>
                <c:pt idx="1176">
                  <c:v>0.86099999999999999</c:v>
                </c:pt>
                <c:pt idx="1177">
                  <c:v>0.88500000000000001</c:v>
                </c:pt>
                <c:pt idx="1178">
                  <c:v>0.496</c:v>
                </c:pt>
                <c:pt idx="1179">
                  <c:v>0.86299999999999999</c:v>
                </c:pt>
                <c:pt idx="1180">
                  <c:v>0.93799999999999994</c:v>
                </c:pt>
                <c:pt idx="1181">
                  <c:v>0.8</c:v>
                </c:pt>
                <c:pt idx="1182">
                  <c:v>0.97599999999999998</c:v>
                </c:pt>
                <c:pt idx="1183">
                  <c:v>0.78600000000000003</c:v>
                </c:pt>
                <c:pt idx="1184">
                  <c:v>0.86299999999999999</c:v>
                </c:pt>
                <c:pt idx="1185">
                  <c:v>0.55800000000000005</c:v>
                </c:pt>
                <c:pt idx="1186">
                  <c:v>0.79300000000000004</c:v>
                </c:pt>
                <c:pt idx="1187">
                  <c:v>0.82399999999999995</c:v>
                </c:pt>
                <c:pt idx="1188">
                  <c:v>0.52900000000000003</c:v>
                </c:pt>
                <c:pt idx="1189">
                  <c:v>0.46800000000000003</c:v>
                </c:pt>
                <c:pt idx="1190">
                  <c:v>0.82899999999999996</c:v>
                </c:pt>
                <c:pt idx="1191">
                  <c:v>0.496</c:v>
                </c:pt>
                <c:pt idx="1192">
                  <c:v>0.76700000000000002</c:v>
                </c:pt>
                <c:pt idx="1193">
                  <c:v>0.53</c:v>
                </c:pt>
                <c:pt idx="1194">
                  <c:v>0.61899999999999999</c:v>
                </c:pt>
                <c:pt idx="1195">
                  <c:v>0.95299999999999996</c:v>
                </c:pt>
                <c:pt idx="1196">
                  <c:v>0.745</c:v>
                </c:pt>
                <c:pt idx="1197">
                  <c:v>0.81</c:v>
                </c:pt>
                <c:pt idx="1198">
                  <c:v>0.82499999999999996</c:v>
                </c:pt>
                <c:pt idx="1199">
                  <c:v>0.80300000000000005</c:v>
                </c:pt>
                <c:pt idx="1200">
                  <c:v>0.77700000000000002</c:v>
                </c:pt>
                <c:pt idx="1201">
                  <c:v>0.85399999999999998</c:v>
                </c:pt>
                <c:pt idx="1202">
                  <c:v>0.874</c:v>
                </c:pt>
                <c:pt idx="1203">
                  <c:v>0.67300000000000004</c:v>
                </c:pt>
                <c:pt idx="1204">
                  <c:v>0.82099999999999995</c:v>
                </c:pt>
                <c:pt idx="1205">
                  <c:v>0.625</c:v>
                </c:pt>
                <c:pt idx="1206">
                  <c:v>0.67600000000000005</c:v>
                </c:pt>
                <c:pt idx="1207">
                  <c:v>0.88600000000000001</c:v>
                </c:pt>
                <c:pt idx="1208">
                  <c:v>0.66700000000000004</c:v>
                </c:pt>
                <c:pt idx="1209">
                  <c:v>0.59299999999999997</c:v>
                </c:pt>
                <c:pt idx="1210">
                  <c:v>0.75900000000000001</c:v>
                </c:pt>
                <c:pt idx="1211">
                  <c:v>0.66900000000000004</c:v>
                </c:pt>
                <c:pt idx="1212">
                  <c:v>0.82099999999999995</c:v>
                </c:pt>
                <c:pt idx="1213">
                  <c:v>0.69699999999999995</c:v>
                </c:pt>
                <c:pt idx="1214">
                  <c:v>0.69199999999999995</c:v>
                </c:pt>
                <c:pt idx="1215">
                  <c:v>0.625</c:v>
                </c:pt>
                <c:pt idx="1216">
                  <c:v>0.85299999999999998</c:v>
                </c:pt>
                <c:pt idx="1217">
                  <c:v>0.86699999999999999</c:v>
                </c:pt>
                <c:pt idx="1218">
                  <c:v>0.65200000000000002</c:v>
                </c:pt>
                <c:pt idx="1219">
                  <c:v>0.71599999999999997</c:v>
                </c:pt>
                <c:pt idx="1220">
                  <c:v>0.496</c:v>
                </c:pt>
                <c:pt idx="1221">
                  <c:v>0.88500000000000001</c:v>
                </c:pt>
                <c:pt idx="1222">
                  <c:v>0.249</c:v>
                </c:pt>
                <c:pt idx="1223">
                  <c:v>0.621</c:v>
                </c:pt>
                <c:pt idx="1224">
                  <c:v>0.53600000000000003</c:v>
                </c:pt>
                <c:pt idx="1225">
                  <c:v>0.75900000000000001</c:v>
                </c:pt>
                <c:pt idx="1226">
                  <c:v>0.57599999999999996</c:v>
                </c:pt>
                <c:pt idx="1227">
                  <c:v>0.621</c:v>
                </c:pt>
                <c:pt idx="1228">
                  <c:v>0.79500000000000004</c:v>
                </c:pt>
                <c:pt idx="1229">
                  <c:v>0.7</c:v>
                </c:pt>
                <c:pt idx="1230">
                  <c:v>0.67500000000000004</c:v>
                </c:pt>
                <c:pt idx="1231">
                  <c:v>0.48</c:v>
                </c:pt>
                <c:pt idx="1232">
                  <c:v>0.82299999999999995</c:v>
                </c:pt>
                <c:pt idx="1233">
                  <c:v>0.59899999999999998</c:v>
                </c:pt>
                <c:pt idx="1234">
                  <c:v>0.80300000000000005</c:v>
                </c:pt>
                <c:pt idx="1235">
                  <c:v>0.84799999999999998</c:v>
                </c:pt>
                <c:pt idx="1236">
                  <c:v>0.51700000000000002</c:v>
                </c:pt>
                <c:pt idx="1237">
                  <c:v>0.79200000000000004</c:v>
                </c:pt>
                <c:pt idx="1238">
                  <c:v>0.82899999999999996</c:v>
                </c:pt>
                <c:pt idx="1239">
                  <c:v>0.77200000000000002</c:v>
                </c:pt>
                <c:pt idx="1240">
                  <c:v>0.78200000000000003</c:v>
                </c:pt>
                <c:pt idx="1241">
                  <c:v>0.59399999999999997</c:v>
                </c:pt>
                <c:pt idx="1242">
                  <c:v>0.81799999999999995</c:v>
                </c:pt>
                <c:pt idx="1243">
                  <c:v>0.69199999999999995</c:v>
                </c:pt>
                <c:pt idx="1244">
                  <c:v>0.84799999999999998</c:v>
                </c:pt>
                <c:pt idx="1245">
                  <c:v>0.61799999999999999</c:v>
                </c:pt>
                <c:pt idx="1246">
                  <c:v>0.58499999999999996</c:v>
                </c:pt>
                <c:pt idx="1247">
                  <c:v>0.93899999999999995</c:v>
                </c:pt>
                <c:pt idx="1248">
                  <c:v>0.65800000000000003</c:v>
                </c:pt>
                <c:pt idx="1249">
                  <c:v>0.91800000000000004</c:v>
                </c:pt>
                <c:pt idx="1250">
                  <c:v>0.69799999999999995</c:v>
                </c:pt>
                <c:pt idx="1251">
                  <c:v>0.70899999999999996</c:v>
                </c:pt>
                <c:pt idx="1252">
                  <c:v>0.73599999999999999</c:v>
                </c:pt>
                <c:pt idx="1253">
                  <c:v>0.93100000000000005</c:v>
                </c:pt>
                <c:pt idx="1254">
                  <c:v>0.89100000000000001</c:v>
                </c:pt>
                <c:pt idx="1255">
                  <c:v>0.69799999999999995</c:v>
                </c:pt>
                <c:pt idx="1256">
                  <c:v>0.46300000000000002</c:v>
                </c:pt>
                <c:pt idx="1257">
                  <c:v>0.78300000000000003</c:v>
                </c:pt>
                <c:pt idx="1258">
                  <c:v>0.752</c:v>
                </c:pt>
                <c:pt idx="1259">
                  <c:v>0.52</c:v>
                </c:pt>
                <c:pt idx="1260">
                  <c:v>0.745</c:v>
                </c:pt>
                <c:pt idx="1261">
                  <c:v>0.44800000000000001</c:v>
                </c:pt>
                <c:pt idx="1262">
                  <c:v>0.81899999999999995</c:v>
                </c:pt>
                <c:pt idx="1263">
                  <c:v>0.876</c:v>
                </c:pt>
                <c:pt idx="1264">
                  <c:v>0.86099999999999999</c:v>
                </c:pt>
                <c:pt idx="1265">
                  <c:v>0.74399999999999999</c:v>
                </c:pt>
                <c:pt idx="1266">
                  <c:v>0.79900000000000004</c:v>
                </c:pt>
                <c:pt idx="1267">
                  <c:v>0.872</c:v>
                </c:pt>
                <c:pt idx="1268">
                  <c:v>0.55200000000000005</c:v>
                </c:pt>
                <c:pt idx="1269">
                  <c:v>0.874</c:v>
                </c:pt>
                <c:pt idx="1270">
                  <c:v>0.84399999999999997</c:v>
                </c:pt>
                <c:pt idx="1271">
                  <c:v>0.72899999999999998</c:v>
                </c:pt>
                <c:pt idx="1272">
                  <c:v>0.65800000000000003</c:v>
                </c:pt>
                <c:pt idx="1273">
                  <c:v>0.92100000000000004</c:v>
                </c:pt>
                <c:pt idx="1274">
                  <c:v>0.68700000000000006</c:v>
                </c:pt>
                <c:pt idx="1275">
                  <c:v>0.56999999999999995</c:v>
                </c:pt>
                <c:pt idx="1276">
                  <c:v>0.51900000000000002</c:v>
                </c:pt>
                <c:pt idx="1277">
                  <c:v>0.88100000000000001</c:v>
                </c:pt>
                <c:pt idx="1278">
                  <c:v>0.79700000000000004</c:v>
                </c:pt>
                <c:pt idx="1279">
                  <c:v>0.80600000000000005</c:v>
                </c:pt>
                <c:pt idx="1280">
                  <c:v>0.93200000000000005</c:v>
                </c:pt>
                <c:pt idx="1281">
                  <c:v>0.64</c:v>
                </c:pt>
                <c:pt idx="1282">
                  <c:v>0.63900000000000001</c:v>
                </c:pt>
                <c:pt idx="1283">
                  <c:v>0.46200000000000002</c:v>
                </c:pt>
                <c:pt idx="1284">
                  <c:v>0.77800000000000002</c:v>
                </c:pt>
                <c:pt idx="1285">
                  <c:v>0.64400000000000002</c:v>
                </c:pt>
                <c:pt idx="1286">
                  <c:v>0.64200000000000002</c:v>
                </c:pt>
                <c:pt idx="1287">
                  <c:v>0.67600000000000005</c:v>
                </c:pt>
                <c:pt idx="1288">
                  <c:v>0.85799999999999998</c:v>
                </c:pt>
                <c:pt idx="1289">
                  <c:v>0.61</c:v>
                </c:pt>
                <c:pt idx="1290">
                  <c:v>0.72</c:v>
                </c:pt>
                <c:pt idx="1291">
                  <c:v>0.72299999999999998</c:v>
                </c:pt>
                <c:pt idx="1292">
                  <c:v>0.88600000000000001</c:v>
                </c:pt>
                <c:pt idx="1293">
                  <c:v>0.86799999999999999</c:v>
                </c:pt>
                <c:pt idx="1294">
                  <c:v>0.87</c:v>
                </c:pt>
                <c:pt idx="1295">
                  <c:v>0.77500000000000002</c:v>
                </c:pt>
                <c:pt idx="1296">
                  <c:v>0.83099999999999996</c:v>
                </c:pt>
                <c:pt idx="1297">
                  <c:v>0.68899999999999995</c:v>
                </c:pt>
                <c:pt idx="1298">
                  <c:v>0.69</c:v>
                </c:pt>
                <c:pt idx="1299">
                  <c:v>0.80500000000000005</c:v>
                </c:pt>
                <c:pt idx="1300">
                  <c:v>0.97</c:v>
                </c:pt>
                <c:pt idx="1301">
                  <c:v>0.56799999999999995</c:v>
                </c:pt>
                <c:pt idx="1302">
                  <c:v>0.629</c:v>
                </c:pt>
                <c:pt idx="1303">
                  <c:v>0.96599999999999997</c:v>
                </c:pt>
                <c:pt idx="1304">
                  <c:v>0.93700000000000006</c:v>
                </c:pt>
                <c:pt idx="1305">
                  <c:v>0.56000000000000005</c:v>
                </c:pt>
                <c:pt idx="1306">
                  <c:v>0.51100000000000001</c:v>
                </c:pt>
                <c:pt idx="1307">
                  <c:v>0.88400000000000001</c:v>
                </c:pt>
                <c:pt idx="1308">
                  <c:v>0.71</c:v>
                </c:pt>
                <c:pt idx="1309">
                  <c:v>0.66400000000000003</c:v>
                </c:pt>
                <c:pt idx="1310">
                  <c:v>0.55900000000000005</c:v>
                </c:pt>
                <c:pt idx="1311">
                  <c:v>0.63400000000000001</c:v>
                </c:pt>
                <c:pt idx="1312">
                  <c:v>0.66</c:v>
                </c:pt>
                <c:pt idx="1313">
                  <c:v>0.77</c:v>
                </c:pt>
                <c:pt idx="1314">
                  <c:v>0.53600000000000003</c:v>
                </c:pt>
                <c:pt idx="1315">
                  <c:v>0.92300000000000004</c:v>
                </c:pt>
                <c:pt idx="1316">
                  <c:v>0.93100000000000005</c:v>
                </c:pt>
                <c:pt idx="1317">
                  <c:v>0.83099999999999996</c:v>
                </c:pt>
                <c:pt idx="1318">
                  <c:v>0.33900000000000002</c:v>
                </c:pt>
                <c:pt idx="1319">
                  <c:v>0.874</c:v>
                </c:pt>
                <c:pt idx="1320">
                  <c:v>0.78400000000000003</c:v>
                </c:pt>
                <c:pt idx="1321">
                  <c:v>0.69899999999999995</c:v>
                </c:pt>
                <c:pt idx="1322">
                  <c:v>0.66700000000000004</c:v>
                </c:pt>
                <c:pt idx="1323">
                  <c:v>0.70899999999999996</c:v>
                </c:pt>
                <c:pt idx="1324">
                  <c:v>0.44400000000000001</c:v>
                </c:pt>
                <c:pt idx="1325">
                  <c:v>0.64200000000000002</c:v>
                </c:pt>
                <c:pt idx="1326">
                  <c:v>0.85499999999999998</c:v>
                </c:pt>
                <c:pt idx="1327">
                  <c:v>0.58599999999999997</c:v>
                </c:pt>
                <c:pt idx="1328">
                  <c:v>0.752</c:v>
                </c:pt>
                <c:pt idx="1329">
                  <c:v>0.44</c:v>
                </c:pt>
                <c:pt idx="1330">
                  <c:v>0.38100000000000001</c:v>
                </c:pt>
                <c:pt idx="1331">
                  <c:v>0.753</c:v>
                </c:pt>
                <c:pt idx="1332">
                  <c:v>0.72199999999999998</c:v>
                </c:pt>
                <c:pt idx="1333">
                  <c:v>0.82899999999999996</c:v>
                </c:pt>
                <c:pt idx="1334">
                  <c:v>0.90900000000000003</c:v>
                </c:pt>
                <c:pt idx="1335">
                  <c:v>0.55800000000000005</c:v>
                </c:pt>
                <c:pt idx="1336">
                  <c:v>0.92300000000000004</c:v>
                </c:pt>
                <c:pt idx="1337">
                  <c:v>0.72399999999999998</c:v>
                </c:pt>
                <c:pt idx="1338">
                  <c:v>0.83499999999999996</c:v>
                </c:pt>
                <c:pt idx="1339">
                  <c:v>0.86199999999999999</c:v>
                </c:pt>
                <c:pt idx="1340">
                  <c:v>0.751</c:v>
                </c:pt>
                <c:pt idx="1341">
                  <c:v>0.64900000000000002</c:v>
                </c:pt>
                <c:pt idx="1342">
                  <c:v>0.42799999999999999</c:v>
                </c:pt>
                <c:pt idx="1343">
                  <c:v>0.754</c:v>
                </c:pt>
                <c:pt idx="1344">
                  <c:v>0.78500000000000003</c:v>
                </c:pt>
                <c:pt idx="1345">
                  <c:v>0.68600000000000005</c:v>
                </c:pt>
                <c:pt idx="1346">
                  <c:v>0.74399999999999999</c:v>
                </c:pt>
                <c:pt idx="1347">
                  <c:v>0.751</c:v>
                </c:pt>
                <c:pt idx="1348">
                  <c:v>0.7</c:v>
                </c:pt>
                <c:pt idx="1349">
                  <c:v>0.79900000000000004</c:v>
                </c:pt>
                <c:pt idx="1350">
                  <c:v>0.83</c:v>
                </c:pt>
                <c:pt idx="1351">
                  <c:v>0.84099999999999997</c:v>
                </c:pt>
                <c:pt idx="1352">
                  <c:v>0.85699999999999998</c:v>
                </c:pt>
                <c:pt idx="1353">
                  <c:v>0.67200000000000004</c:v>
                </c:pt>
                <c:pt idx="1354">
                  <c:v>0.749</c:v>
                </c:pt>
                <c:pt idx="1355">
                  <c:v>0.73099999999999998</c:v>
                </c:pt>
                <c:pt idx="1356">
                  <c:v>0.48099999999999998</c:v>
                </c:pt>
                <c:pt idx="1357">
                  <c:v>0.78500000000000003</c:v>
                </c:pt>
                <c:pt idx="1358">
                  <c:v>0.58899999999999997</c:v>
                </c:pt>
                <c:pt idx="1359">
                  <c:v>0.88200000000000001</c:v>
                </c:pt>
                <c:pt idx="1360">
                  <c:v>0.97599999999999998</c:v>
                </c:pt>
                <c:pt idx="1361">
                  <c:v>0.77200000000000002</c:v>
                </c:pt>
                <c:pt idx="1362">
                  <c:v>0.69199999999999995</c:v>
                </c:pt>
                <c:pt idx="1363">
                  <c:v>0.77200000000000002</c:v>
                </c:pt>
                <c:pt idx="1364">
                  <c:v>0.72</c:v>
                </c:pt>
                <c:pt idx="1365">
                  <c:v>0.94</c:v>
                </c:pt>
                <c:pt idx="1366">
                  <c:v>0.79700000000000004</c:v>
                </c:pt>
                <c:pt idx="1367">
                  <c:v>0.71399999999999997</c:v>
                </c:pt>
                <c:pt idx="1368">
                  <c:v>0.71299999999999997</c:v>
                </c:pt>
                <c:pt idx="1369">
                  <c:v>0.84499999999999997</c:v>
                </c:pt>
                <c:pt idx="1370">
                  <c:v>0.62</c:v>
                </c:pt>
                <c:pt idx="1371">
                  <c:v>0.91</c:v>
                </c:pt>
                <c:pt idx="1372">
                  <c:v>0.52</c:v>
                </c:pt>
                <c:pt idx="1373">
                  <c:v>0.90500000000000003</c:v>
                </c:pt>
                <c:pt idx="1374">
                  <c:v>0.80500000000000005</c:v>
                </c:pt>
                <c:pt idx="1375">
                  <c:v>0.93300000000000005</c:v>
                </c:pt>
                <c:pt idx="1376">
                  <c:v>0.77</c:v>
                </c:pt>
                <c:pt idx="1377">
                  <c:v>0.66800000000000004</c:v>
                </c:pt>
                <c:pt idx="1378">
                  <c:v>0.71399999999999997</c:v>
                </c:pt>
                <c:pt idx="1379">
                  <c:v>0.71899999999999997</c:v>
                </c:pt>
                <c:pt idx="1380">
                  <c:v>0.84499999999999997</c:v>
                </c:pt>
                <c:pt idx="1381">
                  <c:v>0.42799999999999999</c:v>
                </c:pt>
                <c:pt idx="1382">
                  <c:v>0.93899999999999995</c:v>
                </c:pt>
                <c:pt idx="1383">
                  <c:v>0.75800000000000001</c:v>
                </c:pt>
                <c:pt idx="1384">
                  <c:v>0.75</c:v>
                </c:pt>
                <c:pt idx="1385">
                  <c:v>0.77400000000000002</c:v>
                </c:pt>
                <c:pt idx="1386">
                  <c:v>0.748</c:v>
                </c:pt>
                <c:pt idx="1387">
                  <c:v>0.46200000000000002</c:v>
                </c:pt>
                <c:pt idx="1388">
                  <c:v>0.48199999999999998</c:v>
                </c:pt>
                <c:pt idx="1389">
                  <c:v>0.92400000000000004</c:v>
                </c:pt>
                <c:pt idx="1390">
                  <c:v>0.78700000000000003</c:v>
                </c:pt>
                <c:pt idx="1391">
                  <c:v>0.72099999999999997</c:v>
                </c:pt>
                <c:pt idx="1392">
                  <c:v>0.48599999999999999</c:v>
                </c:pt>
                <c:pt idx="1393">
                  <c:v>0.68200000000000005</c:v>
                </c:pt>
                <c:pt idx="1394">
                  <c:v>0.61299999999999999</c:v>
                </c:pt>
                <c:pt idx="1395">
                  <c:v>0.78300000000000003</c:v>
                </c:pt>
                <c:pt idx="1396">
                  <c:v>0.435</c:v>
                </c:pt>
                <c:pt idx="1397">
                  <c:v>0.69699999999999995</c:v>
                </c:pt>
                <c:pt idx="1398">
                  <c:v>0.59299999999999997</c:v>
                </c:pt>
                <c:pt idx="1399">
                  <c:v>0.96499999999999997</c:v>
                </c:pt>
                <c:pt idx="1400">
                  <c:v>0.69799999999999995</c:v>
                </c:pt>
                <c:pt idx="1401">
                  <c:v>0.58299999999999996</c:v>
                </c:pt>
                <c:pt idx="1402">
                  <c:v>0.66500000000000004</c:v>
                </c:pt>
                <c:pt idx="1403">
                  <c:v>0.81499999999999995</c:v>
                </c:pt>
                <c:pt idx="1404">
                  <c:v>0.87</c:v>
                </c:pt>
                <c:pt idx="1405">
                  <c:v>0.52900000000000003</c:v>
                </c:pt>
                <c:pt idx="1406">
                  <c:v>0.53100000000000003</c:v>
                </c:pt>
                <c:pt idx="1407">
                  <c:v>0.872</c:v>
                </c:pt>
                <c:pt idx="1408">
                  <c:v>0.67800000000000005</c:v>
                </c:pt>
                <c:pt idx="1409">
                  <c:v>0.39800000000000002</c:v>
                </c:pt>
                <c:pt idx="1410">
                  <c:v>0.66800000000000004</c:v>
                </c:pt>
                <c:pt idx="1411">
                  <c:v>0.54</c:v>
                </c:pt>
                <c:pt idx="1412">
                  <c:v>0.92900000000000005</c:v>
                </c:pt>
                <c:pt idx="1413">
                  <c:v>0.747</c:v>
                </c:pt>
                <c:pt idx="1414">
                  <c:v>0.86199999999999999</c:v>
                </c:pt>
                <c:pt idx="1415">
                  <c:v>0.68500000000000005</c:v>
                </c:pt>
                <c:pt idx="1416">
                  <c:v>0.54800000000000004</c:v>
                </c:pt>
                <c:pt idx="1417">
                  <c:v>0.79600000000000004</c:v>
                </c:pt>
                <c:pt idx="1418">
                  <c:v>0.80300000000000005</c:v>
                </c:pt>
                <c:pt idx="1419">
                  <c:v>0.76400000000000001</c:v>
                </c:pt>
                <c:pt idx="1420">
                  <c:v>0.91100000000000003</c:v>
                </c:pt>
                <c:pt idx="1421">
                  <c:v>0.48099999999999998</c:v>
                </c:pt>
                <c:pt idx="1422">
                  <c:v>0.83699999999999997</c:v>
                </c:pt>
                <c:pt idx="1423">
                  <c:v>0.82899999999999996</c:v>
                </c:pt>
                <c:pt idx="1424">
                  <c:v>0.48</c:v>
                </c:pt>
                <c:pt idx="1425">
                  <c:v>0.67</c:v>
                </c:pt>
                <c:pt idx="1426">
                  <c:v>0.46899999999999997</c:v>
                </c:pt>
                <c:pt idx="1427">
                  <c:v>0.71599999999999997</c:v>
                </c:pt>
                <c:pt idx="1428">
                  <c:v>0.90500000000000003</c:v>
                </c:pt>
                <c:pt idx="1429">
                  <c:v>0.876</c:v>
                </c:pt>
                <c:pt idx="1430">
                  <c:v>0.86099999999999999</c:v>
                </c:pt>
                <c:pt idx="1431">
                  <c:v>0.627</c:v>
                </c:pt>
                <c:pt idx="1432">
                  <c:v>0.68400000000000005</c:v>
                </c:pt>
                <c:pt idx="1433">
                  <c:v>0.51600000000000001</c:v>
                </c:pt>
                <c:pt idx="1434">
                  <c:v>0.58299999999999996</c:v>
                </c:pt>
                <c:pt idx="1435">
                  <c:v>0.83399999999999996</c:v>
                </c:pt>
                <c:pt idx="1436">
                  <c:v>0.95499999999999996</c:v>
                </c:pt>
                <c:pt idx="1437">
                  <c:v>0.8</c:v>
                </c:pt>
                <c:pt idx="1438">
                  <c:v>0.64300000000000002</c:v>
                </c:pt>
                <c:pt idx="1439">
                  <c:v>0.60699999999999998</c:v>
                </c:pt>
                <c:pt idx="1440">
                  <c:v>0.78600000000000003</c:v>
                </c:pt>
                <c:pt idx="1441">
                  <c:v>0.90100000000000002</c:v>
                </c:pt>
                <c:pt idx="1442">
                  <c:v>0.38500000000000001</c:v>
                </c:pt>
                <c:pt idx="1443">
                  <c:v>0.83799999999999997</c:v>
                </c:pt>
                <c:pt idx="1444">
                  <c:v>0.65200000000000002</c:v>
                </c:pt>
                <c:pt idx="1445">
                  <c:v>0.70799999999999996</c:v>
                </c:pt>
                <c:pt idx="1446">
                  <c:v>0.95</c:v>
                </c:pt>
                <c:pt idx="1447">
                  <c:v>0.77600000000000002</c:v>
                </c:pt>
                <c:pt idx="1448">
                  <c:v>0.748</c:v>
                </c:pt>
                <c:pt idx="1449">
                  <c:v>0.95099999999999996</c:v>
                </c:pt>
                <c:pt idx="1450">
                  <c:v>0.53800000000000003</c:v>
                </c:pt>
                <c:pt idx="1451">
                  <c:v>0.85099999999999998</c:v>
                </c:pt>
                <c:pt idx="1452">
                  <c:v>0.69</c:v>
                </c:pt>
                <c:pt idx="1453">
                  <c:v>0.85699999999999998</c:v>
                </c:pt>
                <c:pt idx="1454">
                  <c:v>0.81</c:v>
                </c:pt>
                <c:pt idx="1455">
                  <c:v>0.79800000000000004</c:v>
                </c:pt>
                <c:pt idx="1456">
                  <c:v>0.51100000000000001</c:v>
                </c:pt>
                <c:pt idx="1457">
                  <c:v>0.73099999999999998</c:v>
                </c:pt>
                <c:pt idx="1458">
                  <c:v>0.50800000000000001</c:v>
                </c:pt>
                <c:pt idx="1459">
                  <c:v>0.88700000000000001</c:v>
                </c:pt>
                <c:pt idx="1460">
                  <c:v>0.52900000000000003</c:v>
                </c:pt>
                <c:pt idx="1461">
                  <c:v>0.78900000000000003</c:v>
                </c:pt>
                <c:pt idx="1462">
                  <c:v>0.82599999999999996</c:v>
                </c:pt>
                <c:pt idx="1463">
                  <c:v>0.92700000000000005</c:v>
                </c:pt>
                <c:pt idx="1464">
                  <c:v>0.86799999999999999</c:v>
                </c:pt>
                <c:pt idx="1465">
                  <c:v>0.57699999999999996</c:v>
                </c:pt>
                <c:pt idx="1466">
                  <c:v>0.67600000000000005</c:v>
                </c:pt>
                <c:pt idx="1467">
                  <c:v>0.67400000000000004</c:v>
                </c:pt>
                <c:pt idx="1468">
                  <c:v>0.71299999999999997</c:v>
                </c:pt>
                <c:pt idx="1469">
                  <c:v>0.76100000000000001</c:v>
                </c:pt>
                <c:pt idx="1470">
                  <c:v>0.8</c:v>
                </c:pt>
                <c:pt idx="1471">
                  <c:v>0.91100000000000003</c:v>
                </c:pt>
                <c:pt idx="1472">
                  <c:v>0.73899999999999999</c:v>
                </c:pt>
                <c:pt idx="1473">
                  <c:v>0.90500000000000003</c:v>
                </c:pt>
                <c:pt idx="1474">
                  <c:v>0.67</c:v>
                </c:pt>
                <c:pt idx="1475">
                  <c:v>0.82399999999999995</c:v>
                </c:pt>
                <c:pt idx="1476">
                  <c:v>0.58399999999999996</c:v>
                </c:pt>
                <c:pt idx="1477">
                  <c:v>0.74099999999999999</c:v>
                </c:pt>
                <c:pt idx="1478">
                  <c:v>0.9</c:v>
                </c:pt>
                <c:pt idx="1479">
                  <c:v>0.77100000000000002</c:v>
                </c:pt>
                <c:pt idx="1480">
                  <c:v>0.55200000000000005</c:v>
                </c:pt>
                <c:pt idx="1481">
                  <c:v>0.88200000000000001</c:v>
                </c:pt>
                <c:pt idx="1482">
                  <c:v>0.872</c:v>
                </c:pt>
                <c:pt idx="1483">
                  <c:v>0.73299999999999998</c:v>
                </c:pt>
                <c:pt idx="1484">
                  <c:v>0.73399999999999999</c:v>
                </c:pt>
                <c:pt idx="1485">
                  <c:v>0.74299999999999999</c:v>
                </c:pt>
                <c:pt idx="1486">
                  <c:v>0.63900000000000001</c:v>
                </c:pt>
                <c:pt idx="1487">
                  <c:v>0.96399999999999997</c:v>
                </c:pt>
                <c:pt idx="1488">
                  <c:v>0.75700000000000001</c:v>
                </c:pt>
                <c:pt idx="1489">
                  <c:v>0.9</c:v>
                </c:pt>
                <c:pt idx="1490">
                  <c:v>0.65600000000000003</c:v>
                </c:pt>
                <c:pt idx="1491">
                  <c:v>0.55200000000000005</c:v>
                </c:pt>
                <c:pt idx="1492">
                  <c:v>0.57399999999999995</c:v>
                </c:pt>
                <c:pt idx="1493">
                  <c:v>0.87</c:v>
                </c:pt>
                <c:pt idx="1494">
                  <c:v>0.79200000000000004</c:v>
                </c:pt>
                <c:pt idx="1495">
                  <c:v>0.41699999999999998</c:v>
                </c:pt>
                <c:pt idx="1496">
                  <c:v>0.63600000000000001</c:v>
                </c:pt>
                <c:pt idx="1497">
                  <c:v>0.83599999999999997</c:v>
                </c:pt>
                <c:pt idx="1498">
                  <c:v>0.78300000000000003</c:v>
                </c:pt>
                <c:pt idx="1499">
                  <c:v>0.51500000000000001</c:v>
                </c:pt>
                <c:pt idx="1500">
                  <c:v>0.52</c:v>
                </c:pt>
                <c:pt idx="1501">
                  <c:v>0.52700000000000002</c:v>
                </c:pt>
                <c:pt idx="1502">
                  <c:v>0.85799999999999998</c:v>
                </c:pt>
                <c:pt idx="1503">
                  <c:v>0.32100000000000001</c:v>
                </c:pt>
                <c:pt idx="1504">
                  <c:v>0.40500000000000003</c:v>
                </c:pt>
                <c:pt idx="1505">
                  <c:v>0.51500000000000001</c:v>
                </c:pt>
                <c:pt idx="1506">
                  <c:v>0.98099999999999998</c:v>
                </c:pt>
                <c:pt idx="1507">
                  <c:v>0.63500000000000001</c:v>
                </c:pt>
                <c:pt idx="1508">
                  <c:v>0.90800000000000003</c:v>
                </c:pt>
                <c:pt idx="1509">
                  <c:v>0.59699999999999998</c:v>
                </c:pt>
                <c:pt idx="1510">
                  <c:v>0.54900000000000004</c:v>
                </c:pt>
                <c:pt idx="1511">
                  <c:v>0.877</c:v>
                </c:pt>
                <c:pt idx="1512">
                  <c:v>0.79200000000000004</c:v>
                </c:pt>
                <c:pt idx="1513">
                  <c:v>0.59799999999999998</c:v>
                </c:pt>
                <c:pt idx="1514">
                  <c:v>0.79</c:v>
                </c:pt>
                <c:pt idx="1515">
                  <c:v>0.6</c:v>
                </c:pt>
                <c:pt idx="1516">
                  <c:v>0.67100000000000004</c:v>
                </c:pt>
                <c:pt idx="1517">
                  <c:v>0.64500000000000002</c:v>
                </c:pt>
                <c:pt idx="1518">
                  <c:v>0.49299999999999999</c:v>
                </c:pt>
                <c:pt idx="1519">
                  <c:v>0.86699999999999999</c:v>
                </c:pt>
                <c:pt idx="1520">
                  <c:v>0.89600000000000002</c:v>
                </c:pt>
                <c:pt idx="1521">
                  <c:v>0.40400000000000003</c:v>
                </c:pt>
                <c:pt idx="1522">
                  <c:v>0.94599999999999995</c:v>
                </c:pt>
                <c:pt idx="1523">
                  <c:v>0.89800000000000002</c:v>
                </c:pt>
                <c:pt idx="1524">
                  <c:v>0.66200000000000003</c:v>
                </c:pt>
                <c:pt idx="1525">
                  <c:v>0.65800000000000003</c:v>
                </c:pt>
                <c:pt idx="1526">
                  <c:v>0.84599999999999997</c:v>
                </c:pt>
                <c:pt idx="1527">
                  <c:v>0.72399999999999998</c:v>
                </c:pt>
                <c:pt idx="1528">
                  <c:v>0.82199999999999995</c:v>
                </c:pt>
                <c:pt idx="1529">
                  <c:v>0.76800000000000002</c:v>
                </c:pt>
                <c:pt idx="1530">
                  <c:v>0.84</c:v>
                </c:pt>
                <c:pt idx="1531">
                  <c:v>0.59399999999999997</c:v>
                </c:pt>
                <c:pt idx="1532">
                  <c:v>0.67900000000000005</c:v>
                </c:pt>
                <c:pt idx="1533">
                  <c:v>0.81399999999999995</c:v>
                </c:pt>
                <c:pt idx="1534">
                  <c:v>0.71599999999999997</c:v>
                </c:pt>
                <c:pt idx="1535">
                  <c:v>0.79500000000000004</c:v>
                </c:pt>
                <c:pt idx="1536">
                  <c:v>0.52300000000000002</c:v>
                </c:pt>
                <c:pt idx="1537">
                  <c:v>0.8</c:v>
                </c:pt>
                <c:pt idx="1538">
                  <c:v>0.31</c:v>
                </c:pt>
                <c:pt idx="1539">
                  <c:v>0.73799999999999999</c:v>
                </c:pt>
                <c:pt idx="1540">
                  <c:v>0.42</c:v>
                </c:pt>
                <c:pt idx="1541">
                  <c:v>0.57799999999999996</c:v>
                </c:pt>
                <c:pt idx="1542">
                  <c:v>0.76800000000000002</c:v>
                </c:pt>
                <c:pt idx="1543">
                  <c:v>0.79500000000000004</c:v>
                </c:pt>
                <c:pt idx="1544">
                  <c:v>0.78300000000000003</c:v>
                </c:pt>
                <c:pt idx="1545">
                  <c:v>0.55400000000000005</c:v>
                </c:pt>
                <c:pt idx="1546">
                  <c:v>0.82299999999999995</c:v>
                </c:pt>
                <c:pt idx="1547">
                  <c:v>0.92300000000000004</c:v>
                </c:pt>
                <c:pt idx="1548">
                  <c:v>0.81599999999999995</c:v>
                </c:pt>
                <c:pt idx="1549">
                  <c:v>0.71199999999999997</c:v>
                </c:pt>
                <c:pt idx="1550">
                  <c:v>0.71799999999999997</c:v>
                </c:pt>
                <c:pt idx="1551">
                  <c:v>0.63500000000000001</c:v>
                </c:pt>
                <c:pt idx="1552">
                  <c:v>0.63300000000000001</c:v>
                </c:pt>
                <c:pt idx="1553">
                  <c:v>0.58099999999999996</c:v>
                </c:pt>
                <c:pt idx="1554">
                  <c:v>0.85899999999999999</c:v>
                </c:pt>
                <c:pt idx="1555">
                  <c:v>0.90600000000000003</c:v>
                </c:pt>
                <c:pt idx="1556">
                  <c:v>0.66300000000000003</c:v>
                </c:pt>
                <c:pt idx="1557">
                  <c:v>0.60099999999999998</c:v>
                </c:pt>
                <c:pt idx="1558">
                  <c:v>0.63700000000000001</c:v>
                </c:pt>
                <c:pt idx="1559">
                  <c:v>0.58099999999999996</c:v>
                </c:pt>
                <c:pt idx="1560">
                  <c:v>0.48499999999999999</c:v>
                </c:pt>
                <c:pt idx="1561">
                  <c:v>0.71699999999999997</c:v>
                </c:pt>
                <c:pt idx="1562">
                  <c:v>0.93899999999999995</c:v>
                </c:pt>
                <c:pt idx="1563">
                  <c:v>0.88600000000000001</c:v>
                </c:pt>
                <c:pt idx="1564">
                  <c:v>0.75900000000000001</c:v>
                </c:pt>
                <c:pt idx="1565">
                  <c:v>0.79100000000000004</c:v>
                </c:pt>
                <c:pt idx="1566">
                  <c:v>0.79100000000000004</c:v>
                </c:pt>
                <c:pt idx="1567">
                  <c:v>0.86199999999999999</c:v>
                </c:pt>
                <c:pt idx="1568">
                  <c:v>0.73399999999999999</c:v>
                </c:pt>
                <c:pt idx="1569">
                  <c:v>0.73</c:v>
                </c:pt>
                <c:pt idx="1570">
                  <c:v>0.76700000000000002</c:v>
                </c:pt>
                <c:pt idx="1571">
                  <c:v>0.44500000000000001</c:v>
                </c:pt>
                <c:pt idx="1572">
                  <c:v>0.745</c:v>
                </c:pt>
                <c:pt idx="1573">
                  <c:v>0.78300000000000003</c:v>
                </c:pt>
                <c:pt idx="1574">
                  <c:v>0.72599999999999998</c:v>
                </c:pt>
                <c:pt idx="1575">
                  <c:v>0.66200000000000003</c:v>
                </c:pt>
                <c:pt idx="1576">
                  <c:v>0.59599999999999997</c:v>
                </c:pt>
                <c:pt idx="1577">
                  <c:v>0.86099999999999999</c:v>
                </c:pt>
                <c:pt idx="1578">
                  <c:v>0.59099999999999997</c:v>
                </c:pt>
                <c:pt idx="1579">
                  <c:v>0.81</c:v>
                </c:pt>
                <c:pt idx="1580">
                  <c:v>0.52200000000000002</c:v>
                </c:pt>
                <c:pt idx="1581">
                  <c:v>0.73299999999999998</c:v>
                </c:pt>
                <c:pt idx="1582">
                  <c:v>0.46700000000000003</c:v>
                </c:pt>
                <c:pt idx="1583">
                  <c:v>0.88800000000000001</c:v>
                </c:pt>
                <c:pt idx="1584">
                  <c:v>0.38700000000000001</c:v>
                </c:pt>
                <c:pt idx="1585">
                  <c:v>0.86099999999999999</c:v>
                </c:pt>
                <c:pt idx="1586">
                  <c:v>0.88500000000000001</c:v>
                </c:pt>
                <c:pt idx="1587">
                  <c:v>0.92100000000000004</c:v>
                </c:pt>
                <c:pt idx="1588">
                  <c:v>0.64500000000000002</c:v>
                </c:pt>
                <c:pt idx="1589">
                  <c:v>0.82199999999999995</c:v>
                </c:pt>
                <c:pt idx="1590">
                  <c:v>0.72599999999999998</c:v>
                </c:pt>
                <c:pt idx="1591">
                  <c:v>0.60699999999999998</c:v>
                </c:pt>
                <c:pt idx="1592">
                  <c:v>0.91100000000000003</c:v>
                </c:pt>
                <c:pt idx="1593">
                  <c:v>0.79400000000000004</c:v>
                </c:pt>
                <c:pt idx="1594">
                  <c:v>0.314</c:v>
                </c:pt>
                <c:pt idx="1595">
                  <c:v>0.73199999999999998</c:v>
                </c:pt>
                <c:pt idx="1596">
                  <c:v>0.80700000000000005</c:v>
                </c:pt>
                <c:pt idx="1597">
                  <c:v>0.70099999999999996</c:v>
                </c:pt>
                <c:pt idx="1598">
                  <c:v>0.70399999999999996</c:v>
                </c:pt>
                <c:pt idx="1599">
                  <c:v>0.84299999999999997</c:v>
                </c:pt>
                <c:pt idx="1600">
                  <c:v>0.86199999999999999</c:v>
                </c:pt>
                <c:pt idx="1601">
                  <c:v>0.88</c:v>
                </c:pt>
                <c:pt idx="1602">
                  <c:v>0.92900000000000005</c:v>
                </c:pt>
                <c:pt idx="1603">
                  <c:v>0.74399999999999999</c:v>
                </c:pt>
                <c:pt idx="1604">
                  <c:v>0.66200000000000003</c:v>
                </c:pt>
                <c:pt idx="1605">
                  <c:v>0.48499999999999999</c:v>
                </c:pt>
                <c:pt idx="1606">
                  <c:v>0.9</c:v>
                </c:pt>
                <c:pt idx="1607">
                  <c:v>0.60899999999999999</c:v>
                </c:pt>
                <c:pt idx="1608">
                  <c:v>0.876</c:v>
                </c:pt>
                <c:pt idx="1609">
                  <c:v>0.46700000000000003</c:v>
                </c:pt>
                <c:pt idx="1610">
                  <c:v>0.85199999999999998</c:v>
                </c:pt>
                <c:pt idx="1611">
                  <c:v>0.51500000000000001</c:v>
                </c:pt>
                <c:pt idx="1612">
                  <c:v>0.67500000000000004</c:v>
                </c:pt>
                <c:pt idx="1613">
                  <c:v>0.76200000000000001</c:v>
                </c:pt>
                <c:pt idx="1614">
                  <c:v>0.66300000000000003</c:v>
                </c:pt>
                <c:pt idx="1615">
                  <c:v>0.66400000000000003</c:v>
                </c:pt>
                <c:pt idx="1616">
                  <c:v>0.90500000000000003</c:v>
                </c:pt>
                <c:pt idx="1617">
                  <c:v>0.92100000000000004</c:v>
                </c:pt>
                <c:pt idx="1618">
                  <c:v>0.80100000000000005</c:v>
                </c:pt>
                <c:pt idx="1619">
                  <c:v>0.90900000000000003</c:v>
                </c:pt>
                <c:pt idx="1620">
                  <c:v>0.65200000000000002</c:v>
                </c:pt>
                <c:pt idx="1621">
                  <c:v>0.76100000000000001</c:v>
                </c:pt>
                <c:pt idx="1622">
                  <c:v>0.59</c:v>
                </c:pt>
                <c:pt idx="1623">
                  <c:v>0.55900000000000005</c:v>
                </c:pt>
                <c:pt idx="1624">
                  <c:v>0.76600000000000001</c:v>
                </c:pt>
                <c:pt idx="1625">
                  <c:v>0.70699999999999996</c:v>
                </c:pt>
                <c:pt idx="1626">
                  <c:v>0.71299999999999997</c:v>
                </c:pt>
                <c:pt idx="1627">
                  <c:v>0.438</c:v>
                </c:pt>
                <c:pt idx="1628">
                  <c:v>0.58199999999999996</c:v>
                </c:pt>
                <c:pt idx="1629">
                  <c:v>0.57799999999999996</c:v>
                </c:pt>
                <c:pt idx="1630">
                  <c:v>0.80100000000000005</c:v>
                </c:pt>
                <c:pt idx="1631">
                  <c:v>0.85</c:v>
                </c:pt>
                <c:pt idx="1632">
                  <c:v>0.79800000000000004</c:v>
                </c:pt>
                <c:pt idx="1633">
                  <c:v>0.85699999999999998</c:v>
                </c:pt>
                <c:pt idx="1634">
                  <c:v>0.83599999999999997</c:v>
                </c:pt>
                <c:pt idx="1635">
                  <c:v>0.6</c:v>
                </c:pt>
                <c:pt idx="1636">
                  <c:v>0.53200000000000003</c:v>
                </c:pt>
                <c:pt idx="1637">
                  <c:v>0.58299999999999996</c:v>
                </c:pt>
                <c:pt idx="1638">
                  <c:v>0.50800000000000001</c:v>
                </c:pt>
                <c:pt idx="1639">
                  <c:v>0.90100000000000002</c:v>
                </c:pt>
                <c:pt idx="1640">
                  <c:v>0.88600000000000001</c:v>
                </c:pt>
                <c:pt idx="1641">
                  <c:v>0.73399999999999999</c:v>
                </c:pt>
                <c:pt idx="1642">
                  <c:v>0.97199999999999998</c:v>
                </c:pt>
                <c:pt idx="1643">
                  <c:v>0.219</c:v>
                </c:pt>
                <c:pt idx="1644">
                  <c:v>0.86099999999999999</c:v>
                </c:pt>
                <c:pt idx="1645">
                  <c:v>0.76800000000000002</c:v>
                </c:pt>
                <c:pt idx="1646">
                  <c:v>0.84699999999999998</c:v>
                </c:pt>
                <c:pt idx="1647">
                  <c:v>0.83</c:v>
                </c:pt>
                <c:pt idx="1648">
                  <c:v>0.86699999999999999</c:v>
                </c:pt>
                <c:pt idx="1649">
                  <c:v>0.67500000000000004</c:v>
                </c:pt>
                <c:pt idx="1650">
                  <c:v>0.67800000000000005</c:v>
                </c:pt>
                <c:pt idx="1651">
                  <c:v>0.60699999999999998</c:v>
                </c:pt>
                <c:pt idx="1652">
                  <c:v>0.77300000000000002</c:v>
                </c:pt>
                <c:pt idx="1653">
                  <c:v>0.71299999999999997</c:v>
                </c:pt>
                <c:pt idx="1654">
                  <c:v>0.78900000000000003</c:v>
                </c:pt>
                <c:pt idx="1655">
                  <c:v>0.78900000000000003</c:v>
                </c:pt>
                <c:pt idx="1656">
                  <c:v>0.56399999999999995</c:v>
                </c:pt>
                <c:pt idx="1657">
                  <c:v>0.752</c:v>
                </c:pt>
                <c:pt idx="1658">
                  <c:v>0.92300000000000004</c:v>
                </c:pt>
                <c:pt idx="1659">
                  <c:v>0.91200000000000003</c:v>
                </c:pt>
                <c:pt idx="1660">
                  <c:v>0.68700000000000006</c:v>
                </c:pt>
                <c:pt idx="1661">
                  <c:v>0.70299999999999996</c:v>
                </c:pt>
                <c:pt idx="1662">
                  <c:v>0.93300000000000005</c:v>
                </c:pt>
                <c:pt idx="1663">
                  <c:v>0.58599999999999997</c:v>
                </c:pt>
                <c:pt idx="1664">
                  <c:v>0.84899999999999998</c:v>
                </c:pt>
                <c:pt idx="1665">
                  <c:v>0.65700000000000003</c:v>
                </c:pt>
                <c:pt idx="1666">
                  <c:v>0.85299999999999998</c:v>
                </c:pt>
                <c:pt idx="1667">
                  <c:v>0.442</c:v>
                </c:pt>
                <c:pt idx="1668">
                  <c:v>0.90900000000000003</c:v>
                </c:pt>
                <c:pt idx="1669">
                  <c:v>0.83499999999999996</c:v>
                </c:pt>
                <c:pt idx="1670">
                  <c:v>0.57499999999999996</c:v>
                </c:pt>
                <c:pt idx="1671">
                  <c:v>0.79200000000000004</c:v>
                </c:pt>
                <c:pt idx="1672">
                  <c:v>0.83599999999999997</c:v>
                </c:pt>
                <c:pt idx="1673">
                  <c:v>0.95899999999999996</c:v>
                </c:pt>
                <c:pt idx="1674">
                  <c:v>0.66100000000000003</c:v>
                </c:pt>
                <c:pt idx="1675">
                  <c:v>0.67100000000000004</c:v>
                </c:pt>
                <c:pt idx="1676">
                  <c:v>0.876</c:v>
                </c:pt>
                <c:pt idx="1677">
                  <c:v>0.20300000000000001</c:v>
                </c:pt>
                <c:pt idx="1678">
                  <c:v>0.95699999999999996</c:v>
                </c:pt>
                <c:pt idx="1679">
                  <c:v>0.88900000000000001</c:v>
                </c:pt>
                <c:pt idx="1680">
                  <c:v>0.77</c:v>
                </c:pt>
                <c:pt idx="1681">
                  <c:v>0.64900000000000002</c:v>
                </c:pt>
                <c:pt idx="1682">
                  <c:v>0.81299999999999994</c:v>
                </c:pt>
                <c:pt idx="1683">
                  <c:v>0.74299999999999999</c:v>
                </c:pt>
                <c:pt idx="1684">
                  <c:v>0.878</c:v>
                </c:pt>
                <c:pt idx="1685">
                  <c:v>0.76900000000000002</c:v>
                </c:pt>
                <c:pt idx="1686">
                  <c:v>0.80700000000000005</c:v>
                </c:pt>
                <c:pt idx="1687">
                  <c:v>0.93100000000000005</c:v>
                </c:pt>
                <c:pt idx="1688">
                  <c:v>0.59699999999999998</c:v>
                </c:pt>
                <c:pt idx="1689">
                  <c:v>0.85199999999999998</c:v>
                </c:pt>
                <c:pt idx="1690">
                  <c:v>0.84699999999999998</c:v>
                </c:pt>
                <c:pt idx="1691">
                  <c:v>0.51100000000000001</c:v>
                </c:pt>
                <c:pt idx="1692">
                  <c:v>0.8</c:v>
                </c:pt>
                <c:pt idx="1693">
                  <c:v>0.874</c:v>
                </c:pt>
                <c:pt idx="1694">
                  <c:v>0.44500000000000001</c:v>
                </c:pt>
                <c:pt idx="1695">
                  <c:v>0.83399999999999996</c:v>
                </c:pt>
                <c:pt idx="1696">
                  <c:v>0.88700000000000001</c:v>
                </c:pt>
                <c:pt idx="1697">
                  <c:v>0.57099999999999995</c:v>
                </c:pt>
                <c:pt idx="1698">
                  <c:v>0.70499999999999996</c:v>
                </c:pt>
                <c:pt idx="1699">
                  <c:v>0.63600000000000001</c:v>
                </c:pt>
                <c:pt idx="1700">
                  <c:v>0.79600000000000004</c:v>
                </c:pt>
                <c:pt idx="1701">
                  <c:v>0.83299999999999996</c:v>
                </c:pt>
                <c:pt idx="1702">
                  <c:v>0.84</c:v>
                </c:pt>
                <c:pt idx="1703">
                  <c:v>0.6</c:v>
                </c:pt>
                <c:pt idx="1704">
                  <c:v>0.86199999999999999</c:v>
                </c:pt>
                <c:pt idx="1705">
                  <c:v>0.70499999999999996</c:v>
                </c:pt>
                <c:pt idx="1706">
                  <c:v>0.89100000000000001</c:v>
                </c:pt>
                <c:pt idx="1707">
                  <c:v>0.88800000000000001</c:v>
                </c:pt>
                <c:pt idx="1708">
                  <c:v>0.38200000000000001</c:v>
                </c:pt>
                <c:pt idx="1709">
                  <c:v>0.52600000000000002</c:v>
                </c:pt>
                <c:pt idx="1710">
                  <c:v>0.73899999999999999</c:v>
                </c:pt>
                <c:pt idx="1711">
                  <c:v>0.55000000000000004</c:v>
                </c:pt>
                <c:pt idx="1712">
                  <c:v>0.86</c:v>
                </c:pt>
                <c:pt idx="1713">
                  <c:v>0.81</c:v>
                </c:pt>
                <c:pt idx="1714">
                  <c:v>0.92200000000000004</c:v>
                </c:pt>
                <c:pt idx="1715">
                  <c:v>0.74099999999999999</c:v>
                </c:pt>
                <c:pt idx="1716">
                  <c:v>0.83699999999999997</c:v>
                </c:pt>
                <c:pt idx="1717">
                  <c:v>0.84699999999999998</c:v>
                </c:pt>
                <c:pt idx="1718">
                  <c:v>0.70499999999999996</c:v>
                </c:pt>
                <c:pt idx="1719">
                  <c:v>0.96299999999999997</c:v>
                </c:pt>
                <c:pt idx="1720">
                  <c:v>0.80200000000000005</c:v>
                </c:pt>
                <c:pt idx="1721">
                  <c:v>0.70899999999999996</c:v>
                </c:pt>
                <c:pt idx="1722">
                  <c:v>0.74099999999999999</c:v>
                </c:pt>
                <c:pt idx="1723">
                  <c:v>0.78700000000000003</c:v>
                </c:pt>
                <c:pt idx="1724">
                  <c:v>0.93600000000000005</c:v>
                </c:pt>
                <c:pt idx="1725">
                  <c:v>0.89</c:v>
                </c:pt>
                <c:pt idx="1726">
                  <c:v>0.78300000000000003</c:v>
                </c:pt>
                <c:pt idx="1727">
                  <c:v>0.69399999999999995</c:v>
                </c:pt>
                <c:pt idx="1728">
                  <c:v>0.65300000000000002</c:v>
                </c:pt>
                <c:pt idx="1729">
                  <c:v>0.372</c:v>
                </c:pt>
                <c:pt idx="1730">
                  <c:v>0.82299999999999995</c:v>
                </c:pt>
                <c:pt idx="1731">
                  <c:v>0.70499999999999996</c:v>
                </c:pt>
                <c:pt idx="1732">
                  <c:v>0.55100000000000005</c:v>
                </c:pt>
                <c:pt idx="1733">
                  <c:v>0.92200000000000004</c:v>
                </c:pt>
                <c:pt idx="1734">
                  <c:v>0.66500000000000004</c:v>
                </c:pt>
                <c:pt idx="1735">
                  <c:v>0.84599999999999997</c:v>
                </c:pt>
                <c:pt idx="1736">
                  <c:v>0.748</c:v>
                </c:pt>
                <c:pt idx="1737">
                  <c:v>0.67700000000000005</c:v>
                </c:pt>
                <c:pt idx="1738">
                  <c:v>0.69799999999999995</c:v>
                </c:pt>
                <c:pt idx="1739">
                  <c:v>0.81899999999999995</c:v>
                </c:pt>
                <c:pt idx="1740">
                  <c:v>0.72</c:v>
                </c:pt>
                <c:pt idx="1741">
                  <c:v>0.61</c:v>
                </c:pt>
                <c:pt idx="1742">
                  <c:v>0.92200000000000004</c:v>
                </c:pt>
                <c:pt idx="1743">
                  <c:v>0.86299999999999999</c:v>
                </c:pt>
                <c:pt idx="1744">
                  <c:v>0.4</c:v>
                </c:pt>
                <c:pt idx="1745">
                  <c:v>0.82299999999999995</c:v>
                </c:pt>
                <c:pt idx="1746">
                  <c:v>0.70299999999999996</c:v>
                </c:pt>
                <c:pt idx="1747">
                  <c:v>0.628</c:v>
                </c:pt>
                <c:pt idx="1748">
                  <c:v>0.622</c:v>
                </c:pt>
                <c:pt idx="1749">
                  <c:v>0.85399999999999998</c:v>
                </c:pt>
                <c:pt idx="1750">
                  <c:v>0.63900000000000001</c:v>
                </c:pt>
                <c:pt idx="1751">
                  <c:v>0.48899999999999999</c:v>
                </c:pt>
                <c:pt idx="1752">
                  <c:v>0.79900000000000004</c:v>
                </c:pt>
                <c:pt idx="1753">
                  <c:v>0.68200000000000005</c:v>
                </c:pt>
                <c:pt idx="1754">
                  <c:v>0.79300000000000004</c:v>
                </c:pt>
                <c:pt idx="1755">
                  <c:v>0.71199999999999997</c:v>
                </c:pt>
                <c:pt idx="1756">
                  <c:v>0.67900000000000005</c:v>
                </c:pt>
                <c:pt idx="1757">
                  <c:v>0.84099999999999997</c:v>
                </c:pt>
                <c:pt idx="1758">
                  <c:v>0.58399999999999996</c:v>
                </c:pt>
                <c:pt idx="1759">
                  <c:v>0.89100000000000001</c:v>
                </c:pt>
                <c:pt idx="1760">
                  <c:v>0.48399999999999999</c:v>
                </c:pt>
                <c:pt idx="1761">
                  <c:v>0.56799999999999995</c:v>
                </c:pt>
                <c:pt idx="1762">
                  <c:v>0.54300000000000004</c:v>
                </c:pt>
                <c:pt idx="1763">
                  <c:v>0.92800000000000005</c:v>
                </c:pt>
                <c:pt idx="1764">
                  <c:v>0.78600000000000003</c:v>
                </c:pt>
                <c:pt idx="1765">
                  <c:v>0.73699999999999999</c:v>
                </c:pt>
                <c:pt idx="1766">
                  <c:v>0.82899999999999996</c:v>
                </c:pt>
                <c:pt idx="1767">
                  <c:v>0.42599999999999999</c:v>
                </c:pt>
                <c:pt idx="1768">
                  <c:v>0.72899999999999998</c:v>
                </c:pt>
                <c:pt idx="1769">
                  <c:v>0.91500000000000004</c:v>
                </c:pt>
                <c:pt idx="1770">
                  <c:v>0.73099999999999998</c:v>
                </c:pt>
                <c:pt idx="1771">
                  <c:v>0.59699999999999998</c:v>
                </c:pt>
                <c:pt idx="1772">
                  <c:v>0.39100000000000001</c:v>
                </c:pt>
                <c:pt idx="1773">
                  <c:v>0.76</c:v>
                </c:pt>
                <c:pt idx="1774">
                  <c:v>0.70599999999999996</c:v>
                </c:pt>
                <c:pt idx="1775">
                  <c:v>0.78300000000000003</c:v>
                </c:pt>
                <c:pt idx="1776">
                  <c:v>0.78800000000000003</c:v>
                </c:pt>
                <c:pt idx="1777">
                  <c:v>0.8</c:v>
                </c:pt>
                <c:pt idx="1778">
                  <c:v>0.84499999999999997</c:v>
                </c:pt>
                <c:pt idx="1779">
                  <c:v>0.90500000000000003</c:v>
                </c:pt>
                <c:pt idx="1780">
                  <c:v>0.60899999999999999</c:v>
                </c:pt>
                <c:pt idx="1781">
                  <c:v>0.80500000000000005</c:v>
                </c:pt>
                <c:pt idx="1782">
                  <c:v>0.84399999999999997</c:v>
                </c:pt>
                <c:pt idx="1783">
                  <c:v>0.81899999999999995</c:v>
                </c:pt>
                <c:pt idx="1784">
                  <c:v>0.57999999999999996</c:v>
                </c:pt>
                <c:pt idx="1785">
                  <c:v>0.61699999999999999</c:v>
                </c:pt>
                <c:pt idx="1786">
                  <c:v>0.65300000000000002</c:v>
                </c:pt>
                <c:pt idx="1787">
                  <c:v>0.51300000000000001</c:v>
                </c:pt>
                <c:pt idx="1788">
                  <c:v>0.70499999999999996</c:v>
                </c:pt>
                <c:pt idx="1789">
                  <c:v>0.48699999999999999</c:v>
                </c:pt>
                <c:pt idx="1790">
                  <c:v>0.72799999999999998</c:v>
                </c:pt>
                <c:pt idx="1791">
                  <c:v>0.94199999999999995</c:v>
                </c:pt>
                <c:pt idx="1792">
                  <c:v>0.78300000000000003</c:v>
                </c:pt>
                <c:pt idx="1793">
                  <c:v>0.878</c:v>
                </c:pt>
                <c:pt idx="1794">
                  <c:v>0.77700000000000002</c:v>
                </c:pt>
                <c:pt idx="1795">
                  <c:v>0.63300000000000001</c:v>
                </c:pt>
                <c:pt idx="1796">
                  <c:v>0.70099999999999996</c:v>
                </c:pt>
                <c:pt idx="1797">
                  <c:v>0.86299999999999999</c:v>
                </c:pt>
                <c:pt idx="1798">
                  <c:v>0.82599999999999996</c:v>
                </c:pt>
                <c:pt idx="1799">
                  <c:v>0.89300000000000002</c:v>
                </c:pt>
                <c:pt idx="1800">
                  <c:v>0.83199999999999996</c:v>
                </c:pt>
                <c:pt idx="1801">
                  <c:v>0.76900000000000002</c:v>
                </c:pt>
                <c:pt idx="1802">
                  <c:v>0.76800000000000002</c:v>
                </c:pt>
                <c:pt idx="1803">
                  <c:v>0.51</c:v>
                </c:pt>
                <c:pt idx="1804">
                  <c:v>0.69899999999999995</c:v>
                </c:pt>
                <c:pt idx="1805">
                  <c:v>0.57799999999999996</c:v>
                </c:pt>
                <c:pt idx="1806">
                  <c:v>0.63800000000000001</c:v>
                </c:pt>
                <c:pt idx="1807">
                  <c:v>0.80300000000000005</c:v>
                </c:pt>
                <c:pt idx="1808">
                  <c:v>0.47599999999999998</c:v>
                </c:pt>
                <c:pt idx="1809">
                  <c:v>0.622</c:v>
                </c:pt>
                <c:pt idx="1810">
                  <c:v>0.83099999999999996</c:v>
                </c:pt>
                <c:pt idx="1811">
                  <c:v>0.56299999999999994</c:v>
                </c:pt>
                <c:pt idx="1812">
                  <c:v>0.36599999999999999</c:v>
                </c:pt>
                <c:pt idx="1813">
                  <c:v>0.8</c:v>
                </c:pt>
                <c:pt idx="1814">
                  <c:v>0.76600000000000001</c:v>
                </c:pt>
                <c:pt idx="1815">
                  <c:v>0.85299999999999998</c:v>
                </c:pt>
                <c:pt idx="1816">
                  <c:v>0.80500000000000005</c:v>
                </c:pt>
                <c:pt idx="1817">
                  <c:v>0.90200000000000002</c:v>
                </c:pt>
                <c:pt idx="1818">
                  <c:v>0.81699999999999995</c:v>
                </c:pt>
                <c:pt idx="1819">
                  <c:v>0.63700000000000001</c:v>
                </c:pt>
                <c:pt idx="1820">
                  <c:v>0.71599999999999997</c:v>
                </c:pt>
                <c:pt idx="1821">
                  <c:v>0.90500000000000003</c:v>
                </c:pt>
                <c:pt idx="1822">
                  <c:v>0.95199999999999996</c:v>
                </c:pt>
                <c:pt idx="1823">
                  <c:v>0.68</c:v>
                </c:pt>
                <c:pt idx="1824">
                  <c:v>0.98499999999999999</c:v>
                </c:pt>
                <c:pt idx="1825">
                  <c:v>0.56699999999999995</c:v>
                </c:pt>
                <c:pt idx="1826">
                  <c:v>0.72299999999999998</c:v>
                </c:pt>
                <c:pt idx="1827">
                  <c:v>0.67400000000000004</c:v>
                </c:pt>
                <c:pt idx="1828">
                  <c:v>0.93</c:v>
                </c:pt>
                <c:pt idx="1829">
                  <c:v>0.78700000000000003</c:v>
                </c:pt>
                <c:pt idx="1830">
                  <c:v>0.92600000000000005</c:v>
                </c:pt>
                <c:pt idx="1831">
                  <c:v>0.77200000000000002</c:v>
                </c:pt>
                <c:pt idx="1832">
                  <c:v>0.64100000000000001</c:v>
                </c:pt>
                <c:pt idx="1833">
                  <c:v>0.81</c:v>
                </c:pt>
                <c:pt idx="1834">
                  <c:v>0.753</c:v>
                </c:pt>
                <c:pt idx="1835">
                  <c:v>0.94799999999999995</c:v>
                </c:pt>
                <c:pt idx="1836">
                  <c:v>0.67200000000000004</c:v>
                </c:pt>
                <c:pt idx="1837">
                  <c:v>0.71099999999999997</c:v>
                </c:pt>
                <c:pt idx="1838">
                  <c:v>0.68100000000000005</c:v>
                </c:pt>
                <c:pt idx="1839">
                  <c:v>0.65500000000000003</c:v>
                </c:pt>
                <c:pt idx="1840">
                  <c:v>0.68700000000000006</c:v>
                </c:pt>
                <c:pt idx="1841">
                  <c:v>0.9</c:v>
                </c:pt>
                <c:pt idx="1842">
                  <c:v>0.74199999999999999</c:v>
                </c:pt>
                <c:pt idx="1843">
                  <c:v>0.70699999999999996</c:v>
                </c:pt>
                <c:pt idx="1844">
                  <c:v>0.78600000000000003</c:v>
                </c:pt>
                <c:pt idx="1845">
                  <c:v>0.68500000000000005</c:v>
                </c:pt>
                <c:pt idx="1846">
                  <c:v>0.28000000000000003</c:v>
                </c:pt>
                <c:pt idx="1847">
                  <c:v>0.76800000000000002</c:v>
                </c:pt>
                <c:pt idx="1848">
                  <c:v>0.746</c:v>
                </c:pt>
                <c:pt idx="1849">
                  <c:v>0.86199999999999999</c:v>
                </c:pt>
                <c:pt idx="1850">
                  <c:v>0.875</c:v>
                </c:pt>
                <c:pt idx="1851">
                  <c:v>0.68300000000000005</c:v>
                </c:pt>
                <c:pt idx="1852">
                  <c:v>0.9</c:v>
                </c:pt>
                <c:pt idx="1853">
                  <c:v>0.83899999999999997</c:v>
                </c:pt>
                <c:pt idx="1854">
                  <c:v>0.71899999999999997</c:v>
                </c:pt>
                <c:pt idx="1855">
                  <c:v>0.83199999999999996</c:v>
                </c:pt>
                <c:pt idx="1856">
                  <c:v>0.89500000000000002</c:v>
                </c:pt>
                <c:pt idx="1857">
                  <c:v>0.84699999999999998</c:v>
                </c:pt>
                <c:pt idx="1858">
                  <c:v>0.39600000000000002</c:v>
                </c:pt>
                <c:pt idx="1859">
                  <c:v>0.79900000000000004</c:v>
                </c:pt>
                <c:pt idx="1860">
                  <c:v>0.66100000000000003</c:v>
                </c:pt>
                <c:pt idx="1861">
                  <c:v>0.876</c:v>
                </c:pt>
                <c:pt idx="1862">
                  <c:v>0.81899999999999995</c:v>
                </c:pt>
                <c:pt idx="1863">
                  <c:v>0.68899999999999995</c:v>
                </c:pt>
                <c:pt idx="1864">
                  <c:v>0.71899999999999997</c:v>
                </c:pt>
                <c:pt idx="1865">
                  <c:v>0.115</c:v>
                </c:pt>
                <c:pt idx="1866">
                  <c:v>0.93700000000000006</c:v>
                </c:pt>
                <c:pt idx="1867">
                  <c:v>0.52500000000000002</c:v>
                </c:pt>
                <c:pt idx="1868">
                  <c:v>0.84399999999999997</c:v>
                </c:pt>
                <c:pt idx="1869">
                  <c:v>0.73399999999999999</c:v>
                </c:pt>
                <c:pt idx="1870">
                  <c:v>0.88700000000000001</c:v>
                </c:pt>
                <c:pt idx="1871">
                  <c:v>0.92700000000000005</c:v>
                </c:pt>
                <c:pt idx="1872">
                  <c:v>0.70599999999999996</c:v>
                </c:pt>
                <c:pt idx="1873">
                  <c:v>0.60199999999999998</c:v>
                </c:pt>
                <c:pt idx="1874">
                  <c:v>0.63100000000000001</c:v>
                </c:pt>
                <c:pt idx="1875">
                  <c:v>0.68300000000000005</c:v>
                </c:pt>
                <c:pt idx="1876">
                  <c:v>0.65200000000000002</c:v>
                </c:pt>
                <c:pt idx="1877">
                  <c:v>0.621</c:v>
                </c:pt>
                <c:pt idx="1878">
                  <c:v>0.86</c:v>
                </c:pt>
                <c:pt idx="1879">
                  <c:v>0.78700000000000003</c:v>
                </c:pt>
                <c:pt idx="1880">
                  <c:v>0.66400000000000003</c:v>
                </c:pt>
                <c:pt idx="1881">
                  <c:v>0.875</c:v>
                </c:pt>
                <c:pt idx="1882">
                  <c:v>0.70699999999999996</c:v>
                </c:pt>
                <c:pt idx="1883">
                  <c:v>0.89500000000000002</c:v>
                </c:pt>
                <c:pt idx="1884">
                  <c:v>0.83199999999999996</c:v>
                </c:pt>
                <c:pt idx="1885">
                  <c:v>0.53900000000000003</c:v>
                </c:pt>
                <c:pt idx="1886">
                  <c:v>0.86499999999999999</c:v>
                </c:pt>
                <c:pt idx="1887">
                  <c:v>0.75600000000000001</c:v>
                </c:pt>
                <c:pt idx="1888">
                  <c:v>0.69299999999999995</c:v>
                </c:pt>
                <c:pt idx="1889">
                  <c:v>0.66900000000000004</c:v>
                </c:pt>
                <c:pt idx="1890">
                  <c:v>0.48799999999999999</c:v>
                </c:pt>
                <c:pt idx="1891">
                  <c:v>0.85799999999999998</c:v>
                </c:pt>
                <c:pt idx="1892">
                  <c:v>0.61399999999999999</c:v>
                </c:pt>
                <c:pt idx="1893">
                  <c:v>0.80400000000000005</c:v>
                </c:pt>
                <c:pt idx="1894">
                  <c:v>0.69499999999999995</c:v>
                </c:pt>
                <c:pt idx="1895">
                  <c:v>0.71</c:v>
                </c:pt>
                <c:pt idx="1896">
                  <c:v>0.82299999999999995</c:v>
                </c:pt>
                <c:pt idx="1897">
                  <c:v>0.53400000000000003</c:v>
                </c:pt>
                <c:pt idx="1898">
                  <c:v>0.89400000000000002</c:v>
                </c:pt>
                <c:pt idx="1899">
                  <c:v>0.58499999999999996</c:v>
                </c:pt>
                <c:pt idx="1900">
                  <c:v>0.66600000000000004</c:v>
                </c:pt>
                <c:pt idx="1901">
                  <c:v>0.67700000000000005</c:v>
                </c:pt>
                <c:pt idx="1902">
                  <c:v>0.70099999999999996</c:v>
                </c:pt>
                <c:pt idx="1903">
                  <c:v>0.88400000000000001</c:v>
                </c:pt>
                <c:pt idx="1904">
                  <c:v>0.53900000000000003</c:v>
                </c:pt>
                <c:pt idx="1905">
                  <c:v>0.84799999999999998</c:v>
                </c:pt>
                <c:pt idx="1906">
                  <c:v>0.42199999999999999</c:v>
                </c:pt>
                <c:pt idx="1907">
                  <c:v>0.30199999999999999</c:v>
                </c:pt>
                <c:pt idx="1908">
                  <c:v>0.93100000000000005</c:v>
                </c:pt>
                <c:pt idx="1909">
                  <c:v>0.749</c:v>
                </c:pt>
                <c:pt idx="1910">
                  <c:v>0.89900000000000002</c:v>
                </c:pt>
                <c:pt idx="1911">
                  <c:v>0.75</c:v>
                </c:pt>
                <c:pt idx="1912">
                  <c:v>0.88200000000000001</c:v>
                </c:pt>
                <c:pt idx="1913">
                  <c:v>0.79100000000000004</c:v>
                </c:pt>
                <c:pt idx="1914">
                  <c:v>0.82299999999999995</c:v>
                </c:pt>
                <c:pt idx="1915">
                  <c:v>0.34599999999999997</c:v>
                </c:pt>
                <c:pt idx="1916">
                  <c:v>0.61199999999999999</c:v>
                </c:pt>
                <c:pt idx="1917">
                  <c:v>0.876</c:v>
                </c:pt>
                <c:pt idx="1918">
                  <c:v>0.77100000000000002</c:v>
                </c:pt>
                <c:pt idx="1919">
                  <c:v>0.77900000000000003</c:v>
                </c:pt>
                <c:pt idx="1920">
                  <c:v>0.66300000000000003</c:v>
                </c:pt>
                <c:pt idx="1921">
                  <c:v>0.66400000000000003</c:v>
                </c:pt>
                <c:pt idx="1922">
                  <c:v>0.63500000000000001</c:v>
                </c:pt>
                <c:pt idx="1923">
                  <c:v>0.80300000000000005</c:v>
                </c:pt>
                <c:pt idx="1924">
                  <c:v>0.68799999999999994</c:v>
                </c:pt>
                <c:pt idx="1925">
                  <c:v>0.80600000000000005</c:v>
                </c:pt>
                <c:pt idx="1926">
                  <c:v>0.72499999999999998</c:v>
                </c:pt>
                <c:pt idx="1927">
                  <c:v>0.85699999999999998</c:v>
                </c:pt>
                <c:pt idx="1928">
                  <c:v>0.35799999999999998</c:v>
                </c:pt>
                <c:pt idx="1929">
                  <c:v>0.67300000000000004</c:v>
                </c:pt>
                <c:pt idx="1930">
                  <c:v>0.89400000000000002</c:v>
                </c:pt>
                <c:pt idx="1931">
                  <c:v>0.69</c:v>
                </c:pt>
                <c:pt idx="1932">
                  <c:v>0.65500000000000003</c:v>
                </c:pt>
                <c:pt idx="1933">
                  <c:v>0.71499999999999997</c:v>
                </c:pt>
                <c:pt idx="1934">
                  <c:v>0.59399999999999997</c:v>
                </c:pt>
                <c:pt idx="1935">
                  <c:v>0.92100000000000004</c:v>
                </c:pt>
                <c:pt idx="1936">
                  <c:v>0.61199999999999999</c:v>
                </c:pt>
                <c:pt idx="1937">
                  <c:v>0.92100000000000004</c:v>
                </c:pt>
                <c:pt idx="1938">
                  <c:v>0.47899999999999998</c:v>
                </c:pt>
                <c:pt idx="1939">
                  <c:v>0.91700000000000004</c:v>
                </c:pt>
                <c:pt idx="1940">
                  <c:v>0.86</c:v>
                </c:pt>
                <c:pt idx="1941">
                  <c:v>0.60299999999999998</c:v>
                </c:pt>
              </c:numCache>
            </c:numRef>
          </c:xVal>
          <c:yVal>
            <c:numRef>
              <c:f>songs!$T$2:$T$1943</c:f>
              <c:numCache>
                <c:formatCode>0</c:formatCode>
                <c:ptCount val="1942"/>
                <c:pt idx="0">
                  <c:v>127.955</c:v>
                </c:pt>
                <c:pt idx="1">
                  <c:v>127.999</c:v>
                </c:pt>
                <c:pt idx="2">
                  <c:v>95.823999999999998</c:v>
                </c:pt>
                <c:pt idx="3">
                  <c:v>116.879</c:v>
                </c:pt>
                <c:pt idx="4">
                  <c:v>89.64</c:v>
                </c:pt>
                <c:pt idx="5">
                  <c:v>125.08499999999999</c:v>
                </c:pt>
                <c:pt idx="6">
                  <c:v>113.053</c:v>
                </c:pt>
                <c:pt idx="7">
                  <c:v>90.027000000000001</c:v>
                </c:pt>
                <c:pt idx="8">
                  <c:v>122.029</c:v>
                </c:pt>
                <c:pt idx="9">
                  <c:v>84.043999999999997</c:v>
                </c:pt>
                <c:pt idx="10">
                  <c:v>123.00700000000001</c:v>
                </c:pt>
                <c:pt idx="11">
                  <c:v>101.01300000000001</c:v>
                </c:pt>
                <c:pt idx="12">
                  <c:v>176.042</c:v>
                </c:pt>
                <c:pt idx="13">
                  <c:v>96.132999999999996</c:v>
                </c:pt>
                <c:pt idx="14">
                  <c:v>159.779</c:v>
                </c:pt>
                <c:pt idx="15">
                  <c:v>92.728999999999999</c:v>
                </c:pt>
                <c:pt idx="16">
                  <c:v>137.03</c:v>
                </c:pt>
                <c:pt idx="17">
                  <c:v>126.017</c:v>
                </c:pt>
                <c:pt idx="18">
                  <c:v>103.98699999999999</c:v>
                </c:pt>
                <c:pt idx="19">
                  <c:v>74.989000000000004</c:v>
                </c:pt>
                <c:pt idx="20">
                  <c:v>144.93700000000001</c:v>
                </c:pt>
                <c:pt idx="21">
                  <c:v>151.89099999999999</c:v>
                </c:pt>
                <c:pt idx="22">
                  <c:v>82.92</c:v>
                </c:pt>
                <c:pt idx="23">
                  <c:v>113.029</c:v>
                </c:pt>
                <c:pt idx="24">
                  <c:v>121.392</c:v>
                </c:pt>
                <c:pt idx="25">
                  <c:v>79.119</c:v>
                </c:pt>
                <c:pt idx="26">
                  <c:v>190.05</c:v>
                </c:pt>
                <c:pt idx="27">
                  <c:v>83.013999999999996</c:v>
                </c:pt>
                <c:pt idx="28">
                  <c:v>140.048</c:v>
                </c:pt>
                <c:pt idx="29">
                  <c:v>135.12799999999999</c:v>
                </c:pt>
                <c:pt idx="30">
                  <c:v>114.999</c:v>
                </c:pt>
                <c:pt idx="31">
                  <c:v>145.97200000000001</c:v>
                </c:pt>
                <c:pt idx="32">
                  <c:v>151.48599999999999</c:v>
                </c:pt>
                <c:pt idx="33">
                  <c:v>70.543000000000006</c:v>
                </c:pt>
                <c:pt idx="34">
                  <c:v>91.968999999999994</c:v>
                </c:pt>
                <c:pt idx="35">
                  <c:v>124.97</c:v>
                </c:pt>
                <c:pt idx="36">
                  <c:v>94.930999999999997</c:v>
                </c:pt>
                <c:pt idx="37">
                  <c:v>139.02799999999999</c:v>
                </c:pt>
                <c:pt idx="38">
                  <c:v>75.09</c:v>
                </c:pt>
                <c:pt idx="39">
                  <c:v>95.989000000000004</c:v>
                </c:pt>
                <c:pt idx="40">
                  <c:v>82.498999999999995</c:v>
                </c:pt>
                <c:pt idx="41">
                  <c:v>127.99</c:v>
                </c:pt>
                <c:pt idx="42">
                  <c:v>171.99299999999999</c:v>
                </c:pt>
                <c:pt idx="43">
                  <c:v>138.018</c:v>
                </c:pt>
                <c:pt idx="44">
                  <c:v>99.271000000000001</c:v>
                </c:pt>
                <c:pt idx="45">
                  <c:v>99.944999999999993</c:v>
                </c:pt>
                <c:pt idx="46">
                  <c:v>79.165999999999997</c:v>
                </c:pt>
                <c:pt idx="47">
                  <c:v>117.33799999999999</c:v>
                </c:pt>
                <c:pt idx="48">
                  <c:v>96.055000000000007</c:v>
                </c:pt>
                <c:pt idx="49">
                  <c:v>99.825000000000003</c:v>
                </c:pt>
                <c:pt idx="50">
                  <c:v>107.949</c:v>
                </c:pt>
                <c:pt idx="51">
                  <c:v>127.91</c:v>
                </c:pt>
                <c:pt idx="52">
                  <c:v>117.971</c:v>
                </c:pt>
                <c:pt idx="53">
                  <c:v>164.06200000000001</c:v>
                </c:pt>
                <c:pt idx="54">
                  <c:v>93.033000000000001</c:v>
                </c:pt>
                <c:pt idx="55">
                  <c:v>146.928</c:v>
                </c:pt>
                <c:pt idx="56">
                  <c:v>98.998000000000005</c:v>
                </c:pt>
                <c:pt idx="57">
                  <c:v>134.05199999999999</c:v>
                </c:pt>
                <c:pt idx="58">
                  <c:v>121.908</c:v>
                </c:pt>
                <c:pt idx="59">
                  <c:v>77.521000000000001</c:v>
                </c:pt>
                <c:pt idx="60">
                  <c:v>91.03</c:v>
                </c:pt>
                <c:pt idx="61">
                  <c:v>113.52500000000001</c:v>
                </c:pt>
                <c:pt idx="62">
                  <c:v>150.1</c:v>
                </c:pt>
                <c:pt idx="63">
                  <c:v>91.025000000000006</c:v>
                </c:pt>
                <c:pt idx="64">
                  <c:v>83.066000000000003</c:v>
                </c:pt>
                <c:pt idx="65">
                  <c:v>134.07900000000001</c:v>
                </c:pt>
                <c:pt idx="66">
                  <c:v>127.999</c:v>
                </c:pt>
                <c:pt idx="67">
                  <c:v>144.99199999999999</c:v>
                </c:pt>
                <c:pt idx="68">
                  <c:v>119.93</c:v>
                </c:pt>
                <c:pt idx="69">
                  <c:v>142.113</c:v>
                </c:pt>
                <c:pt idx="70">
                  <c:v>83.61</c:v>
                </c:pt>
                <c:pt idx="71">
                  <c:v>146.024</c:v>
                </c:pt>
                <c:pt idx="72">
                  <c:v>148.06200000000001</c:v>
                </c:pt>
                <c:pt idx="73">
                  <c:v>96.924000000000007</c:v>
                </c:pt>
                <c:pt idx="74">
                  <c:v>179.92</c:v>
                </c:pt>
                <c:pt idx="75">
                  <c:v>134.036</c:v>
                </c:pt>
                <c:pt idx="76">
                  <c:v>90.245999999999995</c:v>
                </c:pt>
                <c:pt idx="77">
                  <c:v>96.102999999999994</c:v>
                </c:pt>
                <c:pt idx="78">
                  <c:v>77.983999999999995</c:v>
                </c:pt>
                <c:pt idx="79">
                  <c:v>149.88200000000001</c:v>
                </c:pt>
                <c:pt idx="80">
                  <c:v>119.95099999999999</c:v>
                </c:pt>
                <c:pt idx="81">
                  <c:v>78.138999999999996</c:v>
                </c:pt>
                <c:pt idx="82">
                  <c:v>96.673000000000002</c:v>
                </c:pt>
                <c:pt idx="83">
                  <c:v>119.968</c:v>
                </c:pt>
                <c:pt idx="84">
                  <c:v>105.005</c:v>
                </c:pt>
                <c:pt idx="85">
                  <c:v>128.429</c:v>
                </c:pt>
                <c:pt idx="86">
                  <c:v>90.933000000000007</c:v>
                </c:pt>
                <c:pt idx="87">
                  <c:v>117.932</c:v>
                </c:pt>
                <c:pt idx="88">
                  <c:v>186.113</c:v>
                </c:pt>
                <c:pt idx="89">
                  <c:v>124.036</c:v>
                </c:pt>
                <c:pt idx="90">
                  <c:v>129.994</c:v>
                </c:pt>
                <c:pt idx="91">
                  <c:v>143.77199999999999</c:v>
                </c:pt>
                <c:pt idx="92">
                  <c:v>147.99</c:v>
                </c:pt>
                <c:pt idx="93">
                  <c:v>189.86799999999999</c:v>
                </c:pt>
                <c:pt idx="94">
                  <c:v>128.01499999999999</c:v>
                </c:pt>
                <c:pt idx="95">
                  <c:v>127.99299999999999</c:v>
                </c:pt>
                <c:pt idx="96">
                  <c:v>99.972999999999999</c:v>
                </c:pt>
                <c:pt idx="97">
                  <c:v>122.76900000000001</c:v>
                </c:pt>
                <c:pt idx="98">
                  <c:v>141.93299999999999</c:v>
                </c:pt>
                <c:pt idx="99">
                  <c:v>113.021</c:v>
                </c:pt>
                <c:pt idx="100">
                  <c:v>131.05000000000001</c:v>
                </c:pt>
                <c:pt idx="101">
                  <c:v>151.95699999999999</c:v>
                </c:pt>
                <c:pt idx="102">
                  <c:v>106.986</c:v>
                </c:pt>
                <c:pt idx="103">
                  <c:v>118.413</c:v>
                </c:pt>
                <c:pt idx="104">
                  <c:v>118.01600000000001</c:v>
                </c:pt>
                <c:pt idx="105">
                  <c:v>121.03</c:v>
                </c:pt>
                <c:pt idx="106">
                  <c:v>119.075</c:v>
                </c:pt>
                <c:pt idx="107">
                  <c:v>139.691</c:v>
                </c:pt>
                <c:pt idx="108">
                  <c:v>130.03399999999999</c:v>
                </c:pt>
                <c:pt idx="109">
                  <c:v>83.093000000000004</c:v>
                </c:pt>
                <c:pt idx="110">
                  <c:v>100.041</c:v>
                </c:pt>
                <c:pt idx="111">
                  <c:v>138.04499999999999</c:v>
                </c:pt>
                <c:pt idx="112">
                  <c:v>98.031000000000006</c:v>
                </c:pt>
                <c:pt idx="113">
                  <c:v>140.14400000000001</c:v>
                </c:pt>
                <c:pt idx="114">
                  <c:v>157.596</c:v>
                </c:pt>
                <c:pt idx="115">
                  <c:v>65.043000000000006</c:v>
                </c:pt>
                <c:pt idx="116">
                  <c:v>82.016999999999996</c:v>
                </c:pt>
                <c:pt idx="117">
                  <c:v>151.518</c:v>
                </c:pt>
                <c:pt idx="118">
                  <c:v>122.72799999999999</c:v>
                </c:pt>
                <c:pt idx="119">
                  <c:v>141.893</c:v>
                </c:pt>
                <c:pt idx="120">
                  <c:v>114.038</c:v>
                </c:pt>
                <c:pt idx="121">
                  <c:v>127.96599999999999</c:v>
                </c:pt>
                <c:pt idx="122">
                  <c:v>111.995</c:v>
                </c:pt>
                <c:pt idx="123">
                  <c:v>118.384</c:v>
                </c:pt>
                <c:pt idx="124">
                  <c:v>170.21600000000001</c:v>
                </c:pt>
                <c:pt idx="125">
                  <c:v>170.16</c:v>
                </c:pt>
                <c:pt idx="126">
                  <c:v>140.029</c:v>
                </c:pt>
                <c:pt idx="127">
                  <c:v>140.04599999999999</c:v>
                </c:pt>
                <c:pt idx="128">
                  <c:v>90.02</c:v>
                </c:pt>
                <c:pt idx="129">
                  <c:v>119.001</c:v>
                </c:pt>
                <c:pt idx="130">
                  <c:v>78.521000000000001</c:v>
                </c:pt>
                <c:pt idx="131">
                  <c:v>151.18100000000001</c:v>
                </c:pt>
                <c:pt idx="132">
                  <c:v>90.948999999999998</c:v>
                </c:pt>
                <c:pt idx="133">
                  <c:v>104.83799999999999</c:v>
                </c:pt>
                <c:pt idx="134">
                  <c:v>150.02799999999999</c:v>
                </c:pt>
                <c:pt idx="135">
                  <c:v>108.06100000000001</c:v>
                </c:pt>
                <c:pt idx="136">
                  <c:v>110.026</c:v>
                </c:pt>
                <c:pt idx="137">
                  <c:v>75.016000000000005</c:v>
                </c:pt>
                <c:pt idx="138">
                  <c:v>127.965</c:v>
                </c:pt>
                <c:pt idx="139">
                  <c:v>104.98699999999999</c:v>
                </c:pt>
                <c:pt idx="140">
                  <c:v>83.992999999999995</c:v>
                </c:pt>
                <c:pt idx="141">
                  <c:v>144.953</c:v>
                </c:pt>
                <c:pt idx="142">
                  <c:v>126.684</c:v>
                </c:pt>
                <c:pt idx="143">
                  <c:v>101.129</c:v>
                </c:pt>
                <c:pt idx="144">
                  <c:v>121.996</c:v>
                </c:pt>
                <c:pt idx="145">
                  <c:v>146.559</c:v>
                </c:pt>
                <c:pt idx="146">
                  <c:v>120.02</c:v>
                </c:pt>
                <c:pt idx="147">
                  <c:v>101.02500000000001</c:v>
                </c:pt>
                <c:pt idx="148">
                  <c:v>130.01499999999999</c:v>
                </c:pt>
                <c:pt idx="149">
                  <c:v>130.00899999999999</c:v>
                </c:pt>
                <c:pt idx="150">
                  <c:v>91.977000000000004</c:v>
                </c:pt>
                <c:pt idx="151">
                  <c:v>128.01300000000001</c:v>
                </c:pt>
                <c:pt idx="152">
                  <c:v>127.898</c:v>
                </c:pt>
                <c:pt idx="153">
                  <c:v>128.00299999999999</c:v>
                </c:pt>
                <c:pt idx="154">
                  <c:v>166.01</c:v>
                </c:pt>
                <c:pt idx="155">
                  <c:v>139.91999999999999</c:v>
                </c:pt>
                <c:pt idx="156">
                  <c:v>109.97</c:v>
                </c:pt>
                <c:pt idx="157">
                  <c:v>127.901</c:v>
                </c:pt>
                <c:pt idx="158">
                  <c:v>86.01</c:v>
                </c:pt>
                <c:pt idx="159">
                  <c:v>148.005</c:v>
                </c:pt>
                <c:pt idx="160">
                  <c:v>103.7</c:v>
                </c:pt>
                <c:pt idx="161">
                  <c:v>147.905</c:v>
                </c:pt>
                <c:pt idx="162">
                  <c:v>129.023</c:v>
                </c:pt>
                <c:pt idx="163">
                  <c:v>120.315</c:v>
                </c:pt>
                <c:pt idx="164">
                  <c:v>90.048000000000002</c:v>
                </c:pt>
                <c:pt idx="165">
                  <c:v>99.933000000000007</c:v>
                </c:pt>
                <c:pt idx="166">
                  <c:v>95.468000000000004</c:v>
                </c:pt>
                <c:pt idx="167">
                  <c:v>95.084000000000003</c:v>
                </c:pt>
                <c:pt idx="168">
                  <c:v>162.161</c:v>
                </c:pt>
                <c:pt idx="169">
                  <c:v>130.19800000000001</c:v>
                </c:pt>
                <c:pt idx="170">
                  <c:v>118.491</c:v>
                </c:pt>
                <c:pt idx="171">
                  <c:v>99.099000000000004</c:v>
                </c:pt>
                <c:pt idx="172">
                  <c:v>97.564999999999998</c:v>
                </c:pt>
                <c:pt idx="173">
                  <c:v>163.953</c:v>
                </c:pt>
                <c:pt idx="174">
                  <c:v>145.03800000000001</c:v>
                </c:pt>
                <c:pt idx="175">
                  <c:v>136.953</c:v>
                </c:pt>
                <c:pt idx="176">
                  <c:v>139.91300000000001</c:v>
                </c:pt>
                <c:pt idx="177">
                  <c:v>203.911</c:v>
                </c:pt>
                <c:pt idx="178">
                  <c:v>113.08199999999999</c:v>
                </c:pt>
                <c:pt idx="179">
                  <c:v>137.077</c:v>
                </c:pt>
                <c:pt idx="180">
                  <c:v>138.083</c:v>
                </c:pt>
                <c:pt idx="181">
                  <c:v>88.028999999999996</c:v>
                </c:pt>
                <c:pt idx="182">
                  <c:v>86.775999999999996</c:v>
                </c:pt>
                <c:pt idx="183">
                  <c:v>60.018999999999998</c:v>
                </c:pt>
                <c:pt idx="184">
                  <c:v>111.995</c:v>
                </c:pt>
                <c:pt idx="185">
                  <c:v>135.96799999999999</c:v>
                </c:pt>
                <c:pt idx="186">
                  <c:v>164.02</c:v>
                </c:pt>
                <c:pt idx="187">
                  <c:v>145.92599999999999</c:v>
                </c:pt>
                <c:pt idx="188">
                  <c:v>124.047</c:v>
                </c:pt>
                <c:pt idx="189">
                  <c:v>104.833</c:v>
                </c:pt>
                <c:pt idx="190">
                  <c:v>122.003</c:v>
                </c:pt>
                <c:pt idx="191">
                  <c:v>130.089</c:v>
                </c:pt>
                <c:pt idx="192">
                  <c:v>163.99</c:v>
                </c:pt>
                <c:pt idx="193">
                  <c:v>120.003</c:v>
                </c:pt>
                <c:pt idx="194">
                  <c:v>128.024</c:v>
                </c:pt>
                <c:pt idx="195">
                  <c:v>176.05199999999999</c:v>
                </c:pt>
                <c:pt idx="196">
                  <c:v>95.997</c:v>
                </c:pt>
                <c:pt idx="197">
                  <c:v>140.12700000000001</c:v>
                </c:pt>
                <c:pt idx="198">
                  <c:v>104.036</c:v>
                </c:pt>
                <c:pt idx="199">
                  <c:v>140.042</c:v>
                </c:pt>
                <c:pt idx="200">
                  <c:v>120.01300000000001</c:v>
                </c:pt>
                <c:pt idx="201">
                  <c:v>136.99100000000001</c:v>
                </c:pt>
                <c:pt idx="202">
                  <c:v>120</c:v>
                </c:pt>
                <c:pt idx="203">
                  <c:v>157.46899999999999</c:v>
                </c:pt>
                <c:pt idx="204">
                  <c:v>102.958</c:v>
                </c:pt>
                <c:pt idx="205">
                  <c:v>123.063</c:v>
                </c:pt>
                <c:pt idx="206">
                  <c:v>97.971999999999994</c:v>
                </c:pt>
                <c:pt idx="207">
                  <c:v>121.958</c:v>
                </c:pt>
                <c:pt idx="208">
                  <c:v>133.97300000000001</c:v>
                </c:pt>
                <c:pt idx="209">
                  <c:v>118.021</c:v>
                </c:pt>
                <c:pt idx="210">
                  <c:v>126.127</c:v>
                </c:pt>
                <c:pt idx="211">
                  <c:v>130.048</c:v>
                </c:pt>
                <c:pt idx="212">
                  <c:v>91.998999999999995</c:v>
                </c:pt>
                <c:pt idx="213">
                  <c:v>103.376</c:v>
                </c:pt>
                <c:pt idx="214">
                  <c:v>119.959</c:v>
                </c:pt>
                <c:pt idx="215">
                  <c:v>123.907</c:v>
                </c:pt>
                <c:pt idx="216">
                  <c:v>75.222999999999999</c:v>
                </c:pt>
                <c:pt idx="217">
                  <c:v>140.02199999999999</c:v>
                </c:pt>
                <c:pt idx="218">
                  <c:v>133.83799999999999</c:v>
                </c:pt>
                <c:pt idx="219">
                  <c:v>84.021000000000001</c:v>
                </c:pt>
                <c:pt idx="220">
                  <c:v>74.007999999999996</c:v>
                </c:pt>
                <c:pt idx="221">
                  <c:v>167.04599999999999</c:v>
                </c:pt>
                <c:pt idx="222">
                  <c:v>127.941</c:v>
                </c:pt>
                <c:pt idx="223">
                  <c:v>81.501999999999995</c:v>
                </c:pt>
                <c:pt idx="224">
                  <c:v>129.95400000000001</c:v>
                </c:pt>
                <c:pt idx="225">
                  <c:v>144.95400000000001</c:v>
                </c:pt>
                <c:pt idx="226">
                  <c:v>96.978999999999999</c:v>
                </c:pt>
                <c:pt idx="227">
                  <c:v>190.09700000000001</c:v>
                </c:pt>
                <c:pt idx="228">
                  <c:v>129.95599999999999</c:v>
                </c:pt>
                <c:pt idx="229">
                  <c:v>83.998000000000005</c:v>
                </c:pt>
                <c:pt idx="230">
                  <c:v>73.881</c:v>
                </c:pt>
                <c:pt idx="231">
                  <c:v>169.999</c:v>
                </c:pt>
                <c:pt idx="232">
                  <c:v>122.01</c:v>
                </c:pt>
                <c:pt idx="233">
                  <c:v>100.021</c:v>
                </c:pt>
                <c:pt idx="234">
                  <c:v>136.85900000000001</c:v>
                </c:pt>
                <c:pt idx="235">
                  <c:v>126.008</c:v>
                </c:pt>
                <c:pt idx="236">
                  <c:v>126.988</c:v>
                </c:pt>
                <c:pt idx="237">
                  <c:v>150.071</c:v>
                </c:pt>
                <c:pt idx="238">
                  <c:v>165.18199999999999</c:v>
                </c:pt>
                <c:pt idx="239">
                  <c:v>98.578999999999994</c:v>
                </c:pt>
                <c:pt idx="240">
                  <c:v>94.611999999999995</c:v>
                </c:pt>
                <c:pt idx="241">
                  <c:v>111.91</c:v>
                </c:pt>
                <c:pt idx="242">
                  <c:v>123.01600000000001</c:v>
                </c:pt>
                <c:pt idx="243">
                  <c:v>120.04600000000001</c:v>
                </c:pt>
                <c:pt idx="244">
                  <c:v>87.016000000000005</c:v>
                </c:pt>
                <c:pt idx="245">
                  <c:v>110.006</c:v>
                </c:pt>
                <c:pt idx="246">
                  <c:v>114.03</c:v>
                </c:pt>
                <c:pt idx="247">
                  <c:v>120.04600000000001</c:v>
                </c:pt>
                <c:pt idx="248">
                  <c:v>78.945999999999998</c:v>
                </c:pt>
                <c:pt idx="249">
                  <c:v>103.502</c:v>
                </c:pt>
                <c:pt idx="250">
                  <c:v>140.98699999999999</c:v>
                </c:pt>
                <c:pt idx="251">
                  <c:v>210.851</c:v>
                </c:pt>
                <c:pt idx="252">
                  <c:v>80.001000000000005</c:v>
                </c:pt>
                <c:pt idx="253">
                  <c:v>104.029</c:v>
                </c:pt>
                <c:pt idx="254">
                  <c:v>122.444</c:v>
                </c:pt>
                <c:pt idx="255">
                  <c:v>172.65600000000001</c:v>
                </c:pt>
                <c:pt idx="256">
                  <c:v>139.43199999999999</c:v>
                </c:pt>
                <c:pt idx="257">
                  <c:v>125.014</c:v>
                </c:pt>
                <c:pt idx="258">
                  <c:v>120.021</c:v>
                </c:pt>
                <c:pt idx="259">
                  <c:v>93.41</c:v>
                </c:pt>
                <c:pt idx="260">
                  <c:v>126.342</c:v>
                </c:pt>
                <c:pt idx="261">
                  <c:v>102.99</c:v>
                </c:pt>
                <c:pt idx="262">
                  <c:v>134.16999999999999</c:v>
                </c:pt>
                <c:pt idx="263">
                  <c:v>176.16900000000001</c:v>
                </c:pt>
                <c:pt idx="264">
                  <c:v>113.93899999999999</c:v>
                </c:pt>
                <c:pt idx="265">
                  <c:v>116.04300000000001</c:v>
                </c:pt>
                <c:pt idx="266">
                  <c:v>125.173</c:v>
                </c:pt>
                <c:pt idx="267">
                  <c:v>172.976</c:v>
                </c:pt>
                <c:pt idx="268">
                  <c:v>116.98</c:v>
                </c:pt>
                <c:pt idx="269">
                  <c:v>89.828000000000003</c:v>
                </c:pt>
                <c:pt idx="270">
                  <c:v>100.001</c:v>
                </c:pt>
                <c:pt idx="271">
                  <c:v>97.864999999999995</c:v>
                </c:pt>
                <c:pt idx="272">
                  <c:v>126.00700000000001</c:v>
                </c:pt>
                <c:pt idx="273">
                  <c:v>94.977000000000004</c:v>
                </c:pt>
                <c:pt idx="274">
                  <c:v>146.078</c:v>
                </c:pt>
                <c:pt idx="275">
                  <c:v>98.989000000000004</c:v>
                </c:pt>
                <c:pt idx="276">
                  <c:v>192.08199999999999</c:v>
                </c:pt>
                <c:pt idx="277">
                  <c:v>91.454999999999998</c:v>
                </c:pt>
                <c:pt idx="278">
                  <c:v>99.986999999999995</c:v>
                </c:pt>
                <c:pt idx="279">
                  <c:v>80.028999999999996</c:v>
                </c:pt>
                <c:pt idx="280">
                  <c:v>115.68</c:v>
                </c:pt>
                <c:pt idx="281">
                  <c:v>98</c:v>
                </c:pt>
                <c:pt idx="282">
                  <c:v>125.80200000000001</c:v>
                </c:pt>
                <c:pt idx="283">
                  <c:v>96.072000000000003</c:v>
                </c:pt>
                <c:pt idx="284">
                  <c:v>110.086</c:v>
                </c:pt>
                <c:pt idx="285">
                  <c:v>84.263999999999996</c:v>
                </c:pt>
                <c:pt idx="286">
                  <c:v>131.012</c:v>
                </c:pt>
                <c:pt idx="287">
                  <c:v>157.14699999999999</c:v>
                </c:pt>
                <c:pt idx="288">
                  <c:v>148.07499999999999</c:v>
                </c:pt>
                <c:pt idx="289">
                  <c:v>190.15100000000001</c:v>
                </c:pt>
                <c:pt idx="290">
                  <c:v>117.089</c:v>
                </c:pt>
                <c:pt idx="291">
                  <c:v>126.979</c:v>
                </c:pt>
                <c:pt idx="292">
                  <c:v>64.933999999999997</c:v>
                </c:pt>
                <c:pt idx="293">
                  <c:v>80.045000000000002</c:v>
                </c:pt>
                <c:pt idx="294">
                  <c:v>128.108</c:v>
                </c:pt>
                <c:pt idx="295">
                  <c:v>118.004</c:v>
                </c:pt>
                <c:pt idx="296">
                  <c:v>99.165000000000006</c:v>
                </c:pt>
                <c:pt idx="297">
                  <c:v>154.51400000000001</c:v>
                </c:pt>
                <c:pt idx="298">
                  <c:v>108.03400000000001</c:v>
                </c:pt>
                <c:pt idx="299">
                  <c:v>105.027</c:v>
                </c:pt>
                <c:pt idx="300">
                  <c:v>127.961</c:v>
                </c:pt>
                <c:pt idx="301">
                  <c:v>120.042</c:v>
                </c:pt>
                <c:pt idx="302">
                  <c:v>130.00200000000001</c:v>
                </c:pt>
                <c:pt idx="303">
                  <c:v>128.006</c:v>
                </c:pt>
                <c:pt idx="304">
                  <c:v>102.071</c:v>
                </c:pt>
                <c:pt idx="305">
                  <c:v>148.01499999999999</c:v>
                </c:pt>
                <c:pt idx="306">
                  <c:v>167.953</c:v>
                </c:pt>
                <c:pt idx="307">
                  <c:v>130.97</c:v>
                </c:pt>
                <c:pt idx="308">
                  <c:v>123.996</c:v>
                </c:pt>
                <c:pt idx="309">
                  <c:v>126.027</c:v>
                </c:pt>
                <c:pt idx="310">
                  <c:v>130.06399999999999</c:v>
                </c:pt>
                <c:pt idx="311">
                  <c:v>95.01</c:v>
                </c:pt>
                <c:pt idx="312">
                  <c:v>140.02199999999999</c:v>
                </c:pt>
                <c:pt idx="313">
                  <c:v>127.96599999999999</c:v>
                </c:pt>
                <c:pt idx="314">
                  <c:v>184.00899999999999</c:v>
                </c:pt>
                <c:pt idx="315">
                  <c:v>126.02500000000001</c:v>
                </c:pt>
                <c:pt idx="316">
                  <c:v>119.90600000000001</c:v>
                </c:pt>
                <c:pt idx="317">
                  <c:v>120.012</c:v>
                </c:pt>
                <c:pt idx="318">
                  <c:v>85.564999999999998</c:v>
                </c:pt>
                <c:pt idx="319">
                  <c:v>92.942999999999998</c:v>
                </c:pt>
                <c:pt idx="320">
                  <c:v>153.97200000000001</c:v>
                </c:pt>
                <c:pt idx="321">
                  <c:v>79.978999999999999</c:v>
                </c:pt>
                <c:pt idx="322">
                  <c:v>118.90300000000001</c:v>
                </c:pt>
                <c:pt idx="323">
                  <c:v>96.998000000000005</c:v>
                </c:pt>
                <c:pt idx="324">
                  <c:v>139.982</c:v>
                </c:pt>
                <c:pt idx="325">
                  <c:v>116.97199999999999</c:v>
                </c:pt>
                <c:pt idx="326">
                  <c:v>168.001</c:v>
                </c:pt>
                <c:pt idx="327">
                  <c:v>124.63800000000001</c:v>
                </c:pt>
                <c:pt idx="328">
                  <c:v>77.986999999999995</c:v>
                </c:pt>
                <c:pt idx="329">
                  <c:v>93.989000000000004</c:v>
                </c:pt>
                <c:pt idx="330">
                  <c:v>128.077</c:v>
                </c:pt>
                <c:pt idx="331">
                  <c:v>108.002</c:v>
                </c:pt>
                <c:pt idx="332">
                  <c:v>120.066</c:v>
                </c:pt>
                <c:pt idx="333">
                  <c:v>113.053</c:v>
                </c:pt>
                <c:pt idx="334">
                  <c:v>112.01900000000001</c:v>
                </c:pt>
                <c:pt idx="335">
                  <c:v>114.101</c:v>
                </c:pt>
                <c:pt idx="336">
                  <c:v>101.983</c:v>
                </c:pt>
                <c:pt idx="337">
                  <c:v>130.02699999999999</c:v>
                </c:pt>
                <c:pt idx="338">
                  <c:v>129.965</c:v>
                </c:pt>
                <c:pt idx="339">
                  <c:v>198.07499999999999</c:v>
                </c:pt>
                <c:pt idx="340">
                  <c:v>122.014</c:v>
                </c:pt>
                <c:pt idx="341">
                  <c:v>162.83099999999999</c:v>
                </c:pt>
                <c:pt idx="342">
                  <c:v>169.56100000000001</c:v>
                </c:pt>
                <c:pt idx="343">
                  <c:v>140.14099999999999</c:v>
                </c:pt>
                <c:pt idx="344">
                  <c:v>102.03</c:v>
                </c:pt>
                <c:pt idx="345">
                  <c:v>116.09699999999999</c:v>
                </c:pt>
                <c:pt idx="346">
                  <c:v>111.97</c:v>
                </c:pt>
                <c:pt idx="347">
                  <c:v>120.063</c:v>
                </c:pt>
                <c:pt idx="348">
                  <c:v>135.977</c:v>
                </c:pt>
                <c:pt idx="349">
                  <c:v>95.004999999999995</c:v>
                </c:pt>
                <c:pt idx="350">
                  <c:v>144.18799999999999</c:v>
                </c:pt>
                <c:pt idx="351">
                  <c:v>169.994</c:v>
                </c:pt>
                <c:pt idx="352">
                  <c:v>148</c:v>
                </c:pt>
                <c:pt idx="353">
                  <c:v>162.084</c:v>
                </c:pt>
                <c:pt idx="354">
                  <c:v>130.018</c:v>
                </c:pt>
                <c:pt idx="355">
                  <c:v>73.897999999999996</c:v>
                </c:pt>
                <c:pt idx="356">
                  <c:v>79.701999999999998</c:v>
                </c:pt>
                <c:pt idx="357">
                  <c:v>85.012</c:v>
                </c:pt>
                <c:pt idx="358">
                  <c:v>146.994</c:v>
                </c:pt>
                <c:pt idx="359">
                  <c:v>120.01</c:v>
                </c:pt>
                <c:pt idx="360">
                  <c:v>84.037999999999997</c:v>
                </c:pt>
                <c:pt idx="361">
                  <c:v>127.974</c:v>
                </c:pt>
                <c:pt idx="362">
                  <c:v>98.027000000000001</c:v>
                </c:pt>
                <c:pt idx="363">
                  <c:v>115.005</c:v>
                </c:pt>
                <c:pt idx="364">
                  <c:v>111.996</c:v>
                </c:pt>
                <c:pt idx="365">
                  <c:v>114.452</c:v>
                </c:pt>
                <c:pt idx="366">
                  <c:v>117.015</c:v>
                </c:pt>
                <c:pt idx="367">
                  <c:v>102.998</c:v>
                </c:pt>
                <c:pt idx="368">
                  <c:v>123.005</c:v>
                </c:pt>
                <c:pt idx="369">
                  <c:v>117.002</c:v>
                </c:pt>
                <c:pt idx="370">
                  <c:v>134.05199999999999</c:v>
                </c:pt>
                <c:pt idx="371">
                  <c:v>112.291</c:v>
                </c:pt>
                <c:pt idx="372">
                  <c:v>96.183999999999997</c:v>
                </c:pt>
                <c:pt idx="373">
                  <c:v>130.00299999999999</c:v>
                </c:pt>
                <c:pt idx="374">
                  <c:v>120.264</c:v>
                </c:pt>
                <c:pt idx="375">
                  <c:v>131.934</c:v>
                </c:pt>
                <c:pt idx="376">
                  <c:v>138.018</c:v>
                </c:pt>
                <c:pt idx="377">
                  <c:v>120.001</c:v>
                </c:pt>
                <c:pt idx="378">
                  <c:v>126.99</c:v>
                </c:pt>
                <c:pt idx="379">
                  <c:v>135.02099999999999</c:v>
                </c:pt>
                <c:pt idx="380">
                  <c:v>124.021</c:v>
                </c:pt>
                <c:pt idx="381">
                  <c:v>181.04</c:v>
                </c:pt>
                <c:pt idx="382">
                  <c:v>105.253</c:v>
                </c:pt>
                <c:pt idx="383">
                  <c:v>89.938000000000002</c:v>
                </c:pt>
                <c:pt idx="384">
                  <c:v>111.989</c:v>
                </c:pt>
                <c:pt idx="385">
                  <c:v>130.58099999999999</c:v>
                </c:pt>
                <c:pt idx="386">
                  <c:v>128.01599999999999</c:v>
                </c:pt>
                <c:pt idx="387">
                  <c:v>73.986999999999995</c:v>
                </c:pt>
                <c:pt idx="388">
                  <c:v>91.971999999999994</c:v>
                </c:pt>
                <c:pt idx="389">
                  <c:v>97.043000000000006</c:v>
                </c:pt>
                <c:pt idx="390">
                  <c:v>127.932</c:v>
                </c:pt>
                <c:pt idx="391">
                  <c:v>123.99299999999999</c:v>
                </c:pt>
                <c:pt idx="392">
                  <c:v>128.001</c:v>
                </c:pt>
                <c:pt idx="393">
                  <c:v>62.875999999999998</c:v>
                </c:pt>
                <c:pt idx="394">
                  <c:v>168.18899999999999</c:v>
                </c:pt>
                <c:pt idx="395">
                  <c:v>169.131</c:v>
                </c:pt>
                <c:pt idx="396">
                  <c:v>99.930999999999997</c:v>
                </c:pt>
                <c:pt idx="397">
                  <c:v>163.971</c:v>
                </c:pt>
                <c:pt idx="398">
                  <c:v>127.03700000000001</c:v>
                </c:pt>
                <c:pt idx="399">
                  <c:v>143.85300000000001</c:v>
                </c:pt>
                <c:pt idx="400">
                  <c:v>97.018000000000001</c:v>
                </c:pt>
                <c:pt idx="401">
                  <c:v>124.92100000000001</c:v>
                </c:pt>
                <c:pt idx="402">
                  <c:v>119.96299999999999</c:v>
                </c:pt>
                <c:pt idx="403">
                  <c:v>139.928</c:v>
                </c:pt>
                <c:pt idx="404">
                  <c:v>85.03</c:v>
                </c:pt>
                <c:pt idx="405">
                  <c:v>95.95</c:v>
                </c:pt>
                <c:pt idx="406">
                  <c:v>140.036</c:v>
                </c:pt>
                <c:pt idx="407">
                  <c:v>74.007000000000005</c:v>
                </c:pt>
                <c:pt idx="408">
                  <c:v>111.002</c:v>
                </c:pt>
                <c:pt idx="409">
                  <c:v>114.999</c:v>
                </c:pt>
                <c:pt idx="410">
                  <c:v>131.04400000000001</c:v>
                </c:pt>
                <c:pt idx="411">
                  <c:v>125.846</c:v>
                </c:pt>
                <c:pt idx="412">
                  <c:v>123.09099999999999</c:v>
                </c:pt>
                <c:pt idx="413">
                  <c:v>99.316000000000003</c:v>
                </c:pt>
                <c:pt idx="414">
                  <c:v>144.982</c:v>
                </c:pt>
                <c:pt idx="415">
                  <c:v>126.986</c:v>
                </c:pt>
                <c:pt idx="416">
                  <c:v>162.994</c:v>
                </c:pt>
                <c:pt idx="417">
                  <c:v>112.009</c:v>
                </c:pt>
                <c:pt idx="418">
                  <c:v>95.049000000000007</c:v>
                </c:pt>
                <c:pt idx="419">
                  <c:v>96.991</c:v>
                </c:pt>
                <c:pt idx="420">
                  <c:v>124.999</c:v>
                </c:pt>
                <c:pt idx="421">
                  <c:v>98.994</c:v>
                </c:pt>
                <c:pt idx="422">
                  <c:v>120.003</c:v>
                </c:pt>
                <c:pt idx="423">
                  <c:v>143.55500000000001</c:v>
                </c:pt>
                <c:pt idx="424">
                  <c:v>119.955</c:v>
                </c:pt>
                <c:pt idx="425">
                  <c:v>110.955</c:v>
                </c:pt>
                <c:pt idx="426">
                  <c:v>124.977</c:v>
                </c:pt>
                <c:pt idx="427">
                  <c:v>98.525000000000006</c:v>
                </c:pt>
                <c:pt idx="428">
                  <c:v>128.012</c:v>
                </c:pt>
                <c:pt idx="429">
                  <c:v>100.113</c:v>
                </c:pt>
                <c:pt idx="430">
                  <c:v>125.139</c:v>
                </c:pt>
                <c:pt idx="431">
                  <c:v>158.77699999999999</c:v>
                </c:pt>
                <c:pt idx="432">
                  <c:v>127.435</c:v>
                </c:pt>
                <c:pt idx="433">
                  <c:v>123.941</c:v>
                </c:pt>
                <c:pt idx="434">
                  <c:v>117.033</c:v>
                </c:pt>
                <c:pt idx="435">
                  <c:v>122.66800000000001</c:v>
                </c:pt>
                <c:pt idx="436">
                  <c:v>127.008</c:v>
                </c:pt>
                <c:pt idx="437">
                  <c:v>98.052000000000007</c:v>
                </c:pt>
                <c:pt idx="438">
                  <c:v>99.965000000000003</c:v>
                </c:pt>
                <c:pt idx="439">
                  <c:v>144.10599999999999</c:v>
                </c:pt>
                <c:pt idx="440">
                  <c:v>134.00700000000001</c:v>
                </c:pt>
                <c:pt idx="441">
                  <c:v>127.967</c:v>
                </c:pt>
                <c:pt idx="442">
                  <c:v>121.956</c:v>
                </c:pt>
                <c:pt idx="443">
                  <c:v>100.047</c:v>
                </c:pt>
                <c:pt idx="444">
                  <c:v>130.12700000000001</c:v>
                </c:pt>
                <c:pt idx="445">
                  <c:v>129.042</c:v>
                </c:pt>
                <c:pt idx="446">
                  <c:v>130.012</c:v>
                </c:pt>
                <c:pt idx="447">
                  <c:v>65.997</c:v>
                </c:pt>
                <c:pt idx="448">
                  <c:v>83.132999999999996</c:v>
                </c:pt>
                <c:pt idx="449">
                  <c:v>160.041</c:v>
                </c:pt>
                <c:pt idx="450">
                  <c:v>115.057</c:v>
                </c:pt>
                <c:pt idx="451">
                  <c:v>138.113</c:v>
                </c:pt>
                <c:pt idx="452">
                  <c:v>130.10300000000001</c:v>
                </c:pt>
                <c:pt idx="453">
                  <c:v>128.06200000000001</c:v>
                </c:pt>
                <c:pt idx="454">
                  <c:v>122.02800000000001</c:v>
                </c:pt>
                <c:pt idx="455">
                  <c:v>92.063000000000002</c:v>
                </c:pt>
                <c:pt idx="456">
                  <c:v>79.063999999999993</c:v>
                </c:pt>
                <c:pt idx="457">
                  <c:v>145.99199999999999</c:v>
                </c:pt>
                <c:pt idx="458">
                  <c:v>140.03</c:v>
                </c:pt>
                <c:pt idx="459">
                  <c:v>91.03</c:v>
                </c:pt>
                <c:pt idx="460">
                  <c:v>111.98699999999999</c:v>
                </c:pt>
                <c:pt idx="461">
                  <c:v>180.042</c:v>
                </c:pt>
                <c:pt idx="462">
                  <c:v>119.97499999999999</c:v>
                </c:pt>
                <c:pt idx="463">
                  <c:v>151.684</c:v>
                </c:pt>
                <c:pt idx="464">
                  <c:v>79.635000000000005</c:v>
                </c:pt>
                <c:pt idx="465">
                  <c:v>119.84399999999999</c:v>
                </c:pt>
                <c:pt idx="466">
                  <c:v>153.071</c:v>
                </c:pt>
                <c:pt idx="467">
                  <c:v>175.81299999999999</c:v>
                </c:pt>
                <c:pt idx="468">
                  <c:v>89.391000000000005</c:v>
                </c:pt>
                <c:pt idx="469">
                  <c:v>127.96</c:v>
                </c:pt>
                <c:pt idx="470">
                  <c:v>121.223</c:v>
                </c:pt>
                <c:pt idx="471">
                  <c:v>88.927999999999997</c:v>
                </c:pt>
                <c:pt idx="472">
                  <c:v>130.07499999999999</c:v>
                </c:pt>
                <c:pt idx="473">
                  <c:v>130.00299999999999</c:v>
                </c:pt>
                <c:pt idx="474">
                  <c:v>80.512</c:v>
                </c:pt>
                <c:pt idx="475">
                  <c:v>173.58500000000001</c:v>
                </c:pt>
                <c:pt idx="476">
                  <c:v>92.923000000000002</c:v>
                </c:pt>
                <c:pt idx="477">
                  <c:v>125.97199999999999</c:v>
                </c:pt>
                <c:pt idx="478">
                  <c:v>83.293000000000006</c:v>
                </c:pt>
                <c:pt idx="479">
                  <c:v>77.966999999999999</c:v>
                </c:pt>
                <c:pt idx="480">
                  <c:v>127.029</c:v>
                </c:pt>
                <c:pt idx="481">
                  <c:v>117.98</c:v>
                </c:pt>
                <c:pt idx="482">
                  <c:v>140.02199999999999</c:v>
                </c:pt>
                <c:pt idx="483">
                  <c:v>167.93899999999999</c:v>
                </c:pt>
                <c:pt idx="484">
                  <c:v>160.02799999999999</c:v>
                </c:pt>
                <c:pt idx="485">
                  <c:v>109.599</c:v>
                </c:pt>
                <c:pt idx="486">
                  <c:v>142.01900000000001</c:v>
                </c:pt>
                <c:pt idx="487">
                  <c:v>137.029</c:v>
                </c:pt>
                <c:pt idx="488">
                  <c:v>160.108</c:v>
                </c:pt>
                <c:pt idx="489">
                  <c:v>92.849000000000004</c:v>
                </c:pt>
                <c:pt idx="490">
                  <c:v>96.525000000000006</c:v>
                </c:pt>
                <c:pt idx="491">
                  <c:v>91.963999999999999</c:v>
                </c:pt>
                <c:pt idx="492">
                  <c:v>95.966999999999999</c:v>
                </c:pt>
                <c:pt idx="493">
                  <c:v>92.956000000000003</c:v>
                </c:pt>
                <c:pt idx="494">
                  <c:v>95.072999999999993</c:v>
                </c:pt>
                <c:pt idx="495">
                  <c:v>124.96</c:v>
                </c:pt>
                <c:pt idx="496">
                  <c:v>179.642</c:v>
                </c:pt>
                <c:pt idx="497">
                  <c:v>135.095</c:v>
                </c:pt>
                <c:pt idx="498">
                  <c:v>132.078</c:v>
                </c:pt>
                <c:pt idx="499">
                  <c:v>92.887</c:v>
                </c:pt>
                <c:pt idx="500">
                  <c:v>94.980999999999995</c:v>
                </c:pt>
                <c:pt idx="501">
                  <c:v>132.91800000000001</c:v>
                </c:pt>
                <c:pt idx="502">
                  <c:v>113.94499999999999</c:v>
                </c:pt>
                <c:pt idx="503">
                  <c:v>113.901</c:v>
                </c:pt>
                <c:pt idx="504">
                  <c:v>138.559</c:v>
                </c:pt>
                <c:pt idx="505">
                  <c:v>127.937</c:v>
                </c:pt>
                <c:pt idx="506">
                  <c:v>179.911</c:v>
                </c:pt>
                <c:pt idx="507">
                  <c:v>135.95599999999999</c:v>
                </c:pt>
                <c:pt idx="508">
                  <c:v>119.977</c:v>
                </c:pt>
                <c:pt idx="509">
                  <c:v>125.97799999999999</c:v>
                </c:pt>
                <c:pt idx="510">
                  <c:v>129.05500000000001</c:v>
                </c:pt>
                <c:pt idx="511">
                  <c:v>123.01300000000001</c:v>
                </c:pt>
                <c:pt idx="512">
                  <c:v>122.988</c:v>
                </c:pt>
                <c:pt idx="513">
                  <c:v>188.899</c:v>
                </c:pt>
                <c:pt idx="514">
                  <c:v>132.49299999999999</c:v>
                </c:pt>
                <c:pt idx="515">
                  <c:v>98.024000000000001</c:v>
                </c:pt>
                <c:pt idx="516">
                  <c:v>96.033000000000001</c:v>
                </c:pt>
                <c:pt idx="517">
                  <c:v>104.038</c:v>
                </c:pt>
                <c:pt idx="518">
                  <c:v>154.94300000000001</c:v>
                </c:pt>
                <c:pt idx="519">
                  <c:v>117.029</c:v>
                </c:pt>
                <c:pt idx="520">
                  <c:v>122.973</c:v>
                </c:pt>
                <c:pt idx="521">
                  <c:v>180.114</c:v>
                </c:pt>
                <c:pt idx="522">
                  <c:v>113.92700000000001</c:v>
                </c:pt>
                <c:pt idx="523">
                  <c:v>124.071</c:v>
                </c:pt>
                <c:pt idx="524">
                  <c:v>172.30199999999999</c:v>
                </c:pt>
                <c:pt idx="525">
                  <c:v>130.04900000000001</c:v>
                </c:pt>
                <c:pt idx="526">
                  <c:v>93.95</c:v>
                </c:pt>
                <c:pt idx="527">
                  <c:v>90.481999999999999</c:v>
                </c:pt>
                <c:pt idx="528">
                  <c:v>163.99299999999999</c:v>
                </c:pt>
                <c:pt idx="529">
                  <c:v>90.119</c:v>
                </c:pt>
                <c:pt idx="530">
                  <c:v>123.146</c:v>
                </c:pt>
                <c:pt idx="531">
                  <c:v>120.005</c:v>
                </c:pt>
                <c:pt idx="532">
                  <c:v>104.02</c:v>
                </c:pt>
                <c:pt idx="533">
                  <c:v>133.97399999999999</c:v>
                </c:pt>
                <c:pt idx="534">
                  <c:v>91.867999999999995</c:v>
                </c:pt>
                <c:pt idx="535">
                  <c:v>133.12299999999999</c:v>
                </c:pt>
                <c:pt idx="536">
                  <c:v>104.917</c:v>
                </c:pt>
                <c:pt idx="537">
                  <c:v>100.15</c:v>
                </c:pt>
                <c:pt idx="538">
                  <c:v>99.988</c:v>
                </c:pt>
                <c:pt idx="539">
                  <c:v>104.99</c:v>
                </c:pt>
                <c:pt idx="540">
                  <c:v>126.069</c:v>
                </c:pt>
                <c:pt idx="541">
                  <c:v>102.009</c:v>
                </c:pt>
                <c:pt idx="542">
                  <c:v>68.507000000000005</c:v>
                </c:pt>
                <c:pt idx="543">
                  <c:v>158.108</c:v>
                </c:pt>
                <c:pt idx="544">
                  <c:v>104.003</c:v>
                </c:pt>
                <c:pt idx="545">
                  <c:v>132.06700000000001</c:v>
                </c:pt>
                <c:pt idx="546">
                  <c:v>94.331999999999994</c:v>
                </c:pt>
                <c:pt idx="547">
                  <c:v>96.009</c:v>
                </c:pt>
                <c:pt idx="548">
                  <c:v>145.88900000000001</c:v>
                </c:pt>
                <c:pt idx="549">
                  <c:v>124.959</c:v>
                </c:pt>
                <c:pt idx="550">
                  <c:v>103.01900000000001</c:v>
                </c:pt>
                <c:pt idx="551">
                  <c:v>142.01599999999999</c:v>
                </c:pt>
                <c:pt idx="552">
                  <c:v>171.60900000000001</c:v>
                </c:pt>
                <c:pt idx="553">
                  <c:v>100.202</c:v>
                </c:pt>
                <c:pt idx="554">
                  <c:v>99.007999999999996</c:v>
                </c:pt>
                <c:pt idx="555">
                  <c:v>100.813</c:v>
                </c:pt>
                <c:pt idx="556">
                  <c:v>128.01400000000001</c:v>
                </c:pt>
                <c:pt idx="557">
                  <c:v>101.04300000000001</c:v>
                </c:pt>
                <c:pt idx="558">
                  <c:v>116.047</c:v>
                </c:pt>
                <c:pt idx="559">
                  <c:v>97.084000000000003</c:v>
                </c:pt>
                <c:pt idx="560">
                  <c:v>128.93</c:v>
                </c:pt>
                <c:pt idx="561">
                  <c:v>128.59299999999999</c:v>
                </c:pt>
                <c:pt idx="562">
                  <c:v>95.507999999999996</c:v>
                </c:pt>
                <c:pt idx="563">
                  <c:v>177.87</c:v>
                </c:pt>
                <c:pt idx="564">
                  <c:v>129.94399999999999</c:v>
                </c:pt>
                <c:pt idx="565">
                  <c:v>80.569000000000003</c:v>
                </c:pt>
                <c:pt idx="566">
                  <c:v>104.97499999999999</c:v>
                </c:pt>
                <c:pt idx="567">
                  <c:v>119.002</c:v>
                </c:pt>
                <c:pt idx="568">
                  <c:v>122.015</c:v>
                </c:pt>
                <c:pt idx="569">
                  <c:v>113.324</c:v>
                </c:pt>
                <c:pt idx="570">
                  <c:v>87.165000000000006</c:v>
                </c:pt>
                <c:pt idx="571">
                  <c:v>107.288</c:v>
                </c:pt>
                <c:pt idx="572">
                  <c:v>89.036000000000001</c:v>
                </c:pt>
                <c:pt idx="573">
                  <c:v>93.966999999999999</c:v>
                </c:pt>
                <c:pt idx="574">
                  <c:v>163.983</c:v>
                </c:pt>
                <c:pt idx="575">
                  <c:v>120.02800000000001</c:v>
                </c:pt>
                <c:pt idx="576">
                  <c:v>124.959</c:v>
                </c:pt>
                <c:pt idx="577">
                  <c:v>127.01900000000001</c:v>
                </c:pt>
                <c:pt idx="578">
                  <c:v>110.621</c:v>
                </c:pt>
                <c:pt idx="579">
                  <c:v>129.024</c:v>
                </c:pt>
                <c:pt idx="580">
                  <c:v>123.008</c:v>
                </c:pt>
                <c:pt idx="581">
                  <c:v>126.88500000000001</c:v>
                </c:pt>
                <c:pt idx="582">
                  <c:v>130.99299999999999</c:v>
                </c:pt>
                <c:pt idx="583">
                  <c:v>159.803</c:v>
                </c:pt>
                <c:pt idx="584">
                  <c:v>84.191999999999993</c:v>
                </c:pt>
                <c:pt idx="585">
                  <c:v>145.03100000000001</c:v>
                </c:pt>
                <c:pt idx="586">
                  <c:v>77.168999999999997</c:v>
                </c:pt>
                <c:pt idx="587">
                  <c:v>86.003</c:v>
                </c:pt>
                <c:pt idx="588">
                  <c:v>113.04900000000001</c:v>
                </c:pt>
                <c:pt idx="589">
                  <c:v>93.034000000000006</c:v>
                </c:pt>
                <c:pt idx="590">
                  <c:v>176.98500000000001</c:v>
                </c:pt>
                <c:pt idx="591">
                  <c:v>141.95500000000001</c:v>
                </c:pt>
                <c:pt idx="592">
                  <c:v>113.922</c:v>
                </c:pt>
                <c:pt idx="593">
                  <c:v>94.956000000000003</c:v>
                </c:pt>
                <c:pt idx="594">
                  <c:v>128.011</c:v>
                </c:pt>
                <c:pt idx="595">
                  <c:v>123.962</c:v>
                </c:pt>
                <c:pt idx="596">
                  <c:v>119.964</c:v>
                </c:pt>
                <c:pt idx="597">
                  <c:v>121.949</c:v>
                </c:pt>
                <c:pt idx="598">
                  <c:v>82.962000000000003</c:v>
                </c:pt>
                <c:pt idx="599">
                  <c:v>94.988</c:v>
                </c:pt>
                <c:pt idx="600">
                  <c:v>92.986999999999995</c:v>
                </c:pt>
                <c:pt idx="601">
                  <c:v>154.07</c:v>
                </c:pt>
                <c:pt idx="602">
                  <c:v>126.05</c:v>
                </c:pt>
                <c:pt idx="603">
                  <c:v>89.566999999999993</c:v>
                </c:pt>
                <c:pt idx="604">
                  <c:v>150.23099999999999</c:v>
                </c:pt>
                <c:pt idx="605">
                  <c:v>102.017</c:v>
                </c:pt>
                <c:pt idx="606">
                  <c:v>113.03</c:v>
                </c:pt>
                <c:pt idx="607">
                  <c:v>121.732</c:v>
                </c:pt>
                <c:pt idx="608">
                  <c:v>82.48</c:v>
                </c:pt>
                <c:pt idx="609">
                  <c:v>115.998</c:v>
                </c:pt>
                <c:pt idx="610">
                  <c:v>133.59200000000001</c:v>
                </c:pt>
                <c:pt idx="611">
                  <c:v>133.59200000000001</c:v>
                </c:pt>
                <c:pt idx="612">
                  <c:v>109.98099999999999</c:v>
                </c:pt>
                <c:pt idx="613">
                  <c:v>122.229</c:v>
                </c:pt>
                <c:pt idx="614">
                  <c:v>77.506</c:v>
                </c:pt>
                <c:pt idx="615">
                  <c:v>110.444</c:v>
                </c:pt>
                <c:pt idx="616">
                  <c:v>82.995999999999995</c:v>
                </c:pt>
                <c:pt idx="617">
                  <c:v>136.518</c:v>
                </c:pt>
                <c:pt idx="618">
                  <c:v>119.889</c:v>
                </c:pt>
                <c:pt idx="619">
                  <c:v>157.036</c:v>
                </c:pt>
                <c:pt idx="620">
                  <c:v>110.003</c:v>
                </c:pt>
                <c:pt idx="621">
                  <c:v>101.955</c:v>
                </c:pt>
                <c:pt idx="622">
                  <c:v>84.786000000000001</c:v>
                </c:pt>
                <c:pt idx="623">
                  <c:v>182.571</c:v>
                </c:pt>
                <c:pt idx="624">
                  <c:v>79.983000000000004</c:v>
                </c:pt>
                <c:pt idx="625">
                  <c:v>139.95599999999999</c:v>
                </c:pt>
                <c:pt idx="626">
                  <c:v>99.951999999999998</c:v>
                </c:pt>
                <c:pt idx="627">
                  <c:v>127.839</c:v>
                </c:pt>
                <c:pt idx="628">
                  <c:v>124.599</c:v>
                </c:pt>
                <c:pt idx="629">
                  <c:v>194.16900000000001</c:v>
                </c:pt>
                <c:pt idx="630">
                  <c:v>89.488</c:v>
                </c:pt>
                <c:pt idx="631">
                  <c:v>160.01900000000001</c:v>
                </c:pt>
                <c:pt idx="632">
                  <c:v>182.03200000000001</c:v>
                </c:pt>
                <c:pt idx="633">
                  <c:v>137.82499999999999</c:v>
                </c:pt>
                <c:pt idx="634">
                  <c:v>99.998000000000005</c:v>
                </c:pt>
                <c:pt idx="635">
                  <c:v>104.992</c:v>
                </c:pt>
                <c:pt idx="636">
                  <c:v>139.90899999999999</c:v>
                </c:pt>
                <c:pt idx="637">
                  <c:v>126.279</c:v>
                </c:pt>
                <c:pt idx="638">
                  <c:v>88.009</c:v>
                </c:pt>
                <c:pt idx="639">
                  <c:v>151.89400000000001</c:v>
                </c:pt>
                <c:pt idx="640">
                  <c:v>99.915999999999997</c:v>
                </c:pt>
                <c:pt idx="641">
                  <c:v>184.98099999999999</c:v>
                </c:pt>
                <c:pt idx="642">
                  <c:v>121.996</c:v>
                </c:pt>
                <c:pt idx="643">
                  <c:v>96.950999999999993</c:v>
                </c:pt>
                <c:pt idx="644">
                  <c:v>173.96799999999999</c:v>
                </c:pt>
                <c:pt idx="645">
                  <c:v>110.621</c:v>
                </c:pt>
                <c:pt idx="646">
                  <c:v>120.051</c:v>
                </c:pt>
                <c:pt idx="647">
                  <c:v>139.98599999999999</c:v>
                </c:pt>
                <c:pt idx="648">
                  <c:v>87.998999999999995</c:v>
                </c:pt>
                <c:pt idx="649">
                  <c:v>90.024000000000001</c:v>
                </c:pt>
                <c:pt idx="650">
                  <c:v>137.965</c:v>
                </c:pt>
                <c:pt idx="651">
                  <c:v>95.9</c:v>
                </c:pt>
                <c:pt idx="652">
                  <c:v>115.142</c:v>
                </c:pt>
                <c:pt idx="653">
                  <c:v>157.97999999999999</c:v>
                </c:pt>
                <c:pt idx="654">
                  <c:v>152.03399999999999</c:v>
                </c:pt>
                <c:pt idx="655">
                  <c:v>120.892</c:v>
                </c:pt>
                <c:pt idx="656">
                  <c:v>120.49299999999999</c:v>
                </c:pt>
                <c:pt idx="657">
                  <c:v>102.19199999999999</c:v>
                </c:pt>
                <c:pt idx="658">
                  <c:v>143.994</c:v>
                </c:pt>
                <c:pt idx="659">
                  <c:v>164.98599999999999</c:v>
                </c:pt>
                <c:pt idx="660">
                  <c:v>147.387</c:v>
                </c:pt>
                <c:pt idx="661">
                  <c:v>125.876</c:v>
                </c:pt>
                <c:pt idx="662">
                  <c:v>93.63</c:v>
                </c:pt>
                <c:pt idx="663">
                  <c:v>128.024</c:v>
                </c:pt>
                <c:pt idx="664">
                  <c:v>135.09899999999999</c:v>
                </c:pt>
                <c:pt idx="665">
                  <c:v>125.014</c:v>
                </c:pt>
                <c:pt idx="666">
                  <c:v>95.974999999999994</c:v>
                </c:pt>
                <c:pt idx="667">
                  <c:v>129.37</c:v>
                </c:pt>
                <c:pt idx="668">
                  <c:v>85.978999999999999</c:v>
                </c:pt>
                <c:pt idx="669">
                  <c:v>115.995</c:v>
                </c:pt>
                <c:pt idx="670">
                  <c:v>103.971</c:v>
                </c:pt>
                <c:pt idx="671">
                  <c:v>79.525999999999996</c:v>
                </c:pt>
                <c:pt idx="672">
                  <c:v>122.99299999999999</c:v>
                </c:pt>
                <c:pt idx="673">
                  <c:v>100.09399999999999</c:v>
                </c:pt>
                <c:pt idx="674">
                  <c:v>131.988</c:v>
                </c:pt>
                <c:pt idx="675">
                  <c:v>82.013999999999996</c:v>
                </c:pt>
                <c:pt idx="676">
                  <c:v>155.827</c:v>
                </c:pt>
                <c:pt idx="677">
                  <c:v>117.011</c:v>
                </c:pt>
                <c:pt idx="678">
                  <c:v>128.02699999999999</c:v>
                </c:pt>
                <c:pt idx="679">
                  <c:v>101.965</c:v>
                </c:pt>
                <c:pt idx="680">
                  <c:v>169.02099999999999</c:v>
                </c:pt>
                <c:pt idx="681">
                  <c:v>100.024</c:v>
                </c:pt>
                <c:pt idx="682">
                  <c:v>123.95</c:v>
                </c:pt>
                <c:pt idx="683">
                  <c:v>119.949</c:v>
                </c:pt>
                <c:pt idx="684">
                  <c:v>99.992999999999995</c:v>
                </c:pt>
                <c:pt idx="685">
                  <c:v>125.011</c:v>
                </c:pt>
                <c:pt idx="686">
                  <c:v>153.06700000000001</c:v>
                </c:pt>
                <c:pt idx="687">
                  <c:v>117.985</c:v>
                </c:pt>
                <c:pt idx="688">
                  <c:v>110.00700000000001</c:v>
                </c:pt>
                <c:pt idx="689">
                  <c:v>145.08199999999999</c:v>
                </c:pt>
                <c:pt idx="690">
                  <c:v>119.986</c:v>
                </c:pt>
                <c:pt idx="691">
                  <c:v>86.917000000000002</c:v>
                </c:pt>
                <c:pt idx="692">
                  <c:v>106.996</c:v>
                </c:pt>
                <c:pt idx="693">
                  <c:v>205.57</c:v>
                </c:pt>
                <c:pt idx="694">
                  <c:v>128</c:v>
                </c:pt>
                <c:pt idx="695">
                  <c:v>81.125</c:v>
                </c:pt>
                <c:pt idx="696">
                  <c:v>98.984999999999999</c:v>
                </c:pt>
                <c:pt idx="697">
                  <c:v>107.075</c:v>
                </c:pt>
                <c:pt idx="698">
                  <c:v>132.03200000000001</c:v>
                </c:pt>
                <c:pt idx="699">
                  <c:v>167.87899999999999</c:v>
                </c:pt>
                <c:pt idx="700">
                  <c:v>175.017</c:v>
                </c:pt>
                <c:pt idx="701">
                  <c:v>126.003</c:v>
                </c:pt>
                <c:pt idx="702">
                  <c:v>134.96600000000001</c:v>
                </c:pt>
                <c:pt idx="703">
                  <c:v>134.96</c:v>
                </c:pt>
                <c:pt idx="704">
                  <c:v>110.127</c:v>
                </c:pt>
                <c:pt idx="705">
                  <c:v>89.983000000000004</c:v>
                </c:pt>
                <c:pt idx="706">
                  <c:v>141.99</c:v>
                </c:pt>
                <c:pt idx="707">
                  <c:v>110.56699999999999</c:v>
                </c:pt>
                <c:pt idx="708">
                  <c:v>109.974</c:v>
                </c:pt>
                <c:pt idx="709">
                  <c:v>143.96</c:v>
                </c:pt>
                <c:pt idx="710">
                  <c:v>140.05000000000001</c:v>
                </c:pt>
                <c:pt idx="711">
                  <c:v>153.99199999999999</c:v>
                </c:pt>
                <c:pt idx="712">
                  <c:v>122.035</c:v>
                </c:pt>
                <c:pt idx="713">
                  <c:v>98.012</c:v>
                </c:pt>
                <c:pt idx="714">
                  <c:v>116.024</c:v>
                </c:pt>
                <c:pt idx="715">
                  <c:v>112.913</c:v>
                </c:pt>
                <c:pt idx="716">
                  <c:v>172.09399999999999</c:v>
                </c:pt>
                <c:pt idx="717">
                  <c:v>143.80799999999999</c:v>
                </c:pt>
                <c:pt idx="718">
                  <c:v>144.833</c:v>
                </c:pt>
                <c:pt idx="719">
                  <c:v>150.018</c:v>
                </c:pt>
                <c:pt idx="720">
                  <c:v>125.02</c:v>
                </c:pt>
                <c:pt idx="721">
                  <c:v>120.036</c:v>
                </c:pt>
                <c:pt idx="722">
                  <c:v>121.91800000000001</c:v>
                </c:pt>
                <c:pt idx="723">
                  <c:v>116.59</c:v>
                </c:pt>
                <c:pt idx="724">
                  <c:v>120.93899999999999</c:v>
                </c:pt>
                <c:pt idx="725">
                  <c:v>103.18300000000001</c:v>
                </c:pt>
                <c:pt idx="726">
                  <c:v>95.313000000000002</c:v>
                </c:pt>
                <c:pt idx="727">
                  <c:v>127.946</c:v>
                </c:pt>
                <c:pt idx="728">
                  <c:v>126.035</c:v>
                </c:pt>
                <c:pt idx="729">
                  <c:v>117.973</c:v>
                </c:pt>
                <c:pt idx="730">
                  <c:v>108.023</c:v>
                </c:pt>
                <c:pt idx="731">
                  <c:v>162.958</c:v>
                </c:pt>
                <c:pt idx="732">
                  <c:v>191.94399999999999</c:v>
                </c:pt>
                <c:pt idx="733">
                  <c:v>97.007000000000005</c:v>
                </c:pt>
                <c:pt idx="734">
                  <c:v>110.169</c:v>
                </c:pt>
                <c:pt idx="735">
                  <c:v>122.01900000000001</c:v>
                </c:pt>
                <c:pt idx="736">
                  <c:v>120.837</c:v>
                </c:pt>
                <c:pt idx="737">
                  <c:v>103.99299999999999</c:v>
                </c:pt>
                <c:pt idx="738">
                  <c:v>89.341999999999999</c:v>
                </c:pt>
                <c:pt idx="739">
                  <c:v>111.572</c:v>
                </c:pt>
                <c:pt idx="740">
                  <c:v>92.6</c:v>
                </c:pt>
                <c:pt idx="741">
                  <c:v>98.631</c:v>
                </c:pt>
                <c:pt idx="742">
                  <c:v>129.99600000000001</c:v>
                </c:pt>
                <c:pt idx="743">
                  <c:v>77.019000000000005</c:v>
                </c:pt>
                <c:pt idx="744">
                  <c:v>77.019000000000005</c:v>
                </c:pt>
                <c:pt idx="745">
                  <c:v>89.971999999999994</c:v>
                </c:pt>
                <c:pt idx="746">
                  <c:v>163.82599999999999</c:v>
                </c:pt>
                <c:pt idx="747">
                  <c:v>128.04</c:v>
                </c:pt>
                <c:pt idx="748">
                  <c:v>127.045</c:v>
                </c:pt>
                <c:pt idx="749">
                  <c:v>129.96299999999999</c:v>
                </c:pt>
                <c:pt idx="750">
                  <c:v>129.00700000000001</c:v>
                </c:pt>
                <c:pt idx="751">
                  <c:v>122.803</c:v>
                </c:pt>
                <c:pt idx="752">
                  <c:v>91.97</c:v>
                </c:pt>
                <c:pt idx="753">
                  <c:v>106.997</c:v>
                </c:pt>
                <c:pt idx="754">
                  <c:v>127.988</c:v>
                </c:pt>
                <c:pt idx="755">
                  <c:v>86.444000000000003</c:v>
                </c:pt>
                <c:pt idx="756">
                  <c:v>125.953</c:v>
                </c:pt>
                <c:pt idx="757">
                  <c:v>125.916</c:v>
                </c:pt>
                <c:pt idx="758">
                  <c:v>168.00399999999999</c:v>
                </c:pt>
                <c:pt idx="759">
                  <c:v>90.063000000000002</c:v>
                </c:pt>
                <c:pt idx="760">
                  <c:v>155.82599999999999</c:v>
                </c:pt>
                <c:pt idx="761">
                  <c:v>95.498000000000005</c:v>
                </c:pt>
                <c:pt idx="762">
                  <c:v>89.278999999999996</c:v>
                </c:pt>
                <c:pt idx="763">
                  <c:v>199.76400000000001</c:v>
                </c:pt>
                <c:pt idx="764">
                  <c:v>144.70500000000001</c:v>
                </c:pt>
                <c:pt idx="765">
                  <c:v>124.989</c:v>
                </c:pt>
                <c:pt idx="766">
                  <c:v>158.84200000000001</c:v>
                </c:pt>
                <c:pt idx="767">
                  <c:v>152.03700000000001</c:v>
                </c:pt>
                <c:pt idx="768">
                  <c:v>101.96899999999999</c:v>
                </c:pt>
                <c:pt idx="769">
                  <c:v>81.995000000000005</c:v>
                </c:pt>
                <c:pt idx="770">
                  <c:v>135.20500000000001</c:v>
                </c:pt>
                <c:pt idx="771">
                  <c:v>127.17700000000001</c:v>
                </c:pt>
                <c:pt idx="772">
                  <c:v>95.025999999999996</c:v>
                </c:pt>
                <c:pt idx="773">
                  <c:v>136.08600000000001</c:v>
                </c:pt>
                <c:pt idx="774">
                  <c:v>99.989000000000004</c:v>
                </c:pt>
                <c:pt idx="775">
                  <c:v>104.988</c:v>
                </c:pt>
                <c:pt idx="776">
                  <c:v>128.011</c:v>
                </c:pt>
                <c:pt idx="777">
                  <c:v>89.823999999999998</c:v>
                </c:pt>
                <c:pt idx="778">
                  <c:v>108.102</c:v>
                </c:pt>
                <c:pt idx="779">
                  <c:v>105.955</c:v>
                </c:pt>
                <c:pt idx="780">
                  <c:v>100.01</c:v>
                </c:pt>
                <c:pt idx="781">
                  <c:v>169.96100000000001</c:v>
                </c:pt>
                <c:pt idx="782">
                  <c:v>131.10499999999999</c:v>
                </c:pt>
                <c:pt idx="783">
                  <c:v>97.028000000000006</c:v>
                </c:pt>
                <c:pt idx="784">
                  <c:v>195.685</c:v>
                </c:pt>
                <c:pt idx="785">
                  <c:v>130.739</c:v>
                </c:pt>
                <c:pt idx="786">
                  <c:v>90.007000000000005</c:v>
                </c:pt>
                <c:pt idx="787">
                  <c:v>89.992999999999995</c:v>
                </c:pt>
                <c:pt idx="788">
                  <c:v>89.956000000000003</c:v>
                </c:pt>
                <c:pt idx="789">
                  <c:v>79.010000000000005</c:v>
                </c:pt>
                <c:pt idx="790">
                  <c:v>95.052999999999997</c:v>
                </c:pt>
                <c:pt idx="791">
                  <c:v>126.09099999999999</c:v>
                </c:pt>
                <c:pt idx="792">
                  <c:v>89.885000000000005</c:v>
                </c:pt>
                <c:pt idx="793">
                  <c:v>119.998</c:v>
                </c:pt>
                <c:pt idx="794">
                  <c:v>116.017</c:v>
                </c:pt>
                <c:pt idx="795">
                  <c:v>139.976</c:v>
                </c:pt>
                <c:pt idx="796">
                  <c:v>93.400999999999996</c:v>
                </c:pt>
                <c:pt idx="797">
                  <c:v>95.04</c:v>
                </c:pt>
                <c:pt idx="798">
                  <c:v>89.661000000000001</c:v>
                </c:pt>
                <c:pt idx="799">
                  <c:v>145.17099999999999</c:v>
                </c:pt>
                <c:pt idx="800">
                  <c:v>78.995999999999995</c:v>
                </c:pt>
                <c:pt idx="801">
                  <c:v>130.99</c:v>
                </c:pt>
                <c:pt idx="802">
                  <c:v>149.33000000000001</c:v>
                </c:pt>
                <c:pt idx="803">
                  <c:v>119.41</c:v>
                </c:pt>
                <c:pt idx="804">
                  <c:v>83.46</c:v>
                </c:pt>
                <c:pt idx="805">
                  <c:v>102.211</c:v>
                </c:pt>
                <c:pt idx="806">
                  <c:v>99.991</c:v>
                </c:pt>
                <c:pt idx="807">
                  <c:v>87.001999999999995</c:v>
                </c:pt>
                <c:pt idx="808">
                  <c:v>150.00200000000001</c:v>
                </c:pt>
                <c:pt idx="809">
                  <c:v>151.94999999999999</c:v>
                </c:pt>
                <c:pt idx="810">
                  <c:v>92.034999999999997</c:v>
                </c:pt>
                <c:pt idx="811">
                  <c:v>90.034000000000006</c:v>
                </c:pt>
                <c:pt idx="812">
                  <c:v>169.53299999999999</c:v>
                </c:pt>
                <c:pt idx="813">
                  <c:v>90.051000000000002</c:v>
                </c:pt>
                <c:pt idx="814">
                  <c:v>150.01</c:v>
                </c:pt>
                <c:pt idx="815">
                  <c:v>161.905</c:v>
                </c:pt>
                <c:pt idx="816">
                  <c:v>91.03</c:v>
                </c:pt>
                <c:pt idx="817">
                  <c:v>110.009</c:v>
                </c:pt>
                <c:pt idx="818">
                  <c:v>125.905</c:v>
                </c:pt>
                <c:pt idx="819">
                  <c:v>144.636</c:v>
                </c:pt>
                <c:pt idx="820">
                  <c:v>124.95399999999999</c:v>
                </c:pt>
                <c:pt idx="821">
                  <c:v>105.143</c:v>
                </c:pt>
                <c:pt idx="822">
                  <c:v>124.191</c:v>
                </c:pt>
                <c:pt idx="823">
                  <c:v>133.99</c:v>
                </c:pt>
                <c:pt idx="824">
                  <c:v>130.03700000000001</c:v>
                </c:pt>
                <c:pt idx="825">
                  <c:v>105.991</c:v>
                </c:pt>
                <c:pt idx="826">
                  <c:v>127.68300000000001</c:v>
                </c:pt>
                <c:pt idx="827">
                  <c:v>123.971</c:v>
                </c:pt>
                <c:pt idx="828">
                  <c:v>119.31100000000001</c:v>
                </c:pt>
                <c:pt idx="829">
                  <c:v>133.631</c:v>
                </c:pt>
                <c:pt idx="830">
                  <c:v>97.953999999999994</c:v>
                </c:pt>
                <c:pt idx="831">
                  <c:v>127.999</c:v>
                </c:pt>
                <c:pt idx="832">
                  <c:v>120.05</c:v>
                </c:pt>
                <c:pt idx="833">
                  <c:v>127.98099999999999</c:v>
                </c:pt>
                <c:pt idx="834">
                  <c:v>124.90900000000001</c:v>
                </c:pt>
                <c:pt idx="835">
                  <c:v>182.12</c:v>
                </c:pt>
                <c:pt idx="836">
                  <c:v>125.004</c:v>
                </c:pt>
                <c:pt idx="837">
                  <c:v>100.363</c:v>
                </c:pt>
                <c:pt idx="838">
                  <c:v>114.98</c:v>
                </c:pt>
                <c:pt idx="839">
                  <c:v>93.013000000000005</c:v>
                </c:pt>
                <c:pt idx="840">
                  <c:v>129.352</c:v>
                </c:pt>
                <c:pt idx="841">
                  <c:v>99.968000000000004</c:v>
                </c:pt>
                <c:pt idx="842">
                  <c:v>135.012</c:v>
                </c:pt>
                <c:pt idx="843">
                  <c:v>91.992999999999995</c:v>
                </c:pt>
                <c:pt idx="844">
                  <c:v>94.759</c:v>
                </c:pt>
                <c:pt idx="845">
                  <c:v>150.017</c:v>
                </c:pt>
                <c:pt idx="846">
                  <c:v>73.003</c:v>
                </c:pt>
                <c:pt idx="847">
                  <c:v>116.529</c:v>
                </c:pt>
                <c:pt idx="848">
                  <c:v>84.003</c:v>
                </c:pt>
                <c:pt idx="849">
                  <c:v>165.09</c:v>
                </c:pt>
                <c:pt idx="850">
                  <c:v>95.953000000000003</c:v>
                </c:pt>
                <c:pt idx="851">
                  <c:v>119.992</c:v>
                </c:pt>
                <c:pt idx="852">
                  <c:v>126.32599999999999</c:v>
                </c:pt>
                <c:pt idx="853">
                  <c:v>127.962</c:v>
                </c:pt>
                <c:pt idx="854">
                  <c:v>118.991</c:v>
                </c:pt>
                <c:pt idx="855">
                  <c:v>97.988</c:v>
                </c:pt>
                <c:pt idx="856">
                  <c:v>136.482</c:v>
                </c:pt>
                <c:pt idx="857">
                  <c:v>105.006</c:v>
                </c:pt>
                <c:pt idx="858">
                  <c:v>84.411000000000001</c:v>
                </c:pt>
                <c:pt idx="859">
                  <c:v>87.025000000000006</c:v>
                </c:pt>
                <c:pt idx="860">
                  <c:v>136.202</c:v>
                </c:pt>
                <c:pt idx="861">
                  <c:v>74.540999999999997</c:v>
                </c:pt>
                <c:pt idx="862">
                  <c:v>93.046999999999997</c:v>
                </c:pt>
                <c:pt idx="863">
                  <c:v>100</c:v>
                </c:pt>
                <c:pt idx="864">
                  <c:v>87.311999999999998</c:v>
                </c:pt>
                <c:pt idx="865">
                  <c:v>134.02099999999999</c:v>
                </c:pt>
                <c:pt idx="866">
                  <c:v>124.938</c:v>
                </c:pt>
                <c:pt idx="867">
                  <c:v>170.03700000000001</c:v>
                </c:pt>
                <c:pt idx="868">
                  <c:v>160.517</c:v>
                </c:pt>
                <c:pt idx="869">
                  <c:v>95.947999999999993</c:v>
                </c:pt>
                <c:pt idx="870">
                  <c:v>134.465</c:v>
                </c:pt>
                <c:pt idx="871">
                  <c:v>88.997</c:v>
                </c:pt>
                <c:pt idx="872">
                  <c:v>142.07900000000001</c:v>
                </c:pt>
                <c:pt idx="873">
                  <c:v>142.07900000000001</c:v>
                </c:pt>
                <c:pt idx="874">
                  <c:v>89.917000000000002</c:v>
                </c:pt>
                <c:pt idx="875">
                  <c:v>142.881</c:v>
                </c:pt>
                <c:pt idx="876">
                  <c:v>96.945999999999998</c:v>
                </c:pt>
                <c:pt idx="877">
                  <c:v>103.887</c:v>
                </c:pt>
                <c:pt idx="878">
                  <c:v>94.05</c:v>
                </c:pt>
                <c:pt idx="879">
                  <c:v>118.992</c:v>
                </c:pt>
                <c:pt idx="880">
                  <c:v>123.021</c:v>
                </c:pt>
                <c:pt idx="881">
                  <c:v>114.991</c:v>
                </c:pt>
                <c:pt idx="882">
                  <c:v>105</c:v>
                </c:pt>
                <c:pt idx="883">
                  <c:v>121.003</c:v>
                </c:pt>
                <c:pt idx="884">
                  <c:v>109.021</c:v>
                </c:pt>
                <c:pt idx="885">
                  <c:v>85.097999999999999</c:v>
                </c:pt>
                <c:pt idx="886">
                  <c:v>140.96899999999999</c:v>
                </c:pt>
                <c:pt idx="887">
                  <c:v>126.056</c:v>
                </c:pt>
                <c:pt idx="888">
                  <c:v>122.961</c:v>
                </c:pt>
                <c:pt idx="889">
                  <c:v>132.017</c:v>
                </c:pt>
                <c:pt idx="890">
                  <c:v>102.04300000000001</c:v>
                </c:pt>
                <c:pt idx="891">
                  <c:v>145.959</c:v>
                </c:pt>
                <c:pt idx="892">
                  <c:v>106.95699999999999</c:v>
                </c:pt>
                <c:pt idx="893">
                  <c:v>97.036000000000001</c:v>
                </c:pt>
                <c:pt idx="894">
                  <c:v>140.04300000000001</c:v>
                </c:pt>
                <c:pt idx="895">
                  <c:v>149.99799999999999</c:v>
                </c:pt>
                <c:pt idx="896">
                  <c:v>155.16499999999999</c:v>
                </c:pt>
                <c:pt idx="897">
                  <c:v>99.009</c:v>
                </c:pt>
                <c:pt idx="898">
                  <c:v>97.007000000000005</c:v>
                </c:pt>
                <c:pt idx="899">
                  <c:v>124.988</c:v>
                </c:pt>
                <c:pt idx="900">
                  <c:v>100.011</c:v>
                </c:pt>
                <c:pt idx="901">
                  <c:v>133.98599999999999</c:v>
                </c:pt>
                <c:pt idx="902">
                  <c:v>126.041</c:v>
                </c:pt>
                <c:pt idx="903">
                  <c:v>109.919</c:v>
                </c:pt>
                <c:pt idx="904">
                  <c:v>77.498999999999995</c:v>
                </c:pt>
                <c:pt idx="905">
                  <c:v>139.066</c:v>
                </c:pt>
                <c:pt idx="906">
                  <c:v>126.03</c:v>
                </c:pt>
                <c:pt idx="907">
                  <c:v>121.006</c:v>
                </c:pt>
                <c:pt idx="908">
                  <c:v>121.985</c:v>
                </c:pt>
                <c:pt idx="909">
                  <c:v>95.320999999999998</c:v>
                </c:pt>
                <c:pt idx="910">
                  <c:v>98.007000000000005</c:v>
                </c:pt>
                <c:pt idx="911">
                  <c:v>76.034999999999997</c:v>
                </c:pt>
                <c:pt idx="912">
                  <c:v>86.891000000000005</c:v>
                </c:pt>
                <c:pt idx="913">
                  <c:v>68.975999999999999</c:v>
                </c:pt>
                <c:pt idx="914">
                  <c:v>150.024</c:v>
                </c:pt>
                <c:pt idx="915">
                  <c:v>81.930999999999997</c:v>
                </c:pt>
                <c:pt idx="916">
                  <c:v>102.84699999999999</c:v>
                </c:pt>
                <c:pt idx="917">
                  <c:v>75.088999999999999</c:v>
                </c:pt>
                <c:pt idx="918">
                  <c:v>107.005</c:v>
                </c:pt>
                <c:pt idx="919">
                  <c:v>94.954999999999998</c:v>
                </c:pt>
                <c:pt idx="920">
                  <c:v>113.172</c:v>
                </c:pt>
                <c:pt idx="921">
                  <c:v>90.031999999999996</c:v>
                </c:pt>
                <c:pt idx="922">
                  <c:v>150.07300000000001</c:v>
                </c:pt>
                <c:pt idx="923">
                  <c:v>92.004000000000005</c:v>
                </c:pt>
                <c:pt idx="924">
                  <c:v>72.016000000000005</c:v>
                </c:pt>
                <c:pt idx="925">
                  <c:v>94.513999999999996</c:v>
                </c:pt>
                <c:pt idx="926">
                  <c:v>107.85299999999999</c:v>
                </c:pt>
                <c:pt idx="927">
                  <c:v>124.91</c:v>
                </c:pt>
                <c:pt idx="928">
                  <c:v>129.02600000000001</c:v>
                </c:pt>
                <c:pt idx="929">
                  <c:v>181.994</c:v>
                </c:pt>
                <c:pt idx="930">
                  <c:v>118.00700000000001</c:v>
                </c:pt>
                <c:pt idx="931">
                  <c:v>127.92100000000001</c:v>
                </c:pt>
                <c:pt idx="932">
                  <c:v>136.024</c:v>
                </c:pt>
                <c:pt idx="933">
                  <c:v>128.01599999999999</c:v>
                </c:pt>
                <c:pt idx="934">
                  <c:v>126.04</c:v>
                </c:pt>
                <c:pt idx="935">
                  <c:v>98.016000000000005</c:v>
                </c:pt>
                <c:pt idx="936">
                  <c:v>103.05500000000001</c:v>
                </c:pt>
                <c:pt idx="937">
                  <c:v>118.98099999999999</c:v>
                </c:pt>
                <c:pt idx="938">
                  <c:v>106.22</c:v>
                </c:pt>
                <c:pt idx="939">
                  <c:v>107.985</c:v>
                </c:pt>
                <c:pt idx="940">
                  <c:v>90.268000000000001</c:v>
                </c:pt>
                <c:pt idx="941">
                  <c:v>120.008</c:v>
                </c:pt>
                <c:pt idx="942">
                  <c:v>132.035</c:v>
                </c:pt>
                <c:pt idx="943">
                  <c:v>124.913</c:v>
                </c:pt>
                <c:pt idx="944">
                  <c:v>107.849</c:v>
                </c:pt>
                <c:pt idx="945">
                  <c:v>97.917000000000002</c:v>
                </c:pt>
                <c:pt idx="946">
                  <c:v>99.933000000000007</c:v>
                </c:pt>
                <c:pt idx="947">
                  <c:v>114.964</c:v>
                </c:pt>
                <c:pt idx="948">
                  <c:v>79.177999999999997</c:v>
                </c:pt>
                <c:pt idx="949">
                  <c:v>79.177999999999997</c:v>
                </c:pt>
                <c:pt idx="950">
                  <c:v>174.91499999999999</c:v>
                </c:pt>
                <c:pt idx="951">
                  <c:v>139.09100000000001</c:v>
                </c:pt>
                <c:pt idx="952">
                  <c:v>129.005</c:v>
                </c:pt>
                <c:pt idx="953">
                  <c:v>124.00700000000001</c:v>
                </c:pt>
                <c:pt idx="954">
                  <c:v>145.87899999999999</c:v>
                </c:pt>
                <c:pt idx="955">
                  <c:v>121.90600000000001</c:v>
                </c:pt>
                <c:pt idx="956">
                  <c:v>138.58500000000001</c:v>
                </c:pt>
                <c:pt idx="957">
                  <c:v>102.961</c:v>
                </c:pt>
                <c:pt idx="958">
                  <c:v>92.010999999999996</c:v>
                </c:pt>
                <c:pt idx="959">
                  <c:v>126.015</c:v>
                </c:pt>
                <c:pt idx="960">
                  <c:v>159.84100000000001</c:v>
                </c:pt>
                <c:pt idx="961">
                  <c:v>106.095</c:v>
                </c:pt>
                <c:pt idx="962">
                  <c:v>127.998</c:v>
                </c:pt>
                <c:pt idx="963">
                  <c:v>109.979</c:v>
                </c:pt>
                <c:pt idx="964">
                  <c:v>104.01300000000001</c:v>
                </c:pt>
                <c:pt idx="965">
                  <c:v>167.99799999999999</c:v>
                </c:pt>
                <c:pt idx="966">
                  <c:v>89.986999999999995</c:v>
                </c:pt>
                <c:pt idx="967">
                  <c:v>123.925</c:v>
                </c:pt>
                <c:pt idx="968">
                  <c:v>148.07499999999999</c:v>
                </c:pt>
                <c:pt idx="969">
                  <c:v>90.950999999999993</c:v>
                </c:pt>
                <c:pt idx="970">
                  <c:v>90.097999999999999</c:v>
                </c:pt>
                <c:pt idx="971">
                  <c:v>171.79</c:v>
                </c:pt>
                <c:pt idx="972">
                  <c:v>102.977</c:v>
                </c:pt>
                <c:pt idx="973">
                  <c:v>115.00700000000001</c:v>
                </c:pt>
                <c:pt idx="974">
                  <c:v>146.155</c:v>
                </c:pt>
                <c:pt idx="975">
                  <c:v>96.057000000000002</c:v>
                </c:pt>
                <c:pt idx="976">
                  <c:v>119.995</c:v>
                </c:pt>
                <c:pt idx="977">
                  <c:v>104.98099999999999</c:v>
                </c:pt>
                <c:pt idx="978">
                  <c:v>125.461</c:v>
                </c:pt>
                <c:pt idx="979">
                  <c:v>119.011</c:v>
                </c:pt>
                <c:pt idx="980">
                  <c:v>171.35499999999999</c:v>
                </c:pt>
                <c:pt idx="981">
                  <c:v>100.163</c:v>
                </c:pt>
                <c:pt idx="982">
                  <c:v>123.06100000000001</c:v>
                </c:pt>
                <c:pt idx="983">
                  <c:v>100.96599999999999</c:v>
                </c:pt>
                <c:pt idx="984">
                  <c:v>146.30099999999999</c:v>
                </c:pt>
                <c:pt idx="985">
                  <c:v>139.85</c:v>
                </c:pt>
                <c:pt idx="986">
                  <c:v>99.738</c:v>
                </c:pt>
                <c:pt idx="987">
                  <c:v>116.714</c:v>
                </c:pt>
                <c:pt idx="988">
                  <c:v>124.994</c:v>
                </c:pt>
                <c:pt idx="989">
                  <c:v>97.576999999999998</c:v>
                </c:pt>
                <c:pt idx="990">
                  <c:v>150.005</c:v>
                </c:pt>
                <c:pt idx="991">
                  <c:v>89.975999999999999</c:v>
                </c:pt>
                <c:pt idx="992">
                  <c:v>140.012</c:v>
                </c:pt>
                <c:pt idx="993">
                  <c:v>143.95500000000001</c:v>
                </c:pt>
                <c:pt idx="994">
                  <c:v>119.60299999999999</c:v>
                </c:pt>
                <c:pt idx="995">
                  <c:v>116.02</c:v>
                </c:pt>
                <c:pt idx="996">
                  <c:v>124.90600000000001</c:v>
                </c:pt>
                <c:pt idx="997">
                  <c:v>126.03</c:v>
                </c:pt>
                <c:pt idx="998">
                  <c:v>98.992000000000004</c:v>
                </c:pt>
                <c:pt idx="999">
                  <c:v>189.857</c:v>
                </c:pt>
                <c:pt idx="1000">
                  <c:v>120.02200000000001</c:v>
                </c:pt>
                <c:pt idx="1001">
                  <c:v>107.011</c:v>
                </c:pt>
                <c:pt idx="1002">
                  <c:v>118.98399999999999</c:v>
                </c:pt>
                <c:pt idx="1003">
                  <c:v>86.989000000000004</c:v>
                </c:pt>
                <c:pt idx="1004">
                  <c:v>124.48399999999999</c:v>
                </c:pt>
                <c:pt idx="1005">
                  <c:v>117.009</c:v>
                </c:pt>
                <c:pt idx="1006">
                  <c:v>100.41800000000001</c:v>
                </c:pt>
                <c:pt idx="1007">
                  <c:v>126.05800000000001</c:v>
                </c:pt>
                <c:pt idx="1008">
                  <c:v>105.024</c:v>
                </c:pt>
                <c:pt idx="1009">
                  <c:v>115.28400000000001</c:v>
                </c:pt>
                <c:pt idx="1010">
                  <c:v>103.14100000000001</c:v>
                </c:pt>
                <c:pt idx="1011">
                  <c:v>139.86099999999999</c:v>
                </c:pt>
                <c:pt idx="1012">
                  <c:v>124.91500000000001</c:v>
                </c:pt>
                <c:pt idx="1013">
                  <c:v>121.24299999999999</c:v>
                </c:pt>
                <c:pt idx="1014">
                  <c:v>106.676</c:v>
                </c:pt>
                <c:pt idx="1015">
                  <c:v>128.00800000000001</c:v>
                </c:pt>
                <c:pt idx="1016">
                  <c:v>143.96100000000001</c:v>
                </c:pt>
                <c:pt idx="1017">
                  <c:v>99.058999999999997</c:v>
                </c:pt>
                <c:pt idx="1018">
                  <c:v>83.903000000000006</c:v>
                </c:pt>
                <c:pt idx="1019">
                  <c:v>99.698999999999998</c:v>
                </c:pt>
                <c:pt idx="1020">
                  <c:v>102.42</c:v>
                </c:pt>
                <c:pt idx="1021">
                  <c:v>159.14500000000001</c:v>
                </c:pt>
                <c:pt idx="1022">
                  <c:v>95.108999999999995</c:v>
                </c:pt>
                <c:pt idx="1023">
                  <c:v>95.022000000000006</c:v>
                </c:pt>
                <c:pt idx="1024">
                  <c:v>91.048000000000002</c:v>
                </c:pt>
                <c:pt idx="1025">
                  <c:v>129.94</c:v>
                </c:pt>
                <c:pt idx="1026">
                  <c:v>198.065</c:v>
                </c:pt>
                <c:pt idx="1027">
                  <c:v>174.11699999999999</c:v>
                </c:pt>
                <c:pt idx="1028">
                  <c:v>148.726</c:v>
                </c:pt>
                <c:pt idx="1029">
                  <c:v>92.98</c:v>
                </c:pt>
                <c:pt idx="1030">
                  <c:v>162.99100000000001</c:v>
                </c:pt>
                <c:pt idx="1031">
                  <c:v>149.28</c:v>
                </c:pt>
                <c:pt idx="1032">
                  <c:v>124.81399999999999</c:v>
                </c:pt>
                <c:pt idx="1033">
                  <c:v>86.491</c:v>
                </c:pt>
                <c:pt idx="1034">
                  <c:v>113.996</c:v>
                </c:pt>
                <c:pt idx="1035">
                  <c:v>104.01600000000001</c:v>
                </c:pt>
                <c:pt idx="1036">
                  <c:v>119.91800000000001</c:v>
                </c:pt>
                <c:pt idx="1037">
                  <c:v>155.78800000000001</c:v>
                </c:pt>
                <c:pt idx="1038">
                  <c:v>111.959</c:v>
                </c:pt>
                <c:pt idx="1039">
                  <c:v>105.678</c:v>
                </c:pt>
                <c:pt idx="1040">
                  <c:v>132.72200000000001</c:v>
                </c:pt>
                <c:pt idx="1041">
                  <c:v>186.048</c:v>
                </c:pt>
                <c:pt idx="1042">
                  <c:v>120.003</c:v>
                </c:pt>
                <c:pt idx="1043">
                  <c:v>97.911000000000001</c:v>
                </c:pt>
                <c:pt idx="1044">
                  <c:v>144.905</c:v>
                </c:pt>
                <c:pt idx="1045">
                  <c:v>150.06200000000001</c:v>
                </c:pt>
                <c:pt idx="1046">
                  <c:v>99.99</c:v>
                </c:pt>
                <c:pt idx="1047">
                  <c:v>120.041</c:v>
                </c:pt>
                <c:pt idx="1048">
                  <c:v>174.084</c:v>
                </c:pt>
                <c:pt idx="1049">
                  <c:v>97.984999999999999</c:v>
                </c:pt>
                <c:pt idx="1050">
                  <c:v>101.018</c:v>
                </c:pt>
                <c:pt idx="1051">
                  <c:v>105.11499999999999</c:v>
                </c:pt>
                <c:pt idx="1052">
                  <c:v>151.55099999999999</c:v>
                </c:pt>
                <c:pt idx="1053">
                  <c:v>130</c:v>
                </c:pt>
                <c:pt idx="1054">
                  <c:v>129.983</c:v>
                </c:pt>
                <c:pt idx="1055">
                  <c:v>129.911</c:v>
                </c:pt>
                <c:pt idx="1056">
                  <c:v>139.99299999999999</c:v>
                </c:pt>
                <c:pt idx="1057">
                  <c:v>147.99700000000001</c:v>
                </c:pt>
                <c:pt idx="1058">
                  <c:v>90.078999999999994</c:v>
                </c:pt>
                <c:pt idx="1059">
                  <c:v>104.23699999999999</c:v>
                </c:pt>
                <c:pt idx="1060">
                  <c:v>97.061999999999998</c:v>
                </c:pt>
                <c:pt idx="1061">
                  <c:v>125.03</c:v>
                </c:pt>
                <c:pt idx="1062">
                  <c:v>75.087000000000003</c:v>
                </c:pt>
                <c:pt idx="1063">
                  <c:v>123.98399999999999</c:v>
                </c:pt>
                <c:pt idx="1064">
                  <c:v>130.09299999999999</c:v>
                </c:pt>
                <c:pt idx="1065">
                  <c:v>105.01300000000001</c:v>
                </c:pt>
                <c:pt idx="1066">
                  <c:v>112.968</c:v>
                </c:pt>
                <c:pt idx="1067">
                  <c:v>125.946</c:v>
                </c:pt>
                <c:pt idx="1068">
                  <c:v>176.05099999999999</c:v>
                </c:pt>
                <c:pt idx="1069">
                  <c:v>84.11</c:v>
                </c:pt>
                <c:pt idx="1070">
                  <c:v>76.899000000000001</c:v>
                </c:pt>
                <c:pt idx="1071">
                  <c:v>102.97799999999999</c:v>
                </c:pt>
                <c:pt idx="1072">
                  <c:v>172.977</c:v>
                </c:pt>
                <c:pt idx="1073">
                  <c:v>175.94300000000001</c:v>
                </c:pt>
                <c:pt idx="1074">
                  <c:v>171.81200000000001</c:v>
                </c:pt>
                <c:pt idx="1075">
                  <c:v>109.598</c:v>
                </c:pt>
                <c:pt idx="1076">
                  <c:v>100.02800000000001</c:v>
                </c:pt>
                <c:pt idx="1077">
                  <c:v>86.31</c:v>
                </c:pt>
                <c:pt idx="1078">
                  <c:v>146.03399999999999</c:v>
                </c:pt>
                <c:pt idx="1079">
                  <c:v>84.039000000000001</c:v>
                </c:pt>
                <c:pt idx="1080">
                  <c:v>130.00299999999999</c:v>
                </c:pt>
                <c:pt idx="1081">
                  <c:v>100.541</c:v>
                </c:pt>
                <c:pt idx="1082">
                  <c:v>78.756</c:v>
                </c:pt>
                <c:pt idx="1083">
                  <c:v>133.91200000000001</c:v>
                </c:pt>
                <c:pt idx="1084">
                  <c:v>134.99199999999999</c:v>
                </c:pt>
                <c:pt idx="1085">
                  <c:v>128.00899999999999</c:v>
                </c:pt>
                <c:pt idx="1086">
                  <c:v>125.083</c:v>
                </c:pt>
                <c:pt idx="1087">
                  <c:v>86.994</c:v>
                </c:pt>
                <c:pt idx="1088">
                  <c:v>128.07</c:v>
                </c:pt>
                <c:pt idx="1089">
                  <c:v>97.921999999999997</c:v>
                </c:pt>
                <c:pt idx="1090">
                  <c:v>140.88900000000001</c:v>
                </c:pt>
                <c:pt idx="1091">
                  <c:v>170.91800000000001</c:v>
                </c:pt>
                <c:pt idx="1092">
                  <c:v>137.99600000000001</c:v>
                </c:pt>
                <c:pt idx="1093">
                  <c:v>177.89400000000001</c:v>
                </c:pt>
                <c:pt idx="1094">
                  <c:v>121.057</c:v>
                </c:pt>
                <c:pt idx="1095">
                  <c:v>129.96199999999999</c:v>
                </c:pt>
                <c:pt idx="1096">
                  <c:v>118.877</c:v>
                </c:pt>
                <c:pt idx="1097">
                  <c:v>128.04400000000001</c:v>
                </c:pt>
                <c:pt idx="1098">
                  <c:v>126.976</c:v>
                </c:pt>
                <c:pt idx="1099">
                  <c:v>94.947999999999993</c:v>
                </c:pt>
                <c:pt idx="1100">
                  <c:v>105.922</c:v>
                </c:pt>
                <c:pt idx="1101">
                  <c:v>98.076999999999998</c:v>
                </c:pt>
                <c:pt idx="1102">
                  <c:v>117.31</c:v>
                </c:pt>
                <c:pt idx="1103">
                  <c:v>119.854</c:v>
                </c:pt>
                <c:pt idx="1104">
                  <c:v>100.01</c:v>
                </c:pt>
                <c:pt idx="1105">
                  <c:v>120.014</c:v>
                </c:pt>
                <c:pt idx="1106">
                  <c:v>86.412000000000006</c:v>
                </c:pt>
                <c:pt idx="1107">
                  <c:v>84.789000000000001</c:v>
                </c:pt>
                <c:pt idx="1108">
                  <c:v>138.02099999999999</c:v>
                </c:pt>
                <c:pt idx="1109">
                  <c:v>170.22900000000001</c:v>
                </c:pt>
                <c:pt idx="1110">
                  <c:v>94.006</c:v>
                </c:pt>
                <c:pt idx="1111">
                  <c:v>119.991</c:v>
                </c:pt>
                <c:pt idx="1112">
                  <c:v>79.012</c:v>
                </c:pt>
                <c:pt idx="1113">
                  <c:v>148.113</c:v>
                </c:pt>
                <c:pt idx="1114">
                  <c:v>144.982</c:v>
                </c:pt>
                <c:pt idx="1115">
                  <c:v>144.142</c:v>
                </c:pt>
                <c:pt idx="1116">
                  <c:v>119.976</c:v>
                </c:pt>
                <c:pt idx="1117">
                  <c:v>119.952</c:v>
                </c:pt>
                <c:pt idx="1118">
                  <c:v>132.81700000000001</c:v>
                </c:pt>
                <c:pt idx="1119">
                  <c:v>127.51</c:v>
                </c:pt>
                <c:pt idx="1120">
                  <c:v>102.072</c:v>
                </c:pt>
                <c:pt idx="1121">
                  <c:v>163.15299999999999</c:v>
                </c:pt>
                <c:pt idx="1122">
                  <c:v>89.766999999999996</c:v>
                </c:pt>
                <c:pt idx="1123">
                  <c:v>146.34899999999999</c:v>
                </c:pt>
                <c:pt idx="1124">
                  <c:v>151.99</c:v>
                </c:pt>
                <c:pt idx="1125">
                  <c:v>105.038</c:v>
                </c:pt>
                <c:pt idx="1126">
                  <c:v>87.908000000000001</c:v>
                </c:pt>
                <c:pt idx="1127">
                  <c:v>98.063999999999993</c:v>
                </c:pt>
                <c:pt idx="1128">
                  <c:v>96.974999999999994</c:v>
                </c:pt>
                <c:pt idx="1129">
                  <c:v>100.304</c:v>
                </c:pt>
                <c:pt idx="1130">
                  <c:v>106.328</c:v>
                </c:pt>
                <c:pt idx="1131">
                  <c:v>100</c:v>
                </c:pt>
                <c:pt idx="1132">
                  <c:v>132.61199999999999</c:v>
                </c:pt>
                <c:pt idx="1133">
                  <c:v>175.86799999999999</c:v>
                </c:pt>
                <c:pt idx="1134">
                  <c:v>124.047</c:v>
                </c:pt>
                <c:pt idx="1135">
                  <c:v>107.884</c:v>
                </c:pt>
                <c:pt idx="1136">
                  <c:v>110.898</c:v>
                </c:pt>
                <c:pt idx="1137">
                  <c:v>143.048</c:v>
                </c:pt>
                <c:pt idx="1138">
                  <c:v>116.83799999999999</c:v>
                </c:pt>
                <c:pt idx="1139">
                  <c:v>79.997</c:v>
                </c:pt>
                <c:pt idx="1140">
                  <c:v>160.06700000000001</c:v>
                </c:pt>
                <c:pt idx="1141">
                  <c:v>78.375</c:v>
                </c:pt>
                <c:pt idx="1142">
                  <c:v>139.994</c:v>
                </c:pt>
                <c:pt idx="1143">
                  <c:v>199.958</c:v>
                </c:pt>
                <c:pt idx="1144">
                  <c:v>160.13900000000001</c:v>
                </c:pt>
                <c:pt idx="1145">
                  <c:v>99.977000000000004</c:v>
                </c:pt>
                <c:pt idx="1146">
                  <c:v>117.971</c:v>
                </c:pt>
                <c:pt idx="1147">
                  <c:v>141.96700000000001</c:v>
                </c:pt>
                <c:pt idx="1148">
                  <c:v>160.01499999999999</c:v>
                </c:pt>
                <c:pt idx="1149">
                  <c:v>140.02199999999999</c:v>
                </c:pt>
                <c:pt idx="1150">
                  <c:v>145.99199999999999</c:v>
                </c:pt>
                <c:pt idx="1151">
                  <c:v>120.001</c:v>
                </c:pt>
                <c:pt idx="1152">
                  <c:v>146.16300000000001</c:v>
                </c:pt>
                <c:pt idx="1153">
                  <c:v>82.168000000000006</c:v>
                </c:pt>
                <c:pt idx="1154">
                  <c:v>127.07899999999999</c:v>
                </c:pt>
                <c:pt idx="1155">
                  <c:v>90.09</c:v>
                </c:pt>
                <c:pt idx="1156">
                  <c:v>131.49700000000001</c:v>
                </c:pt>
                <c:pt idx="1157">
                  <c:v>131.49700000000001</c:v>
                </c:pt>
                <c:pt idx="1158">
                  <c:v>100.215</c:v>
                </c:pt>
                <c:pt idx="1159">
                  <c:v>157.91999999999999</c:v>
                </c:pt>
                <c:pt idx="1160">
                  <c:v>97.978999999999999</c:v>
                </c:pt>
                <c:pt idx="1161">
                  <c:v>126.01</c:v>
                </c:pt>
                <c:pt idx="1162">
                  <c:v>97.004000000000005</c:v>
                </c:pt>
                <c:pt idx="1163">
                  <c:v>88.933000000000007</c:v>
                </c:pt>
                <c:pt idx="1164">
                  <c:v>97.914000000000001</c:v>
                </c:pt>
                <c:pt idx="1165">
                  <c:v>90.04</c:v>
                </c:pt>
                <c:pt idx="1166">
                  <c:v>79.798000000000002</c:v>
                </c:pt>
                <c:pt idx="1167">
                  <c:v>82.034000000000006</c:v>
                </c:pt>
                <c:pt idx="1168">
                  <c:v>91.010999999999996</c:v>
                </c:pt>
                <c:pt idx="1169">
                  <c:v>124.08199999999999</c:v>
                </c:pt>
                <c:pt idx="1170">
                  <c:v>125.01</c:v>
                </c:pt>
                <c:pt idx="1171">
                  <c:v>175.001</c:v>
                </c:pt>
                <c:pt idx="1172">
                  <c:v>100.851</c:v>
                </c:pt>
                <c:pt idx="1173">
                  <c:v>185.40600000000001</c:v>
                </c:pt>
                <c:pt idx="1174">
                  <c:v>154.983</c:v>
                </c:pt>
                <c:pt idx="1175">
                  <c:v>114.63500000000001</c:v>
                </c:pt>
                <c:pt idx="1176">
                  <c:v>121.491</c:v>
                </c:pt>
                <c:pt idx="1177">
                  <c:v>117.021</c:v>
                </c:pt>
                <c:pt idx="1178">
                  <c:v>128.06</c:v>
                </c:pt>
                <c:pt idx="1179">
                  <c:v>97.034999999999997</c:v>
                </c:pt>
                <c:pt idx="1180">
                  <c:v>111.014</c:v>
                </c:pt>
                <c:pt idx="1181">
                  <c:v>95.028999999999996</c:v>
                </c:pt>
                <c:pt idx="1182">
                  <c:v>147.99</c:v>
                </c:pt>
                <c:pt idx="1183">
                  <c:v>96.102000000000004</c:v>
                </c:pt>
                <c:pt idx="1184">
                  <c:v>110.018</c:v>
                </c:pt>
                <c:pt idx="1185">
                  <c:v>147.93199999999999</c:v>
                </c:pt>
                <c:pt idx="1186">
                  <c:v>107.045</c:v>
                </c:pt>
                <c:pt idx="1187">
                  <c:v>114.91200000000001</c:v>
                </c:pt>
                <c:pt idx="1188">
                  <c:v>155.97399999999999</c:v>
                </c:pt>
                <c:pt idx="1189">
                  <c:v>86.442999999999998</c:v>
                </c:pt>
                <c:pt idx="1190">
                  <c:v>125.01</c:v>
                </c:pt>
                <c:pt idx="1191">
                  <c:v>128.29</c:v>
                </c:pt>
                <c:pt idx="1192">
                  <c:v>83.013999999999996</c:v>
                </c:pt>
                <c:pt idx="1193">
                  <c:v>135.99799999999999</c:v>
                </c:pt>
                <c:pt idx="1194">
                  <c:v>136.041</c:v>
                </c:pt>
                <c:pt idx="1195">
                  <c:v>140.00200000000001</c:v>
                </c:pt>
                <c:pt idx="1196">
                  <c:v>129.99799999999999</c:v>
                </c:pt>
                <c:pt idx="1197">
                  <c:v>125.011</c:v>
                </c:pt>
                <c:pt idx="1198">
                  <c:v>94.856999999999999</c:v>
                </c:pt>
                <c:pt idx="1199">
                  <c:v>92.134</c:v>
                </c:pt>
                <c:pt idx="1200">
                  <c:v>130</c:v>
                </c:pt>
                <c:pt idx="1201">
                  <c:v>92.988</c:v>
                </c:pt>
                <c:pt idx="1202">
                  <c:v>185.88800000000001</c:v>
                </c:pt>
                <c:pt idx="1203">
                  <c:v>125.06100000000001</c:v>
                </c:pt>
                <c:pt idx="1204">
                  <c:v>162.51900000000001</c:v>
                </c:pt>
                <c:pt idx="1205">
                  <c:v>103.967</c:v>
                </c:pt>
                <c:pt idx="1206">
                  <c:v>119.012</c:v>
                </c:pt>
                <c:pt idx="1207">
                  <c:v>144.946</c:v>
                </c:pt>
                <c:pt idx="1208">
                  <c:v>112.956</c:v>
                </c:pt>
                <c:pt idx="1209">
                  <c:v>125.026</c:v>
                </c:pt>
                <c:pt idx="1210">
                  <c:v>85.995999999999995</c:v>
                </c:pt>
                <c:pt idx="1211">
                  <c:v>93.838999999999999</c:v>
                </c:pt>
                <c:pt idx="1212">
                  <c:v>92.997</c:v>
                </c:pt>
                <c:pt idx="1213">
                  <c:v>122.746</c:v>
                </c:pt>
                <c:pt idx="1214">
                  <c:v>102.02800000000001</c:v>
                </c:pt>
                <c:pt idx="1215">
                  <c:v>88.042000000000002</c:v>
                </c:pt>
                <c:pt idx="1216">
                  <c:v>145.999</c:v>
                </c:pt>
                <c:pt idx="1217">
                  <c:v>162.131</c:v>
                </c:pt>
                <c:pt idx="1218">
                  <c:v>127.673</c:v>
                </c:pt>
                <c:pt idx="1219">
                  <c:v>125.90600000000001</c:v>
                </c:pt>
                <c:pt idx="1220">
                  <c:v>94.01</c:v>
                </c:pt>
                <c:pt idx="1221">
                  <c:v>90.99</c:v>
                </c:pt>
                <c:pt idx="1222">
                  <c:v>82.802999999999997</c:v>
                </c:pt>
                <c:pt idx="1223">
                  <c:v>94.546999999999997</c:v>
                </c:pt>
                <c:pt idx="1224">
                  <c:v>159.96299999999999</c:v>
                </c:pt>
                <c:pt idx="1225">
                  <c:v>85.995999999999995</c:v>
                </c:pt>
                <c:pt idx="1226">
                  <c:v>76.025999999999996</c:v>
                </c:pt>
                <c:pt idx="1227">
                  <c:v>101.99299999999999</c:v>
                </c:pt>
                <c:pt idx="1228">
                  <c:v>123.229</c:v>
                </c:pt>
                <c:pt idx="1229">
                  <c:v>176.04400000000001</c:v>
                </c:pt>
                <c:pt idx="1230">
                  <c:v>141.96700000000001</c:v>
                </c:pt>
                <c:pt idx="1231">
                  <c:v>182.86199999999999</c:v>
                </c:pt>
                <c:pt idx="1232">
                  <c:v>128.035</c:v>
                </c:pt>
                <c:pt idx="1233">
                  <c:v>92.028999999999996</c:v>
                </c:pt>
                <c:pt idx="1234">
                  <c:v>106.97</c:v>
                </c:pt>
                <c:pt idx="1235">
                  <c:v>100.093</c:v>
                </c:pt>
                <c:pt idx="1236">
                  <c:v>169.79900000000001</c:v>
                </c:pt>
                <c:pt idx="1237">
                  <c:v>134.19900000000001</c:v>
                </c:pt>
                <c:pt idx="1238">
                  <c:v>126.85299999999999</c:v>
                </c:pt>
                <c:pt idx="1239">
                  <c:v>84.721999999999994</c:v>
                </c:pt>
                <c:pt idx="1240">
                  <c:v>141.15299999999999</c:v>
                </c:pt>
                <c:pt idx="1241">
                  <c:v>153.84800000000001</c:v>
                </c:pt>
                <c:pt idx="1242">
                  <c:v>116.01900000000001</c:v>
                </c:pt>
                <c:pt idx="1243">
                  <c:v>114.90600000000001</c:v>
                </c:pt>
                <c:pt idx="1244">
                  <c:v>172.24700000000001</c:v>
                </c:pt>
                <c:pt idx="1245">
                  <c:v>191.863</c:v>
                </c:pt>
                <c:pt idx="1246">
                  <c:v>139.631</c:v>
                </c:pt>
                <c:pt idx="1247">
                  <c:v>106.03100000000001</c:v>
                </c:pt>
                <c:pt idx="1248">
                  <c:v>99.99</c:v>
                </c:pt>
                <c:pt idx="1249">
                  <c:v>130.02799999999999</c:v>
                </c:pt>
                <c:pt idx="1250">
                  <c:v>96.021000000000001</c:v>
                </c:pt>
                <c:pt idx="1251">
                  <c:v>144.97200000000001</c:v>
                </c:pt>
                <c:pt idx="1252">
                  <c:v>130.01400000000001</c:v>
                </c:pt>
                <c:pt idx="1253">
                  <c:v>201.93600000000001</c:v>
                </c:pt>
                <c:pt idx="1254">
                  <c:v>91.1</c:v>
                </c:pt>
                <c:pt idx="1255">
                  <c:v>143.994</c:v>
                </c:pt>
                <c:pt idx="1256">
                  <c:v>111.98</c:v>
                </c:pt>
                <c:pt idx="1257">
                  <c:v>175.78800000000001</c:v>
                </c:pt>
                <c:pt idx="1258">
                  <c:v>110.015</c:v>
                </c:pt>
                <c:pt idx="1259">
                  <c:v>203.86199999999999</c:v>
                </c:pt>
                <c:pt idx="1260">
                  <c:v>170.661</c:v>
                </c:pt>
                <c:pt idx="1261">
                  <c:v>95.05</c:v>
                </c:pt>
                <c:pt idx="1262">
                  <c:v>117.986</c:v>
                </c:pt>
                <c:pt idx="1263">
                  <c:v>145.916</c:v>
                </c:pt>
                <c:pt idx="1264">
                  <c:v>131.97999999999999</c:v>
                </c:pt>
                <c:pt idx="1265">
                  <c:v>124.08</c:v>
                </c:pt>
                <c:pt idx="1266">
                  <c:v>174.001</c:v>
                </c:pt>
                <c:pt idx="1267">
                  <c:v>104.592</c:v>
                </c:pt>
                <c:pt idx="1268">
                  <c:v>159.738</c:v>
                </c:pt>
                <c:pt idx="1269">
                  <c:v>125.99</c:v>
                </c:pt>
                <c:pt idx="1270">
                  <c:v>170.142</c:v>
                </c:pt>
                <c:pt idx="1271">
                  <c:v>104.71899999999999</c:v>
                </c:pt>
                <c:pt idx="1272">
                  <c:v>95.027000000000001</c:v>
                </c:pt>
                <c:pt idx="1273">
                  <c:v>130.072</c:v>
                </c:pt>
                <c:pt idx="1274">
                  <c:v>139.023</c:v>
                </c:pt>
                <c:pt idx="1275">
                  <c:v>133.99199999999999</c:v>
                </c:pt>
                <c:pt idx="1276">
                  <c:v>94.980999999999995</c:v>
                </c:pt>
                <c:pt idx="1277">
                  <c:v>110.01900000000001</c:v>
                </c:pt>
                <c:pt idx="1278">
                  <c:v>106.93</c:v>
                </c:pt>
                <c:pt idx="1279">
                  <c:v>118.999</c:v>
                </c:pt>
                <c:pt idx="1280">
                  <c:v>82.438999999999993</c:v>
                </c:pt>
                <c:pt idx="1281">
                  <c:v>99.019000000000005</c:v>
                </c:pt>
                <c:pt idx="1282">
                  <c:v>168.11199999999999</c:v>
                </c:pt>
                <c:pt idx="1283">
                  <c:v>133.053</c:v>
                </c:pt>
                <c:pt idx="1284">
                  <c:v>168.07300000000001</c:v>
                </c:pt>
                <c:pt idx="1285">
                  <c:v>144.09</c:v>
                </c:pt>
                <c:pt idx="1286">
                  <c:v>107.35599999999999</c:v>
                </c:pt>
                <c:pt idx="1287">
                  <c:v>97.447999999999993</c:v>
                </c:pt>
                <c:pt idx="1288">
                  <c:v>125.05500000000001</c:v>
                </c:pt>
                <c:pt idx="1289">
                  <c:v>99.991</c:v>
                </c:pt>
                <c:pt idx="1290">
                  <c:v>116.01</c:v>
                </c:pt>
                <c:pt idx="1291">
                  <c:v>125.02200000000001</c:v>
                </c:pt>
                <c:pt idx="1292">
                  <c:v>123.002</c:v>
                </c:pt>
                <c:pt idx="1293">
                  <c:v>121.03</c:v>
                </c:pt>
                <c:pt idx="1294">
                  <c:v>160.01400000000001</c:v>
                </c:pt>
                <c:pt idx="1295">
                  <c:v>139.99299999999999</c:v>
                </c:pt>
                <c:pt idx="1296">
                  <c:v>175.01499999999999</c:v>
                </c:pt>
                <c:pt idx="1297">
                  <c:v>127.98</c:v>
                </c:pt>
                <c:pt idx="1298">
                  <c:v>85.013999999999996</c:v>
                </c:pt>
                <c:pt idx="1299">
                  <c:v>103.008</c:v>
                </c:pt>
                <c:pt idx="1300">
                  <c:v>114.328</c:v>
                </c:pt>
                <c:pt idx="1301">
                  <c:v>128.00200000000001</c:v>
                </c:pt>
                <c:pt idx="1302">
                  <c:v>123.279</c:v>
                </c:pt>
                <c:pt idx="1303">
                  <c:v>173.99199999999999</c:v>
                </c:pt>
                <c:pt idx="1304">
                  <c:v>124.938</c:v>
                </c:pt>
                <c:pt idx="1305">
                  <c:v>140.06</c:v>
                </c:pt>
                <c:pt idx="1306">
                  <c:v>80</c:v>
                </c:pt>
                <c:pt idx="1307">
                  <c:v>135.048</c:v>
                </c:pt>
                <c:pt idx="1308">
                  <c:v>127.97499999999999</c:v>
                </c:pt>
                <c:pt idx="1309">
                  <c:v>100.61799999999999</c:v>
                </c:pt>
                <c:pt idx="1310">
                  <c:v>202.01499999999999</c:v>
                </c:pt>
                <c:pt idx="1311">
                  <c:v>125.25</c:v>
                </c:pt>
                <c:pt idx="1312">
                  <c:v>126.01600000000001</c:v>
                </c:pt>
                <c:pt idx="1313">
                  <c:v>137.61600000000001</c:v>
                </c:pt>
                <c:pt idx="1314">
                  <c:v>78.935000000000002</c:v>
                </c:pt>
                <c:pt idx="1315">
                  <c:v>127.919</c:v>
                </c:pt>
                <c:pt idx="1316">
                  <c:v>127.995</c:v>
                </c:pt>
                <c:pt idx="1317">
                  <c:v>72.022000000000006</c:v>
                </c:pt>
                <c:pt idx="1318">
                  <c:v>98.986000000000004</c:v>
                </c:pt>
                <c:pt idx="1319">
                  <c:v>130.01499999999999</c:v>
                </c:pt>
                <c:pt idx="1320">
                  <c:v>136.245</c:v>
                </c:pt>
                <c:pt idx="1321">
                  <c:v>83.700999999999993</c:v>
                </c:pt>
                <c:pt idx="1322">
                  <c:v>68.941999999999993</c:v>
                </c:pt>
                <c:pt idx="1323">
                  <c:v>122.01900000000001</c:v>
                </c:pt>
                <c:pt idx="1324">
                  <c:v>149.953</c:v>
                </c:pt>
                <c:pt idx="1325">
                  <c:v>179.97399999999999</c:v>
                </c:pt>
                <c:pt idx="1326">
                  <c:v>123.943</c:v>
                </c:pt>
                <c:pt idx="1327">
                  <c:v>120.97</c:v>
                </c:pt>
                <c:pt idx="1328">
                  <c:v>100.96299999999999</c:v>
                </c:pt>
                <c:pt idx="1329">
                  <c:v>98.081999999999994</c:v>
                </c:pt>
                <c:pt idx="1330">
                  <c:v>73.108000000000004</c:v>
                </c:pt>
                <c:pt idx="1331">
                  <c:v>121.93899999999999</c:v>
                </c:pt>
                <c:pt idx="1332">
                  <c:v>95.012</c:v>
                </c:pt>
                <c:pt idx="1333">
                  <c:v>124.989</c:v>
                </c:pt>
                <c:pt idx="1334">
                  <c:v>93.983999999999995</c:v>
                </c:pt>
                <c:pt idx="1335">
                  <c:v>71.814999999999998</c:v>
                </c:pt>
                <c:pt idx="1336">
                  <c:v>127.973</c:v>
                </c:pt>
                <c:pt idx="1337">
                  <c:v>128.04499999999999</c:v>
                </c:pt>
                <c:pt idx="1338">
                  <c:v>84.858000000000004</c:v>
                </c:pt>
                <c:pt idx="1339">
                  <c:v>90.052000000000007</c:v>
                </c:pt>
                <c:pt idx="1340">
                  <c:v>91.031000000000006</c:v>
                </c:pt>
                <c:pt idx="1341">
                  <c:v>158.00899999999999</c:v>
                </c:pt>
                <c:pt idx="1342">
                  <c:v>100.00700000000001</c:v>
                </c:pt>
                <c:pt idx="1343">
                  <c:v>98.018000000000001</c:v>
                </c:pt>
                <c:pt idx="1344">
                  <c:v>91.977000000000004</c:v>
                </c:pt>
                <c:pt idx="1345">
                  <c:v>93.763000000000005</c:v>
                </c:pt>
                <c:pt idx="1346">
                  <c:v>125.985</c:v>
                </c:pt>
                <c:pt idx="1347">
                  <c:v>117.94799999999999</c:v>
                </c:pt>
                <c:pt idx="1348">
                  <c:v>101.875</c:v>
                </c:pt>
                <c:pt idx="1349">
                  <c:v>143.05199999999999</c:v>
                </c:pt>
                <c:pt idx="1350">
                  <c:v>89.337999999999994</c:v>
                </c:pt>
                <c:pt idx="1351">
                  <c:v>76.052000000000007</c:v>
                </c:pt>
                <c:pt idx="1352">
                  <c:v>137.982</c:v>
                </c:pt>
                <c:pt idx="1353">
                  <c:v>124.986</c:v>
                </c:pt>
                <c:pt idx="1354">
                  <c:v>92.073999999999998</c:v>
                </c:pt>
                <c:pt idx="1355">
                  <c:v>101.654</c:v>
                </c:pt>
                <c:pt idx="1356">
                  <c:v>144.673</c:v>
                </c:pt>
                <c:pt idx="1357">
                  <c:v>106.04600000000001</c:v>
                </c:pt>
                <c:pt idx="1358">
                  <c:v>83.373000000000005</c:v>
                </c:pt>
                <c:pt idx="1359">
                  <c:v>106.083</c:v>
                </c:pt>
                <c:pt idx="1360">
                  <c:v>125.997</c:v>
                </c:pt>
                <c:pt idx="1361">
                  <c:v>179.98400000000001</c:v>
                </c:pt>
                <c:pt idx="1362">
                  <c:v>159.96600000000001</c:v>
                </c:pt>
                <c:pt idx="1363">
                  <c:v>103.035</c:v>
                </c:pt>
                <c:pt idx="1364">
                  <c:v>92.988</c:v>
                </c:pt>
                <c:pt idx="1365">
                  <c:v>149.934</c:v>
                </c:pt>
                <c:pt idx="1366">
                  <c:v>94.998000000000005</c:v>
                </c:pt>
                <c:pt idx="1367">
                  <c:v>100.97199999999999</c:v>
                </c:pt>
                <c:pt idx="1368">
                  <c:v>121.02800000000001</c:v>
                </c:pt>
                <c:pt idx="1369">
                  <c:v>96.004999999999995</c:v>
                </c:pt>
                <c:pt idx="1370">
                  <c:v>78.004999999999995</c:v>
                </c:pt>
                <c:pt idx="1371">
                  <c:v>144.072</c:v>
                </c:pt>
                <c:pt idx="1372">
                  <c:v>159.80099999999999</c:v>
                </c:pt>
                <c:pt idx="1373">
                  <c:v>176.667</c:v>
                </c:pt>
                <c:pt idx="1374">
                  <c:v>125.358</c:v>
                </c:pt>
                <c:pt idx="1375">
                  <c:v>96.305999999999997</c:v>
                </c:pt>
                <c:pt idx="1376">
                  <c:v>104.94799999999999</c:v>
                </c:pt>
                <c:pt idx="1377">
                  <c:v>131.059</c:v>
                </c:pt>
                <c:pt idx="1378">
                  <c:v>112.968</c:v>
                </c:pt>
                <c:pt idx="1379">
                  <c:v>90.013000000000005</c:v>
                </c:pt>
                <c:pt idx="1380">
                  <c:v>126.607</c:v>
                </c:pt>
                <c:pt idx="1381">
                  <c:v>84.878</c:v>
                </c:pt>
                <c:pt idx="1382">
                  <c:v>93.415999999999997</c:v>
                </c:pt>
                <c:pt idx="1383">
                  <c:v>144.03299999999999</c:v>
                </c:pt>
                <c:pt idx="1384">
                  <c:v>173.90600000000001</c:v>
                </c:pt>
                <c:pt idx="1385">
                  <c:v>164.054</c:v>
                </c:pt>
                <c:pt idx="1386">
                  <c:v>120.05200000000001</c:v>
                </c:pt>
                <c:pt idx="1387">
                  <c:v>142.36500000000001</c:v>
                </c:pt>
                <c:pt idx="1388">
                  <c:v>100.96899999999999</c:v>
                </c:pt>
                <c:pt idx="1389">
                  <c:v>86.843999999999994</c:v>
                </c:pt>
                <c:pt idx="1390">
                  <c:v>124.982</c:v>
                </c:pt>
                <c:pt idx="1391">
                  <c:v>92.853999999999999</c:v>
                </c:pt>
                <c:pt idx="1392">
                  <c:v>80.051000000000002</c:v>
                </c:pt>
                <c:pt idx="1393">
                  <c:v>127.97499999999999</c:v>
                </c:pt>
                <c:pt idx="1394">
                  <c:v>75.022999999999996</c:v>
                </c:pt>
                <c:pt idx="1395">
                  <c:v>117.952</c:v>
                </c:pt>
                <c:pt idx="1396">
                  <c:v>119.038</c:v>
                </c:pt>
                <c:pt idx="1397">
                  <c:v>101.965</c:v>
                </c:pt>
                <c:pt idx="1398">
                  <c:v>98.02</c:v>
                </c:pt>
                <c:pt idx="1399">
                  <c:v>136.065</c:v>
                </c:pt>
                <c:pt idx="1400">
                  <c:v>130.017</c:v>
                </c:pt>
                <c:pt idx="1401">
                  <c:v>105.997</c:v>
                </c:pt>
                <c:pt idx="1402">
                  <c:v>126.879</c:v>
                </c:pt>
                <c:pt idx="1403">
                  <c:v>164.00700000000001</c:v>
                </c:pt>
                <c:pt idx="1404">
                  <c:v>93.01</c:v>
                </c:pt>
                <c:pt idx="1405">
                  <c:v>107.331</c:v>
                </c:pt>
                <c:pt idx="1406">
                  <c:v>75.254999999999995</c:v>
                </c:pt>
                <c:pt idx="1407">
                  <c:v>116.94799999999999</c:v>
                </c:pt>
                <c:pt idx="1408">
                  <c:v>138.00899999999999</c:v>
                </c:pt>
                <c:pt idx="1409">
                  <c:v>117.901</c:v>
                </c:pt>
                <c:pt idx="1410">
                  <c:v>99.971000000000004</c:v>
                </c:pt>
                <c:pt idx="1411">
                  <c:v>137.97200000000001</c:v>
                </c:pt>
                <c:pt idx="1412">
                  <c:v>89.781999999999996</c:v>
                </c:pt>
                <c:pt idx="1413">
                  <c:v>126.014</c:v>
                </c:pt>
                <c:pt idx="1414">
                  <c:v>127.992</c:v>
                </c:pt>
                <c:pt idx="1415">
                  <c:v>130.03299999999999</c:v>
                </c:pt>
                <c:pt idx="1416">
                  <c:v>116.967</c:v>
                </c:pt>
                <c:pt idx="1417">
                  <c:v>100.011</c:v>
                </c:pt>
                <c:pt idx="1418">
                  <c:v>91.986999999999995</c:v>
                </c:pt>
                <c:pt idx="1419">
                  <c:v>148.02099999999999</c:v>
                </c:pt>
                <c:pt idx="1420">
                  <c:v>138.97499999999999</c:v>
                </c:pt>
                <c:pt idx="1421">
                  <c:v>80.025000000000006</c:v>
                </c:pt>
                <c:pt idx="1422">
                  <c:v>126.026</c:v>
                </c:pt>
                <c:pt idx="1423">
                  <c:v>120.163</c:v>
                </c:pt>
                <c:pt idx="1424">
                  <c:v>108.241</c:v>
                </c:pt>
                <c:pt idx="1425">
                  <c:v>107.995</c:v>
                </c:pt>
                <c:pt idx="1426">
                  <c:v>123.904</c:v>
                </c:pt>
                <c:pt idx="1427">
                  <c:v>99.905000000000001</c:v>
                </c:pt>
                <c:pt idx="1428">
                  <c:v>153.398</c:v>
                </c:pt>
                <c:pt idx="1429">
                  <c:v>122.979</c:v>
                </c:pt>
                <c:pt idx="1430">
                  <c:v>130.02099999999999</c:v>
                </c:pt>
                <c:pt idx="1431">
                  <c:v>130.011</c:v>
                </c:pt>
                <c:pt idx="1432">
                  <c:v>172.155</c:v>
                </c:pt>
                <c:pt idx="1433">
                  <c:v>94.02</c:v>
                </c:pt>
                <c:pt idx="1434">
                  <c:v>117</c:v>
                </c:pt>
                <c:pt idx="1435">
                  <c:v>100.46</c:v>
                </c:pt>
                <c:pt idx="1436">
                  <c:v>150.03399999999999</c:v>
                </c:pt>
                <c:pt idx="1437">
                  <c:v>160.078</c:v>
                </c:pt>
                <c:pt idx="1438">
                  <c:v>107.005</c:v>
                </c:pt>
                <c:pt idx="1439">
                  <c:v>98.054000000000002</c:v>
                </c:pt>
                <c:pt idx="1440">
                  <c:v>177.833</c:v>
                </c:pt>
                <c:pt idx="1441">
                  <c:v>124.017</c:v>
                </c:pt>
                <c:pt idx="1442">
                  <c:v>95.799000000000007</c:v>
                </c:pt>
                <c:pt idx="1443">
                  <c:v>143.04</c:v>
                </c:pt>
                <c:pt idx="1444">
                  <c:v>95.977000000000004</c:v>
                </c:pt>
                <c:pt idx="1445">
                  <c:v>105.41200000000001</c:v>
                </c:pt>
                <c:pt idx="1446">
                  <c:v>143.86600000000001</c:v>
                </c:pt>
                <c:pt idx="1447">
                  <c:v>120.015</c:v>
                </c:pt>
                <c:pt idx="1448">
                  <c:v>109.78100000000001</c:v>
                </c:pt>
                <c:pt idx="1449">
                  <c:v>160.02500000000001</c:v>
                </c:pt>
                <c:pt idx="1450">
                  <c:v>147.00700000000001</c:v>
                </c:pt>
                <c:pt idx="1451">
                  <c:v>115.012</c:v>
                </c:pt>
                <c:pt idx="1452">
                  <c:v>121.983</c:v>
                </c:pt>
                <c:pt idx="1453">
                  <c:v>129.97300000000001</c:v>
                </c:pt>
                <c:pt idx="1454">
                  <c:v>129.01400000000001</c:v>
                </c:pt>
                <c:pt idx="1455">
                  <c:v>94.162999999999997</c:v>
                </c:pt>
                <c:pt idx="1456">
                  <c:v>120.08</c:v>
                </c:pt>
                <c:pt idx="1457">
                  <c:v>87.908000000000001</c:v>
                </c:pt>
                <c:pt idx="1458">
                  <c:v>98.097999999999999</c:v>
                </c:pt>
                <c:pt idx="1459">
                  <c:v>166.10400000000001</c:v>
                </c:pt>
                <c:pt idx="1460">
                  <c:v>119.98699999999999</c:v>
                </c:pt>
                <c:pt idx="1461">
                  <c:v>142.929</c:v>
                </c:pt>
                <c:pt idx="1462">
                  <c:v>132.964</c:v>
                </c:pt>
                <c:pt idx="1463">
                  <c:v>107.99299999999999</c:v>
                </c:pt>
                <c:pt idx="1464">
                  <c:v>99.847999999999999</c:v>
                </c:pt>
                <c:pt idx="1465">
                  <c:v>89.995999999999995</c:v>
                </c:pt>
                <c:pt idx="1466">
                  <c:v>99.978999999999999</c:v>
                </c:pt>
                <c:pt idx="1467">
                  <c:v>148.12700000000001</c:v>
                </c:pt>
                <c:pt idx="1468">
                  <c:v>112.955</c:v>
                </c:pt>
                <c:pt idx="1469">
                  <c:v>141.971</c:v>
                </c:pt>
                <c:pt idx="1470">
                  <c:v>128.07400000000001</c:v>
                </c:pt>
                <c:pt idx="1471">
                  <c:v>117.533</c:v>
                </c:pt>
                <c:pt idx="1472">
                  <c:v>130.999</c:v>
                </c:pt>
                <c:pt idx="1473">
                  <c:v>163.142</c:v>
                </c:pt>
                <c:pt idx="1474">
                  <c:v>119.988</c:v>
                </c:pt>
                <c:pt idx="1475">
                  <c:v>163.96100000000001</c:v>
                </c:pt>
                <c:pt idx="1476">
                  <c:v>193.43700000000001</c:v>
                </c:pt>
                <c:pt idx="1477">
                  <c:v>123.07</c:v>
                </c:pt>
                <c:pt idx="1478">
                  <c:v>149.93700000000001</c:v>
                </c:pt>
                <c:pt idx="1479">
                  <c:v>175.95699999999999</c:v>
                </c:pt>
                <c:pt idx="1480">
                  <c:v>75.881</c:v>
                </c:pt>
                <c:pt idx="1481">
                  <c:v>102.04</c:v>
                </c:pt>
                <c:pt idx="1482">
                  <c:v>93.043000000000006</c:v>
                </c:pt>
                <c:pt idx="1483">
                  <c:v>145.11500000000001</c:v>
                </c:pt>
                <c:pt idx="1484">
                  <c:v>172.87200000000001</c:v>
                </c:pt>
                <c:pt idx="1485">
                  <c:v>118.988</c:v>
                </c:pt>
                <c:pt idx="1486">
                  <c:v>95.506</c:v>
                </c:pt>
                <c:pt idx="1487">
                  <c:v>126.928</c:v>
                </c:pt>
                <c:pt idx="1488">
                  <c:v>82.037999999999997</c:v>
                </c:pt>
                <c:pt idx="1489">
                  <c:v>104.655</c:v>
                </c:pt>
                <c:pt idx="1490">
                  <c:v>130.089</c:v>
                </c:pt>
                <c:pt idx="1491">
                  <c:v>81.974999999999994</c:v>
                </c:pt>
                <c:pt idx="1492">
                  <c:v>92.790999999999997</c:v>
                </c:pt>
                <c:pt idx="1493">
                  <c:v>126.01900000000001</c:v>
                </c:pt>
                <c:pt idx="1494">
                  <c:v>91.066000000000003</c:v>
                </c:pt>
                <c:pt idx="1495">
                  <c:v>77.489999999999995</c:v>
                </c:pt>
                <c:pt idx="1496">
                  <c:v>105.005</c:v>
                </c:pt>
                <c:pt idx="1497">
                  <c:v>114.965</c:v>
                </c:pt>
                <c:pt idx="1498">
                  <c:v>92.01</c:v>
                </c:pt>
                <c:pt idx="1499">
                  <c:v>84.995000000000005</c:v>
                </c:pt>
                <c:pt idx="1500">
                  <c:v>104.99</c:v>
                </c:pt>
                <c:pt idx="1501">
                  <c:v>129.054</c:v>
                </c:pt>
                <c:pt idx="1502">
                  <c:v>163.11799999999999</c:v>
                </c:pt>
                <c:pt idx="1503">
                  <c:v>135.047</c:v>
                </c:pt>
                <c:pt idx="1504">
                  <c:v>109.89100000000001</c:v>
                </c:pt>
                <c:pt idx="1505">
                  <c:v>106.191</c:v>
                </c:pt>
                <c:pt idx="1506">
                  <c:v>140.01</c:v>
                </c:pt>
                <c:pt idx="1507">
                  <c:v>103.01900000000001</c:v>
                </c:pt>
                <c:pt idx="1508">
                  <c:v>131.92500000000001</c:v>
                </c:pt>
                <c:pt idx="1509">
                  <c:v>96</c:v>
                </c:pt>
                <c:pt idx="1510">
                  <c:v>119.74</c:v>
                </c:pt>
                <c:pt idx="1511">
                  <c:v>132.971</c:v>
                </c:pt>
                <c:pt idx="1512">
                  <c:v>100.015</c:v>
                </c:pt>
                <c:pt idx="1513">
                  <c:v>129.988</c:v>
                </c:pt>
                <c:pt idx="1514">
                  <c:v>125.002</c:v>
                </c:pt>
                <c:pt idx="1515">
                  <c:v>78.954999999999998</c:v>
                </c:pt>
                <c:pt idx="1516">
                  <c:v>137.04599999999999</c:v>
                </c:pt>
                <c:pt idx="1517">
                  <c:v>100.001</c:v>
                </c:pt>
                <c:pt idx="1518">
                  <c:v>84.03</c:v>
                </c:pt>
                <c:pt idx="1519">
                  <c:v>163.94399999999999</c:v>
                </c:pt>
                <c:pt idx="1520">
                  <c:v>95.158000000000001</c:v>
                </c:pt>
                <c:pt idx="1521">
                  <c:v>75.007000000000005</c:v>
                </c:pt>
                <c:pt idx="1522">
                  <c:v>126.092</c:v>
                </c:pt>
                <c:pt idx="1523">
                  <c:v>123.06699999999999</c:v>
                </c:pt>
                <c:pt idx="1524">
                  <c:v>120.04300000000001</c:v>
                </c:pt>
                <c:pt idx="1525">
                  <c:v>80.528999999999996</c:v>
                </c:pt>
                <c:pt idx="1526">
                  <c:v>145.89400000000001</c:v>
                </c:pt>
                <c:pt idx="1527">
                  <c:v>108.98399999999999</c:v>
                </c:pt>
                <c:pt idx="1528">
                  <c:v>150.06</c:v>
                </c:pt>
                <c:pt idx="1529">
                  <c:v>80.063000000000002</c:v>
                </c:pt>
                <c:pt idx="1530">
                  <c:v>99.057000000000002</c:v>
                </c:pt>
                <c:pt idx="1531">
                  <c:v>186.054</c:v>
                </c:pt>
                <c:pt idx="1532">
                  <c:v>127.48699999999999</c:v>
                </c:pt>
                <c:pt idx="1533">
                  <c:v>149.96700000000001</c:v>
                </c:pt>
                <c:pt idx="1534">
                  <c:v>125.008</c:v>
                </c:pt>
                <c:pt idx="1535">
                  <c:v>139.89599999999999</c:v>
                </c:pt>
                <c:pt idx="1536">
                  <c:v>86.307000000000002</c:v>
                </c:pt>
                <c:pt idx="1537">
                  <c:v>123.80200000000001</c:v>
                </c:pt>
                <c:pt idx="1538">
                  <c:v>111.893</c:v>
                </c:pt>
                <c:pt idx="1539">
                  <c:v>127.961</c:v>
                </c:pt>
                <c:pt idx="1540">
                  <c:v>84.093999999999994</c:v>
                </c:pt>
                <c:pt idx="1541">
                  <c:v>123.696</c:v>
                </c:pt>
                <c:pt idx="1542">
                  <c:v>77.216999999999999</c:v>
                </c:pt>
                <c:pt idx="1543">
                  <c:v>89.99</c:v>
                </c:pt>
                <c:pt idx="1544">
                  <c:v>127.041</c:v>
                </c:pt>
                <c:pt idx="1545">
                  <c:v>79.918000000000006</c:v>
                </c:pt>
                <c:pt idx="1546">
                  <c:v>128.00899999999999</c:v>
                </c:pt>
                <c:pt idx="1547">
                  <c:v>136.01</c:v>
                </c:pt>
                <c:pt idx="1548">
                  <c:v>181.982</c:v>
                </c:pt>
                <c:pt idx="1549">
                  <c:v>97.512</c:v>
                </c:pt>
                <c:pt idx="1550">
                  <c:v>79.992999999999995</c:v>
                </c:pt>
                <c:pt idx="1551">
                  <c:v>100.03400000000001</c:v>
                </c:pt>
                <c:pt idx="1552">
                  <c:v>99.885999999999996</c:v>
                </c:pt>
                <c:pt idx="1553">
                  <c:v>114.01600000000001</c:v>
                </c:pt>
                <c:pt idx="1554">
                  <c:v>92.474000000000004</c:v>
                </c:pt>
                <c:pt idx="1555">
                  <c:v>118.035</c:v>
                </c:pt>
                <c:pt idx="1556">
                  <c:v>121.07</c:v>
                </c:pt>
                <c:pt idx="1557">
                  <c:v>119.94</c:v>
                </c:pt>
                <c:pt idx="1558">
                  <c:v>169.977</c:v>
                </c:pt>
                <c:pt idx="1559">
                  <c:v>137.77600000000001</c:v>
                </c:pt>
                <c:pt idx="1560">
                  <c:v>106.02800000000001</c:v>
                </c:pt>
                <c:pt idx="1561">
                  <c:v>103.992</c:v>
                </c:pt>
                <c:pt idx="1562">
                  <c:v>116.044</c:v>
                </c:pt>
                <c:pt idx="1563">
                  <c:v>100.04</c:v>
                </c:pt>
                <c:pt idx="1564">
                  <c:v>89.989000000000004</c:v>
                </c:pt>
                <c:pt idx="1565">
                  <c:v>94.933000000000007</c:v>
                </c:pt>
                <c:pt idx="1566">
                  <c:v>94.933000000000007</c:v>
                </c:pt>
                <c:pt idx="1567">
                  <c:v>123.994</c:v>
                </c:pt>
                <c:pt idx="1568">
                  <c:v>137.958</c:v>
                </c:pt>
                <c:pt idx="1569">
                  <c:v>155.00800000000001</c:v>
                </c:pt>
                <c:pt idx="1570">
                  <c:v>100.38</c:v>
                </c:pt>
                <c:pt idx="1571">
                  <c:v>82.82</c:v>
                </c:pt>
                <c:pt idx="1572">
                  <c:v>94.013999999999996</c:v>
                </c:pt>
                <c:pt idx="1573">
                  <c:v>120.042</c:v>
                </c:pt>
                <c:pt idx="1574">
                  <c:v>136.048</c:v>
                </c:pt>
                <c:pt idx="1575">
                  <c:v>75.444999999999993</c:v>
                </c:pt>
                <c:pt idx="1576">
                  <c:v>101.985</c:v>
                </c:pt>
                <c:pt idx="1577">
                  <c:v>127.962</c:v>
                </c:pt>
                <c:pt idx="1578">
                  <c:v>95.802000000000007</c:v>
                </c:pt>
                <c:pt idx="1579">
                  <c:v>126.05200000000001</c:v>
                </c:pt>
                <c:pt idx="1580">
                  <c:v>89.96</c:v>
                </c:pt>
                <c:pt idx="1581">
                  <c:v>105.98699999999999</c:v>
                </c:pt>
                <c:pt idx="1582">
                  <c:v>90.837999999999994</c:v>
                </c:pt>
                <c:pt idx="1583">
                  <c:v>98.522999999999996</c:v>
                </c:pt>
                <c:pt idx="1584">
                  <c:v>93.960999999999999</c:v>
                </c:pt>
                <c:pt idx="1585">
                  <c:v>126.991</c:v>
                </c:pt>
                <c:pt idx="1586">
                  <c:v>166.99600000000001</c:v>
                </c:pt>
                <c:pt idx="1587">
                  <c:v>120</c:v>
                </c:pt>
                <c:pt idx="1588">
                  <c:v>110.01</c:v>
                </c:pt>
                <c:pt idx="1589">
                  <c:v>94.811999999999998</c:v>
                </c:pt>
                <c:pt idx="1590">
                  <c:v>136.80199999999999</c:v>
                </c:pt>
                <c:pt idx="1591">
                  <c:v>81.001000000000005</c:v>
                </c:pt>
                <c:pt idx="1592">
                  <c:v>161.10900000000001</c:v>
                </c:pt>
                <c:pt idx="1593">
                  <c:v>114.066</c:v>
                </c:pt>
                <c:pt idx="1594">
                  <c:v>139.99199999999999</c:v>
                </c:pt>
                <c:pt idx="1595">
                  <c:v>130.02000000000001</c:v>
                </c:pt>
                <c:pt idx="1596">
                  <c:v>124.053</c:v>
                </c:pt>
                <c:pt idx="1597">
                  <c:v>131.977</c:v>
                </c:pt>
                <c:pt idx="1598">
                  <c:v>133.00200000000001</c:v>
                </c:pt>
                <c:pt idx="1599">
                  <c:v>110.027</c:v>
                </c:pt>
                <c:pt idx="1600">
                  <c:v>130.036</c:v>
                </c:pt>
                <c:pt idx="1601">
                  <c:v>95.078999999999994</c:v>
                </c:pt>
                <c:pt idx="1602">
                  <c:v>127.934</c:v>
                </c:pt>
                <c:pt idx="1603">
                  <c:v>92.515000000000001</c:v>
                </c:pt>
                <c:pt idx="1604">
                  <c:v>93.022999999999996</c:v>
                </c:pt>
                <c:pt idx="1605">
                  <c:v>74.132000000000005</c:v>
                </c:pt>
                <c:pt idx="1606">
                  <c:v>102.51600000000001</c:v>
                </c:pt>
                <c:pt idx="1607">
                  <c:v>122.95</c:v>
                </c:pt>
                <c:pt idx="1608">
                  <c:v>142.017</c:v>
                </c:pt>
                <c:pt idx="1609">
                  <c:v>82.081999999999994</c:v>
                </c:pt>
                <c:pt idx="1610">
                  <c:v>101.968</c:v>
                </c:pt>
                <c:pt idx="1611">
                  <c:v>121.845</c:v>
                </c:pt>
                <c:pt idx="1612">
                  <c:v>125.036</c:v>
                </c:pt>
                <c:pt idx="1613">
                  <c:v>138.05799999999999</c:v>
                </c:pt>
                <c:pt idx="1614">
                  <c:v>104.56100000000001</c:v>
                </c:pt>
                <c:pt idx="1615">
                  <c:v>128.94499999999999</c:v>
                </c:pt>
                <c:pt idx="1616">
                  <c:v>128.65799999999999</c:v>
                </c:pt>
                <c:pt idx="1617">
                  <c:v>115.033</c:v>
                </c:pt>
                <c:pt idx="1618">
                  <c:v>95.881</c:v>
                </c:pt>
                <c:pt idx="1619">
                  <c:v>93.372</c:v>
                </c:pt>
                <c:pt idx="1620">
                  <c:v>100.315</c:v>
                </c:pt>
                <c:pt idx="1621">
                  <c:v>119.999</c:v>
                </c:pt>
                <c:pt idx="1622">
                  <c:v>145.86699999999999</c:v>
                </c:pt>
                <c:pt idx="1623">
                  <c:v>97.994</c:v>
                </c:pt>
                <c:pt idx="1624">
                  <c:v>168.005</c:v>
                </c:pt>
                <c:pt idx="1625">
                  <c:v>171.917</c:v>
                </c:pt>
                <c:pt idx="1626">
                  <c:v>121.99299999999999</c:v>
                </c:pt>
                <c:pt idx="1627">
                  <c:v>85.013000000000005</c:v>
                </c:pt>
                <c:pt idx="1628">
                  <c:v>100.05</c:v>
                </c:pt>
                <c:pt idx="1629">
                  <c:v>99.960999999999999</c:v>
                </c:pt>
                <c:pt idx="1630">
                  <c:v>95.881</c:v>
                </c:pt>
                <c:pt idx="1631">
                  <c:v>94.661000000000001</c:v>
                </c:pt>
                <c:pt idx="1632">
                  <c:v>120.011</c:v>
                </c:pt>
                <c:pt idx="1633">
                  <c:v>111.64700000000001</c:v>
                </c:pt>
                <c:pt idx="1634">
                  <c:v>122.014</c:v>
                </c:pt>
                <c:pt idx="1635">
                  <c:v>125.04</c:v>
                </c:pt>
                <c:pt idx="1636">
                  <c:v>129.297</c:v>
                </c:pt>
                <c:pt idx="1637">
                  <c:v>79.983999999999995</c:v>
                </c:pt>
                <c:pt idx="1638">
                  <c:v>68.637</c:v>
                </c:pt>
                <c:pt idx="1639">
                  <c:v>145.042</c:v>
                </c:pt>
                <c:pt idx="1640">
                  <c:v>93.04</c:v>
                </c:pt>
                <c:pt idx="1641">
                  <c:v>106.254</c:v>
                </c:pt>
                <c:pt idx="1642">
                  <c:v>87</c:v>
                </c:pt>
                <c:pt idx="1643">
                  <c:v>127.831</c:v>
                </c:pt>
                <c:pt idx="1644">
                  <c:v>127.89400000000001</c:v>
                </c:pt>
                <c:pt idx="1645">
                  <c:v>127.952</c:v>
                </c:pt>
                <c:pt idx="1646">
                  <c:v>134.00200000000001</c:v>
                </c:pt>
                <c:pt idx="1647">
                  <c:v>100.631</c:v>
                </c:pt>
                <c:pt idx="1648">
                  <c:v>128.00800000000001</c:v>
                </c:pt>
                <c:pt idx="1649">
                  <c:v>96.507000000000005</c:v>
                </c:pt>
                <c:pt idx="1650">
                  <c:v>97.983999999999995</c:v>
                </c:pt>
                <c:pt idx="1651">
                  <c:v>177.928</c:v>
                </c:pt>
                <c:pt idx="1652">
                  <c:v>126.899</c:v>
                </c:pt>
                <c:pt idx="1653">
                  <c:v>129.923</c:v>
                </c:pt>
                <c:pt idx="1654">
                  <c:v>83.066000000000003</c:v>
                </c:pt>
                <c:pt idx="1655">
                  <c:v>83.066000000000003</c:v>
                </c:pt>
                <c:pt idx="1656">
                  <c:v>113.003</c:v>
                </c:pt>
                <c:pt idx="1657">
                  <c:v>104.946</c:v>
                </c:pt>
                <c:pt idx="1658">
                  <c:v>184.81899999999999</c:v>
                </c:pt>
                <c:pt idx="1659">
                  <c:v>182.99</c:v>
                </c:pt>
                <c:pt idx="1660">
                  <c:v>94.058999999999997</c:v>
                </c:pt>
                <c:pt idx="1661">
                  <c:v>125.02200000000001</c:v>
                </c:pt>
                <c:pt idx="1662">
                  <c:v>144.04300000000001</c:v>
                </c:pt>
                <c:pt idx="1663">
                  <c:v>97.980999999999995</c:v>
                </c:pt>
                <c:pt idx="1664">
                  <c:v>162.15199999999999</c:v>
                </c:pt>
                <c:pt idx="1665">
                  <c:v>107.01</c:v>
                </c:pt>
                <c:pt idx="1666">
                  <c:v>110.04900000000001</c:v>
                </c:pt>
                <c:pt idx="1667">
                  <c:v>201.8</c:v>
                </c:pt>
                <c:pt idx="1668">
                  <c:v>95.295000000000002</c:v>
                </c:pt>
                <c:pt idx="1669">
                  <c:v>125.983</c:v>
                </c:pt>
                <c:pt idx="1670">
                  <c:v>90.037000000000006</c:v>
                </c:pt>
                <c:pt idx="1671">
                  <c:v>133.96199999999999</c:v>
                </c:pt>
                <c:pt idx="1672">
                  <c:v>127.923</c:v>
                </c:pt>
                <c:pt idx="1673">
                  <c:v>172.98400000000001</c:v>
                </c:pt>
                <c:pt idx="1674">
                  <c:v>104.504</c:v>
                </c:pt>
                <c:pt idx="1675">
                  <c:v>82.951999999999998</c:v>
                </c:pt>
                <c:pt idx="1676">
                  <c:v>127.002</c:v>
                </c:pt>
                <c:pt idx="1677">
                  <c:v>109.581</c:v>
                </c:pt>
                <c:pt idx="1678">
                  <c:v>111.121</c:v>
                </c:pt>
                <c:pt idx="1679">
                  <c:v>143.06700000000001</c:v>
                </c:pt>
                <c:pt idx="1680">
                  <c:v>119.961</c:v>
                </c:pt>
                <c:pt idx="1681">
                  <c:v>103.997</c:v>
                </c:pt>
                <c:pt idx="1682">
                  <c:v>127.979</c:v>
                </c:pt>
                <c:pt idx="1683">
                  <c:v>127.962</c:v>
                </c:pt>
                <c:pt idx="1684">
                  <c:v>82.323999999999998</c:v>
                </c:pt>
                <c:pt idx="1685">
                  <c:v>114.96599999999999</c:v>
                </c:pt>
                <c:pt idx="1686">
                  <c:v>114.759</c:v>
                </c:pt>
                <c:pt idx="1687">
                  <c:v>153.649</c:v>
                </c:pt>
                <c:pt idx="1688">
                  <c:v>125.999</c:v>
                </c:pt>
                <c:pt idx="1689">
                  <c:v>184.68199999999999</c:v>
                </c:pt>
                <c:pt idx="1690">
                  <c:v>107.908</c:v>
                </c:pt>
                <c:pt idx="1691">
                  <c:v>128.97999999999999</c:v>
                </c:pt>
                <c:pt idx="1692">
                  <c:v>121.996</c:v>
                </c:pt>
                <c:pt idx="1693">
                  <c:v>127.985</c:v>
                </c:pt>
                <c:pt idx="1694">
                  <c:v>78.998000000000005</c:v>
                </c:pt>
                <c:pt idx="1695">
                  <c:v>128.005</c:v>
                </c:pt>
                <c:pt idx="1696">
                  <c:v>199.935</c:v>
                </c:pt>
                <c:pt idx="1697">
                  <c:v>105.04900000000001</c:v>
                </c:pt>
                <c:pt idx="1698">
                  <c:v>121.96899999999999</c:v>
                </c:pt>
                <c:pt idx="1699">
                  <c:v>96</c:v>
                </c:pt>
                <c:pt idx="1700">
                  <c:v>128.95400000000001</c:v>
                </c:pt>
                <c:pt idx="1701">
                  <c:v>129.88499999999999</c:v>
                </c:pt>
                <c:pt idx="1702">
                  <c:v>95.001000000000005</c:v>
                </c:pt>
                <c:pt idx="1703">
                  <c:v>80.021000000000001</c:v>
                </c:pt>
                <c:pt idx="1704">
                  <c:v>95.051000000000002</c:v>
                </c:pt>
                <c:pt idx="1705">
                  <c:v>137.13300000000001</c:v>
                </c:pt>
                <c:pt idx="1706">
                  <c:v>154.83699999999999</c:v>
                </c:pt>
                <c:pt idx="1707">
                  <c:v>121.54900000000001</c:v>
                </c:pt>
                <c:pt idx="1708">
                  <c:v>104.02500000000001</c:v>
                </c:pt>
                <c:pt idx="1709">
                  <c:v>94.992000000000004</c:v>
                </c:pt>
                <c:pt idx="1710">
                  <c:v>83.088999999999999</c:v>
                </c:pt>
                <c:pt idx="1711">
                  <c:v>172.04900000000001</c:v>
                </c:pt>
                <c:pt idx="1712">
                  <c:v>160.89500000000001</c:v>
                </c:pt>
                <c:pt idx="1713">
                  <c:v>167.88</c:v>
                </c:pt>
                <c:pt idx="1714">
                  <c:v>129.01599999999999</c:v>
                </c:pt>
                <c:pt idx="1715">
                  <c:v>149.90799999999999</c:v>
                </c:pt>
                <c:pt idx="1716">
                  <c:v>120.02800000000001</c:v>
                </c:pt>
                <c:pt idx="1717">
                  <c:v>171.447</c:v>
                </c:pt>
                <c:pt idx="1718">
                  <c:v>131.95099999999999</c:v>
                </c:pt>
                <c:pt idx="1719">
                  <c:v>129.99199999999999</c:v>
                </c:pt>
                <c:pt idx="1720">
                  <c:v>124.02200000000001</c:v>
                </c:pt>
                <c:pt idx="1721">
                  <c:v>98.061999999999998</c:v>
                </c:pt>
                <c:pt idx="1722">
                  <c:v>93.04</c:v>
                </c:pt>
                <c:pt idx="1723">
                  <c:v>126.062</c:v>
                </c:pt>
                <c:pt idx="1724">
                  <c:v>112.96</c:v>
                </c:pt>
                <c:pt idx="1725">
                  <c:v>125.953</c:v>
                </c:pt>
                <c:pt idx="1726">
                  <c:v>99.977999999999994</c:v>
                </c:pt>
                <c:pt idx="1727">
                  <c:v>126.027</c:v>
                </c:pt>
                <c:pt idx="1728">
                  <c:v>117.996</c:v>
                </c:pt>
                <c:pt idx="1729">
                  <c:v>91.873000000000005</c:v>
                </c:pt>
                <c:pt idx="1730">
                  <c:v>83.001000000000005</c:v>
                </c:pt>
                <c:pt idx="1731">
                  <c:v>98.013999999999996</c:v>
                </c:pt>
                <c:pt idx="1732">
                  <c:v>138.33500000000001</c:v>
                </c:pt>
                <c:pt idx="1733">
                  <c:v>129.078</c:v>
                </c:pt>
                <c:pt idx="1734">
                  <c:v>78.501999999999995</c:v>
                </c:pt>
                <c:pt idx="1735">
                  <c:v>98.56</c:v>
                </c:pt>
                <c:pt idx="1736">
                  <c:v>82.331000000000003</c:v>
                </c:pt>
                <c:pt idx="1737">
                  <c:v>100.584</c:v>
                </c:pt>
                <c:pt idx="1738">
                  <c:v>93.117999999999995</c:v>
                </c:pt>
                <c:pt idx="1739">
                  <c:v>82.694999999999993</c:v>
                </c:pt>
                <c:pt idx="1740">
                  <c:v>107.17</c:v>
                </c:pt>
                <c:pt idx="1741">
                  <c:v>79.882000000000005</c:v>
                </c:pt>
                <c:pt idx="1742">
                  <c:v>118.014</c:v>
                </c:pt>
                <c:pt idx="1743">
                  <c:v>106.008</c:v>
                </c:pt>
                <c:pt idx="1744">
                  <c:v>96.938000000000002</c:v>
                </c:pt>
                <c:pt idx="1745">
                  <c:v>192.20500000000001</c:v>
                </c:pt>
                <c:pt idx="1746">
                  <c:v>81.897000000000006</c:v>
                </c:pt>
                <c:pt idx="1747">
                  <c:v>103.998</c:v>
                </c:pt>
                <c:pt idx="1748">
                  <c:v>93.02</c:v>
                </c:pt>
                <c:pt idx="1749">
                  <c:v>120.274</c:v>
                </c:pt>
                <c:pt idx="1750">
                  <c:v>99.001999999999995</c:v>
                </c:pt>
                <c:pt idx="1751">
                  <c:v>171.85300000000001</c:v>
                </c:pt>
                <c:pt idx="1752">
                  <c:v>100.014</c:v>
                </c:pt>
                <c:pt idx="1753">
                  <c:v>106.279</c:v>
                </c:pt>
                <c:pt idx="1754">
                  <c:v>127.96</c:v>
                </c:pt>
                <c:pt idx="1755">
                  <c:v>150.154</c:v>
                </c:pt>
                <c:pt idx="1756">
                  <c:v>180.184</c:v>
                </c:pt>
                <c:pt idx="1757">
                  <c:v>129.92500000000001</c:v>
                </c:pt>
                <c:pt idx="1758">
                  <c:v>159.87299999999999</c:v>
                </c:pt>
                <c:pt idx="1759">
                  <c:v>141.04</c:v>
                </c:pt>
                <c:pt idx="1760">
                  <c:v>99.992000000000004</c:v>
                </c:pt>
                <c:pt idx="1761">
                  <c:v>100.005</c:v>
                </c:pt>
                <c:pt idx="1762">
                  <c:v>103.032</c:v>
                </c:pt>
                <c:pt idx="1763">
                  <c:v>130.88900000000001</c:v>
                </c:pt>
                <c:pt idx="1764">
                  <c:v>124.96</c:v>
                </c:pt>
                <c:pt idx="1765">
                  <c:v>97.995999999999995</c:v>
                </c:pt>
                <c:pt idx="1766">
                  <c:v>174.02799999999999</c:v>
                </c:pt>
                <c:pt idx="1767">
                  <c:v>106.52</c:v>
                </c:pt>
                <c:pt idx="1768">
                  <c:v>129.00299999999999</c:v>
                </c:pt>
                <c:pt idx="1769">
                  <c:v>126.09399999999999</c:v>
                </c:pt>
                <c:pt idx="1770">
                  <c:v>138.202</c:v>
                </c:pt>
                <c:pt idx="1771">
                  <c:v>165.50800000000001</c:v>
                </c:pt>
                <c:pt idx="1772">
                  <c:v>144.06899999999999</c:v>
                </c:pt>
                <c:pt idx="1773">
                  <c:v>135.702</c:v>
                </c:pt>
                <c:pt idx="1774">
                  <c:v>96.975999999999999</c:v>
                </c:pt>
                <c:pt idx="1775">
                  <c:v>177.00800000000001</c:v>
                </c:pt>
                <c:pt idx="1776">
                  <c:v>80.718000000000004</c:v>
                </c:pt>
                <c:pt idx="1777">
                  <c:v>100.011</c:v>
                </c:pt>
                <c:pt idx="1778">
                  <c:v>114.94799999999999</c:v>
                </c:pt>
                <c:pt idx="1779">
                  <c:v>128.01900000000001</c:v>
                </c:pt>
                <c:pt idx="1780">
                  <c:v>114.988</c:v>
                </c:pt>
                <c:pt idx="1781">
                  <c:v>93.981999999999999</c:v>
                </c:pt>
                <c:pt idx="1782">
                  <c:v>105.828</c:v>
                </c:pt>
                <c:pt idx="1783">
                  <c:v>140.083</c:v>
                </c:pt>
                <c:pt idx="1784">
                  <c:v>76.093000000000004</c:v>
                </c:pt>
                <c:pt idx="1785">
                  <c:v>138.01499999999999</c:v>
                </c:pt>
                <c:pt idx="1786">
                  <c:v>188.11500000000001</c:v>
                </c:pt>
                <c:pt idx="1787">
                  <c:v>102.017</c:v>
                </c:pt>
                <c:pt idx="1788">
                  <c:v>101.003</c:v>
                </c:pt>
                <c:pt idx="1789">
                  <c:v>116.027</c:v>
                </c:pt>
                <c:pt idx="1790">
                  <c:v>174.983</c:v>
                </c:pt>
                <c:pt idx="1791">
                  <c:v>123.976</c:v>
                </c:pt>
                <c:pt idx="1792">
                  <c:v>124.08</c:v>
                </c:pt>
                <c:pt idx="1793">
                  <c:v>130.989</c:v>
                </c:pt>
                <c:pt idx="1794">
                  <c:v>160.02199999999999</c:v>
                </c:pt>
                <c:pt idx="1795">
                  <c:v>145.91399999999999</c:v>
                </c:pt>
                <c:pt idx="1796">
                  <c:v>126.97499999999999</c:v>
                </c:pt>
                <c:pt idx="1797">
                  <c:v>81.007999999999996</c:v>
                </c:pt>
                <c:pt idx="1798">
                  <c:v>76.91</c:v>
                </c:pt>
                <c:pt idx="1799">
                  <c:v>97.953999999999994</c:v>
                </c:pt>
                <c:pt idx="1800">
                  <c:v>112.02800000000001</c:v>
                </c:pt>
                <c:pt idx="1801">
                  <c:v>147.97300000000001</c:v>
                </c:pt>
                <c:pt idx="1802">
                  <c:v>139.982</c:v>
                </c:pt>
                <c:pt idx="1803">
                  <c:v>119.99299999999999</c:v>
                </c:pt>
                <c:pt idx="1804">
                  <c:v>75.974000000000004</c:v>
                </c:pt>
                <c:pt idx="1805">
                  <c:v>81.662999999999997</c:v>
                </c:pt>
                <c:pt idx="1806">
                  <c:v>184.08600000000001</c:v>
                </c:pt>
                <c:pt idx="1807">
                  <c:v>117</c:v>
                </c:pt>
                <c:pt idx="1808">
                  <c:v>139.98699999999999</c:v>
                </c:pt>
                <c:pt idx="1809">
                  <c:v>80.003</c:v>
                </c:pt>
                <c:pt idx="1810">
                  <c:v>173.94800000000001</c:v>
                </c:pt>
                <c:pt idx="1811">
                  <c:v>100.017</c:v>
                </c:pt>
                <c:pt idx="1812">
                  <c:v>129.959</c:v>
                </c:pt>
                <c:pt idx="1813">
                  <c:v>120.226</c:v>
                </c:pt>
                <c:pt idx="1814">
                  <c:v>127.985</c:v>
                </c:pt>
                <c:pt idx="1815">
                  <c:v>114.003</c:v>
                </c:pt>
                <c:pt idx="1816">
                  <c:v>124.996</c:v>
                </c:pt>
                <c:pt idx="1817">
                  <c:v>171.999</c:v>
                </c:pt>
                <c:pt idx="1818">
                  <c:v>119.95</c:v>
                </c:pt>
                <c:pt idx="1819">
                  <c:v>123.98</c:v>
                </c:pt>
                <c:pt idx="1820">
                  <c:v>131.94200000000001</c:v>
                </c:pt>
                <c:pt idx="1821">
                  <c:v>96.95</c:v>
                </c:pt>
                <c:pt idx="1822">
                  <c:v>127.94499999999999</c:v>
                </c:pt>
                <c:pt idx="1823">
                  <c:v>123.973</c:v>
                </c:pt>
                <c:pt idx="1824">
                  <c:v>127.99</c:v>
                </c:pt>
                <c:pt idx="1825">
                  <c:v>125.02</c:v>
                </c:pt>
                <c:pt idx="1826">
                  <c:v>76</c:v>
                </c:pt>
                <c:pt idx="1827">
                  <c:v>136.00200000000001</c:v>
                </c:pt>
                <c:pt idx="1828">
                  <c:v>120.119</c:v>
                </c:pt>
                <c:pt idx="1829">
                  <c:v>124.99</c:v>
                </c:pt>
                <c:pt idx="1830">
                  <c:v>149.976</c:v>
                </c:pt>
                <c:pt idx="1831">
                  <c:v>118.011</c:v>
                </c:pt>
                <c:pt idx="1832">
                  <c:v>119.974</c:v>
                </c:pt>
                <c:pt idx="1833">
                  <c:v>73.463999999999999</c:v>
                </c:pt>
                <c:pt idx="1834">
                  <c:v>139.048</c:v>
                </c:pt>
                <c:pt idx="1835">
                  <c:v>136.02699999999999</c:v>
                </c:pt>
                <c:pt idx="1836">
                  <c:v>185.934</c:v>
                </c:pt>
                <c:pt idx="1837">
                  <c:v>144.036</c:v>
                </c:pt>
                <c:pt idx="1838">
                  <c:v>99.974000000000004</c:v>
                </c:pt>
                <c:pt idx="1839">
                  <c:v>134.94499999999999</c:v>
                </c:pt>
                <c:pt idx="1840">
                  <c:v>150.053</c:v>
                </c:pt>
                <c:pt idx="1841">
                  <c:v>139.61000000000001</c:v>
                </c:pt>
                <c:pt idx="1842">
                  <c:v>149.965</c:v>
                </c:pt>
                <c:pt idx="1843">
                  <c:v>93.954999999999998</c:v>
                </c:pt>
                <c:pt idx="1844">
                  <c:v>100.02500000000001</c:v>
                </c:pt>
                <c:pt idx="1845">
                  <c:v>118.449</c:v>
                </c:pt>
                <c:pt idx="1846">
                  <c:v>72.795000000000002</c:v>
                </c:pt>
                <c:pt idx="1847">
                  <c:v>148.095</c:v>
                </c:pt>
                <c:pt idx="1848">
                  <c:v>75.272000000000006</c:v>
                </c:pt>
                <c:pt idx="1849">
                  <c:v>129.96700000000001</c:v>
                </c:pt>
                <c:pt idx="1850">
                  <c:v>169.15199999999999</c:v>
                </c:pt>
                <c:pt idx="1851">
                  <c:v>81.986000000000004</c:v>
                </c:pt>
                <c:pt idx="1852">
                  <c:v>187.96100000000001</c:v>
                </c:pt>
                <c:pt idx="1853">
                  <c:v>108.955</c:v>
                </c:pt>
                <c:pt idx="1854">
                  <c:v>142.03399999999999</c:v>
                </c:pt>
                <c:pt idx="1855">
                  <c:v>107.657</c:v>
                </c:pt>
                <c:pt idx="1856">
                  <c:v>94.968000000000004</c:v>
                </c:pt>
                <c:pt idx="1857">
                  <c:v>127.96299999999999</c:v>
                </c:pt>
                <c:pt idx="1858">
                  <c:v>102.053</c:v>
                </c:pt>
                <c:pt idx="1859">
                  <c:v>104.923</c:v>
                </c:pt>
                <c:pt idx="1860">
                  <c:v>129.49100000000001</c:v>
                </c:pt>
                <c:pt idx="1861">
                  <c:v>129.88399999999999</c:v>
                </c:pt>
                <c:pt idx="1862">
                  <c:v>179.999</c:v>
                </c:pt>
                <c:pt idx="1863">
                  <c:v>99.960999999999999</c:v>
                </c:pt>
                <c:pt idx="1864">
                  <c:v>112.027</c:v>
                </c:pt>
                <c:pt idx="1865">
                  <c:v>111.202</c:v>
                </c:pt>
                <c:pt idx="1866">
                  <c:v>103.976</c:v>
                </c:pt>
                <c:pt idx="1867">
                  <c:v>169.95099999999999</c:v>
                </c:pt>
                <c:pt idx="1868">
                  <c:v>119.97799999999999</c:v>
                </c:pt>
                <c:pt idx="1869">
                  <c:v>140.00399999999999</c:v>
                </c:pt>
                <c:pt idx="1870">
                  <c:v>129.221</c:v>
                </c:pt>
                <c:pt idx="1871">
                  <c:v>101.01900000000001</c:v>
                </c:pt>
                <c:pt idx="1872">
                  <c:v>94.019000000000005</c:v>
                </c:pt>
                <c:pt idx="1873">
                  <c:v>127.938</c:v>
                </c:pt>
                <c:pt idx="1874">
                  <c:v>92.004000000000005</c:v>
                </c:pt>
                <c:pt idx="1875">
                  <c:v>159.81399999999999</c:v>
                </c:pt>
                <c:pt idx="1876">
                  <c:v>99.581000000000003</c:v>
                </c:pt>
                <c:pt idx="1877">
                  <c:v>81.945999999999998</c:v>
                </c:pt>
                <c:pt idx="1878">
                  <c:v>127.075</c:v>
                </c:pt>
                <c:pt idx="1879">
                  <c:v>113</c:v>
                </c:pt>
                <c:pt idx="1880">
                  <c:v>140.06</c:v>
                </c:pt>
                <c:pt idx="1881">
                  <c:v>114.962</c:v>
                </c:pt>
                <c:pt idx="1882">
                  <c:v>83.234999999999999</c:v>
                </c:pt>
                <c:pt idx="1883">
                  <c:v>124.97499999999999</c:v>
                </c:pt>
                <c:pt idx="1884">
                  <c:v>123.002</c:v>
                </c:pt>
                <c:pt idx="1885">
                  <c:v>138.852</c:v>
                </c:pt>
                <c:pt idx="1886">
                  <c:v>120.872</c:v>
                </c:pt>
                <c:pt idx="1887">
                  <c:v>94.486999999999995</c:v>
                </c:pt>
                <c:pt idx="1888">
                  <c:v>86.009</c:v>
                </c:pt>
                <c:pt idx="1889">
                  <c:v>112.238</c:v>
                </c:pt>
                <c:pt idx="1890">
                  <c:v>136.041</c:v>
                </c:pt>
                <c:pt idx="1891">
                  <c:v>133.99299999999999</c:v>
                </c:pt>
                <c:pt idx="1892">
                  <c:v>127.884</c:v>
                </c:pt>
                <c:pt idx="1893">
                  <c:v>124.98699999999999</c:v>
                </c:pt>
                <c:pt idx="1894">
                  <c:v>139</c:v>
                </c:pt>
                <c:pt idx="1895">
                  <c:v>78.968999999999994</c:v>
                </c:pt>
                <c:pt idx="1896">
                  <c:v>102.75700000000001</c:v>
                </c:pt>
                <c:pt idx="1897">
                  <c:v>91.974000000000004</c:v>
                </c:pt>
                <c:pt idx="1898">
                  <c:v>95.992000000000004</c:v>
                </c:pt>
                <c:pt idx="1899">
                  <c:v>105.017</c:v>
                </c:pt>
                <c:pt idx="1900">
                  <c:v>140.00800000000001</c:v>
                </c:pt>
                <c:pt idx="1901">
                  <c:v>101.86799999999999</c:v>
                </c:pt>
                <c:pt idx="1902">
                  <c:v>110.009</c:v>
                </c:pt>
                <c:pt idx="1903">
                  <c:v>124.072</c:v>
                </c:pt>
                <c:pt idx="1904">
                  <c:v>99.96</c:v>
                </c:pt>
                <c:pt idx="1905">
                  <c:v>121.989</c:v>
                </c:pt>
                <c:pt idx="1906">
                  <c:v>119.964</c:v>
                </c:pt>
                <c:pt idx="1907">
                  <c:v>81.418000000000006</c:v>
                </c:pt>
                <c:pt idx="1908">
                  <c:v>91.881</c:v>
                </c:pt>
                <c:pt idx="1909">
                  <c:v>179.96799999999999</c:v>
                </c:pt>
                <c:pt idx="1910">
                  <c:v>95.027000000000001</c:v>
                </c:pt>
                <c:pt idx="1911">
                  <c:v>155.096</c:v>
                </c:pt>
                <c:pt idx="1912">
                  <c:v>130</c:v>
                </c:pt>
                <c:pt idx="1913">
                  <c:v>105.018</c:v>
                </c:pt>
                <c:pt idx="1914">
                  <c:v>128.00800000000001</c:v>
                </c:pt>
                <c:pt idx="1915">
                  <c:v>119.95699999999999</c:v>
                </c:pt>
                <c:pt idx="1916">
                  <c:v>86.768000000000001</c:v>
                </c:pt>
                <c:pt idx="1917">
                  <c:v>130.15899999999999</c:v>
                </c:pt>
                <c:pt idx="1918">
                  <c:v>129.964</c:v>
                </c:pt>
                <c:pt idx="1919">
                  <c:v>94.022999999999996</c:v>
                </c:pt>
                <c:pt idx="1920">
                  <c:v>167.078</c:v>
                </c:pt>
                <c:pt idx="1921">
                  <c:v>186.39400000000001</c:v>
                </c:pt>
                <c:pt idx="1922">
                  <c:v>186.249</c:v>
                </c:pt>
                <c:pt idx="1923">
                  <c:v>151.994</c:v>
                </c:pt>
                <c:pt idx="1924">
                  <c:v>79.753</c:v>
                </c:pt>
                <c:pt idx="1925">
                  <c:v>103.383</c:v>
                </c:pt>
                <c:pt idx="1926">
                  <c:v>196.09299999999999</c:v>
                </c:pt>
                <c:pt idx="1927">
                  <c:v>131.959</c:v>
                </c:pt>
                <c:pt idx="1928">
                  <c:v>75.048000000000002</c:v>
                </c:pt>
                <c:pt idx="1929">
                  <c:v>95</c:v>
                </c:pt>
                <c:pt idx="1930">
                  <c:v>165.98</c:v>
                </c:pt>
                <c:pt idx="1931">
                  <c:v>140.32900000000001</c:v>
                </c:pt>
                <c:pt idx="1932">
                  <c:v>95.078000000000003</c:v>
                </c:pt>
                <c:pt idx="1933">
                  <c:v>129.006</c:v>
                </c:pt>
                <c:pt idx="1934">
                  <c:v>90.037999999999997</c:v>
                </c:pt>
                <c:pt idx="1935">
                  <c:v>126.76600000000001</c:v>
                </c:pt>
                <c:pt idx="1936">
                  <c:v>120.057</c:v>
                </c:pt>
                <c:pt idx="1937">
                  <c:v>132.01300000000001</c:v>
                </c:pt>
                <c:pt idx="1938">
                  <c:v>81.998000000000005</c:v>
                </c:pt>
                <c:pt idx="1939">
                  <c:v>126.11499999999999</c:v>
                </c:pt>
                <c:pt idx="1940">
                  <c:v>97.867000000000004</c:v>
                </c:pt>
                <c:pt idx="1941">
                  <c:v>98.043000000000006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C-4EB8-8F98-D2EBCB45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8943"/>
        <c:axId val="580947215"/>
      </c:scatterChart>
      <c:valAx>
        <c:axId val="37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0947215"/>
        <c:crosses val="autoZero"/>
        <c:crossBetween val="midCat"/>
      </c:valAx>
      <c:valAx>
        <c:axId val="5809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Correlation</a:t>
            </a:r>
            <a:r>
              <a:rPr lang="cs-CZ" baseline="0"/>
              <a:t> popularity/valence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flat" cmpd="sng" algn="ctr">
                <a:solidFill>
                  <a:schemeClr val="accent3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0"/>
            <c:dispEq val="0"/>
          </c:trendline>
          <c:xVal>
            <c:numRef>
              <c:f>songs!$I$2:$I$1943</c:f>
              <c:numCache>
                <c:formatCode>0</c:formatCode>
                <c:ptCount val="1942"/>
                <c:pt idx="0">
                  <c:v>0</c:v>
                </c:pt>
                <c:pt idx="1">
                  <c:v>68</c:v>
                </c:pt>
                <c:pt idx="2">
                  <c:v>58</c:v>
                </c:pt>
                <c:pt idx="3">
                  <c:v>83</c:v>
                </c:pt>
                <c:pt idx="4">
                  <c:v>71</c:v>
                </c:pt>
                <c:pt idx="5">
                  <c:v>52</c:v>
                </c:pt>
                <c:pt idx="6">
                  <c:v>52</c:v>
                </c:pt>
                <c:pt idx="7">
                  <c:v>82</c:v>
                </c:pt>
                <c:pt idx="8">
                  <c:v>65</c:v>
                </c:pt>
                <c:pt idx="9">
                  <c:v>63</c:v>
                </c:pt>
                <c:pt idx="10">
                  <c:v>68</c:v>
                </c:pt>
                <c:pt idx="11">
                  <c:v>71</c:v>
                </c:pt>
                <c:pt idx="12">
                  <c:v>80</c:v>
                </c:pt>
                <c:pt idx="13">
                  <c:v>80</c:v>
                </c:pt>
                <c:pt idx="14">
                  <c:v>73</c:v>
                </c:pt>
                <c:pt idx="15">
                  <c:v>72</c:v>
                </c:pt>
                <c:pt idx="16">
                  <c:v>51</c:v>
                </c:pt>
                <c:pt idx="17">
                  <c:v>0</c:v>
                </c:pt>
                <c:pt idx="18">
                  <c:v>68</c:v>
                </c:pt>
                <c:pt idx="19">
                  <c:v>80</c:v>
                </c:pt>
                <c:pt idx="20">
                  <c:v>67</c:v>
                </c:pt>
                <c:pt idx="21">
                  <c:v>78</c:v>
                </c:pt>
                <c:pt idx="22">
                  <c:v>0</c:v>
                </c:pt>
                <c:pt idx="23">
                  <c:v>71</c:v>
                </c:pt>
                <c:pt idx="24">
                  <c:v>49</c:v>
                </c:pt>
                <c:pt idx="25">
                  <c:v>1</c:v>
                </c:pt>
                <c:pt idx="26">
                  <c:v>74</c:v>
                </c:pt>
                <c:pt idx="27">
                  <c:v>70</c:v>
                </c:pt>
                <c:pt idx="28">
                  <c:v>83</c:v>
                </c:pt>
                <c:pt idx="29">
                  <c:v>83</c:v>
                </c:pt>
                <c:pt idx="30">
                  <c:v>60</c:v>
                </c:pt>
                <c:pt idx="31">
                  <c:v>78</c:v>
                </c:pt>
                <c:pt idx="32">
                  <c:v>69</c:v>
                </c:pt>
                <c:pt idx="33">
                  <c:v>57</c:v>
                </c:pt>
                <c:pt idx="34">
                  <c:v>59</c:v>
                </c:pt>
                <c:pt idx="35">
                  <c:v>80</c:v>
                </c:pt>
                <c:pt idx="36">
                  <c:v>75</c:v>
                </c:pt>
                <c:pt idx="37">
                  <c:v>70</c:v>
                </c:pt>
                <c:pt idx="38">
                  <c:v>52</c:v>
                </c:pt>
                <c:pt idx="39">
                  <c:v>62</c:v>
                </c:pt>
                <c:pt idx="40">
                  <c:v>66</c:v>
                </c:pt>
                <c:pt idx="41">
                  <c:v>57</c:v>
                </c:pt>
                <c:pt idx="42">
                  <c:v>72</c:v>
                </c:pt>
                <c:pt idx="43">
                  <c:v>69</c:v>
                </c:pt>
                <c:pt idx="44">
                  <c:v>58</c:v>
                </c:pt>
                <c:pt idx="45">
                  <c:v>80</c:v>
                </c:pt>
                <c:pt idx="46">
                  <c:v>68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63</c:v>
                </c:pt>
                <c:pt idx="52">
                  <c:v>72</c:v>
                </c:pt>
                <c:pt idx="53">
                  <c:v>61</c:v>
                </c:pt>
                <c:pt idx="54">
                  <c:v>74</c:v>
                </c:pt>
                <c:pt idx="55">
                  <c:v>57</c:v>
                </c:pt>
                <c:pt idx="56">
                  <c:v>67</c:v>
                </c:pt>
                <c:pt idx="57">
                  <c:v>72</c:v>
                </c:pt>
                <c:pt idx="58">
                  <c:v>60</c:v>
                </c:pt>
                <c:pt idx="59">
                  <c:v>68</c:v>
                </c:pt>
                <c:pt idx="60">
                  <c:v>80</c:v>
                </c:pt>
                <c:pt idx="61">
                  <c:v>65</c:v>
                </c:pt>
                <c:pt idx="62">
                  <c:v>51</c:v>
                </c:pt>
                <c:pt idx="63">
                  <c:v>63</c:v>
                </c:pt>
                <c:pt idx="64">
                  <c:v>60</c:v>
                </c:pt>
                <c:pt idx="65">
                  <c:v>46</c:v>
                </c:pt>
                <c:pt idx="66">
                  <c:v>79</c:v>
                </c:pt>
                <c:pt idx="67">
                  <c:v>73</c:v>
                </c:pt>
                <c:pt idx="68">
                  <c:v>84</c:v>
                </c:pt>
                <c:pt idx="69">
                  <c:v>76</c:v>
                </c:pt>
                <c:pt idx="70">
                  <c:v>62</c:v>
                </c:pt>
                <c:pt idx="71">
                  <c:v>65</c:v>
                </c:pt>
                <c:pt idx="72">
                  <c:v>45</c:v>
                </c:pt>
                <c:pt idx="73">
                  <c:v>80</c:v>
                </c:pt>
                <c:pt idx="74">
                  <c:v>39</c:v>
                </c:pt>
                <c:pt idx="75">
                  <c:v>18</c:v>
                </c:pt>
                <c:pt idx="76">
                  <c:v>70</c:v>
                </c:pt>
                <c:pt idx="77">
                  <c:v>60</c:v>
                </c:pt>
                <c:pt idx="78">
                  <c:v>42</c:v>
                </c:pt>
                <c:pt idx="79">
                  <c:v>78</c:v>
                </c:pt>
                <c:pt idx="80">
                  <c:v>77</c:v>
                </c:pt>
                <c:pt idx="81">
                  <c:v>56</c:v>
                </c:pt>
                <c:pt idx="82">
                  <c:v>73</c:v>
                </c:pt>
                <c:pt idx="83">
                  <c:v>76</c:v>
                </c:pt>
                <c:pt idx="84">
                  <c:v>60</c:v>
                </c:pt>
                <c:pt idx="85">
                  <c:v>57</c:v>
                </c:pt>
                <c:pt idx="86">
                  <c:v>67</c:v>
                </c:pt>
                <c:pt idx="87">
                  <c:v>78</c:v>
                </c:pt>
                <c:pt idx="88">
                  <c:v>77</c:v>
                </c:pt>
                <c:pt idx="89">
                  <c:v>58</c:v>
                </c:pt>
                <c:pt idx="90">
                  <c:v>66</c:v>
                </c:pt>
                <c:pt idx="91">
                  <c:v>48</c:v>
                </c:pt>
                <c:pt idx="92">
                  <c:v>64</c:v>
                </c:pt>
                <c:pt idx="93">
                  <c:v>79</c:v>
                </c:pt>
                <c:pt idx="94">
                  <c:v>0</c:v>
                </c:pt>
                <c:pt idx="95">
                  <c:v>50</c:v>
                </c:pt>
                <c:pt idx="96">
                  <c:v>63</c:v>
                </c:pt>
                <c:pt idx="97">
                  <c:v>88</c:v>
                </c:pt>
                <c:pt idx="98">
                  <c:v>56</c:v>
                </c:pt>
                <c:pt idx="99">
                  <c:v>56</c:v>
                </c:pt>
                <c:pt idx="100">
                  <c:v>73</c:v>
                </c:pt>
                <c:pt idx="101">
                  <c:v>63</c:v>
                </c:pt>
                <c:pt idx="102">
                  <c:v>53</c:v>
                </c:pt>
                <c:pt idx="103">
                  <c:v>77</c:v>
                </c:pt>
                <c:pt idx="104">
                  <c:v>74</c:v>
                </c:pt>
                <c:pt idx="105">
                  <c:v>33</c:v>
                </c:pt>
                <c:pt idx="106">
                  <c:v>67</c:v>
                </c:pt>
                <c:pt idx="107">
                  <c:v>67</c:v>
                </c:pt>
                <c:pt idx="108">
                  <c:v>61</c:v>
                </c:pt>
                <c:pt idx="109">
                  <c:v>52</c:v>
                </c:pt>
                <c:pt idx="110">
                  <c:v>0</c:v>
                </c:pt>
                <c:pt idx="111">
                  <c:v>67</c:v>
                </c:pt>
                <c:pt idx="112">
                  <c:v>71</c:v>
                </c:pt>
                <c:pt idx="113">
                  <c:v>67</c:v>
                </c:pt>
                <c:pt idx="114">
                  <c:v>55</c:v>
                </c:pt>
                <c:pt idx="115">
                  <c:v>81</c:v>
                </c:pt>
                <c:pt idx="116">
                  <c:v>66</c:v>
                </c:pt>
                <c:pt idx="117">
                  <c:v>62</c:v>
                </c:pt>
                <c:pt idx="118">
                  <c:v>76</c:v>
                </c:pt>
                <c:pt idx="119">
                  <c:v>65</c:v>
                </c:pt>
                <c:pt idx="120">
                  <c:v>61</c:v>
                </c:pt>
                <c:pt idx="121">
                  <c:v>45</c:v>
                </c:pt>
                <c:pt idx="122">
                  <c:v>77</c:v>
                </c:pt>
                <c:pt idx="123">
                  <c:v>72</c:v>
                </c:pt>
                <c:pt idx="124">
                  <c:v>54</c:v>
                </c:pt>
                <c:pt idx="125">
                  <c:v>70</c:v>
                </c:pt>
                <c:pt idx="126">
                  <c:v>57</c:v>
                </c:pt>
                <c:pt idx="127">
                  <c:v>74</c:v>
                </c:pt>
                <c:pt idx="128">
                  <c:v>59</c:v>
                </c:pt>
                <c:pt idx="129">
                  <c:v>80</c:v>
                </c:pt>
                <c:pt idx="130">
                  <c:v>77</c:v>
                </c:pt>
                <c:pt idx="131">
                  <c:v>54</c:v>
                </c:pt>
                <c:pt idx="132">
                  <c:v>66</c:v>
                </c:pt>
                <c:pt idx="133">
                  <c:v>28</c:v>
                </c:pt>
                <c:pt idx="134">
                  <c:v>77</c:v>
                </c:pt>
                <c:pt idx="135">
                  <c:v>47</c:v>
                </c:pt>
                <c:pt idx="136">
                  <c:v>70</c:v>
                </c:pt>
                <c:pt idx="137">
                  <c:v>74</c:v>
                </c:pt>
                <c:pt idx="138">
                  <c:v>46</c:v>
                </c:pt>
                <c:pt idx="139">
                  <c:v>3</c:v>
                </c:pt>
                <c:pt idx="140">
                  <c:v>0</c:v>
                </c:pt>
                <c:pt idx="141">
                  <c:v>57</c:v>
                </c:pt>
                <c:pt idx="142">
                  <c:v>79</c:v>
                </c:pt>
                <c:pt idx="143">
                  <c:v>49</c:v>
                </c:pt>
                <c:pt idx="144">
                  <c:v>54</c:v>
                </c:pt>
                <c:pt idx="145">
                  <c:v>69</c:v>
                </c:pt>
                <c:pt idx="146">
                  <c:v>0</c:v>
                </c:pt>
                <c:pt idx="147">
                  <c:v>67</c:v>
                </c:pt>
                <c:pt idx="148">
                  <c:v>65</c:v>
                </c:pt>
                <c:pt idx="149">
                  <c:v>78</c:v>
                </c:pt>
                <c:pt idx="150">
                  <c:v>64</c:v>
                </c:pt>
                <c:pt idx="151">
                  <c:v>57</c:v>
                </c:pt>
                <c:pt idx="152">
                  <c:v>53</c:v>
                </c:pt>
                <c:pt idx="153">
                  <c:v>73</c:v>
                </c:pt>
                <c:pt idx="154">
                  <c:v>68</c:v>
                </c:pt>
                <c:pt idx="155">
                  <c:v>71</c:v>
                </c:pt>
                <c:pt idx="156">
                  <c:v>74</c:v>
                </c:pt>
                <c:pt idx="157">
                  <c:v>64</c:v>
                </c:pt>
                <c:pt idx="158">
                  <c:v>53</c:v>
                </c:pt>
                <c:pt idx="159">
                  <c:v>71</c:v>
                </c:pt>
                <c:pt idx="160">
                  <c:v>57</c:v>
                </c:pt>
                <c:pt idx="161">
                  <c:v>76</c:v>
                </c:pt>
                <c:pt idx="162">
                  <c:v>70</c:v>
                </c:pt>
                <c:pt idx="163">
                  <c:v>70</c:v>
                </c:pt>
                <c:pt idx="164">
                  <c:v>59</c:v>
                </c:pt>
                <c:pt idx="165">
                  <c:v>77</c:v>
                </c:pt>
                <c:pt idx="166">
                  <c:v>54</c:v>
                </c:pt>
                <c:pt idx="167">
                  <c:v>66</c:v>
                </c:pt>
                <c:pt idx="168">
                  <c:v>54</c:v>
                </c:pt>
                <c:pt idx="169">
                  <c:v>76</c:v>
                </c:pt>
                <c:pt idx="170">
                  <c:v>76</c:v>
                </c:pt>
                <c:pt idx="171">
                  <c:v>69</c:v>
                </c:pt>
                <c:pt idx="172">
                  <c:v>70</c:v>
                </c:pt>
                <c:pt idx="173">
                  <c:v>67</c:v>
                </c:pt>
                <c:pt idx="174">
                  <c:v>80</c:v>
                </c:pt>
                <c:pt idx="175">
                  <c:v>73</c:v>
                </c:pt>
                <c:pt idx="176">
                  <c:v>30</c:v>
                </c:pt>
                <c:pt idx="177">
                  <c:v>68</c:v>
                </c:pt>
                <c:pt idx="178">
                  <c:v>76</c:v>
                </c:pt>
                <c:pt idx="179">
                  <c:v>50</c:v>
                </c:pt>
                <c:pt idx="180">
                  <c:v>69</c:v>
                </c:pt>
                <c:pt idx="181">
                  <c:v>50</c:v>
                </c:pt>
                <c:pt idx="182">
                  <c:v>72</c:v>
                </c:pt>
                <c:pt idx="183">
                  <c:v>67</c:v>
                </c:pt>
                <c:pt idx="184">
                  <c:v>76</c:v>
                </c:pt>
                <c:pt idx="185">
                  <c:v>53</c:v>
                </c:pt>
                <c:pt idx="186">
                  <c:v>75</c:v>
                </c:pt>
                <c:pt idx="187">
                  <c:v>75</c:v>
                </c:pt>
                <c:pt idx="188">
                  <c:v>63</c:v>
                </c:pt>
                <c:pt idx="189">
                  <c:v>64</c:v>
                </c:pt>
                <c:pt idx="190">
                  <c:v>76</c:v>
                </c:pt>
                <c:pt idx="191">
                  <c:v>0</c:v>
                </c:pt>
                <c:pt idx="192">
                  <c:v>67</c:v>
                </c:pt>
                <c:pt idx="193">
                  <c:v>61</c:v>
                </c:pt>
                <c:pt idx="194">
                  <c:v>75</c:v>
                </c:pt>
                <c:pt idx="195">
                  <c:v>65</c:v>
                </c:pt>
                <c:pt idx="196">
                  <c:v>82</c:v>
                </c:pt>
                <c:pt idx="197">
                  <c:v>73</c:v>
                </c:pt>
                <c:pt idx="198">
                  <c:v>75</c:v>
                </c:pt>
                <c:pt idx="199">
                  <c:v>60</c:v>
                </c:pt>
                <c:pt idx="200">
                  <c:v>69</c:v>
                </c:pt>
                <c:pt idx="201">
                  <c:v>63</c:v>
                </c:pt>
                <c:pt idx="202">
                  <c:v>55</c:v>
                </c:pt>
                <c:pt idx="203">
                  <c:v>64</c:v>
                </c:pt>
                <c:pt idx="204">
                  <c:v>64</c:v>
                </c:pt>
                <c:pt idx="205">
                  <c:v>76</c:v>
                </c:pt>
                <c:pt idx="206">
                  <c:v>75</c:v>
                </c:pt>
                <c:pt idx="207">
                  <c:v>0</c:v>
                </c:pt>
                <c:pt idx="208">
                  <c:v>64</c:v>
                </c:pt>
                <c:pt idx="209">
                  <c:v>0</c:v>
                </c:pt>
                <c:pt idx="210">
                  <c:v>38</c:v>
                </c:pt>
                <c:pt idx="211">
                  <c:v>68</c:v>
                </c:pt>
                <c:pt idx="212">
                  <c:v>49</c:v>
                </c:pt>
                <c:pt idx="213">
                  <c:v>64</c:v>
                </c:pt>
                <c:pt idx="214">
                  <c:v>84</c:v>
                </c:pt>
                <c:pt idx="215">
                  <c:v>72</c:v>
                </c:pt>
                <c:pt idx="216">
                  <c:v>53</c:v>
                </c:pt>
                <c:pt idx="217">
                  <c:v>73</c:v>
                </c:pt>
                <c:pt idx="218">
                  <c:v>54</c:v>
                </c:pt>
                <c:pt idx="219">
                  <c:v>50</c:v>
                </c:pt>
                <c:pt idx="220">
                  <c:v>0</c:v>
                </c:pt>
                <c:pt idx="221">
                  <c:v>72</c:v>
                </c:pt>
                <c:pt idx="222">
                  <c:v>62</c:v>
                </c:pt>
                <c:pt idx="223">
                  <c:v>71</c:v>
                </c:pt>
                <c:pt idx="224">
                  <c:v>69</c:v>
                </c:pt>
                <c:pt idx="225">
                  <c:v>65</c:v>
                </c:pt>
                <c:pt idx="226">
                  <c:v>63</c:v>
                </c:pt>
                <c:pt idx="227">
                  <c:v>77</c:v>
                </c:pt>
                <c:pt idx="228">
                  <c:v>0</c:v>
                </c:pt>
                <c:pt idx="229">
                  <c:v>57</c:v>
                </c:pt>
                <c:pt idx="230">
                  <c:v>51</c:v>
                </c:pt>
                <c:pt idx="231">
                  <c:v>76</c:v>
                </c:pt>
                <c:pt idx="232">
                  <c:v>74</c:v>
                </c:pt>
                <c:pt idx="233">
                  <c:v>68</c:v>
                </c:pt>
                <c:pt idx="234">
                  <c:v>66</c:v>
                </c:pt>
                <c:pt idx="235">
                  <c:v>74</c:v>
                </c:pt>
                <c:pt idx="236">
                  <c:v>68</c:v>
                </c:pt>
                <c:pt idx="237">
                  <c:v>71</c:v>
                </c:pt>
                <c:pt idx="238">
                  <c:v>67</c:v>
                </c:pt>
                <c:pt idx="239">
                  <c:v>63</c:v>
                </c:pt>
                <c:pt idx="240">
                  <c:v>79</c:v>
                </c:pt>
                <c:pt idx="241">
                  <c:v>70</c:v>
                </c:pt>
                <c:pt idx="242">
                  <c:v>71</c:v>
                </c:pt>
                <c:pt idx="243">
                  <c:v>59</c:v>
                </c:pt>
                <c:pt idx="244">
                  <c:v>70</c:v>
                </c:pt>
                <c:pt idx="245">
                  <c:v>73</c:v>
                </c:pt>
                <c:pt idx="246">
                  <c:v>68</c:v>
                </c:pt>
                <c:pt idx="247">
                  <c:v>75</c:v>
                </c:pt>
                <c:pt idx="248">
                  <c:v>61</c:v>
                </c:pt>
                <c:pt idx="249">
                  <c:v>71</c:v>
                </c:pt>
                <c:pt idx="250">
                  <c:v>0</c:v>
                </c:pt>
                <c:pt idx="251">
                  <c:v>68</c:v>
                </c:pt>
                <c:pt idx="252">
                  <c:v>2</c:v>
                </c:pt>
                <c:pt idx="253">
                  <c:v>48</c:v>
                </c:pt>
                <c:pt idx="254">
                  <c:v>73</c:v>
                </c:pt>
                <c:pt idx="255">
                  <c:v>65</c:v>
                </c:pt>
                <c:pt idx="256">
                  <c:v>74</c:v>
                </c:pt>
                <c:pt idx="257">
                  <c:v>72</c:v>
                </c:pt>
                <c:pt idx="258">
                  <c:v>78</c:v>
                </c:pt>
                <c:pt idx="259">
                  <c:v>65</c:v>
                </c:pt>
                <c:pt idx="260">
                  <c:v>72</c:v>
                </c:pt>
                <c:pt idx="261">
                  <c:v>73</c:v>
                </c:pt>
                <c:pt idx="262">
                  <c:v>80</c:v>
                </c:pt>
                <c:pt idx="263">
                  <c:v>81</c:v>
                </c:pt>
                <c:pt idx="264">
                  <c:v>73</c:v>
                </c:pt>
                <c:pt idx="265">
                  <c:v>68</c:v>
                </c:pt>
                <c:pt idx="266">
                  <c:v>79</c:v>
                </c:pt>
                <c:pt idx="267">
                  <c:v>66</c:v>
                </c:pt>
                <c:pt idx="268">
                  <c:v>0</c:v>
                </c:pt>
                <c:pt idx="269">
                  <c:v>0</c:v>
                </c:pt>
                <c:pt idx="270">
                  <c:v>73</c:v>
                </c:pt>
                <c:pt idx="271">
                  <c:v>65</c:v>
                </c:pt>
                <c:pt idx="272">
                  <c:v>73</c:v>
                </c:pt>
                <c:pt idx="273">
                  <c:v>62</c:v>
                </c:pt>
                <c:pt idx="274">
                  <c:v>81</c:v>
                </c:pt>
                <c:pt idx="275">
                  <c:v>61</c:v>
                </c:pt>
                <c:pt idx="276">
                  <c:v>61</c:v>
                </c:pt>
                <c:pt idx="277">
                  <c:v>80</c:v>
                </c:pt>
                <c:pt idx="278">
                  <c:v>73</c:v>
                </c:pt>
                <c:pt idx="279">
                  <c:v>47</c:v>
                </c:pt>
                <c:pt idx="280">
                  <c:v>69</c:v>
                </c:pt>
                <c:pt idx="281">
                  <c:v>59</c:v>
                </c:pt>
                <c:pt idx="282">
                  <c:v>58</c:v>
                </c:pt>
                <c:pt idx="283">
                  <c:v>53</c:v>
                </c:pt>
                <c:pt idx="284">
                  <c:v>61</c:v>
                </c:pt>
                <c:pt idx="285">
                  <c:v>71</c:v>
                </c:pt>
                <c:pt idx="286">
                  <c:v>51</c:v>
                </c:pt>
                <c:pt idx="287">
                  <c:v>56</c:v>
                </c:pt>
                <c:pt idx="288">
                  <c:v>68</c:v>
                </c:pt>
                <c:pt idx="289">
                  <c:v>48</c:v>
                </c:pt>
                <c:pt idx="290">
                  <c:v>78</c:v>
                </c:pt>
                <c:pt idx="291">
                  <c:v>42</c:v>
                </c:pt>
                <c:pt idx="292">
                  <c:v>79</c:v>
                </c:pt>
                <c:pt idx="293">
                  <c:v>1</c:v>
                </c:pt>
                <c:pt idx="294">
                  <c:v>69</c:v>
                </c:pt>
                <c:pt idx="295">
                  <c:v>67</c:v>
                </c:pt>
                <c:pt idx="296">
                  <c:v>76</c:v>
                </c:pt>
                <c:pt idx="297">
                  <c:v>68</c:v>
                </c:pt>
                <c:pt idx="298">
                  <c:v>76</c:v>
                </c:pt>
                <c:pt idx="299">
                  <c:v>76</c:v>
                </c:pt>
                <c:pt idx="300">
                  <c:v>66</c:v>
                </c:pt>
                <c:pt idx="301">
                  <c:v>85</c:v>
                </c:pt>
                <c:pt idx="302">
                  <c:v>66</c:v>
                </c:pt>
                <c:pt idx="303">
                  <c:v>0</c:v>
                </c:pt>
                <c:pt idx="304">
                  <c:v>82</c:v>
                </c:pt>
                <c:pt idx="305">
                  <c:v>71</c:v>
                </c:pt>
                <c:pt idx="306">
                  <c:v>74</c:v>
                </c:pt>
                <c:pt idx="307">
                  <c:v>79</c:v>
                </c:pt>
                <c:pt idx="308">
                  <c:v>69</c:v>
                </c:pt>
                <c:pt idx="309">
                  <c:v>65</c:v>
                </c:pt>
                <c:pt idx="310">
                  <c:v>64</c:v>
                </c:pt>
                <c:pt idx="311">
                  <c:v>83</c:v>
                </c:pt>
                <c:pt idx="312">
                  <c:v>68</c:v>
                </c:pt>
                <c:pt idx="313">
                  <c:v>76</c:v>
                </c:pt>
                <c:pt idx="314">
                  <c:v>58</c:v>
                </c:pt>
                <c:pt idx="315">
                  <c:v>0</c:v>
                </c:pt>
                <c:pt idx="316">
                  <c:v>61</c:v>
                </c:pt>
                <c:pt idx="317">
                  <c:v>64</c:v>
                </c:pt>
                <c:pt idx="318">
                  <c:v>54</c:v>
                </c:pt>
                <c:pt idx="319">
                  <c:v>0</c:v>
                </c:pt>
                <c:pt idx="320">
                  <c:v>0</c:v>
                </c:pt>
                <c:pt idx="321">
                  <c:v>69</c:v>
                </c:pt>
                <c:pt idx="322">
                  <c:v>64</c:v>
                </c:pt>
                <c:pt idx="323">
                  <c:v>55</c:v>
                </c:pt>
                <c:pt idx="324">
                  <c:v>61</c:v>
                </c:pt>
                <c:pt idx="325">
                  <c:v>43</c:v>
                </c:pt>
                <c:pt idx="326">
                  <c:v>69</c:v>
                </c:pt>
                <c:pt idx="327">
                  <c:v>59</c:v>
                </c:pt>
                <c:pt idx="328">
                  <c:v>78</c:v>
                </c:pt>
                <c:pt idx="329">
                  <c:v>79</c:v>
                </c:pt>
                <c:pt idx="330">
                  <c:v>55</c:v>
                </c:pt>
                <c:pt idx="331">
                  <c:v>55</c:v>
                </c:pt>
                <c:pt idx="332">
                  <c:v>42</c:v>
                </c:pt>
                <c:pt idx="333">
                  <c:v>54</c:v>
                </c:pt>
                <c:pt idx="334">
                  <c:v>59</c:v>
                </c:pt>
                <c:pt idx="335">
                  <c:v>0</c:v>
                </c:pt>
                <c:pt idx="336">
                  <c:v>0</c:v>
                </c:pt>
                <c:pt idx="337">
                  <c:v>71</c:v>
                </c:pt>
                <c:pt idx="338">
                  <c:v>75</c:v>
                </c:pt>
                <c:pt idx="339">
                  <c:v>69</c:v>
                </c:pt>
                <c:pt idx="340">
                  <c:v>62</c:v>
                </c:pt>
                <c:pt idx="341">
                  <c:v>68</c:v>
                </c:pt>
                <c:pt idx="342">
                  <c:v>70</c:v>
                </c:pt>
                <c:pt idx="343">
                  <c:v>74</c:v>
                </c:pt>
                <c:pt idx="344">
                  <c:v>54</c:v>
                </c:pt>
                <c:pt idx="345">
                  <c:v>30</c:v>
                </c:pt>
                <c:pt idx="346">
                  <c:v>74</c:v>
                </c:pt>
                <c:pt idx="347">
                  <c:v>0</c:v>
                </c:pt>
                <c:pt idx="348">
                  <c:v>53</c:v>
                </c:pt>
                <c:pt idx="349">
                  <c:v>64</c:v>
                </c:pt>
                <c:pt idx="350">
                  <c:v>40</c:v>
                </c:pt>
                <c:pt idx="351">
                  <c:v>78</c:v>
                </c:pt>
                <c:pt idx="352">
                  <c:v>57</c:v>
                </c:pt>
                <c:pt idx="353">
                  <c:v>67</c:v>
                </c:pt>
                <c:pt idx="354">
                  <c:v>65</c:v>
                </c:pt>
                <c:pt idx="355">
                  <c:v>73</c:v>
                </c:pt>
                <c:pt idx="356">
                  <c:v>59</c:v>
                </c:pt>
                <c:pt idx="357">
                  <c:v>85</c:v>
                </c:pt>
                <c:pt idx="358">
                  <c:v>69</c:v>
                </c:pt>
                <c:pt idx="359">
                  <c:v>57</c:v>
                </c:pt>
                <c:pt idx="360">
                  <c:v>54</c:v>
                </c:pt>
                <c:pt idx="361">
                  <c:v>0</c:v>
                </c:pt>
                <c:pt idx="362">
                  <c:v>78</c:v>
                </c:pt>
                <c:pt idx="363">
                  <c:v>49</c:v>
                </c:pt>
                <c:pt idx="364">
                  <c:v>68</c:v>
                </c:pt>
                <c:pt idx="365">
                  <c:v>74</c:v>
                </c:pt>
                <c:pt idx="366">
                  <c:v>0</c:v>
                </c:pt>
                <c:pt idx="367">
                  <c:v>75</c:v>
                </c:pt>
                <c:pt idx="368">
                  <c:v>0</c:v>
                </c:pt>
                <c:pt idx="369">
                  <c:v>75</c:v>
                </c:pt>
                <c:pt idx="370">
                  <c:v>0</c:v>
                </c:pt>
                <c:pt idx="371">
                  <c:v>62</c:v>
                </c:pt>
                <c:pt idx="372">
                  <c:v>76</c:v>
                </c:pt>
                <c:pt idx="373">
                  <c:v>0</c:v>
                </c:pt>
                <c:pt idx="374">
                  <c:v>73</c:v>
                </c:pt>
                <c:pt idx="375">
                  <c:v>74</c:v>
                </c:pt>
                <c:pt idx="376">
                  <c:v>72</c:v>
                </c:pt>
                <c:pt idx="377">
                  <c:v>66</c:v>
                </c:pt>
                <c:pt idx="378">
                  <c:v>48</c:v>
                </c:pt>
                <c:pt idx="379">
                  <c:v>68</c:v>
                </c:pt>
                <c:pt idx="380">
                  <c:v>59</c:v>
                </c:pt>
                <c:pt idx="381">
                  <c:v>76</c:v>
                </c:pt>
                <c:pt idx="382">
                  <c:v>57</c:v>
                </c:pt>
                <c:pt idx="383">
                  <c:v>81</c:v>
                </c:pt>
                <c:pt idx="384">
                  <c:v>62</c:v>
                </c:pt>
                <c:pt idx="385">
                  <c:v>47</c:v>
                </c:pt>
                <c:pt idx="386">
                  <c:v>73</c:v>
                </c:pt>
                <c:pt idx="387">
                  <c:v>68</c:v>
                </c:pt>
                <c:pt idx="388">
                  <c:v>75</c:v>
                </c:pt>
                <c:pt idx="389">
                  <c:v>61</c:v>
                </c:pt>
                <c:pt idx="390">
                  <c:v>55</c:v>
                </c:pt>
                <c:pt idx="391">
                  <c:v>53</c:v>
                </c:pt>
                <c:pt idx="392">
                  <c:v>78</c:v>
                </c:pt>
                <c:pt idx="393">
                  <c:v>65</c:v>
                </c:pt>
                <c:pt idx="394">
                  <c:v>77</c:v>
                </c:pt>
                <c:pt idx="395">
                  <c:v>45</c:v>
                </c:pt>
                <c:pt idx="396">
                  <c:v>68</c:v>
                </c:pt>
                <c:pt idx="397">
                  <c:v>53</c:v>
                </c:pt>
                <c:pt idx="398">
                  <c:v>53</c:v>
                </c:pt>
                <c:pt idx="399">
                  <c:v>65</c:v>
                </c:pt>
                <c:pt idx="400">
                  <c:v>72</c:v>
                </c:pt>
                <c:pt idx="401">
                  <c:v>76</c:v>
                </c:pt>
                <c:pt idx="402">
                  <c:v>79</c:v>
                </c:pt>
                <c:pt idx="403">
                  <c:v>0</c:v>
                </c:pt>
                <c:pt idx="404">
                  <c:v>84</c:v>
                </c:pt>
                <c:pt idx="405">
                  <c:v>72</c:v>
                </c:pt>
                <c:pt idx="406">
                  <c:v>57</c:v>
                </c:pt>
                <c:pt idx="407">
                  <c:v>65</c:v>
                </c:pt>
                <c:pt idx="408">
                  <c:v>4</c:v>
                </c:pt>
                <c:pt idx="409">
                  <c:v>45</c:v>
                </c:pt>
                <c:pt idx="410">
                  <c:v>54</c:v>
                </c:pt>
                <c:pt idx="411">
                  <c:v>2</c:v>
                </c:pt>
                <c:pt idx="412">
                  <c:v>61</c:v>
                </c:pt>
                <c:pt idx="413">
                  <c:v>47</c:v>
                </c:pt>
                <c:pt idx="414">
                  <c:v>80</c:v>
                </c:pt>
                <c:pt idx="415">
                  <c:v>74</c:v>
                </c:pt>
                <c:pt idx="416">
                  <c:v>61</c:v>
                </c:pt>
                <c:pt idx="417">
                  <c:v>67</c:v>
                </c:pt>
                <c:pt idx="418">
                  <c:v>72</c:v>
                </c:pt>
                <c:pt idx="419">
                  <c:v>78</c:v>
                </c:pt>
                <c:pt idx="420">
                  <c:v>56</c:v>
                </c:pt>
                <c:pt idx="421">
                  <c:v>77</c:v>
                </c:pt>
                <c:pt idx="422">
                  <c:v>72</c:v>
                </c:pt>
                <c:pt idx="423">
                  <c:v>0</c:v>
                </c:pt>
                <c:pt idx="424">
                  <c:v>46</c:v>
                </c:pt>
                <c:pt idx="425">
                  <c:v>62</c:v>
                </c:pt>
                <c:pt idx="426">
                  <c:v>46</c:v>
                </c:pt>
                <c:pt idx="427">
                  <c:v>60</c:v>
                </c:pt>
                <c:pt idx="428">
                  <c:v>0</c:v>
                </c:pt>
                <c:pt idx="429">
                  <c:v>56</c:v>
                </c:pt>
                <c:pt idx="430">
                  <c:v>52</c:v>
                </c:pt>
                <c:pt idx="431">
                  <c:v>63</c:v>
                </c:pt>
                <c:pt idx="432">
                  <c:v>74</c:v>
                </c:pt>
                <c:pt idx="433">
                  <c:v>79</c:v>
                </c:pt>
                <c:pt idx="434">
                  <c:v>63</c:v>
                </c:pt>
                <c:pt idx="435">
                  <c:v>77</c:v>
                </c:pt>
                <c:pt idx="436">
                  <c:v>64</c:v>
                </c:pt>
                <c:pt idx="437">
                  <c:v>74</c:v>
                </c:pt>
                <c:pt idx="438">
                  <c:v>53</c:v>
                </c:pt>
                <c:pt idx="439">
                  <c:v>58</c:v>
                </c:pt>
                <c:pt idx="440">
                  <c:v>55</c:v>
                </c:pt>
                <c:pt idx="441">
                  <c:v>62</c:v>
                </c:pt>
                <c:pt idx="442">
                  <c:v>63</c:v>
                </c:pt>
                <c:pt idx="443">
                  <c:v>68</c:v>
                </c:pt>
                <c:pt idx="444">
                  <c:v>49</c:v>
                </c:pt>
                <c:pt idx="445">
                  <c:v>76</c:v>
                </c:pt>
                <c:pt idx="446">
                  <c:v>70</c:v>
                </c:pt>
                <c:pt idx="447">
                  <c:v>3</c:v>
                </c:pt>
                <c:pt idx="448">
                  <c:v>47</c:v>
                </c:pt>
                <c:pt idx="449">
                  <c:v>72</c:v>
                </c:pt>
                <c:pt idx="450">
                  <c:v>59</c:v>
                </c:pt>
                <c:pt idx="451">
                  <c:v>79</c:v>
                </c:pt>
                <c:pt idx="452">
                  <c:v>56</c:v>
                </c:pt>
                <c:pt idx="453">
                  <c:v>61</c:v>
                </c:pt>
                <c:pt idx="454">
                  <c:v>77</c:v>
                </c:pt>
                <c:pt idx="455">
                  <c:v>39</c:v>
                </c:pt>
                <c:pt idx="456">
                  <c:v>77</c:v>
                </c:pt>
                <c:pt idx="457">
                  <c:v>45</c:v>
                </c:pt>
                <c:pt idx="458">
                  <c:v>70</c:v>
                </c:pt>
                <c:pt idx="459">
                  <c:v>68</c:v>
                </c:pt>
                <c:pt idx="460">
                  <c:v>1</c:v>
                </c:pt>
                <c:pt idx="461">
                  <c:v>77</c:v>
                </c:pt>
                <c:pt idx="462">
                  <c:v>80</c:v>
                </c:pt>
                <c:pt idx="463">
                  <c:v>65</c:v>
                </c:pt>
                <c:pt idx="464">
                  <c:v>80</c:v>
                </c:pt>
                <c:pt idx="465">
                  <c:v>76</c:v>
                </c:pt>
                <c:pt idx="466">
                  <c:v>62</c:v>
                </c:pt>
                <c:pt idx="467">
                  <c:v>1</c:v>
                </c:pt>
                <c:pt idx="468">
                  <c:v>75</c:v>
                </c:pt>
                <c:pt idx="469">
                  <c:v>80</c:v>
                </c:pt>
                <c:pt idx="470">
                  <c:v>74</c:v>
                </c:pt>
                <c:pt idx="471">
                  <c:v>0</c:v>
                </c:pt>
                <c:pt idx="472">
                  <c:v>70</c:v>
                </c:pt>
                <c:pt idx="473">
                  <c:v>0</c:v>
                </c:pt>
                <c:pt idx="474">
                  <c:v>72</c:v>
                </c:pt>
                <c:pt idx="475">
                  <c:v>82</c:v>
                </c:pt>
                <c:pt idx="476">
                  <c:v>71</c:v>
                </c:pt>
                <c:pt idx="477">
                  <c:v>56</c:v>
                </c:pt>
                <c:pt idx="478">
                  <c:v>58</c:v>
                </c:pt>
                <c:pt idx="479">
                  <c:v>48</c:v>
                </c:pt>
                <c:pt idx="480">
                  <c:v>63</c:v>
                </c:pt>
                <c:pt idx="481">
                  <c:v>69</c:v>
                </c:pt>
                <c:pt idx="482">
                  <c:v>39</c:v>
                </c:pt>
                <c:pt idx="483">
                  <c:v>0</c:v>
                </c:pt>
                <c:pt idx="484">
                  <c:v>58</c:v>
                </c:pt>
                <c:pt idx="485">
                  <c:v>63</c:v>
                </c:pt>
                <c:pt idx="486">
                  <c:v>0</c:v>
                </c:pt>
                <c:pt idx="487">
                  <c:v>50</c:v>
                </c:pt>
                <c:pt idx="488">
                  <c:v>76</c:v>
                </c:pt>
                <c:pt idx="489">
                  <c:v>56</c:v>
                </c:pt>
                <c:pt idx="490">
                  <c:v>42</c:v>
                </c:pt>
                <c:pt idx="491">
                  <c:v>60</c:v>
                </c:pt>
                <c:pt idx="492">
                  <c:v>76</c:v>
                </c:pt>
                <c:pt idx="493">
                  <c:v>74</c:v>
                </c:pt>
                <c:pt idx="494">
                  <c:v>58</c:v>
                </c:pt>
                <c:pt idx="495">
                  <c:v>49</c:v>
                </c:pt>
                <c:pt idx="496">
                  <c:v>78</c:v>
                </c:pt>
                <c:pt idx="497">
                  <c:v>72</c:v>
                </c:pt>
                <c:pt idx="498">
                  <c:v>73</c:v>
                </c:pt>
                <c:pt idx="499">
                  <c:v>76</c:v>
                </c:pt>
                <c:pt idx="500">
                  <c:v>69</c:v>
                </c:pt>
                <c:pt idx="501">
                  <c:v>70</c:v>
                </c:pt>
                <c:pt idx="502">
                  <c:v>67</c:v>
                </c:pt>
                <c:pt idx="503">
                  <c:v>1</c:v>
                </c:pt>
                <c:pt idx="504">
                  <c:v>82</c:v>
                </c:pt>
                <c:pt idx="505">
                  <c:v>79</c:v>
                </c:pt>
                <c:pt idx="506">
                  <c:v>64</c:v>
                </c:pt>
                <c:pt idx="507">
                  <c:v>77</c:v>
                </c:pt>
                <c:pt idx="508">
                  <c:v>0</c:v>
                </c:pt>
                <c:pt idx="509">
                  <c:v>42</c:v>
                </c:pt>
                <c:pt idx="510">
                  <c:v>63</c:v>
                </c:pt>
                <c:pt idx="511">
                  <c:v>69</c:v>
                </c:pt>
                <c:pt idx="512">
                  <c:v>65</c:v>
                </c:pt>
                <c:pt idx="513">
                  <c:v>67</c:v>
                </c:pt>
                <c:pt idx="514">
                  <c:v>60</c:v>
                </c:pt>
                <c:pt idx="515">
                  <c:v>0</c:v>
                </c:pt>
                <c:pt idx="516">
                  <c:v>56</c:v>
                </c:pt>
                <c:pt idx="517">
                  <c:v>0</c:v>
                </c:pt>
                <c:pt idx="518">
                  <c:v>0</c:v>
                </c:pt>
                <c:pt idx="519">
                  <c:v>64</c:v>
                </c:pt>
                <c:pt idx="520">
                  <c:v>71</c:v>
                </c:pt>
                <c:pt idx="521">
                  <c:v>78</c:v>
                </c:pt>
                <c:pt idx="522">
                  <c:v>76</c:v>
                </c:pt>
                <c:pt idx="523">
                  <c:v>72</c:v>
                </c:pt>
                <c:pt idx="524">
                  <c:v>58</c:v>
                </c:pt>
                <c:pt idx="525">
                  <c:v>83</c:v>
                </c:pt>
                <c:pt idx="526">
                  <c:v>59</c:v>
                </c:pt>
                <c:pt idx="527">
                  <c:v>52</c:v>
                </c:pt>
                <c:pt idx="528">
                  <c:v>1</c:v>
                </c:pt>
                <c:pt idx="529">
                  <c:v>70</c:v>
                </c:pt>
                <c:pt idx="530">
                  <c:v>81</c:v>
                </c:pt>
                <c:pt idx="531">
                  <c:v>74</c:v>
                </c:pt>
                <c:pt idx="532">
                  <c:v>73</c:v>
                </c:pt>
                <c:pt idx="533">
                  <c:v>79</c:v>
                </c:pt>
                <c:pt idx="534">
                  <c:v>45</c:v>
                </c:pt>
                <c:pt idx="535">
                  <c:v>70</c:v>
                </c:pt>
                <c:pt idx="536">
                  <c:v>56</c:v>
                </c:pt>
                <c:pt idx="537">
                  <c:v>49</c:v>
                </c:pt>
                <c:pt idx="538">
                  <c:v>81</c:v>
                </c:pt>
                <c:pt idx="539">
                  <c:v>0</c:v>
                </c:pt>
                <c:pt idx="540">
                  <c:v>57</c:v>
                </c:pt>
                <c:pt idx="541">
                  <c:v>67</c:v>
                </c:pt>
                <c:pt idx="542">
                  <c:v>64</c:v>
                </c:pt>
                <c:pt idx="543">
                  <c:v>48</c:v>
                </c:pt>
                <c:pt idx="544">
                  <c:v>63</c:v>
                </c:pt>
                <c:pt idx="545">
                  <c:v>72</c:v>
                </c:pt>
                <c:pt idx="546">
                  <c:v>58</c:v>
                </c:pt>
                <c:pt idx="547">
                  <c:v>11</c:v>
                </c:pt>
                <c:pt idx="548">
                  <c:v>49</c:v>
                </c:pt>
                <c:pt idx="549">
                  <c:v>67</c:v>
                </c:pt>
                <c:pt idx="550">
                  <c:v>67</c:v>
                </c:pt>
                <c:pt idx="551">
                  <c:v>0</c:v>
                </c:pt>
                <c:pt idx="552">
                  <c:v>59</c:v>
                </c:pt>
                <c:pt idx="553">
                  <c:v>74</c:v>
                </c:pt>
                <c:pt idx="554">
                  <c:v>59</c:v>
                </c:pt>
                <c:pt idx="555">
                  <c:v>41</c:v>
                </c:pt>
                <c:pt idx="556">
                  <c:v>62</c:v>
                </c:pt>
                <c:pt idx="557">
                  <c:v>47</c:v>
                </c:pt>
                <c:pt idx="558">
                  <c:v>83</c:v>
                </c:pt>
                <c:pt idx="559">
                  <c:v>65</c:v>
                </c:pt>
                <c:pt idx="560">
                  <c:v>68</c:v>
                </c:pt>
                <c:pt idx="561">
                  <c:v>59</c:v>
                </c:pt>
                <c:pt idx="562">
                  <c:v>62</c:v>
                </c:pt>
                <c:pt idx="563">
                  <c:v>68</c:v>
                </c:pt>
                <c:pt idx="564">
                  <c:v>62</c:v>
                </c:pt>
                <c:pt idx="565">
                  <c:v>68</c:v>
                </c:pt>
                <c:pt idx="566">
                  <c:v>63</c:v>
                </c:pt>
                <c:pt idx="567">
                  <c:v>79</c:v>
                </c:pt>
                <c:pt idx="568">
                  <c:v>73</c:v>
                </c:pt>
                <c:pt idx="569">
                  <c:v>79</c:v>
                </c:pt>
                <c:pt idx="570">
                  <c:v>63</c:v>
                </c:pt>
                <c:pt idx="571">
                  <c:v>59</c:v>
                </c:pt>
                <c:pt idx="572">
                  <c:v>55</c:v>
                </c:pt>
                <c:pt idx="573">
                  <c:v>50</c:v>
                </c:pt>
                <c:pt idx="574">
                  <c:v>75</c:v>
                </c:pt>
                <c:pt idx="575">
                  <c:v>62</c:v>
                </c:pt>
                <c:pt idx="576">
                  <c:v>73</c:v>
                </c:pt>
                <c:pt idx="577">
                  <c:v>57</c:v>
                </c:pt>
                <c:pt idx="578">
                  <c:v>70</c:v>
                </c:pt>
                <c:pt idx="579">
                  <c:v>81</c:v>
                </c:pt>
                <c:pt idx="580">
                  <c:v>71</c:v>
                </c:pt>
                <c:pt idx="581">
                  <c:v>77</c:v>
                </c:pt>
                <c:pt idx="582">
                  <c:v>64</c:v>
                </c:pt>
                <c:pt idx="583">
                  <c:v>79</c:v>
                </c:pt>
                <c:pt idx="584">
                  <c:v>0</c:v>
                </c:pt>
                <c:pt idx="585">
                  <c:v>78</c:v>
                </c:pt>
                <c:pt idx="586">
                  <c:v>81</c:v>
                </c:pt>
                <c:pt idx="587">
                  <c:v>78</c:v>
                </c:pt>
                <c:pt idx="588">
                  <c:v>55</c:v>
                </c:pt>
                <c:pt idx="589">
                  <c:v>78</c:v>
                </c:pt>
                <c:pt idx="590">
                  <c:v>63</c:v>
                </c:pt>
                <c:pt idx="591">
                  <c:v>65</c:v>
                </c:pt>
                <c:pt idx="592">
                  <c:v>45</c:v>
                </c:pt>
                <c:pt idx="593">
                  <c:v>69</c:v>
                </c:pt>
                <c:pt idx="594">
                  <c:v>76</c:v>
                </c:pt>
                <c:pt idx="595">
                  <c:v>79</c:v>
                </c:pt>
                <c:pt idx="596">
                  <c:v>65</c:v>
                </c:pt>
                <c:pt idx="597">
                  <c:v>48</c:v>
                </c:pt>
                <c:pt idx="598">
                  <c:v>45</c:v>
                </c:pt>
                <c:pt idx="599">
                  <c:v>72</c:v>
                </c:pt>
                <c:pt idx="600">
                  <c:v>78</c:v>
                </c:pt>
                <c:pt idx="601">
                  <c:v>0</c:v>
                </c:pt>
                <c:pt idx="602">
                  <c:v>77</c:v>
                </c:pt>
                <c:pt idx="603">
                  <c:v>67</c:v>
                </c:pt>
                <c:pt idx="604">
                  <c:v>1</c:v>
                </c:pt>
                <c:pt idx="605">
                  <c:v>67</c:v>
                </c:pt>
                <c:pt idx="606">
                  <c:v>76</c:v>
                </c:pt>
                <c:pt idx="607">
                  <c:v>57</c:v>
                </c:pt>
                <c:pt idx="608">
                  <c:v>58</c:v>
                </c:pt>
                <c:pt idx="609">
                  <c:v>62</c:v>
                </c:pt>
                <c:pt idx="610">
                  <c:v>46</c:v>
                </c:pt>
                <c:pt idx="611">
                  <c:v>56</c:v>
                </c:pt>
                <c:pt idx="612">
                  <c:v>43</c:v>
                </c:pt>
                <c:pt idx="613">
                  <c:v>69</c:v>
                </c:pt>
                <c:pt idx="614">
                  <c:v>55</c:v>
                </c:pt>
                <c:pt idx="615">
                  <c:v>78</c:v>
                </c:pt>
                <c:pt idx="616">
                  <c:v>60</c:v>
                </c:pt>
                <c:pt idx="617">
                  <c:v>63</c:v>
                </c:pt>
                <c:pt idx="618">
                  <c:v>64</c:v>
                </c:pt>
                <c:pt idx="619">
                  <c:v>63</c:v>
                </c:pt>
                <c:pt idx="620">
                  <c:v>74</c:v>
                </c:pt>
                <c:pt idx="621">
                  <c:v>58</c:v>
                </c:pt>
                <c:pt idx="622">
                  <c:v>78</c:v>
                </c:pt>
                <c:pt idx="623">
                  <c:v>63</c:v>
                </c:pt>
                <c:pt idx="624">
                  <c:v>74</c:v>
                </c:pt>
                <c:pt idx="625">
                  <c:v>64</c:v>
                </c:pt>
                <c:pt idx="626">
                  <c:v>57</c:v>
                </c:pt>
                <c:pt idx="627">
                  <c:v>61</c:v>
                </c:pt>
                <c:pt idx="628">
                  <c:v>61</c:v>
                </c:pt>
                <c:pt idx="629">
                  <c:v>76</c:v>
                </c:pt>
                <c:pt idx="630">
                  <c:v>61</c:v>
                </c:pt>
                <c:pt idx="631">
                  <c:v>79</c:v>
                </c:pt>
                <c:pt idx="632">
                  <c:v>55</c:v>
                </c:pt>
                <c:pt idx="633">
                  <c:v>57</c:v>
                </c:pt>
                <c:pt idx="634">
                  <c:v>77</c:v>
                </c:pt>
                <c:pt idx="635">
                  <c:v>1</c:v>
                </c:pt>
                <c:pt idx="636">
                  <c:v>60</c:v>
                </c:pt>
                <c:pt idx="637">
                  <c:v>55</c:v>
                </c:pt>
                <c:pt idx="638">
                  <c:v>66</c:v>
                </c:pt>
                <c:pt idx="639">
                  <c:v>74</c:v>
                </c:pt>
                <c:pt idx="640">
                  <c:v>56</c:v>
                </c:pt>
                <c:pt idx="641">
                  <c:v>72</c:v>
                </c:pt>
                <c:pt idx="642">
                  <c:v>51</c:v>
                </c:pt>
                <c:pt idx="643">
                  <c:v>56</c:v>
                </c:pt>
                <c:pt idx="644">
                  <c:v>79</c:v>
                </c:pt>
                <c:pt idx="645">
                  <c:v>61</c:v>
                </c:pt>
                <c:pt idx="646">
                  <c:v>46</c:v>
                </c:pt>
                <c:pt idx="647">
                  <c:v>59</c:v>
                </c:pt>
                <c:pt idx="648">
                  <c:v>82</c:v>
                </c:pt>
                <c:pt idx="649">
                  <c:v>80</c:v>
                </c:pt>
                <c:pt idx="650">
                  <c:v>63</c:v>
                </c:pt>
                <c:pt idx="651">
                  <c:v>56</c:v>
                </c:pt>
                <c:pt idx="652">
                  <c:v>26</c:v>
                </c:pt>
                <c:pt idx="653">
                  <c:v>1</c:v>
                </c:pt>
                <c:pt idx="654">
                  <c:v>49</c:v>
                </c:pt>
                <c:pt idx="655">
                  <c:v>0</c:v>
                </c:pt>
                <c:pt idx="656">
                  <c:v>66</c:v>
                </c:pt>
                <c:pt idx="657">
                  <c:v>56</c:v>
                </c:pt>
                <c:pt idx="658">
                  <c:v>74</c:v>
                </c:pt>
                <c:pt idx="659">
                  <c:v>0</c:v>
                </c:pt>
                <c:pt idx="660">
                  <c:v>66</c:v>
                </c:pt>
                <c:pt idx="661">
                  <c:v>52</c:v>
                </c:pt>
                <c:pt idx="662">
                  <c:v>24</c:v>
                </c:pt>
                <c:pt idx="663">
                  <c:v>71</c:v>
                </c:pt>
                <c:pt idx="664">
                  <c:v>58</c:v>
                </c:pt>
                <c:pt idx="665">
                  <c:v>2</c:v>
                </c:pt>
                <c:pt idx="666">
                  <c:v>60</c:v>
                </c:pt>
                <c:pt idx="667">
                  <c:v>62</c:v>
                </c:pt>
                <c:pt idx="668">
                  <c:v>75</c:v>
                </c:pt>
                <c:pt idx="669">
                  <c:v>57</c:v>
                </c:pt>
                <c:pt idx="670">
                  <c:v>78</c:v>
                </c:pt>
                <c:pt idx="671">
                  <c:v>80</c:v>
                </c:pt>
                <c:pt idx="672">
                  <c:v>64</c:v>
                </c:pt>
                <c:pt idx="673">
                  <c:v>48</c:v>
                </c:pt>
                <c:pt idx="674">
                  <c:v>67</c:v>
                </c:pt>
                <c:pt idx="675">
                  <c:v>80</c:v>
                </c:pt>
                <c:pt idx="676">
                  <c:v>69</c:v>
                </c:pt>
                <c:pt idx="677">
                  <c:v>61</c:v>
                </c:pt>
                <c:pt idx="678">
                  <c:v>61</c:v>
                </c:pt>
                <c:pt idx="679">
                  <c:v>75</c:v>
                </c:pt>
                <c:pt idx="680">
                  <c:v>75</c:v>
                </c:pt>
                <c:pt idx="681">
                  <c:v>82</c:v>
                </c:pt>
                <c:pt idx="682">
                  <c:v>67</c:v>
                </c:pt>
                <c:pt idx="683">
                  <c:v>80</c:v>
                </c:pt>
                <c:pt idx="684">
                  <c:v>72</c:v>
                </c:pt>
                <c:pt idx="685">
                  <c:v>57</c:v>
                </c:pt>
                <c:pt idx="686">
                  <c:v>61</c:v>
                </c:pt>
                <c:pt idx="687">
                  <c:v>60</c:v>
                </c:pt>
                <c:pt idx="688">
                  <c:v>69</c:v>
                </c:pt>
                <c:pt idx="689">
                  <c:v>62</c:v>
                </c:pt>
                <c:pt idx="690">
                  <c:v>74</c:v>
                </c:pt>
                <c:pt idx="691">
                  <c:v>47</c:v>
                </c:pt>
                <c:pt idx="692">
                  <c:v>8</c:v>
                </c:pt>
                <c:pt idx="693">
                  <c:v>50</c:v>
                </c:pt>
                <c:pt idx="694">
                  <c:v>42</c:v>
                </c:pt>
                <c:pt idx="695">
                  <c:v>49</c:v>
                </c:pt>
                <c:pt idx="696">
                  <c:v>69</c:v>
                </c:pt>
                <c:pt idx="697">
                  <c:v>75</c:v>
                </c:pt>
                <c:pt idx="698">
                  <c:v>73</c:v>
                </c:pt>
                <c:pt idx="699">
                  <c:v>73</c:v>
                </c:pt>
                <c:pt idx="700">
                  <c:v>58</c:v>
                </c:pt>
                <c:pt idx="701">
                  <c:v>63</c:v>
                </c:pt>
                <c:pt idx="702">
                  <c:v>77</c:v>
                </c:pt>
                <c:pt idx="703">
                  <c:v>0</c:v>
                </c:pt>
                <c:pt idx="704">
                  <c:v>65</c:v>
                </c:pt>
                <c:pt idx="705">
                  <c:v>57</c:v>
                </c:pt>
                <c:pt idx="706">
                  <c:v>71</c:v>
                </c:pt>
                <c:pt idx="707">
                  <c:v>73</c:v>
                </c:pt>
                <c:pt idx="708">
                  <c:v>72</c:v>
                </c:pt>
                <c:pt idx="709">
                  <c:v>63</c:v>
                </c:pt>
                <c:pt idx="710">
                  <c:v>50</c:v>
                </c:pt>
                <c:pt idx="711">
                  <c:v>0</c:v>
                </c:pt>
                <c:pt idx="712">
                  <c:v>79</c:v>
                </c:pt>
                <c:pt idx="713">
                  <c:v>74</c:v>
                </c:pt>
                <c:pt idx="714">
                  <c:v>48</c:v>
                </c:pt>
                <c:pt idx="715">
                  <c:v>60</c:v>
                </c:pt>
                <c:pt idx="716">
                  <c:v>78</c:v>
                </c:pt>
                <c:pt idx="717">
                  <c:v>59</c:v>
                </c:pt>
                <c:pt idx="718">
                  <c:v>70</c:v>
                </c:pt>
                <c:pt idx="719">
                  <c:v>0</c:v>
                </c:pt>
                <c:pt idx="720">
                  <c:v>74</c:v>
                </c:pt>
                <c:pt idx="721">
                  <c:v>0</c:v>
                </c:pt>
                <c:pt idx="722">
                  <c:v>69</c:v>
                </c:pt>
                <c:pt idx="723">
                  <c:v>66</c:v>
                </c:pt>
                <c:pt idx="724">
                  <c:v>47</c:v>
                </c:pt>
                <c:pt idx="725">
                  <c:v>71</c:v>
                </c:pt>
                <c:pt idx="726">
                  <c:v>58</c:v>
                </c:pt>
                <c:pt idx="727">
                  <c:v>68</c:v>
                </c:pt>
                <c:pt idx="728">
                  <c:v>60</c:v>
                </c:pt>
                <c:pt idx="729">
                  <c:v>0</c:v>
                </c:pt>
                <c:pt idx="730">
                  <c:v>63</c:v>
                </c:pt>
                <c:pt idx="731">
                  <c:v>68</c:v>
                </c:pt>
                <c:pt idx="732">
                  <c:v>68</c:v>
                </c:pt>
                <c:pt idx="733">
                  <c:v>66</c:v>
                </c:pt>
                <c:pt idx="734">
                  <c:v>68</c:v>
                </c:pt>
                <c:pt idx="735">
                  <c:v>51</c:v>
                </c:pt>
                <c:pt idx="736">
                  <c:v>67</c:v>
                </c:pt>
                <c:pt idx="737">
                  <c:v>74</c:v>
                </c:pt>
                <c:pt idx="738">
                  <c:v>72</c:v>
                </c:pt>
                <c:pt idx="739">
                  <c:v>64</c:v>
                </c:pt>
                <c:pt idx="740">
                  <c:v>77</c:v>
                </c:pt>
                <c:pt idx="741">
                  <c:v>59</c:v>
                </c:pt>
                <c:pt idx="742">
                  <c:v>73</c:v>
                </c:pt>
                <c:pt idx="743">
                  <c:v>59</c:v>
                </c:pt>
                <c:pt idx="744">
                  <c:v>76</c:v>
                </c:pt>
                <c:pt idx="745">
                  <c:v>67</c:v>
                </c:pt>
                <c:pt idx="746">
                  <c:v>55</c:v>
                </c:pt>
                <c:pt idx="747">
                  <c:v>49</c:v>
                </c:pt>
                <c:pt idx="748">
                  <c:v>59</c:v>
                </c:pt>
                <c:pt idx="749">
                  <c:v>55</c:v>
                </c:pt>
                <c:pt idx="750">
                  <c:v>63</c:v>
                </c:pt>
                <c:pt idx="751">
                  <c:v>67</c:v>
                </c:pt>
                <c:pt idx="752">
                  <c:v>81</c:v>
                </c:pt>
                <c:pt idx="753">
                  <c:v>59</c:v>
                </c:pt>
                <c:pt idx="754">
                  <c:v>54</c:v>
                </c:pt>
                <c:pt idx="755">
                  <c:v>62</c:v>
                </c:pt>
                <c:pt idx="756">
                  <c:v>51</c:v>
                </c:pt>
                <c:pt idx="757">
                  <c:v>68</c:v>
                </c:pt>
                <c:pt idx="758">
                  <c:v>53</c:v>
                </c:pt>
                <c:pt idx="759">
                  <c:v>62</c:v>
                </c:pt>
                <c:pt idx="760">
                  <c:v>71</c:v>
                </c:pt>
                <c:pt idx="761">
                  <c:v>1</c:v>
                </c:pt>
                <c:pt idx="762">
                  <c:v>63</c:v>
                </c:pt>
                <c:pt idx="763">
                  <c:v>69</c:v>
                </c:pt>
                <c:pt idx="764">
                  <c:v>61</c:v>
                </c:pt>
                <c:pt idx="765">
                  <c:v>70</c:v>
                </c:pt>
                <c:pt idx="766">
                  <c:v>63</c:v>
                </c:pt>
                <c:pt idx="767">
                  <c:v>71</c:v>
                </c:pt>
                <c:pt idx="768">
                  <c:v>77</c:v>
                </c:pt>
                <c:pt idx="769">
                  <c:v>61</c:v>
                </c:pt>
                <c:pt idx="770">
                  <c:v>54</c:v>
                </c:pt>
                <c:pt idx="771">
                  <c:v>61</c:v>
                </c:pt>
                <c:pt idx="772">
                  <c:v>65</c:v>
                </c:pt>
                <c:pt idx="773">
                  <c:v>65</c:v>
                </c:pt>
                <c:pt idx="774">
                  <c:v>53</c:v>
                </c:pt>
                <c:pt idx="775">
                  <c:v>66</c:v>
                </c:pt>
                <c:pt idx="776">
                  <c:v>65</c:v>
                </c:pt>
                <c:pt idx="777">
                  <c:v>52</c:v>
                </c:pt>
                <c:pt idx="778">
                  <c:v>61</c:v>
                </c:pt>
                <c:pt idx="779">
                  <c:v>64</c:v>
                </c:pt>
                <c:pt idx="780">
                  <c:v>4</c:v>
                </c:pt>
                <c:pt idx="781">
                  <c:v>70</c:v>
                </c:pt>
                <c:pt idx="782">
                  <c:v>57</c:v>
                </c:pt>
                <c:pt idx="783">
                  <c:v>78</c:v>
                </c:pt>
                <c:pt idx="784">
                  <c:v>40</c:v>
                </c:pt>
                <c:pt idx="785">
                  <c:v>64</c:v>
                </c:pt>
                <c:pt idx="786">
                  <c:v>66</c:v>
                </c:pt>
                <c:pt idx="787">
                  <c:v>46</c:v>
                </c:pt>
                <c:pt idx="788">
                  <c:v>66</c:v>
                </c:pt>
                <c:pt idx="789">
                  <c:v>60</c:v>
                </c:pt>
                <c:pt idx="790">
                  <c:v>77</c:v>
                </c:pt>
                <c:pt idx="791">
                  <c:v>68</c:v>
                </c:pt>
                <c:pt idx="792">
                  <c:v>61</c:v>
                </c:pt>
                <c:pt idx="793">
                  <c:v>58</c:v>
                </c:pt>
                <c:pt idx="794">
                  <c:v>78</c:v>
                </c:pt>
                <c:pt idx="795">
                  <c:v>59</c:v>
                </c:pt>
                <c:pt idx="796">
                  <c:v>53</c:v>
                </c:pt>
                <c:pt idx="797">
                  <c:v>62</c:v>
                </c:pt>
                <c:pt idx="798">
                  <c:v>1</c:v>
                </c:pt>
                <c:pt idx="799">
                  <c:v>0</c:v>
                </c:pt>
                <c:pt idx="800">
                  <c:v>58</c:v>
                </c:pt>
                <c:pt idx="801">
                  <c:v>55</c:v>
                </c:pt>
                <c:pt idx="802">
                  <c:v>70</c:v>
                </c:pt>
                <c:pt idx="803">
                  <c:v>64</c:v>
                </c:pt>
                <c:pt idx="804">
                  <c:v>66</c:v>
                </c:pt>
                <c:pt idx="805">
                  <c:v>2</c:v>
                </c:pt>
                <c:pt idx="806">
                  <c:v>0</c:v>
                </c:pt>
                <c:pt idx="807">
                  <c:v>68</c:v>
                </c:pt>
                <c:pt idx="808">
                  <c:v>68</c:v>
                </c:pt>
                <c:pt idx="809">
                  <c:v>70</c:v>
                </c:pt>
                <c:pt idx="810">
                  <c:v>61</c:v>
                </c:pt>
                <c:pt idx="811">
                  <c:v>35</c:v>
                </c:pt>
                <c:pt idx="812">
                  <c:v>75</c:v>
                </c:pt>
                <c:pt idx="813">
                  <c:v>81</c:v>
                </c:pt>
                <c:pt idx="814">
                  <c:v>59</c:v>
                </c:pt>
                <c:pt idx="815">
                  <c:v>51</c:v>
                </c:pt>
                <c:pt idx="816">
                  <c:v>75</c:v>
                </c:pt>
                <c:pt idx="817">
                  <c:v>65</c:v>
                </c:pt>
                <c:pt idx="818">
                  <c:v>78</c:v>
                </c:pt>
                <c:pt idx="819">
                  <c:v>72</c:v>
                </c:pt>
                <c:pt idx="820">
                  <c:v>52</c:v>
                </c:pt>
                <c:pt idx="821">
                  <c:v>83</c:v>
                </c:pt>
                <c:pt idx="822">
                  <c:v>59</c:v>
                </c:pt>
                <c:pt idx="823">
                  <c:v>76</c:v>
                </c:pt>
                <c:pt idx="824">
                  <c:v>60</c:v>
                </c:pt>
                <c:pt idx="825">
                  <c:v>68</c:v>
                </c:pt>
                <c:pt idx="826">
                  <c:v>59</c:v>
                </c:pt>
                <c:pt idx="827">
                  <c:v>62</c:v>
                </c:pt>
                <c:pt idx="828">
                  <c:v>60</c:v>
                </c:pt>
                <c:pt idx="829">
                  <c:v>63</c:v>
                </c:pt>
                <c:pt idx="830">
                  <c:v>65</c:v>
                </c:pt>
                <c:pt idx="831">
                  <c:v>1</c:v>
                </c:pt>
                <c:pt idx="832">
                  <c:v>74</c:v>
                </c:pt>
                <c:pt idx="833">
                  <c:v>57</c:v>
                </c:pt>
                <c:pt idx="834">
                  <c:v>59</c:v>
                </c:pt>
                <c:pt idx="835">
                  <c:v>67</c:v>
                </c:pt>
                <c:pt idx="836">
                  <c:v>48</c:v>
                </c:pt>
                <c:pt idx="837">
                  <c:v>2</c:v>
                </c:pt>
                <c:pt idx="838">
                  <c:v>74</c:v>
                </c:pt>
                <c:pt idx="839">
                  <c:v>43</c:v>
                </c:pt>
                <c:pt idx="840">
                  <c:v>59</c:v>
                </c:pt>
                <c:pt idx="841">
                  <c:v>75</c:v>
                </c:pt>
                <c:pt idx="842">
                  <c:v>62</c:v>
                </c:pt>
                <c:pt idx="843">
                  <c:v>70</c:v>
                </c:pt>
                <c:pt idx="844">
                  <c:v>76</c:v>
                </c:pt>
                <c:pt idx="845">
                  <c:v>74</c:v>
                </c:pt>
                <c:pt idx="846">
                  <c:v>71</c:v>
                </c:pt>
                <c:pt idx="847">
                  <c:v>64</c:v>
                </c:pt>
                <c:pt idx="848">
                  <c:v>66</c:v>
                </c:pt>
                <c:pt idx="849">
                  <c:v>60</c:v>
                </c:pt>
                <c:pt idx="850">
                  <c:v>0</c:v>
                </c:pt>
                <c:pt idx="851">
                  <c:v>78</c:v>
                </c:pt>
                <c:pt idx="852">
                  <c:v>60</c:v>
                </c:pt>
                <c:pt idx="853">
                  <c:v>56</c:v>
                </c:pt>
                <c:pt idx="854">
                  <c:v>55</c:v>
                </c:pt>
                <c:pt idx="855">
                  <c:v>57</c:v>
                </c:pt>
                <c:pt idx="856">
                  <c:v>62</c:v>
                </c:pt>
                <c:pt idx="857">
                  <c:v>53</c:v>
                </c:pt>
                <c:pt idx="858">
                  <c:v>63</c:v>
                </c:pt>
                <c:pt idx="859">
                  <c:v>52</c:v>
                </c:pt>
                <c:pt idx="860">
                  <c:v>65</c:v>
                </c:pt>
                <c:pt idx="861">
                  <c:v>72</c:v>
                </c:pt>
                <c:pt idx="862">
                  <c:v>0</c:v>
                </c:pt>
                <c:pt idx="863">
                  <c:v>70</c:v>
                </c:pt>
                <c:pt idx="864">
                  <c:v>73</c:v>
                </c:pt>
                <c:pt idx="865">
                  <c:v>83</c:v>
                </c:pt>
                <c:pt idx="866">
                  <c:v>50</c:v>
                </c:pt>
                <c:pt idx="867">
                  <c:v>57</c:v>
                </c:pt>
                <c:pt idx="868">
                  <c:v>57</c:v>
                </c:pt>
                <c:pt idx="869">
                  <c:v>60</c:v>
                </c:pt>
                <c:pt idx="870">
                  <c:v>60</c:v>
                </c:pt>
                <c:pt idx="871">
                  <c:v>70</c:v>
                </c:pt>
                <c:pt idx="872">
                  <c:v>0</c:v>
                </c:pt>
                <c:pt idx="873">
                  <c:v>72</c:v>
                </c:pt>
                <c:pt idx="874">
                  <c:v>73</c:v>
                </c:pt>
                <c:pt idx="875">
                  <c:v>63</c:v>
                </c:pt>
                <c:pt idx="876">
                  <c:v>76</c:v>
                </c:pt>
                <c:pt idx="877">
                  <c:v>43</c:v>
                </c:pt>
                <c:pt idx="878">
                  <c:v>76</c:v>
                </c:pt>
                <c:pt idx="879">
                  <c:v>76</c:v>
                </c:pt>
                <c:pt idx="880">
                  <c:v>64</c:v>
                </c:pt>
                <c:pt idx="881">
                  <c:v>63</c:v>
                </c:pt>
                <c:pt idx="882">
                  <c:v>48</c:v>
                </c:pt>
                <c:pt idx="883">
                  <c:v>67</c:v>
                </c:pt>
                <c:pt idx="884">
                  <c:v>77</c:v>
                </c:pt>
                <c:pt idx="885">
                  <c:v>50</c:v>
                </c:pt>
                <c:pt idx="886">
                  <c:v>69</c:v>
                </c:pt>
                <c:pt idx="887">
                  <c:v>63</c:v>
                </c:pt>
                <c:pt idx="888">
                  <c:v>77</c:v>
                </c:pt>
                <c:pt idx="889">
                  <c:v>47</c:v>
                </c:pt>
                <c:pt idx="890">
                  <c:v>50</c:v>
                </c:pt>
                <c:pt idx="891">
                  <c:v>45</c:v>
                </c:pt>
                <c:pt idx="892">
                  <c:v>26</c:v>
                </c:pt>
                <c:pt idx="893">
                  <c:v>54</c:v>
                </c:pt>
                <c:pt idx="894">
                  <c:v>68</c:v>
                </c:pt>
                <c:pt idx="895">
                  <c:v>76</c:v>
                </c:pt>
                <c:pt idx="896">
                  <c:v>57</c:v>
                </c:pt>
                <c:pt idx="897">
                  <c:v>78</c:v>
                </c:pt>
                <c:pt idx="898">
                  <c:v>70</c:v>
                </c:pt>
                <c:pt idx="899">
                  <c:v>58</c:v>
                </c:pt>
                <c:pt idx="900">
                  <c:v>72</c:v>
                </c:pt>
                <c:pt idx="901">
                  <c:v>69</c:v>
                </c:pt>
                <c:pt idx="902">
                  <c:v>77</c:v>
                </c:pt>
                <c:pt idx="903">
                  <c:v>68</c:v>
                </c:pt>
                <c:pt idx="904">
                  <c:v>63</c:v>
                </c:pt>
                <c:pt idx="905">
                  <c:v>1</c:v>
                </c:pt>
                <c:pt idx="906">
                  <c:v>74</c:v>
                </c:pt>
                <c:pt idx="907">
                  <c:v>60</c:v>
                </c:pt>
                <c:pt idx="908">
                  <c:v>74</c:v>
                </c:pt>
                <c:pt idx="909">
                  <c:v>67</c:v>
                </c:pt>
                <c:pt idx="910">
                  <c:v>73</c:v>
                </c:pt>
                <c:pt idx="911">
                  <c:v>60</c:v>
                </c:pt>
                <c:pt idx="912">
                  <c:v>49</c:v>
                </c:pt>
                <c:pt idx="913">
                  <c:v>70</c:v>
                </c:pt>
                <c:pt idx="914">
                  <c:v>69</c:v>
                </c:pt>
                <c:pt idx="915">
                  <c:v>55</c:v>
                </c:pt>
                <c:pt idx="916">
                  <c:v>65</c:v>
                </c:pt>
                <c:pt idx="917">
                  <c:v>73</c:v>
                </c:pt>
                <c:pt idx="918">
                  <c:v>68</c:v>
                </c:pt>
                <c:pt idx="919">
                  <c:v>58</c:v>
                </c:pt>
                <c:pt idx="920">
                  <c:v>66</c:v>
                </c:pt>
                <c:pt idx="921">
                  <c:v>73</c:v>
                </c:pt>
                <c:pt idx="922">
                  <c:v>82</c:v>
                </c:pt>
                <c:pt idx="923">
                  <c:v>52</c:v>
                </c:pt>
                <c:pt idx="924">
                  <c:v>36</c:v>
                </c:pt>
                <c:pt idx="925">
                  <c:v>72</c:v>
                </c:pt>
                <c:pt idx="926">
                  <c:v>3</c:v>
                </c:pt>
                <c:pt idx="927">
                  <c:v>69</c:v>
                </c:pt>
                <c:pt idx="928">
                  <c:v>43</c:v>
                </c:pt>
                <c:pt idx="929">
                  <c:v>1</c:v>
                </c:pt>
                <c:pt idx="930">
                  <c:v>47</c:v>
                </c:pt>
                <c:pt idx="931">
                  <c:v>71</c:v>
                </c:pt>
                <c:pt idx="932">
                  <c:v>69</c:v>
                </c:pt>
                <c:pt idx="933">
                  <c:v>66</c:v>
                </c:pt>
                <c:pt idx="934">
                  <c:v>77</c:v>
                </c:pt>
                <c:pt idx="935">
                  <c:v>65</c:v>
                </c:pt>
                <c:pt idx="936">
                  <c:v>0</c:v>
                </c:pt>
                <c:pt idx="937">
                  <c:v>59</c:v>
                </c:pt>
                <c:pt idx="938">
                  <c:v>68</c:v>
                </c:pt>
                <c:pt idx="939">
                  <c:v>49</c:v>
                </c:pt>
                <c:pt idx="940">
                  <c:v>68</c:v>
                </c:pt>
                <c:pt idx="941">
                  <c:v>63</c:v>
                </c:pt>
                <c:pt idx="942">
                  <c:v>68</c:v>
                </c:pt>
                <c:pt idx="943">
                  <c:v>73</c:v>
                </c:pt>
                <c:pt idx="944">
                  <c:v>75</c:v>
                </c:pt>
                <c:pt idx="945">
                  <c:v>61</c:v>
                </c:pt>
                <c:pt idx="946">
                  <c:v>79</c:v>
                </c:pt>
                <c:pt idx="947">
                  <c:v>62</c:v>
                </c:pt>
                <c:pt idx="948">
                  <c:v>48</c:v>
                </c:pt>
                <c:pt idx="949">
                  <c:v>67</c:v>
                </c:pt>
                <c:pt idx="950">
                  <c:v>75</c:v>
                </c:pt>
                <c:pt idx="951">
                  <c:v>70</c:v>
                </c:pt>
                <c:pt idx="952">
                  <c:v>35</c:v>
                </c:pt>
                <c:pt idx="953">
                  <c:v>1</c:v>
                </c:pt>
                <c:pt idx="954">
                  <c:v>75</c:v>
                </c:pt>
                <c:pt idx="955">
                  <c:v>65</c:v>
                </c:pt>
                <c:pt idx="956">
                  <c:v>68</c:v>
                </c:pt>
                <c:pt idx="957">
                  <c:v>79</c:v>
                </c:pt>
                <c:pt idx="958">
                  <c:v>51</c:v>
                </c:pt>
                <c:pt idx="959">
                  <c:v>0</c:v>
                </c:pt>
                <c:pt idx="960">
                  <c:v>75</c:v>
                </c:pt>
                <c:pt idx="961">
                  <c:v>64</c:v>
                </c:pt>
                <c:pt idx="962">
                  <c:v>49</c:v>
                </c:pt>
                <c:pt idx="963">
                  <c:v>78</c:v>
                </c:pt>
                <c:pt idx="964">
                  <c:v>0</c:v>
                </c:pt>
                <c:pt idx="965">
                  <c:v>68</c:v>
                </c:pt>
                <c:pt idx="966">
                  <c:v>16</c:v>
                </c:pt>
                <c:pt idx="967">
                  <c:v>65</c:v>
                </c:pt>
                <c:pt idx="968">
                  <c:v>69</c:v>
                </c:pt>
                <c:pt idx="969">
                  <c:v>57</c:v>
                </c:pt>
                <c:pt idx="970">
                  <c:v>21</c:v>
                </c:pt>
                <c:pt idx="971">
                  <c:v>56</c:v>
                </c:pt>
                <c:pt idx="972">
                  <c:v>53</c:v>
                </c:pt>
                <c:pt idx="973">
                  <c:v>64</c:v>
                </c:pt>
                <c:pt idx="974">
                  <c:v>71</c:v>
                </c:pt>
                <c:pt idx="975">
                  <c:v>73</c:v>
                </c:pt>
                <c:pt idx="976">
                  <c:v>0</c:v>
                </c:pt>
                <c:pt idx="977">
                  <c:v>0</c:v>
                </c:pt>
                <c:pt idx="978">
                  <c:v>67</c:v>
                </c:pt>
                <c:pt idx="979">
                  <c:v>61</c:v>
                </c:pt>
                <c:pt idx="980">
                  <c:v>77</c:v>
                </c:pt>
                <c:pt idx="981">
                  <c:v>69</c:v>
                </c:pt>
                <c:pt idx="982">
                  <c:v>64</c:v>
                </c:pt>
                <c:pt idx="983">
                  <c:v>84</c:v>
                </c:pt>
                <c:pt idx="984">
                  <c:v>54</c:v>
                </c:pt>
                <c:pt idx="985">
                  <c:v>55</c:v>
                </c:pt>
                <c:pt idx="986">
                  <c:v>0</c:v>
                </c:pt>
                <c:pt idx="987">
                  <c:v>72</c:v>
                </c:pt>
                <c:pt idx="988">
                  <c:v>55</c:v>
                </c:pt>
                <c:pt idx="989">
                  <c:v>67</c:v>
                </c:pt>
                <c:pt idx="990">
                  <c:v>64</c:v>
                </c:pt>
                <c:pt idx="991">
                  <c:v>71</c:v>
                </c:pt>
                <c:pt idx="992">
                  <c:v>71</c:v>
                </c:pt>
                <c:pt idx="993">
                  <c:v>73</c:v>
                </c:pt>
                <c:pt idx="994">
                  <c:v>66</c:v>
                </c:pt>
                <c:pt idx="995">
                  <c:v>59</c:v>
                </c:pt>
                <c:pt idx="996">
                  <c:v>68</c:v>
                </c:pt>
                <c:pt idx="997">
                  <c:v>74</c:v>
                </c:pt>
                <c:pt idx="998">
                  <c:v>74</c:v>
                </c:pt>
                <c:pt idx="999">
                  <c:v>78</c:v>
                </c:pt>
                <c:pt idx="1000">
                  <c:v>59</c:v>
                </c:pt>
                <c:pt idx="1001">
                  <c:v>58</c:v>
                </c:pt>
                <c:pt idx="1002">
                  <c:v>74</c:v>
                </c:pt>
                <c:pt idx="1003">
                  <c:v>81</c:v>
                </c:pt>
                <c:pt idx="1004">
                  <c:v>57</c:v>
                </c:pt>
                <c:pt idx="1005">
                  <c:v>79</c:v>
                </c:pt>
                <c:pt idx="1006">
                  <c:v>0</c:v>
                </c:pt>
                <c:pt idx="1007">
                  <c:v>80</c:v>
                </c:pt>
                <c:pt idx="1008">
                  <c:v>69</c:v>
                </c:pt>
                <c:pt idx="1009">
                  <c:v>86</c:v>
                </c:pt>
                <c:pt idx="1010">
                  <c:v>42</c:v>
                </c:pt>
                <c:pt idx="1011">
                  <c:v>66</c:v>
                </c:pt>
                <c:pt idx="1012">
                  <c:v>50</c:v>
                </c:pt>
                <c:pt idx="1013">
                  <c:v>57</c:v>
                </c:pt>
                <c:pt idx="1014">
                  <c:v>58</c:v>
                </c:pt>
                <c:pt idx="1015">
                  <c:v>80</c:v>
                </c:pt>
                <c:pt idx="1016">
                  <c:v>74</c:v>
                </c:pt>
                <c:pt idx="1017">
                  <c:v>72</c:v>
                </c:pt>
                <c:pt idx="1018">
                  <c:v>84</c:v>
                </c:pt>
                <c:pt idx="1019">
                  <c:v>49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2</c:v>
                </c:pt>
                <c:pt idx="1024">
                  <c:v>67</c:v>
                </c:pt>
                <c:pt idx="1025">
                  <c:v>64</c:v>
                </c:pt>
                <c:pt idx="1026">
                  <c:v>0</c:v>
                </c:pt>
                <c:pt idx="1027">
                  <c:v>65</c:v>
                </c:pt>
                <c:pt idx="1028">
                  <c:v>79</c:v>
                </c:pt>
                <c:pt idx="1029">
                  <c:v>47</c:v>
                </c:pt>
                <c:pt idx="1030">
                  <c:v>77</c:v>
                </c:pt>
                <c:pt idx="1031">
                  <c:v>59</c:v>
                </c:pt>
                <c:pt idx="1032">
                  <c:v>57</c:v>
                </c:pt>
                <c:pt idx="1033">
                  <c:v>62</c:v>
                </c:pt>
                <c:pt idx="1034">
                  <c:v>62</c:v>
                </c:pt>
                <c:pt idx="1035">
                  <c:v>51</c:v>
                </c:pt>
                <c:pt idx="1036">
                  <c:v>54</c:v>
                </c:pt>
                <c:pt idx="1037">
                  <c:v>68</c:v>
                </c:pt>
                <c:pt idx="1038">
                  <c:v>0</c:v>
                </c:pt>
                <c:pt idx="1039">
                  <c:v>57</c:v>
                </c:pt>
                <c:pt idx="1040">
                  <c:v>79</c:v>
                </c:pt>
                <c:pt idx="1041">
                  <c:v>65</c:v>
                </c:pt>
                <c:pt idx="1042">
                  <c:v>0</c:v>
                </c:pt>
                <c:pt idx="1043">
                  <c:v>66</c:v>
                </c:pt>
                <c:pt idx="1044">
                  <c:v>75</c:v>
                </c:pt>
                <c:pt idx="1045">
                  <c:v>79</c:v>
                </c:pt>
                <c:pt idx="1046">
                  <c:v>73</c:v>
                </c:pt>
                <c:pt idx="1047">
                  <c:v>65</c:v>
                </c:pt>
                <c:pt idx="1048">
                  <c:v>77</c:v>
                </c:pt>
                <c:pt idx="1049">
                  <c:v>82</c:v>
                </c:pt>
                <c:pt idx="1050">
                  <c:v>79</c:v>
                </c:pt>
                <c:pt idx="1051">
                  <c:v>74</c:v>
                </c:pt>
                <c:pt idx="1052">
                  <c:v>61</c:v>
                </c:pt>
                <c:pt idx="1053">
                  <c:v>72</c:v>
                </c:pt>
                <c:pt idx="1054">
                  <c:v>76</c:v>
                </c:pt>
                <c:pt idx="1055">
                  <c:v>69</c:v>
                </c:pt>
                <c:pt idx="1056">
                  <c:v>73</c:v>
                </c:pt>
                <c:pt idx="1057">
                  <c:v>79</c:v>
                </c:pt>
                <c:pt idx="1058">
                  <c:v>61</c:v>
                </c:pt>
                <c:pt idx="1059">
                  <c:v>53</c:v>
                </c:pt>
                <c:pt idx="1060">
                  <c:v>77</c:v>
                </c:pt>
                <c:pt idx="1061">
                  <c:v>54</c:v>
                </c:pt>
                <c:pt idx="1062">
                  <c:v>76</c:v>
                </c:pt>
                <c:pt idx="1063">
                  <c:v>80</c:v>
                </c:pt>
                <c:pt idx="1064">
                  <c:v>61</c:v>
                </c:pt>
                <c:pt idx="1065">
                  <c:v>76</c:v>
                </c:pt>
                <c:pt idx="1066">
                  <c:v>68</c:v>
                </c:pt>
                <c:pt idx="1067">
                  <c:v>0</c:v>
                </c:pt>
                <c:pt idx="1068">
                  <c:v>57</c:v>
                </c:pt>
                <c:pt idx="1069">
                  <c:v>58</c:v>
                </c:pt>
                <c:pt idx="1070">
                  <c:v>78</c:v>
                </c:pt>
                <c:pt idx="1071">
                  <c:v>67</c:v>
                </c:pt>
                <c:pt idx="1072">
                  <c:v>72</c:v>
                </c:pt>
                <c:pt idx="1073">
                  <c:v>47</c:v>
                </c:pt>
                <c:pt idx="1074">
                  <c:v>71</c:v>
                </c:pt>
                <c:pt idx="1075">
                  <c:v>36</c:v>
                </c:pt>
                <c:pt idx="1076">
                  <c:v>56</c:v>
                </c:pt>
                <c:pt idx="1077">
                  <c:v>55</c:v>
                </c:pt>
                <c:pt idx="1078">
                  <c:v>77</c:v>
                </c:pt>
                <c:pt idx="1079">
                  <c:v>77</c:v>
                </c:pt>
                <c:pt idx="1080">
                  <c:v>73</c:v>
                </c:pt>
                <c:pt idx="1081">
                  <c:v>76</c:v>
                </c:pt>
                <c:pt idx="1082">
                  <c:v>62</c:v>
                </c:pt>
                <c:pt idx="1083">
                  <c:v>62</c:v>
                </c:pt>
                <c:pt idx="1084">
                  <c:v>75</c:v>
                </c:pt>
                <c:pt idx="1085">
                  <c:v>82</c:v>
                </c:pt>
                <c:pt idx="1086">
                  <c:v>67</c:v>
                </c:pt>
                <c:pt idx="1087">
                  <c:v>42</c:v>
                </c:pt>
                <c:pt idx="1088">
                  <c:v>76</c:v>
                </c:pt>
                <c:pt idx="1089">
                  <c:v>52</c:v>
                </c:pt>
                <c:pt idx="1090">
                  <c:v>65</c:v>
                </c:pt>
                <c:pt idx="1091">
                  <c:v>71</c:v>
                </c:pt>
                <c:pt idx="1092">
                  <c:v>72</c:v>
                </c:pt>
                <c:pt idx="1093">
                  <c:v>59</c:v>
                </c:pt>
                <c:pt idx="1094">
                  <c:v>67</c:v>
                </c:pt>
                <c:pt idx="1095">
                  <c:v>56</c:v>
                </c:pt>
                <c:pt idx="1096">
                  <c:v>67</c:v>
                </c:pt>
                <c:pt idx="1097">
                  <c:v>77</c:v>
                </c:pt>
                <c:pt idx="1098">
                  <c:v>0</c:v>
                </c:pt>
                <c:pt idx="1099">
                  <c:v>82</c:v>
                </c:pt>
                <c:pt idx="1100">
                  <c:v>52</c:v>
                </c:pt>
                <c:pt idx="1101">
                  <c:v>61</c:v>
                </c:pt>
                <c:pt idx="1102">
                  <c:v>62</c:v>
                </c:pt>
                <c:pt idx="1103">
                  <c:v>58</c:v>
                </c:pt>
                <c:pt idx="1104">
                  <c:v>57</c:v>
                </c:pt>
                <c:pt idx="1105">
                  <c:v>73</c:v>
                </c:pt>
                <c:pt idx="1106">
                  <c:v>76</c:v>
                </c:pt>
                <c:pt idx="1107">
                  <c:v>68</c:v>
                </c:pt>
                <c:pt idx="1108">
                  <c:v>62</c:v>
                </c:pt>
                <c:pt idx="1109">
                  <c:v>68</c:v>
                </c:pt>
                <c:pt idx="1110">
                  <c:v>76</c:v>
                </c:pt>
                <c:pt idx="1111">
                  <c:v>35</c:v>
                </c:pt>
                <c:pt idx="1112">
                  <c:v>72</c:v>
                </c:pt>
                <c:pt idx="1113">
                  <c:v>60</c:v>
                </c:pt>
                <c:pt idx="1114">
                  <c:v>68</c:v>
                </c:pt>
                <c:pt idx="1115">
                  <c:v>68</c:v>
                </c:pt>
                <c:pt idx="1116">
                  <c:v>72</c:v>
                </c:pt>
                <c:pt idx="1117">
                  <c:v>72</c:v>
                </c:pt>
                <c:pt idx="1118">
                  <c:v>48</c:v>
                </c:pt>
                <c:pt idx="1119">
                  <c:v>40</c:v>
                </c:pt>
                <c:pt idx="1120">
                  <c:v>59</c:v>
                </c:pt>
                <c:pt idx="1121">
                  <c:v>57</c:v>
                </c:pt>
                <c:pt idx="1122">
                  <c:v>55</c:v>
                </c:pt>
                <c:pt idx="1123">
                  <c:v>69</c:v>
                </c:pt>
                <c:pt idx="1124">
                  <c:v>71</c:v>
                </c:pt>
                <c:pt idx="1125">
                  <c:v>71</c:v>
                </c:pt>
                <c:pt idx="1126">
                  <c:v>75</c:v>
                </c:pt>
                <c:pt idx="1127">
                  <c:v>75</c:v>
                </c:pt>
                <c:pt idx="1128">
                  <c:v>62</c:v>
                </c:pt>
                <c:pt idx="1129">
                  <c:v>73</c:v>
                </c:pt>
                <c:pt idx="1130">
                  <c:v>68</c:v>
                </c:pt>
                <c:pt idx="1131">
                  <c:v>80</c:v>
                </c:pt>
                <c:pt idx="1132">
                  <c:v>63</c:v>
                </c:pt>
                <c:pt idx="1133">
                  <c:v>70</c:v>
                </c:pt>
                <c:pt idx="1134">
                  <c:v>27</c:v>
                </c:pt>
                <c:pt idx="1135">
                  <c:v>73</c:v>
                </c:pt>
                <c:pt idx="1136">
                  <c:v>80</c:v>
                </c:pt>
                <c:pt idx="1137">
                  <c:v>47</c:v>
                </c:pt>
                <c:pt idx="1138">
                  <c:v>0</c:v>
                </c:pt>
                <c:pt idx="1139">
                  <c:v>74</c:v>
                </c:pt>
                <c:pt idx="1140">
                  <c:v>61</c:v>
                </c:pt>
                <c:pt idx="1141">
                  <c:v>58</c:v>
                </c:pt>
                <c:pt idx="1142">
                  <c:v>74</c:v>
                </c:pt>
                <c:pt idx="1143">
                  <c:v>61</c:v>
                </c:pt>
                <c:pt idx="1144">
                  <c:v>67</c:v>
                </c:pt>
                <c:pt idx="1145">
                  <c:v>74</c:v>
                </c:pt>
                <c:pt idx="1146">
                  <c:v>68</c:v>
                </c:pt>
                <c:pt idx="1147">
                  <c:v>67</c:v>
                </c:pt>
                <c:pt idx="1148">
                  <c:v>73</c:v>
                </c:pt>
                <c:pt idx="1149">
                  <c:v>82</c:v>
                </c:pt>
                <c:pt idx="1150">
                  <c:v>73</c:v>
                </c:pt>
                <c:pt idx="1151">
                  <c:v>83</c:v>
                </c:pt>
                <c:pt idx="1152">
                  <c:v>74</c:v>
                </c:pt>
                <c:pt idx="1153">
                  <c:v>60</c:v>
                </c:pt>
                <c:pt idx="1154">
                  <c:v>72</c:v>
                </c:pt>
                <c:pt idx="1155">
                  <c:v>72</c:v>
                </c:pt>
                <c:pt idx="1156">
                  <c:v>58</c:v>
                </c:pt>
                <c:pt idx="1157">
                  <c:v>76</c:v>
                </c:pt>
                <c:pt idx="1158">
                  <c:v>63</c:v>
                </c:pt>
                <c:pt idx="1159">
                  <c:v>72</c:v>
                </c:pt>
                <c:pt idx="1160">
                  <c:v>72</c:v>
                </c:pt>
                <c:pt idx="1161">
                  <c:v>67</c:v>
                </c:pt>
                <c:pt idx="1162">
                  <c:v>52</c:v>
                </c:pt>
                <c:pt idx="1163">
                  <c:v>56</c:v>
                </c:pt>
                <c:pt idx="1164">
                  <c:v>61</c:v>
                </c:pt>
                <c:pt idx="1165">
                  <c:v>77</c:v>
                </c:pt>
                <c:pt idx="1166">
                  <c:v>1</c:v>
                </c:pt>
                <c:pt idx="1167">
                  <c:v>71</c:v>
                </c:pt>
                <c:pt idx="1168">
                  <c:v>70</c:v>
                </c:pt>
                <c:pt idx="1169">
                  <c:v>46</c:v>
                </c:pt>
                <c:pt idx="1170">
                  <c:v>71</c:v>
                </c:pt>
                <c:pt idx="1171">
                  <c:v>62</c:v>
                </c:pt>
                <c:pt idx="1172">
                  <c:v>52</c:v>
                </c:pt>
                <c:pt idx="1173">
                  <c:v>61</c:v>
                </c:pt>
                <c:pt idx="1174">
                  <c:v>77</c:v>
                </c:pt>
                <c:pt idx="1175">
                  <c:v>79</c:v>
                </c:pt>
                <c:pt idx="1176">
                  <c:v>54</c:v>
                </c:pt>
                <c:pt idx="1177">
                  <c:v>37</c:v>
                </c:pt>
                <c:pt idx="1178">
                  <c:v>62</c:v>
                </c:pt>
                <c:pt idx="1179">
                  <c:v>58</c:v>
                </c:pt>
                <c:pt idx="1180">
                  <c:v>53</c:v>
                </c:pt>
                <c:pt idx="1181">
                  <c:v>69</c:v>
                </c:pt>
                <c:pt idx="1182">
                  <c:v>63</c:v>
                </c:pt>
                <c:pt idx="1183">
                  <c:v>70</c:v>
                </c:pt>
                <c:pt idx="1184">
                  <c:v>81</c:v>
                </c:pt>
                <c:pt idx="1185">
                  <c:v>47</c:v>
                </c:pt>
                <c:pt idx="1186">
                  <c:v>76</c:v>
                </c:pt>
                <c:pt idx="1187">
                  <c:v>59</c:v>
                </c:pt>
                <c:pt idx="1188">
                  <c:v>0</c:v>
                </c:pt>
                <c:pt idx="1189">
                  <c:v>66</c:v>
                </c:pt>
                <c:pt idx="1190">
                  <c:v>61</c:v>
                </c:pt>
                <c:pt idx="1191">
                  <c:v>61</c:v>
                </c:pt>
                <c:pt idx="1192">
                  <c:v>67</c:v>
                </c:pt>
                <c:pt idx="1193">
                  <c:v>76</c:v>
                </c:pt>
                <c:pt idx="1194">
                  <c:v>79</c:v>
                </c:pt>
                <c:pt idx="1195">
                  <c:v>57</c:v>
                </c:pt>
                <c:pt idx="1196">
                  <c:v>73</c:v>
                </c:pt>
                <c:pt idx="1197">
                  <c:v>57</c:v>
                </c:pt>
                <c:pt idx="1198">
                  <c:v>61</c:v>
                </c:pt>
                <c:pt idx="1199">
                  <c:v>69</c:v>
                </c:pt>
                <c:pt idx="1200">
                  <c:v>79</c:v>
                </c:pt>
                <c:pt idx="1201">
                  <c:v>57</c:v>
                </c:pt>
                <c:pt idx="1202">
                  <c:v>64</c:v>
                </c:pt>
                <c:pt idx="1203">
                  <c:v>63</c:v>
                </c:pt>
                <c:pt idx="1204">
                  <c:v>61</c:v>
                </c:pt>
                <c:pt idx="1205">
                  <c:v>84</c:v>
                </c:pt>
                <c:pt idx="1206">
                  <c:v>0</c:v>
                </c:pt>
                <c:pt idx="1207">
                  <c:v>69</c:v>
                </c:pt>
                <c:pt idx="1208">
                  <c:v>68</c:v>
                </c:pt>
                <c:pt idx="1209">
                  <c:v>79</c:v>
                </c:pt>
                <c:pt idx="1210">
                  <c:v>68</c:v>
                </c:pt>
                <c:pt idx="1211">
                  <c:v>57</c:v>
                </c:pt>
                <c:pt idx="1212">
                  <c:v>74</c:v>
                </c:pt>
                <c:pt idx="1213">
                  <c:v>76</c:v>
                </c:pt>
                <c:pt idx="1214">
                  <c:v>56</c:v>
                </c:pt>
                <c:pt idx="1215">
                  <c:v>73</c:v>
                </c:pt>
                <c:pt idx="1216">
                  <c:v>71</c:v>
                </c:pt>
                <c:pt idx="1217">
                  <c:v>66</c:v>
                </c:pt>
                <c:pt idx="1218">
                  <c:v>62</c:v>
                </c:pt>
                <c:pt idx="1219">
                  <c:v>73</c:v>
                </c:pt>
                <c:pt idx="1220">
                  <c:v>71</c:v>
                </c:pt>
                <c:pt idx="1221">
                  <c:v>80</c:v>
                </c:pt>
                <c:pt idx="1222">
                  <c:v>69</c:v>
                </c:pt>
                <c:pt idx="1223">
                  <c:v>56</c:v>
                </c:pt>
                <c:pt idx="1224">
                  <c:v>64</c:v>
                </c:pt>
                <c:pt idx="1225">
                  <c:v>68</c:v>
                </c:pt>
                <c:pt idx="1226">
                  <c:v>0</c:v>
                </c:pt>
                <c:pt idx="1227">
                  <c:v>57</c:v>
                </c:pt>
                <c:pt idx="1228">
                  <c:v>78</c:v>
                </c:pt>
                <c:pt idx="1229">
                  <c:v>71</c:v>
                </c:pt>
                <c:pt idx="1230">
                  <c:v>68</c:v>
                </c:pt>
                <c:pt idx="1231">
                  <c:v>69</c:v>
                </c:pt>
                <c:pt idx="1232">
                  <c:v>78</c:v>
                </c:pt>
                <c:pt idx="1233">
                  <c:v>60</c:v>
                </c:pt>
                <c:pt idx="1234">
                  <c:v>78</c:v>
                </c:pt>
                <c:pt idx="1235">
                  <c:v>57</c:v>
                </c:pt>
                <c:pt idx="1236">
                  <c:v>61</c:v>
                </c:pt>
                <c:pt idx="1237">
                  <c:v>66</c:v>
                </c:pt>
                <c:pt idx="1238">
                  <c:v>0</c:v>
                </c:pt>
                <c:pt idx="1239">
                  <c:v>76</c:v>
                </c:pt>
                <c:pt idx="1240">
                  <c:v>67</c:v>
                </c:pt>
                <c:pt idx="1241">
                  <c:v>71</c:v>
                </c:pt>
                <c:pt idx="1242">
                  <c:v>0</c:v>
                </c:pt>
                <c:pt idx="1243">
                  <c:v>70</c:v>
                </c:pt>
                <c:pt idx="1244">
                  <c:v>1</c:v>
                </c:pt>
                <c:pt idx="1245">
                  <c:v>51</c:v>
                </c:pt>
                <c:pt idx="1246">
                  <c:v>82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79</c:v>
                </c:pt>
                <c:pt idx="1251">
                  <c:v>61</c:v>
                </c:pt>
                <c:pt idx="1252">
                  <c:v>73</c:v>
                </c:pt>
                <c:pt idx="1253">
                  <c:v>71</c:v>
                </c:pt>
                <c:pt idx="1254">
                  <c:v>53</c:v>
                </c:pt>
                <c:pt idx="1255">
                  <c:v>85</c:v>
                </c:pt>
                <c:pt idx="1256">
                  <c:v>0</c:v>
                </c:pt>
                <c:pt idx="1257">
                  <c:v>64</c:v>
                </c:pt>
                <c:pt idx="1258">
                  <c:v>82</c:v>
                </c:pt>
                <c:pt idx="1259">
                  <c:v>63</c:v>
                </c:pt>
                <c:pt idx="1260">
                  <c:v>67</c:v>
                </c:pt>
                <c:pt idx="1261">
                  <c:v>85</c:v>
                </c:pt>
                <c:pt idx="1262">
                  <c:v>0</c:v>
                </c:pt>
                <c:pt idx="1263">
                  <c:v>67</c:v>
                </c:pt>
                <c:pt idx="1264">
                  <c:v>1</c:v>
                </c:pt>
                <c:pt idx="1265">
                  <c:v>75</c:v>
                </c:pt>
                <c:pt idx="1266">
                  <c:v>56</c:v>
                </c:pt>
                <c:pt idx="1267">
                  <c:v>64</c:v>
                </c:pt>
                <c:pt idx="1268">
                  <c:v>79</c:v>
                </c:pt>
                <c:pt idx="1269">
                  <c:v>65</c:v>
                </c:pt>
                <c:pt idx="1270">
                  <c:v>74</c:v>
                </c:pt>
                <c:pt idx="1271">
                  <c:v>57</c:v>
                </c:pt>
                <c:pt idx="1272">
                  <c:v>52</c:v>
                </c:pt>
                <c:pt idx="1273">
                  <c:v>69</c:v>
                </c:pt>
                <c:pt idx="1274">
                  <c:v>64</c:v>
                </c:pt>
                <c:pt idx="1275">
                  <c:v>73</c:v>
                </c:pt>
                <c:pt idx="1276">
                  <c:v>72</c:v>
                </c:pt>
                <c:pt idx="1277">
                  <c:v>62</c:v>
                </c:pt>
                <c:pt idx="1278">
                  <c:v>63</c:v>
                </c:pt>
                <c:pt idx="1279">
                  <c:v>77</c:v>
                </c:pt>
                <c:pt idx="1280">
                  <c:v>65</c:v>
                </c:pt>
                <c:pt idx="1281">
                  <c:v>77</c:v>
                </c:pt>
                <c:pt idx="1282">
                  <c:v>78</c:v>
                </c:pt>
                <c:pt idx="1283">
                  <c:v>63</c:v>
                </c:pt>
                <c:pt idx="1284">
                  <c:v>63</c:v>
                </c:pt>
                <c:pt idx="1285">
                  <c:v>52</c:v>
                </c:pt>
                <c:pt idx="1286">
                  <c:v>69</c:v>
                </c:pt>
                <c:pt idx="1287">
                  <c:v>55</c:v>
                </c:pt>
                <c:pt idx="1288">
                  <c:v>64</c:v>
                </c:pt>
                <c:pt idx="1289">
                  <c:v>0</c:v>
                </c:pt>
                <c:pt idx="1290">
                  <c:v>61</c:v>
                </c:pt>
                <c:pt idx="1291">
                  <c:v>59</c:v>
                </c:pt>
                <c:pt idx="1292">
                  <c:v>66</c:v>
                </c:pt>
                <c:pt idx="1293">
                  <c:v>61</c:v>
                </c:pt>
                <c:pt idx="1294">
                  <c:v>67</c:v>
                </c:pt>
                <c:pt idx="1295">
                  <c:v>59</c:v>
                </c:pt>
                <c:pt idx="1296">
                  <c:v>73</c:v>
                </c:pt>
                <c:pt idx="1297">
                  <c:v>78</c:v>
                </c:pt>
                <c:pt idx="1298">
                  <c:v>66</c:v>
                </c:pt>
                <c:pt idx="1299">
                  <c:v>73</c:v>
                </c:pt>
                <c:pt idx="1300">
                  <c:v>82</c:v>
                </c:pt>
                <c:pt idx="1301">
                  <c:v>56</c:v>
                </c:pt>
                <c:pt idx="1302">
                  <c:v>56</c:v>
                </c:pt>
                <c:pt idx="1303">
                  <c:v>57</c:v>
                </c:pt>
                <c:pt idx="1304">
                  <c:v>0</c:v>
                </c:pt>
                <c:pt idx="1305">
                  <c:v>77</c:v>
                </c:pt>
                <c:pt idx="1306">
                  <c:v>62</c:v>
                </c:pt>
                <c:pt idx="1307">
                  <c:v>62</c:v>
                </c:pt>
                <c:pt idx="1308">
                  <c:v>82</c:v>
                </c:pt>
                <c:pt idx="1309">
                  <c:v>62</c:v>
                </c:pt>
                <c:pt idx="1310">
                  <c:v>75</c:v>
                </c:pt>
                <c:pt idx="1311">
                  <c:v>68</c:v>
                </c:pt>
                <c:pt idx="1312">
                  <c:v>64</c:v>
                </c:pt>
                <c:pt idx="1313">
                  <c:v>69</c:v>
                </c:pt>
                <c:pt idx="1314">
                  <c:v>55</c:v>
                </c:pt>
                <c:pt idx="1315">
                  <c:v>39</c:v>
                </c:pt>
                <c:pt idx="1316">
                  <c:v>0</c:v>
                </c:pt>
                <c:pt idx="1317">
                  <c:v>46</c:v>
                </c:pt>
                <c:pt idx="1318">
                  <c:v>61</c:v>
                </c:pt>
                <c:pt idx="1319">
                  <c:v>33</c:v>
                </c:pt>
                <c:pt idx="1320">
                  <c:v>77</c:v>
                </c:pt>
                <c:pt idx="1321">
                  <c:v>50</c:v>
                </c:pt>
                <c:pt idx="1322">
                  <c:v>32</c:v>
                </c:pt>
                <c:pt idx="1323">
                  <c:v>76</c:v>
                </c:pt>
                <c:pt idx="1324">
                  <c:v>67</c:v>
                </c:pt>
                <c:pt idx="1325">
                  <c:v>78</c:v>
                </c:pt>
                <c:pt idx="1326">
                  <c:v>54</c:v>
                </c:pt>
                <c:pt idx="1327">
                  <c:v>72</c:v>
                </c:pt>
                <c:pt idx="1328">
                  <c:v>39</c:v>
                </c:pt>
                <c:pt idx="1329">
                  <c:v>65</c:v>
                </c:pt>
                <c:pt idx="1330">
                  <c:v>56</c:v>
                </c:pt>
                <c:pt idx="1331">
                  <c:v>61</c:v>
                </c:pt>
                <c:pt idx="1332">
                  <c:v>60</c:v>
                </c:pt>
                <c:pt idx="1333">
                  <c:v>0</c:v>
                </c:pt>
                <c:pt idx="1334">
                  <c:v>0</c:v>
                </c:pt>
                <c:pt idx="1335">
                  <c:v>71</c:v>
                </c:pt>
                <c:pt idx="1336">
                  <c:v>65</c:v>
                </c:pt>
                <c:pt idx="1337">
                  <c:v>68</c:v>
                </c:pt>
                <c:pt idx="1338">
                  <c:v>73</c:v>
                </c:pt>
                <c:pt idx="1339">
                  <c:v>75</c:v>
                </c:pt>
                <c:pt idx="1340">
                  <c:v>75</c:v>
                </c:pt>
                <c:pt idx="1341">
                  <c:v>74</c:v>
                </c:pt>
                <c:pt idx="1342">
                  <c:v>80</c:v>
                </c:pt>
                <c:pt idx="1343">
                  <c:v>68</c:v>
                </c:pt>
                <c:pt idx="1344">
                  <c:v>59</c:v>
                </c:pt>
                <c:pt idx="1345">
                  <c:v>66</c:v>
                </c:pt>
                <c:pt idx="1346">
                  <c:v>58</c:v>
                </c:pt>
                <c:pt idx="1347">
                  <c:v>81</c:v>
                </c:pt>
                <c:pt idx="1348">
                  <c:v>75</c:v>
                </c:pt>
                <c:pt idx="1349">
                  <c:v>71</c:v>
                </c:pt>
                <c:pt idx="1350">
                  <c:v>66</c:v>
                </c:pt>
                <c:pt idx="1351">
                  <c:v>68</c:v>
                </c:pt>
                <c:pt idx="1352">
                  <c:v>69</c:v>
                </c:pt>
                <c:pt idx="1353">
                  <c:v>74</c:v>
                </c:pt>
                <c:pt idx="1354">
                  <c:v>69</c:v>
                </c:pt>
                <c:pt idx="1355">
                  <c:v>80</c:v>
                </c:pt>
                <c:pt idx="1356">
                  <c:v>60</c:v>
                </c:pt>
                <c:pt idx="1357">
                  <c:v>70</c:v>
                </c:pt>
                <c:pt idx="1358">
                  <c:v>59</c:v>
                </c:pt>
                <c:pt idx="1359">
                  <c:v>57</c:v>
                </c:pt>
                <c:pt idx="1360">
                  <c:v>47</c:v>
                </c:pt>
                <c:pt idx="1361">
                  <c:v>73</c:v>
                </c:pt>
                <c:pt idx="1362">
                  <c:v>53</c:v>
                </c:pt>
                <c:pt idx="1363">
                  <c:v>68</c:v>
                </c:pt>
                <c:pt idx="1364">
                  <c:v>0</c:v>
                </c:pt>
                <c:pt idx="1365">
                  <c:v>62</c:v>
                </c:pt>
                <c:pt idx="1366">
                  <c:v>65</c:v>
                </c:pt>
                <c:pt idx="1367">
                  <c:v>76</c:v>
                </c:pt>
                <c:pt idx="1368">
                  <c:v>57</c:v>
                </c:pt>
                <c:pt idx="1369">
                  <c:v>61</c:v>
                </c:pt>
                <c:pt idx="1370">
                  <c:v>62</c:v>
                </c:pt>
                <c:pt idx="1371">
                  <c:v>69</c:v>
                </c:pt>
                <c:pt idx="1372">
                  <c:v>83</c:v>
                </c:pt>
                <c:pt idx="1373">
                  <c:v>52</c:v>
                </c:pt>
                <c:pt idx="1374">
                  <c:v>63</c:v>
                </c:pt>
                <c:pt idx="1375">
                  <c:v>73</c:v>
                </c:pt>
                <c:pt idx="1376">
                  <c:v>2</c:v>
                </c:pt>
                <c:pt idx="1377">
                  <c:v>60</c:v>
                </c:pt>
                <c:pt idx="1378">
                  <c:v>56</c:v>
                </c:pt>
                <c:pt idx="1379">
                  <c:v>51</c:v>
                </c:pt>
                <c:pt idx="1380">
                  <c:v>59</c:v>
                </c:pt>
                <c:pt idx="1381">
                  <c:v>77</c:v>
                </c:pt>
                <c:pt idx="1382">
                  <c:v>67</c:v>
                </c:pt>
                <c:pt idx="1383">
                  <c:v>80</c:v>
                </c:pt>
                <c:pt idx="1384">
                  <c:v>74</c:v>
                </c:pt>
                <c:pt idx="1385">
                  <c:v>58</c:v>
                </c:pt>
                <c:pt idx="1386">
                  <c:v>0</c:v>
                </c:pt>
                <c:pt idx="1387">
                  <c:v>62</c:v>
                </c:pt>
                <c:pt idx="1388">
                  <c:v>71</c:v>
                </c:pt>
                <c:pt idx="1389">
                  <c:v>75</c:v>
                </c:pt>
                <c:pt idx="1390">
                  <c:v>1</c:v>
                </c:pt>
                <c:pt idx="1391">
                  <c:v>51</c:v>
                </c:pt>
                <c:pt idx="1392">
                  <c:v>64</c:v>
                </c:pt>
                <c:pt idx="1393">
                  <c:v>73</c:v>
                </c:pt>
                <c:pt idx="1394">
                  <c:v>82</c:v>
                </c:pt>
                <c:pt idx="1395">
                  <c:v>0</c:v>
                </c:pt>
                <c:pt idx="1396">
                  <c:v>2</c:v>
                </c:pt>
                <c:pt idx="1397">
                  <c:v>61</c:v>
                </c:pt>
                <c:pt idx="1398">
                  <c:v>69</c:v>
                </c:pt>
                <c:pt idx="1399">
                  <c:v>69</c:v>
                </c:pt>
                <c:pt idx="1400">
                  <c:v>66</c:v>
                </c:pt>
                <c:pt idx="1401">
                  <c:v>77</c:v>
                </c:pt>
                <c:pt idx="1402">
                  <c:v>65</c:v>
                </c:pt>
                <c:pt idx="1403">
                  <c:v>65</c:v>
                </c:pt>
                <c:pt idx="1404">
                  <c:v>54</c:v>
                </c:pt>
                <c:pt idx="1405">
                  <c:v>73</c:v>
                </c:pt>
                <c:pt idx="1406">
                  <c:v>53</c:v>
                </c:pt>
                <c:pt idx="1407">
                  <c:v>81</c:v>
                </c:pt>
                <c:pt idx="1408">
                  <c:v>75</c:v>
                </c:pt>
                <c:pt idx="1409">
                  <c:v>57</c:v>
                </c:pt>
                <c:pt idx="1410">
                  <c:v>59</c:v>
                </c:pt>
                <c:pt idx="1411">
                  <c:v>77</c:v>
                </c:pt>
                <c:pt idx="1412">
                  <c:v>60</c:v>
                </c:pt>
                <c:pt idx="1413">
                  <c:v>1</c:v>
                </c:pt>
                <c:pt idx="1414">
                  <c:v>66</c:v>
                </c:pt>
                <c:pt idx="1415">
                  <c:v>78</c:v>
                </c:pt>
                <c:pt idx="1416">
                  <c:v>78</c:v>
                </c:pt>
                <c:pt idx="1417">
                  <c:v>67</c:v>
                </c:pt>
                <c:pt idx="1418">
                  <c:v>75</c:v>
                </c:pt>
                <c:pt idx="1419">
                  <c:v>74</c:v>
                </c:pt>
                <c:pt idx="1420">
                  <c:v>0</c:v>
                </c:pt>
                <c:pt idx="1421">
                  <c:v>81</c:v>
                </c:pt>
                <c:pt idx="1422">
                  <c:v>0</c:v>
                </c:pt>
                <c:pt idx="1423">
                  <c:v>56</c:v>
                </c:pt>
                <c:pt idx="1424">
                  <c:v>55</c:v>
                </c:pt>
                <c:pt idx="1425">
                  <c:v>2</c:v>
                </c:pt>
                <c:pt idx="1426">
                  <c:v>3</c:v>
                </c:pt>
                <c:pt idx="1427">
                  <c:v>0</c:v>
                </c:pt>
                <c:pt idx="1428">
                  <c:v>80</c:v>
                </c:pt>
                <c:pt idx="1429">
                  <c:v>65</c:v>
                </c:pt>
                <c:pt idx="1430">
                  <c:v>67</c:v>
                </c:pt>
                <c:pt idx="1431">
                  <c:v>75</c:v>
                </c:pt>
                <c:pt idx="1432">
                  <c:v>1</c:v>
                </c:pt>
                <c:pt idx="1433">
                  <c:v>67</c:v>
                </c:pt>
                <c:pt idx="1434">
                  <c:v>78</c:v>
                </c:pt>
                <c:pt idx="1435">
                  <c:v>64</c:v>
                </c:pt>
                <c:pt idx="1436">
                  <c:v>67</c:v>
                </c:pt>
                <c:pt idx="1437">
                  <c:v>79</c:v>
                </c:pt>
                <c:pt idx="1438">
                  <c:v>74</c:v>
                </c:pt>
                <c:pt idx="1439">
                  <c:v>57</c:v>
                </c:pt>
                <c:pt idx="1440">
                  <c:v>0</c:v>
                </c:pt>
                <c:pt idx="1441">
                  <c:v>58</c:v>
                </c:pt>
                <c:pt idx="1442">
                  <c:v>82</c:v>
                </c:pt>
                <c:pt idx="1443">
                  <c:v>81</c:v>
                </c:pt>
                <c:pt idx="1444">
                  <c:v>84</c:v>
                </c:pt>
                <c:pt idx="1445">
                  <c:v>61</c:v>
                </c:pt>
                <c:pt idx="1446">
                  <c:v>60</c:v>
                </c:pt>
                <c:pt idx="1447">
                  <c:v>70</c:v>
                </c:pt>
                <c:pt idx="1448">
                  <c:v>70</c:v>
                </c:pt>
                <c:pt idx="1449">
                  <c:v>74</c:v>
                </c:pt>
                <c:pt idx="1450">
                  <c:v>62</c:v>
                </c:pt>
                <c:pt idx="1451">
                  <c:v>57</c:v>
                </c:pt>
                <c:pt idx="1452">
                  <c:v>68</c:v>
                </c:pt>
                <c:pt idx="1453">
                  <c:v>66</c:v>
                </c:pt>
                <c:pt idx="1454">
                  <c:v>0</c:v>
                </c:pt>
                <c:pt idx="1455">
                  <c:v>52</c:v>
                </c:pt>
                <c:pt idx="1456">
                  <c:v>0</c:v>
                </c:pt>
                <c:pt idx="1457">
                  <c:v>0</c:v>
                </c:pt>
                <c:pt idx="1458">
                  <c:v>68</c:v>
                </c:pt>
                <c:pt idx="1459">
                  <c:v>45</c:v>
                </c:pt>
                <c:pt idx="1460">
                  <c:v>78</c:v>
                </c:pt>
                <c:pt idx="1461">
                  <c:v>75</c:v>
                </c:pt>
                <c:pt idx="1462">
                  <c:v>69</c:v>
                </c:pt>
                <c:pt idx="1463">
                  <c:v>55</c:v>
                </c:pt>
                <c:pt idx="1464">
                  <c:v>56</c:v>
                </c:pt>
                <c:pt idx="1465">
                  <c:v>69</c:v>
                </c:pt>
                <c:pt idx="1466">
                  <c:v>0</c:v>
                </c:pt>
                <c:pt idx="1467">
                  <c:v>0</c:v>
                </c:pt>
                <c:pt idx="1468">
                  <c:v>54</c:v>
                </c:pt>
                <c:pt idx="1469">
                  <c:v>80</c:v>
                </c:pt>
                <c:pt idx="1470">
                  <c:v>53</c:v>
                </c:pt>
                <c:pt idx="1471">
                  <c:v>61</c:v>
                </c:pt>
                <c:pt idx="1472">
                  <c:v>71</c:v>
                </c:pt>
                <c:pt idx="1473">
                  <c:v>68</c:v>
                </c:pt>
                <c:pt idx="1474">
                  <c:v>69</c:v>
                </c:pt>
                <c:pt idx="1475">
                  <c:v>71</c:v>
                </c:pt>
                <c:pt idx="1476">
                  <c:v>67</c:v>
                </c:pt>
                <c:pt idx="1477">
                  <c:v>0</c:v>
                </c:pt>
                <c:pt idx="1478">
                  <c:v>75</c:v>
                </c:pt>
                <c:pt idx="1479">
                  <c:v>0</c:v>
                </c:pt>
                <c:pt idx="1480">
                  <c:v>74</c:v>
                </c:pt>
                <c:pt idx="1481">
                  <c:v>84</c:v>
                </c:pt>
                <c:pt idx="1482">
                  <c:v>72</c:v>
                </c:pt>
                <c:pt idx="1483">
                  <c:v>72</c:v>
                </c:pt>
                <c:pt idx="1484">
                  <c:v>64</c:v>
                </c:pt>
                <c:pt idx="1485">
                  <c:v>58</c:v>
                </c:pt>
                <c:pt idx="1486">
                  <c:v>68</c:v>
                </c:pt>
                <c:pt idx="1487">
                  <c:v>75</c:v>
                </c:pt>
                <c:pt idx="1488">
                  <c:v>67</c:v>
                </c:pt>
                <c:pt idx="1489">
                  <c:v>79</c:v>
                </c:pt>
                <c:pt idx="1490">
                  <c:v>4</c:v>
                </c:pt>
                <c:pt idx="1491">
                  <c:v>64</c:v>
                </c:pt>
                <c:pt idx="1492">
                  <c:v>75</c:v>
                </c:pt>
                <c:pt idx="1493">
                  <c:v>76</c:v>
                </c:pt>
                <c:pt idx="1494">
                  <c:v>46</c:v>
                </c:pt>
                <c:pt idx="1495">
                  <c:v>63</c:v>
                </c:pt>
                <c:pt idx="1496">
                  <c:v>71</c:v>
                </c:pt>
                <c:pt idx="1497">
                  <c:v>0</c:v>
                </c:pt>
                <c:pt idx="1498">
                  <c:v>70</c:v>
                </c:pt>
                <c:pt idx="1499">
                  <c:v>50</c:v>
                </c:pt>
                <c:pt idx="1500">
                  <c:v>66</c:v>
                </c:pt>
                <c:pt idx="1501">
                  <c:v>57</c:v>
                </c:pt>
                <c:pt idx="1502">
                  <c:v>68</c:v>
                </c:pt>
                <c:pt idx="1503">
                  <c:v>4</c:v>
                </c:pt>
                <c:pt idx="1504">
                  <c:v>84</c:v>
                </c:pt>
                <c:pt idx="1505">
                  <c:v>64</c:v>
                </c:pt>
                <c:pt idx="1506">
                  <c:v>65</c:v>
                </c:pt>
                <c:pt idx="1507">
                  <c:v>83</c:v>
                </c:pt>
                <c:pt idx="1508">
                  <c:v>49</c:v>
                </c:pt>
                <c:pt idx="1509">
                  <c:v>56</c:v>
                </c:pt>
                <c:pt idx="1510">
                  <c:v>68</c:v>
                </c:pt>
                <c:pt idx="1511">
                  <c:v>61</c:v>
                </c:pt>
                <c:pt idx="1512">
                  <c:v>82</c:v>
                </c:pt>
                <c:pt idx="1513">
                  <c:v>67</c:v>
                </c:pt>
                <c:pt idx="1514">
                  <c:v>63</c:v>
                </c:pt>
                <c:pt idx="1515">
                  <c:v>57</c:v>
                </c:pt>
                <c:pt idx="1516">
                  <c:v>73</c:v>
                </c:pt>
                <c:pt idx="1517">
                  <c:v>71</c:v>
                </c:pt>
                <c:pt idx="1518">
                  <c:v>55</c:v>
                </c:pt>
                <c:pt idx="1519">
                  <c:v>58</c:v>
                </c:pt>
                <c:pt idx="1520">
                  <c:v>54</c:v>
                </c:pt>
                <c:pt idx="1521">
                  <c:v>59</c:v>
                </c:pt>
                <c:pt idx="1522">
                  <c:v>68</c:v>
                </c:pt>
                <c:pt idx="1523">
                  <c:v>69</c:v>
                </c:pt>
                <c:pt idx="1524">
                  <c:v>55</c:v>
                </c:pt>
                <c:pt idx="1525">
                  <c:v>71</c:v>
                </c:pt>
                <c:pt idx="1526">
                  <c:v>48</c:v>
                </c:pt>
                <c:pt idx="1527">
                  <c:v>60</c:v>
                </c:pt>
                <c:pt idx="1528">
                  <c:v>71</c:v>
                </c:pt>
                <c:pt idx="1529">
                  <c:v>83</c:v>
                </c:pt>
                <c:pt idx="1530">
                  <c:v>57</c:v>
                </c:pt>
                <c:pt idx="1531">
                  <c:v>0</c:v>
                </c:pt>
                <c:pt idx="1532">
                  <c:v>61</c:v>
                </c:pt>
                <c:pt idx="1533">
                  <c:v>54</c:v>
                </c:pt>
                <c:pt idx="1534">
                  <c:v>75</c:v>
                </c:pt>
                <c:pt idx="1535">
                  <c:v>32</c:v>
                </c:pt>
                <c:pt idx="1536">
                  <c:v>65</c:v>
                </c:pt>
                <c:pt idx="1537">
                  <c:v>52</c:v>
                </c:pt>
                <c:pt idx="1538">
                  <c:v>76</c:v>
                </c:pt>
                <c:pt idx="1539">
                  <c:v>63</c:v>
                </c:pt>
                <c:pt idx="1540">
                  <c:v>80</c:v>
                </c:pt>
                <c:pt idx="1541">
                  <c:v>56</c:v>
                </c:pt>
                <c:pt idx="1542">
                  <c:v>79</c:v>
                </c:pt>
                <c:pt idx="1543">
                  <c:v>81</c:v>
                </c:pt>
                <c:pt idx="1544">
                  <c:v>66</c:v>
                </c:pt>
                <c:pt idx="1545">
                  <c:v>67</c:v>
                </c:pt>
                <c:pt idx="1546">
                  <c:v>69</c:v>
                </c:pt>
                <c:pt idx="1547">
                  <c:v>79</c:v>
                </c:pt>
                <c:pt idx="1548">
                  <c:v>72</c:v>
                </c:pt>
                <c:pt idx="1549">
                  <c:v>81</c:v>
                </c:pt>
                <c:pt idx="1550">
                  <c:v>54</c:v>
                </c:pt>
                <c:pt idx="1551">
                  <c:v>74</c:v>
                </c:pt>
                <c:pt idx="1552">
                  <c:v>0</c:v>
                </c:pt>
                <c:pt idx="1553">
                  <c:v>73</c:v>
                </c:pt>
                <c:pt idx="1554">
                  <c:v>59</c:v>
                </c:pt>
                <c:pt idx="1555">
                  <c:v>46</c:v>
                </c:pt>
                <c:pt idx="1556">
                  <c:v>81</c:v>
                </c:pt>
                <c:pt idx="1557">
                  <c:v>48</c:v>
                </c:pt>
                <c:pt idx="1558">
                  <c:v>83</c:v>
                </c:pt>
                <c:pt idx="1559">
                  <c:v>61</c:v>
                </c:pt>
                <c:pt idx="1560">
                  <c:v>1</c:v>
                </c:pt>
                <c:pt idx="1561">
                  <c:v>54</c:v>
                </c:pt>
                <c:pt idx="1562">
                  <c:v>74</c:v>
                </c:pt>
                <c:pt idx="1563">
                  <c:v>0</c:v>
                </c:pt>
                <c:pt idx="1564">
                  <c:v>57</c:v>
                </c:pt>
                <c:pt idx="1565">
                  <c:v>61</c:v>
                </c:pt>
                <c:pt idx="1566">
                  <c:v>77</c:v>
                </c:pt>
                <c:pt idx="1567">
                  <c:v>81</c:v>
                </c:pt>
                <c:pt idx="1568">
                  <c:v>79</c:v>
                </c:pt>
                <c:pt idx="1569">
                  <c:v>81</c:v>
                </c:pt>
                <c:pt idx="1570">
                  <c:v>71</c:v>
                </c:pt>
                <c:pt idx="1571">
                  <c:v>58</c:v>
                </c:pt>
                <c:pt idx="1572">
                  <c:v>69</c:v>
                </c:pt>
                <c:pt idx="1573">
                  <c:v>0</c:v>
                </c:pt>
                <c:pt idx="1574">
                  <c:v>79</c:v>
                </c:pt>
                <c:pt idx="1575">
                  <c:v>72</c:v>
                </c:pt>
                <c:pt idx="1576">
                  <c:v>67</c:v>
                </c:pt>
                <c:pt idx="1577">
                  <c:v>21</c:v>
                </c:pt>
                <c:pt idx="1578">
                  <c:v>66</c:v>
                </c:pt>
                <c:pt idx="1579">
                  <c:v>72</c:v>
                </c:pt>
                <c:pt idx="1580">
                  <c:v>79</c:v>
                </c:pt>
                <c:pt idx="1581">
                  <c:v>58</c:v>
                </c:pt>
                <c:pt idx="1582">
                  <c:v>71</c:v>
                </c:pt>
                <c:pt idx="1583">
                  <c:v>56</c:v>
                </c:pt>
                <c:pt idx="1584">
                  <c:v>42</c:v>
                </c:pt>
                <c:pt idx="1585">
                  <c:v>0</c:v>
                </c:pt>
                <c:pt idx="1586">
                  <c:v>74</c:v>
                </c:pt>
                <c:pt idx="1587">
                  <c:v>75</c:v>
                </c:pt>
                <c:pt idx="1588">
                  <c:v>69</c:v>
                </c:pt>
                <c:pt idx="1589">
                  <c:v>64</c:v>
                </c:pt>
                <c:pt idx="1590">
                  <c:v>56</c:v>
                </c:pt>
                <c:pt idx="1591">
                  <c:v>78</c:v>
                </c:pt>
                <c:pt idx="1592">
                  <c:v>70</c:v>
                </c:pt>
                <c:pt idx="1593">
                  <c:v>79</c:v>
                </c:pt>
                <c:pt idx="1594">
                  <c:v>75</c:v>
                </c:pt>
                <c:pt idx="1595">
                  <c:v>68</c:v>
                </c:pt>
                <c:pt idx="1596">
                  <c:v>89</c:v>
                </c:pt>
                <c:pt idx="1597">
                  <c:v>56</c:v>
                </c:pt>
                <c:pt idx="1598">
                  <c:v>7</c:v>
                </c:pt>
                <c:pt idx="1599">
                  <c:v>69</c:v>
                </c:pt>
                <c:pt idx="1600">
                  <c:v>38</c:v>
                </c:pt>
                <c:pt idx="1601">
                  <c:v>78</c:v>
                </c:pt>
                <c:pt idx="1602">
                  <c:v>71</c:v>
                </c:pt>
                <c:pt idx="1603">
                  <c:v>56</c:v>
                </c:pt>
                <c:pt idx="1604">
                  <c:v>75</c:v>
                </c:pt>
                <c:pt idx="1605">
                  <c:v>63</c:v>
                </c:pt>
                <c:pt idx="1606">
                  <c:v>34</c:v>
                </c:pt>
                <c:pt idx="1607">
                  <c:v>0</c:v>
                </c:pt>
                <c:pt idx="1608">
                  <c:v>60</c:v>
                </c:pt>
                <c:pt idx="1609">
                  <c:v>74</c:v>
                </c:pt>
                <c:pt idx="1610">
                  <c:v>72</c:v>
                </c:pt>
                <c:pt idx="1611">
                  <c:v>75</c:v>
                </c:pt>
                <c:pt idx="1612">
                  <c:v>68</c:v>
                </c:pt>
                <c:pt idx="1613">
                  <c:v>66</c:v>
                </c:pt>
                <c:pt idx="1614">
                  <c:v>77</c:v>
                </c:pt>
                <c:pt idx="1615">
                  <c:v>81</c:v>
                </c:pt>
                <c:pt idx="1616">
                  <c:v>59</c:v>
                </c:pt>
                <c:pt idx="1617">
                  <c:v>65</c:v>
                </c:pt>
                <c:pt idx="1618">
                  <c:v>70</c:v>
                </c:pt>
                <c:pt idx="1619">
                  <c:v>77</c:v>
                </c:pt>
                <c:pt idx="1620">
                  <c:v>56</c:v>
                </c:pt>
                <c:pt idx="1621">
                  <c:v>66</c:v>
                </c:pt>
                <c:pt idx="1622">
                  <c:v>76</c:v>
                </c:pt>
                <c:pt idx="1623">
                  <c:v>73</c:v>
                </c:pt>
                <c:pt idx="1624">
                  <c:v>54</c:v>
                </c:pt>
                <c:pt idx="1625">
                  <c:v>67</c:v>
                </c:pt>
                <c:pt idx="1626">
                  <c:v>77</c:v>
                </c:pt>
                <c:pt idx="1627">
                  <c:v>66</c:v>
                </c:pt>
                <c:pt idx="1628">
                  <c:v>0</c:v>
                </c:pt>
                <c:pt idx="1629">
                  <c:v>76</c:v>
                </c:pt>
                <c:pt idx="1630">
                  <c:v>76</c:v>
                </c:pt>
                <c:pt idx="1631">
                  <c:v>71</c:v>
                </c:pt>
                <c:pt idx="1632">
                  <c:v>69</c:v>
                </c:pt>
                <c:pt idx="1633">
                  <c:v>80</c:v>
                </c:pt>
                <c:pt idx="1634">
                  <c:v>69</c:v>
                </c:pt>
                <c:pt idx="1635">
                  <c:v>78</c:v>
                </c:pt>
                <c:pt idx="1636">
                  <c:v>59</c:v>
                </c:pt>
                <c:pt idx="1637">
                  <c:v>73</c:v>
                </c:pt>
                <c:pt idx="1638">
                  <c:v>1</c:v>
                </c:pt>
                <c:pt idx="1639">
                  <c:v>51</c:v>
                </c:pt>
                <c:pt idx="1640">
                  <c:v>64</c:v>
                </c:pt>
                <c:pt idx="1641">
                  <c:v>65</c:v>
                </c:pt>
                <c:pt idx="1642">
                  <c:v>51</c:v>
                </c:pt>
                <c:pt idx="1643">
                  <c:v>55</c:v>
                </c:pt>
                <c:pt idx="1644">
                  <c:v>17</c:v>
                </c:pt>
                <c:pt idx="1645">
                  <c:v>67</c:v>
                </c:pt>
                <c:pt idx="1646">
                  <c:v>53</c:v>
                </c:pt>
                <c:pt idx="1647">
                  <c:v>57</c:v>
                </c:pt>
                <c:pt idx="1648">
                  <c:v>63</c:v>
                </c:pt>
                <c:pt idx="1649">
                  <c:v>76</c:v>
                </c:pt>
                <c:pt idx="1650">
                  <c:v>69</c:v>
                </c:pt>
                <c:pt idx="1651">
                  <c:v>64</c:v>
                </c:pt>
                <c:pt idx="1652">
                  <c:v>74</c:v>
                </c:pt>
                <c:pt idx="1653">
                  <c:v>74</c:v>
                </c:pt>
                <c:pt idx="1654">
                  <c:v>58</c:v>
                </c:pt>
                <c:pt idx="1655">
                  <c:v>64</c:v>
                </c:pt>
                <c:pt idx="1656">
                  <c:v>84</c:v>
                </c:pt>
                <c:pt idx="1657">
                  <c:v>48</c:v>
                </c:pt>
                <c:pt idx="1658">
                  <c:v>66</c:v>
                </c:pt>
                <c:pt idx="1659">
                  <c:v>74</c:v>
                </c:pt>
                <c:pt idx="1660">
                  <c:v>68</c:v>
                </c:pt>
                <c:pt idx="1661">
                  <c:v>72</c:v>
                </c:pt>
                <c:pt idx="1662">
                  <c:v>46</c:v>
                </c:pt>
                <c:pt idx="1663">
                  <c:v>69</c:v>
                </c:pt>
                <c:pt idx="1664">
                  <c:v>78</c:v>
                </c:pt>
                <c:pt idx="1665">
                  <c:v>80</c:v>
                </c:pt>
                <c:pt idx="1666">
                  <c:v>75</c:v>
                </c:pt>
                <c:pt idx="1667">
                  <c:v>74</c:v>
                </c:pt>
                <c:pt idx="1668">
                  <c:v>82</c:v>
                </c:pt>
                <c:pt idx="1669">
                  <c:v>85</c:v>
                </c:pt>
                <c:pt idx="1670">
                  <c:v>70</c:v>
                </c:pt>
                <c:pt idx="1671">
                  <c:v>72</c:v>
                </c:pt>
                <c:pt idx="1672">
                  <c:v>50</c:v>
                </c:pt>
                <c:pt idx="1673">
                  <c:v>78</c:v>
                </c:pt>
                <c:pt idx="1674">
                  <c:v>86</c:v>
                </c:pt>
                <c:pt idx="1675">
                  <c:v>79</c:v>
                </c:pt>
                <c:pt idx="1676">
                  <c:v>64</c:v>
                </c:pt>
                <c:pt idx="1677">
                  <c:v>0</c:v>
                </c:pt>
                <c:pt idx="1678">
                  <c:v>63</c:v>
                </c:pt>
                <c:pt idx="1679">
                  <c:v>70</c:v>
                </c:pt>
                <c:pt idx="1680">
                  <c:v>71</c:v>
                </c:pt>
                <c:pt idx="1681">
                  <c:v>65</c:v>
                </c:pt>
                <c:pt idx="1682">
                  <c:v>69</c:v>
                </c:pt>
                <c:pt idx="1683">
                  <c:v>54</c:v>
                </c:pt>
                <c:pt idx="1684">
                  <c:v>65</c:v>
                </c:pt>
                <c:pt idx="1685">
                  <c:v>64</c:v>
                </c:pt>
                <c:pt idx="1686">
                  <c:v>80</c:v>
                </c:pt>
                <c:pt idx="1687">
                  <c:v>75</c:v>
                </c:pt>
                <c:pt idx="1688">
                  <c:v>66</c:v>
                </c:pt>
                <c:pt idx="1689">
                  <c:v>51</c:v>
                </c:pt>
                <c:pt idx="1690">
                  <c:v>55</c:v>
                </c:pt>
                <c:pt idx="1691">
                  <c:v>60</c:v>
                </c:pt>
                <c:pt idx="1692">
                  <c:v>0</c:v>
                </c:pt>
                <c:pt idx="1693">
                  <c:v>65</c:v>
                </c:pt>
                <c:pt idx="1694">
                  <c:v>81</c:v>
                </c:pt>
                <c:pt idx="1695">
                  <c:v>72</c:v>
                </c:pt>
                <c:pt idx="1696">
                  <c:v>68</c:v>
                </c:pt>
                <c:pt idx="1697">
                  <c:v>73</c:v>
                </c:pt>
                <c:pt idx="1698">
                  <c:v>0</c:v>
                </c:pt>
                <c:pt idx="1699">
                  <c:v>60</c:v>
                </c:pt>
                <c:pt idx="1700">
                  <c:v>62</c:v>
                </c:pt>
                <c:pt idx="1701">
                  <c:v>66</c:v>
                </c:pt>
                <c:pt idx="1702">
                  <c:v>71</c:v>
                </c:pt>
                <c:pt idx="1703">
                  <c:v>59</c:v>
                </c:pt>
                <c:pt idx="1704">
                  <c:v>77</c:v>
                </c:pt>
                <c:pt idx="1705">
                  <c:v>71</c:v>
                </c:pt>
                <c:pt idx="1706">
                  <c:v>76</c:v>
                </c:pt>
                <c:pt idx="1707">
                  <c:v>69</c:v>
                </c:pt>
                <c:pt idx="1708">
                  <c:v>1</c:v>
                </c:pt>
                <c:pt idx="1709">
                  <c:v>1</c:v>
                </c:pt>
                <c:pt idx="1710">
                  <c:v>76</c:v>
                </c:pt>
                <c:pt idx="1711">
                  <c:v>59</c:v>
                </c:pt>
                <c:pt idx="1712">
                  <c:v>57</c:v>
                </c:pt>
                <c:pt idx="1713">
                  <c:v>1</c:v>
                </c:pt>
                <c:pt idx="1714">
                  <c:v>46</c:v>
                </c:pt>
                <c:pt idx="1715">
                  <c:v>69</c:v>
                </c:pt>
                <c:pt idx="1716">
                  <c:v>80</c:v>
                </c:pt>
                <c:pt idx="1717">
                  <c:v>85</c:v>
                </c:pt>
                <c:pt idx="1718">
                  <c:v>65</c:v>
                </c:pt>
                <c:pt idx="1719">
                  <c:v>80</c:v>
                </c:pt>
                <c:pt idx="1720">
                  <c:v>80</c:v>
                </c:pt>
                <c:pt idx="1721">
                  <c:v>64</c:v>
                </c:pt>
                <c:pt idx="1722">
                  <c:v>59</c:v>
                </c:pt>
                <c:pt idx="1723">
                  <c:v>79</c:v>
                </c:pt>
                <c:pt idx="1724">
                  <c:v>79</c:v>
                </c:pt>
                <c:pt idx="1725">
                  <c:v>63</c:v>
                </c:pt>
                <c:pt idx="1726">
                  <c:v>73</c:v>
                </c:pt>
                <c:pt idx="1727">
                  <c:v>60</c:v>
                </c:pt>
                <c:pt idx="1728">
                  <c:v>74</c:v>
                </c:pt>
                <c:pt idx="1729">
                  <c:v>79</c:v>
                </c:pt>
                <c:pt idx="1730">
                  <c:v>48</c:v>
                </c:pt>
                <c:pt idx="1731">
                  <c:v>58</c:v>
                </c:pt>
                <c:pt idx="1732">
                  <c:v>61</c:v>
                </c:pt>
                <c:pt idx="1733">
                  <c:v>54</c:v>
                </c:pt>
                <c:pt idx="1734">
                  <c:v>0</c:v>
                </c:pt>
                <c:pt idx="1735">
                  <c:v>73</c:v>
                </c:pt>
                <c:pt idx="1736">
                  <c:v>73</c:v>
                </c:pt>
                <c:pt idx="1737">
                  <c:v>69</c:v>
                </c:pt>
                <c:pt idx="1738">
                  <c:v>43</c:v>
                </c:pt>
                <c:pt idx="1739">
                  <c:v>82</c:v>
                </c:pt>
                <c:pt idx="1740">
                  <c:v>63</c:v>
                </c:pt>
                <c:pt idx="1741">
                  <c:v>72</c:v>
                </c:pt>
                <c:pt idx="1742">
                  <c:v>58</c:v>
                </c:pt>
                <c:pt idx="1743">
                  <c:v>0</c:v>
                </c:pt>
                <c:pt idx="1744">
                  <c:v>62</c:v>
                </c:pt>
                <c:pt idx="1745">
                  <c:v>71</c:v>
                </c:pt>
                <c:pt idx="1746">
                  <c:v>53</c:v>
                </c:pt>
                <c:pt idx="1747">
                  <c:v>76</c:v>
                </c:pt>
                <c:pt idx="1748">
                  <c:v>53</c:v>
                </c:pt>
                <c:pt idx="1749">
                  <c:v>69</c:v>
                </c:pt>
                <c:pt idx="1750">
                  <c:v>72</c:v>
                </c:pt>
                <c:pt idx="1751">
                  <c:v>51</c:v>
                </c:pt>
                <c:pt idx="1752">
                  <c:v>70</c:v>
                </c:pt>
                <c:pt idx="1753">
                  <c:v>67</c:v>
                </c:pt>
                <c:pt idx="1754">
                  <c:v>65</c:v>
                </c:pt>
                <c:pt idx="1755">
                  <c:v>59</c:v>
                </c:pt>
                <c:pt idx="1756">
                  <c:v>1</c:v>
                </c:pt>
                <c:pt idx="1757">
                  <c:v>64</c:v>
                </c:pt>
                <c:pt idx="1758">
                  <c:v>41</c:v>
                </c:pt>
                <c:pt idx="1759">
                  <c:v>0</c:v>
                </c:pt>
                <c:pt idx="1760">
                  <c:v>63</c:v>
                </c:pt>
                <c:pt idx="1761">
                  <c:v>59</c:v>
                </c:pt>
                <c:pt idx="1762">
                  <c:v>63</c:v>
                </c:pt>
                <c:pt idx="1763">
                  <c:v>62</c:v>
                </c:pt>
                <c:pt idx="1764">
                  <c:v>64</c:v>
                </c:pt>
                <c:pt idx="1765">
                  <c:v>63</c:v>
                </c:pt>
                <c:pt idx="1766">
                  <c:v>81</c:v>
                </c:pt>
                <c:pt idx="1767">
                  <c:v>35</c:v>
                </c:pt>
                <c:pt idx="1768">
                  <c:v>0</c:v>
                </c:pt>
                <c:pt idx="1769">
                  <c:v>72</c:v>
                </c:pt>
                <c:pt idx="1770">
                  <c:v>27</c:v>
                </c:pt>
                <c:pt idx="1771">
                  <c:v>64</c:v>
                </c:pt>
                <c:pt idx="1772">
                  <c:v>70</c:v>
                </c:pt>
                <c:pt idx="1773">
                  <c:v>67</c:v>
                </c:pt>
                <c:pt idx="1774">
                  <c:v>57</c:v>
                </c:pt>
                <c:pt idx="1775">
                  <c:v>58</c:v>
                </c:pt>
                <c:pt idx="1776">
                  <c:v>63</c:v>
                </c:pt>
                <c:pt idx="1777">
                  <c:v>2</c:v>
                </c:pt>
                <c:pt idx="1778">
                  <c:v>0</c:v>
                </c:pt>
                <c:pt idx="1779">
                  <c:v>75</c:v>
                </c:pt>
                <c:pt idx="1780">
                  <c:v>82</c:v>
                </c:pt>
                <c:pt idx="1781">
                  <c:v>72</c:v>
                </c:pt>
                <c:pt idx="1782">
                  <c:v>0</c:v>
                </c:pt>
                <c:pt idx="1783">
                  <c:v>64</c:v>
                </c:pt>
                <c:pt idx="1784">
                  <c:v>63</c:v>
                </c:pt>
                <c:pt idx="1785">
                  <c:v>80</c:v>
                </c:pt>
                <c:pt idx="1786">
                  <c:v>64</c:v>
                </c:pt>
                <c:pt idx="1787">
                  <c:v>57</c:v>
                </c:pt>
                <c:pt idx="1788">
                  <c:v>86</c:v>
                </c:pt>
                <c:pt idx="1789">
                  <c:v>58</c:v>
                </c:pt>
                <c:pt idx="1790">
                  <c:v>66</c:v>
                </c:pt>
                <c:pt idx="1791">
                  <c:v>66</c:v>
                </c:pt>
                <c:pt idx="1792">
                  <c:v>6</c:v>
                </c:pt>
                <c:pt idx="1793">
                  <c:v>49</c:v>
                </c:pt>
                <c:pt idx="1794">
                  <c:v>48</c:v>
                </c:pt>
                <c:pt idx="1795">
                  <c:v>75</c:v>
                </c:pt>
                <c:pt idx="1796">
                  <c:v>77</c:v>
                </c:pt>
                <c:pt idx="1797">
                  <c:v>57</c:v>
                </c:pt>
                <c:pt idx="1798">
                  <c:v>61</c:v>
                </c:pt>
                <c:pt idx="1799">
                  <c:v>67</c:v>
                </c:pt>
                <c:pt idx="1800">
                  <c:v>0</c:v>
                </c:pt>
                <c:pt idx="1801">
                  <c:v>40</c:v>
                </c:pt>
                <c:pt idx="1802">
                  <c:v>0</c:v>
                </c:pt>
                <c:pt idx="1803">
                  <c:v>2</c:v>
                </c:pt>
                <c:pt idx="1804">
                  <c:v>57</c:v>
                </c:pt>
                <c:pt idx="1805">
                  <c:v>63</c:v>
                </c:pt>
                <c:pt idx="1806">
                  <c:v>76</c:v>
                </c:pt>
                <c:pt idx="1807">
                  <c:v>59</c:v>
                </c:pt>
                <c:pt idx="1808">
                  <c:v>69</c:v>
                </c:pt>
                <c:pt idx="1809">
                  <c:v>78</c:v>
                </c:pt>
                <c:pt idx="1810">
                  <c:v>66</c:v>
                </c:pt>
                <c:pt idx="1811">
                  <c:v>79</c:v>
                </c:pt>
                <c:pt idx="1812">
                  <c:v>82</c:v>
                </c:pt>
                <c:pt idx="1813">
                  <c:v>0</c:v>
                </c:pt>
                <c:pt idx="1814">
                  <c:v>75</c:v>
                </c:pt>
                <c:pt idx="1815">
                  <c:v>63</c:v>
                </c:pt>
                <c:pt idx="1816">
                  <c:v>1</c:v>
                </c:pt>
                <c:pt idx="1817">
                  <c:v>69</c:v>
                </c:pt>
                <c:pt idx="1818">
                  <c:v>71</c:v>
                </c:pt>
                <c:pt idx="1819">
                  <c:v>0</c:v>
                </c:pt>
                <c:pt idx="1820">
                  <c:v>59</c:v>
                </c:pt>
                <c:pt idx="1821">
                  <c:v>76</c:v>
                </c:pt>
                <c:pt idx="1822">
                  <c:v>62</c:v>
                </c:pt>
                <c:pt idx="1823">
                  <c:v>61</c:v>
                </c:pt>
                <c:pt idx="1824">
                  <c:v>1</c:v>
                </c:pt>
                <c:pt idx="1825">
                  <c:v>77</c:v>
                </c:pt>
                <c:pt idx="1826">
                  <c:v>70</c:v>
                </c:pt>
                <c:pt idx="1827">
                  <c:v>69</c:v>
                </c:pt>
                <c:pt idx="1828">
                  <c:v>77</c:v>
                </c:pt>
                <c:pt idx="1829">
                  <c:v>82</c:v>
                </c:pt>
                <c:pt idx="1830">
                  <c:v>74</c:v>
                </c:pt>
                <c:pt idx="1831">
                  <c:v>54</c:v>
                </c:pt>
                <c:pt idx="1832">
                  <c:v>61</c:v>
                </c:pt>
                <c:pt idx="1833">
                  <c:v>64</c:v>
                </c:pt>
                <c:pt idx="1834">
                  <c:v>0</c:v>
                </c:pt>
                <c:pt idx="1835">
                  <c:v>60</c:v>
                </c:pt>
                <c:pt idx="1836">
                  <c:v>57</c:v>
                </c:pt>
                <c:pt idx="1837">
                  <c:v>70</c:v>
                </c:pt>
                <c:pt idx="1838">
                  <c:v>53</c:v>
                </c:pt>
                <c:pt idx="1839">
                  <c:v>80</c:v>
                </c:pt>
                <c:pt idx="1840">
                  <c:v>74</c:v>
                </c:pt>
                <c:pt idx="1841">
                  <c:v>55</c:v>
                </c:pt>
                <c:pt idx="1842">
                  <c:v>37</c:v>
                </c:pt>
                <c:pt idx="1843">
                  <c:v>73</c:v>
                </c:pt>
                <c:pt idx="1844">
                  <c:v>66</c:v>
                </c:pt>
                <c:pt idx="1845">
                  <c:v>72</c:v>
                </c:pt>
                <c:pt idx="1846">
                  <c:v>83</c:v>
                </c:pt>
                <c:pt idx="1847">
                  <c:v>67</c:v>
                </c:pt>
                <c:pt idx="1848">
                  <c:v>68</c:v>
                </c:pt>
                <c:pt idx="1849">
                  <c:v>69</c:v>
                </c:pt>
                <c:pt idx="1850">
                  <c:v>72</c:v>
                </c:pt>
                <c:pt idx="1851">
                  <c:v>46</c:v>
                </c:pt>
                <c:pt idx="1852">
                  <c:v>65</c:v>
                </c:pt>
                <c:pt idx="1853">
                  <c:v>60</c:v>
                </c:pt>
                <c:pt idx="1854">
                  <c:v>68</c:v>
                </c:pt>
                <c:pt idx="1855">
                  <c:v>74</c:v>
                </c:pt>
                <c:pt idx="1856">
                  <c:v>65</c:v>
                </c:pt>
                <c:pt idx="1857">
                  <c:v>71</c:v>
                </c:pt>
                <c:pt idx="1858">
                  <c:v>57</c:v>
                </c:pt>
                <c:pt idx="1859">
                  <c:v>53</c:v>
                </c:pt>
                <c:pt idx="1860">
                  <c:v>67</c:v>
                </c:pt>
                <c:pt idx="1861">
                  <c:v>72</c:v>
                </c:pt>
                <c:pt idx="1862">
                  <c:v>42</c:v>
                </c:pt>
                <c:pt idx="1863">
                  <c:v>70</c:v>
                </c:pt>
                <c:pt idx="1864">
                  <c:v>72</c:v>
                </c:pt>
                <c:pt idx="1865">
                  <c:v>60</c:v>
                </c:pt>
                <c:pt idx="1866">
                  <c:v>77</c:v>
                </c:pt>
                <c:pt idx="1867">
                  <c:v>44</c:v>
                </c:pt>
                <c:pt idx="1868">
                  <c:v>54</c:v>
                </c:pt>
                <c:pt idx="1869">
                  <c:v>0</c:v>
                </c:pt>
                <c:pt idx="1870">
                  <c:v>65</c:v>
                </c:pt>
                <c:pt idx="1871">
                  <c:v>76</c:v>
                </c:pt>
                <c:pt idx="1872">
                  <c:v>66</c:v>
                </c:pt>
                <c:pt idx="1873">
                  <c:v>71</c:v>
                </c:pt>
                <c:pt idx="1874">
                  <c:v>84</c:v>
                </c:pt>
                <c:pt idx="1875">
                  <c:v>65</c:v>
                </c:pt>
                <c:pt idx="1876">
                  <c:v>52</c:v>
                </c:pt>
                <c:pt idx="1877">
                  <c:v>66</c:v>
                </c:pt>
                <c:pt idx="1878">
                  <c:v>77</c:v>
                </c:pt>
                <c:pt idx="1879">
                  <c:v>62</c:v>
                </c:pt>
                <c:pt idx="1880">
                  <c:v>78</c:v>
                </c:pt>
                <c:pt idx="1881">
                  <c:v>0</c:v>
                </c:pt>
                <c:pt idx="1882">
                  <c:v>48</c:v>
                </c:pt>
                <c:pt idx="1883">
                  <c:v>64</c:v>
                </c:pt>
                <c:pt idx="1884">
                  <c:v>65</c:v>
                </c:pt>
                <c:pt idx="1885">
                  <c:v>64</c:v>
                </c:pt>
                <c:pt idx="1886">
                  <c:v>36</c:v>
                </c:pt>
                <c:pt idx="1887">
                  <c:v>57</c:v>
                </c:pt>
                <c:pt idx="1888">
                  <c:v>70</c:v>
                </c:pt>
                <c:pt idx="1889">
                  <c:v>87</c:v>
                </c:pt>
                <c:pt idx="1890">
                  <c:v>77</c:v>
                </c:pt>
                <c:pt idx="1891">
                  <c:v>77</c:v>
                </c:pt>
                <c:pt idx="1892">
                  <c:v>70</c:v>
                </c:pt>
                <c:pt idx="1893">
                  <c:v>78</c:v>
                </c:pt>
                <c:pt idx="1894">
                  <c:v>76</c:v>
                </c:pt>
                <c:pt idx="1895">
                  <c:v>49</c:v>
                </c:pt>
                <c:pt idx="1896">
                  <c:v>34</c:v>
                </c:pt>
                <c:pt idx="1897">
                  <c:v>75</c:v>
                </c:pt>
                <c:pt idx="1898">
                  <c:v>61</c:v>
                </c:pt>
                <c:pt idx="1899">
                  <c:v>75</c:v>
                </c:pt>
                <c:pt idx="1900">
                  <c:v>62</c:v>
                </c:pt>
                <c:pt idx="1901">
                  <c:v>70</c:v>
                </c:pt>
                <c:pt idx="1902">
                  <c:v>54</c:v>
                </c:pt>
                <c:pt idx="1903">
                  <c:v>47</c:v>
                </c:pt>
                <c:pt idx="1904">
                  <c:v>79</c:v>
                </c:pt>
                <c:pt idx="1905">
                  <c:v>0</c:v>
                </c:pt>
                <c:pt idx="1906">
                  <c:v>77</c:v>
                </c:pt>
                <c:pt idx="1907">
                  <c:v>66</c:v>
                </c:pt>
                <c:pt idx="1908">
                  <c:v>57</c:v>
                </c:pt>
                <c:pt idx="1909">
                  <c:v>74</c:v>
                </c:pt>
                <c:pt idx="1910">
                  <c:v>70</c:v>
                </c:pt>
                <c:pt idx="1911">
                  <c:v>81</c:v>
                </c:pt>
                <c:pt idx="1912">
                  <c:v>69</c:v>
                </c:pt>
                <c:pt idx="1913">
                  <c:v>81</c:v>
                </c:pt>
                <c:pt idx="1914">
                  <c:v>0</c:v>
                </c:pt>
                <c:pt idx="1915">
                  <c:v>79</c:v>
                </c:pt>
                <c:pt idx="1916">
                  <c:v>69</c:v>
                </c:pt>
                <c:pt idx="1917">
                  <c:v>70</c:v>
                </c:pt>
                <c:pt idx="1918">
                  <c:v>55</c:v>
                </c:pt>
                <c:pt idx="1919">
                  <c:v>1</c:v>
                </c:pt>
                <c:pt idx="1920">
                  <c:v>61</c:v>
                </c:pt>
                <c:pt idx="1921">
                  <c:v>55</c:v>
                </c:pt>
                <c:pt idx="1922">
                  <c:v>69</c:v>
                </c:pt>
                <c:pt idx="1923">
                  <c:v>73</c:v>
                </c:pt>
                <c:pt idx="1924">
                  <c:v>64</c:v>
                </c:pt>
                <c:pt idx="1925">
                  <c:v>63</c:v>
                </c:pt>
                <c:pt idx="1926">
                  <c:v>69</c:v>
                </c:pt>
                <c:pt idx="1927">
                  <c:v>70</c:v>
                </c:pt>
                <c:pt idx="1928">
                  <c:v>1</c:v>
                </c:pt>
                <c:pt idx="1929">
                  <c:v>64</c:v>
                </c:pt>
                <c:pt idx="1930">
                  <c:v>56</c:v>
                </c:pt>
                <c:pt idx="1931">
                  <c:v>65</c:v>
                </c:pt>
                <c:pt idx="1932">
                  <c:v>77</c:v>
                </c:pt>
                <c:pt idx="1933">
                  <c:v>0</c:v>
                </c:pt>
                <c:pt idx="1934">
                  <c:v>59</c:v>
                </c:pt>
                <c:pt idx="1935">
                  <c:v>53</c:v>
                </c:pt>
                <c:pt idx="1936">
                  <c:v>69</c:v>
                </c:pt>
                <c:pt idx="1937">
                  <c:v>35</c:v>
                </c:pt>
                <c:pt idx="1938">
                  <c:v>75</c:v>
                </c:pt>
                <c:pt idx="1939">
                  <c:v>78</c:v>
                </c:pt>
                <c:pt idx="1940">
                  <c:v>69</c:v>
                </c:pt>
                <c:pt idx="1941">
                  <c:v>77</c:v>
                </c:pt>
              </c:numCache>
            </c:numRef>
          </c:xVal>
          <c:yVal>
            <c:numRef>
              <c:f>songs!$R$2:$R$1943</c:f>
              <c:numCache>
                <c:formatCode>0.00</c:formatCode>
                <c:ptCount val="1942"/>
                <c:pt idx="0">
                  <c:v>0.66</c:v>
                </c:pt>
                <c:pt idx="1">
                  <c:v>0.40200000000000002</c:v>
                </c:pt>
                <c:pt idx="2">
                  <c:v>0.71799999999999997</c:v>
                </c:pt>
                <c:pt idx="3">
                  <c:v>0.78500000000000003</c:v>
                </c:pt>
                <c:pt idx="4">
                  <c:v>0.32700000000000001</c:v>
                </c:pt>
                <c:pt idx="5">
                  <c:v>0.89100000000000001</c:v>
                </c:pt>
                <c:pt idx="6">
                  <c:v>0.80100000000000005</c:v>
                </c:pt>
                <c:pt idx="7">
                  <c:v>0.41199999999999998</c:v>
                </c:pt>
                <c:pt idx="8">
                  <c:v>0.66700000000000004</c:v>
                </c:pt>
                <c:pt idx="9">
                  <c:v>0.71</c:v>
                </c:pt>
                <c:pt idx="10">
                  <c:v>0.76800000000000002</c:v>
                </c:pt>
                <c:pt idx="11">
                  <c:v>0.43099999999999999</c:v>
                </c:pt>
                <c:pt idx="12">
                  <c:v>0.56000000000000005</c:v>
                </c:pt>
                <c:pt idx="13">
                  <c:v>0.60299999999999998</c:v>
                </c:pt>
                <c:pt idx="14">
                  <c:v>0.41599999999999998</c:v>
                </c:pt>
                <c:pt idx="15">
                  <c:v>0.89500000000000002</c:v>
                </c:pt>
                <c:pt idx="16">
                  <c:v>0.81799999999999995</c:v>
                </c:pt>
                <c:pt idx="17">
                  <c:v>0.626</c:v>
                </c:pt>
                <c:pt idx="18">
                  <c:v>0.66800000000000004</c:v>
                </c:pt>
                <c:pt idx="19">
                  <c:v>0.56599999999999995</c:v>
                </c:pt>
                <c:pt idx="20">
                  <c:v>0.55700000000000005</c:v>
                </c:pt>
                <c:pt idx="21">
                  <c:v>0.877</c:v>
                </c:pt>
                <c:pt idx="22">
                  <c:v>0.66100000000000003</c:v>
                </c:pt>
                <c:pt idx="23">
                  <c:v>0.76700000000000002</c:v>
                </c:pt>
                <c:pt idx="24">
                  <c:v>0.90500000000000003</c:v>
                </c:pt>
                <c:pt idx="25">
                  <c:v>0.60599999999999998</c:v>
                </c:pt>
                <c:pt idx="26">
                  <c:v>0.60299999999999998</c:v>
                </c:pt>
                <c:pt idx="27">
                  <c:v>0.88800000000000001</c:v>
                </c:pt>
                <c:pt idx="28">
                  <c:v>0.32700000000000001</c:v>
                </c:pt>
                <c:pt idx="29">
                  <c:v>0.56200000000000006</c:v>
                </c:pt>
                <c:pt idx="30">
                  <c:v>0.71699999999999997</c:v>
                </c:pt>
                <c:pt idx="31">
                  <c:v>0.27400000000000002</c:v>
                </c:pt>
                <c:pt idx="32">
                  <c:v>0.77300000000000002</c:v>
                </c:pt>
                <c:pt idx="33">
                  <c:v>0.16700000000000001</c:v>
                </c:pt>
                <c:pt idx="34">
                  <c:v>0.19500000000000001</c:v>
                </c:pt>
                <c:pt idx="35">
                  <c:v>0.16200000000000001</c:v>
                </c:pt>
                <c:pt idx="36">
                  <c:v>0.26800000000000002</c:v>
                </c:pt>
                <c:pt idx="37">
                  <c:v>0.161</c:v>
                </c:pt>
                <c:pt idx="38">
                  <c:v>0.495</c:v>
                </c:pt>
                <c:pt idx="39">
                  <c:v>0.67500000000000004</c:v>
                </c:pt>
                <c:pt idx="40">
                  <c:v>0.58499999999999996</c:v>
                </c:pt>
                <c:pt idx="41">
                  <c:v>0.94199999999999995</c:v>
                </c:pt>
                <c:pt idx="42">
                  <c:v>0.72</c:v>
                </c:pt>
                <c:pt idx="43">
                  <c:v>0.52700000000000002</c:v>
                </c:pt>
                <c:pt idx="44">
                  <c:v>0.36699999999999999</c:v>
                </c:pt>
                <c:pt idx="45">
                  <c:v>0.41</c:v>
                </c:pt>
                <c:pt idx="46">
                  <c:v>0.78900000000000003</c:v>
                </c:pt>
                <c:pt idx="47">
                  <c:v>0.373</c:v>
                </c:pt>
                <c:pt idx="48">
                  <c:v>0.85</c:v>
                </c:pt>
                <c:pt idx="49">
                  <c:v>0.621</c:v>
                </c:pt>
                <c:pt idx="50">
                  <c:v>0.58299999999999996</c:v>
                </c:pt>
                <c:pt idx="51">
                  <c:v>0.51100000000000001</c:v>
                </c:pt>
                <c:pt idx="52">
                  <c:v>0.47899999999999998</c:v>
                </c:pt>
                <c:pt idx="53">
                  <c:v>0.61799999999999999</c:v>
                </c:pt>
                <c:pt idx="54">
                  <c:v>0.377</c:v>
                </c:pt>
                <c:pt idx="55">
                  <c:v>0.81100000000000005</c:v>
                </c:pt>
                <c:pt idx="56">
                  <c:v>0.36</c:v>
                </c:pt>
                <c:pt idx="57">
                  <c:v>0.96099999999999997</c:v>
                </c:pt>
                <c:pt idx="58">
                  <c:v>0.52100000000000002</c:v>
                </c:pt>
                <c:pt idx="59">
                  <c:v>0.251</c:v>
                </c:pt>
                <c:pt idx="60">
                  <c:v>0.434</c:v>
                </c:pt>
                <c:pt idx="61">
                  <c:v>0.73</c:v>
                </c:pt>
                <c:pt idx="62">
                  <c:v>0.27700000000000002</c:v>
                </c:pt>
                <c:pt idx="63">
                  <c:v>0.79100000000000004</c:v>
                </c:pt>
                <c:pt idx="64">
                  <c:v>0.44600000000000001</c:v>
                </c:pt>
                <c:pt idx="65">
                  <c:v>0.96</c:v>
                </c:pt>
                <c:pt idx="66">
                  <c:v>0.61299999999999999</c:v>
                </c:pt>
                <c:pt idx="67">
                  <c:v>0.50700000000000001</c:v>
                </c:pt>
                <c:pt idx="68">
                  <c:v>0.33100000000000002</c:v>
                </c:pt>
                <c:pt idx="69">
                  <c:v>0.221</c:v>
                </c:pt>
                <c:pt idx="70">
                  <c:v>0.53600000000000003</c:v>
                </c:pt>
                <c:pt idx="71">
                  <c:v>0.65</c:v>
                </c:pt>
                <c:pt idx="72">
                  <c:v>0.78400000000000003</c:v>
                </c:pt>
                <c:pt idx="73">
                  <c:v>0.55200000000000005</c:v>
                </c:pt>
                <c:pt idx="74">
                  <c:v>0.38100000000000001</c:v>
                </c:pt>
                <c:pt idx="75">
                  <c:v>0.78300000000000003</c:v>
                </c:pt>
                <c:pt idx="76">
                  <c:v>0.505</c:v>
                </c:pt>
                <c:pt idx="77">
                  <c:v>0.65200000000000002</c:v>
                </c:pt>
                <c:pt idx="78">
                  <c:v>0.316</c:v>
                </c:pt>
                <c:pt idx="79">
                  <c:v>0.746</c:v>
                </c:pt>
                <c:pt idx="80">
                  <c:v>0.71399999999999997</c:v>
                </c:pt>
                <c:pt idx="81">
                  <c:v>0.29399999999999998</c:v>
                </c:pt>
                <c:pt idx="82">
                  <c:v>0.83899999999999997</c:v>
                </c:pt>
                <c:pt idx="83">
                  <c:v>0.77900000000000003</c:v>
                </c:pt>
                <c:pt idx="84">
                  <c:v>0.82199999999999995</c:v>
                </c:pt>
                <c:pt idx="85">
                  <c:v>0.88</c:v>
                </c:pt>
                <c:pt idx="86">
                  <c:v>0.14899999999999999</c:v>
                </c:pt>
                <c:pt idx="87">
                  <c:v>0.51200000000000001</c:v>
                </c:pt>
                <c:pt idx="88">
                  <c:v>0.76900000000000002</c:v>
                </c:pt>
                <c:pt idx="89">
                  <c:v>0.59099999999999997</c:v>
                </c:pt>
                <c:pt idx="90">
                  <c:v>0.64600000000000002</c:v>
                </c:pt>
                <c:pt idx="91">
                  <c:v>0.35199999999999998</c:v>
                </c:pt>
                <c:pt idx="92">
                  <c:v>0.73899999999999999</c:v>
                </c:pt>
                <c:pt idx="93">
                  <c:v>0.32800000000000001</c:v>
                </c:pt>
                <c:pt idx="94">
                  <c:v>3.8100000000000002E-2</c:v>
                </c:pt>
                <c:pt idx="95">
                  <c:v>0.45</c:v>
                </c:pt>
                <c:pt idx="96">
                  <c:v>0.64300000000000002</c:v>
                </c:pt>
                <c:pt idx="97">
                  <c:v>0.13100000000000001</c:v>
                </c:pt>
                <c:pt idx="98">
                  <c:v>0.38600000000000001</c:v>
                </c:pt>
                <c:pt idx="99">
                  <c:v>0.45400000000000001</c:v>
                </c:pt>
                <c:pt idx="100">
                  <c:v>0.13100000000000001</c:v>
                </c:pt>
                <c:pt idx="101">
                  <c:v>0.91</c:v>
                </c:pt>
                <c:pt idx="102">
                  <c:v>0.65400000000000003</c:v>
                </c:pt>
                <c:pt idx="103">
                  <c:v>0.55000000000000004</c:v>
                </c:pt>
                <c:pt idx="104">
                  <c:v>0.10100000000000001</c:v>
                </c:pt>
                <c:pt idx="105">
                  <c:v>0.41199999999999998</c:v>
                </c:pt>
                <c:pt idx="106">
                  <c:v>0.64600000000000002</c:v>
                </c:pt>
                <c:pt idx="107">
                  <c:v>0.61299999999999999</c:v>
                </c:pt>
                <c:pt idx="108">
                  <c:v>0.64600000000000002</c:v>
                </c:pt>
                <c:pt idx="109">
                  <c:v>0.67600000000000005</c:v>
                </c:pt>
                <c:pt idx="110">
                  <c:v>0.77700000000000002</c:v>
                </c:pt>
                <c:pt idx="111">
                  <c:v>0.78600000000000003</c:v>
                </c:pt>
                <c:pt idx="112">
                  <c:v>0.68200000000000005</c:v>
                </c:pt>
                <c:pt idx="113">
                  <c:v>0.41799999999999998</c:v>
                </c:pt>
                <c:pt idx="114">
                  <c:v>0.46</c:v>
                </c:pt>
                <c:pt idx="115">
                  <c:v>0.53500000000000003</c:v>
                </c:pt>
                <c:pt idx="116">
                  <c:v>0.504</c:v>
                </c:pt>
                <c:pt idx="117">
                  <c:v>0.61099999999999999</c:v>
                </c:pt>
                <c:pt idx="118">
                  <c:v>0.378</c:v>
                </c:pt>
                <c:pt idx="119">
                  <c:v>0.28599999999999998</c:v>
                </c:pt>
                <c:pt idx="120">
                  <c:v>0.44700000000000001</c:v>
                </c:pt>
                <c:pt idx="121">
                  <c:v>0.41099999999999998</c:v>
                </c:pt>
                <c:pt idx="122">
                  <c:v>0.38900000000000001</c:v>
                </c:pt>
                <c:pt idx="123">
                  <c:v>0.61199999999999999</c:v>
                </c:pt>
                <c:pt idx="124">
                  <c:v>0.28699999999999998</c:v>
                </c:pt>
                <c:pt idx="125">
                  <c:v>0.221</c:v>
                </c:pt>
                <c:pt idx="126">
                  <c:v>0.63600000000000001</c:v>
                </c:pt>
                <c:pt idx="127">
                  <c:v>0.52</c:v>
                </c:pt>
                <c:pt idx="128">
                  <c:v>0.71399999999999997</c:v>
                </c:pt>
                <c:pt idx="129">
                  <c:v>0.71399999999999997</c:v>
                </c:pt>
                <c:pt idx="130">
                  <c:v>0.60399999999999998</c:v>
                </c:pt>
                <c:pt idx="131">
                  <c:v>0.57799999999999996</c:v>
                </c:pt>
                <c:pt idx="132">
                  <c:v>0.96</c:v>
                </c:pt>
                <c:pt idx="133">
                  <c:v>0.66600000000000004</c:v>
                </c:pt>
                <c:pt idx="134">
                  <c:v>0.751</c:v>
                </c:pt>
                <c:pt idx="135">
                  <c:v>0.59299999999999997</c:v>
                </c:pt>
                <c:pt idx="136">
                  <c:v>0.57599999999999996</c:v>
                </c:pt>
                <c:pt idx="137">
                  <c:v>0.376</c:v>
                </c:pt>
                <c:pt idx="138">
                  <c:v>0.50600000000000001</c:v>
                </c:pt>
                <c:pt idx="139">
                  <c:v>0.40500000000000003</c:v>
                </c:pt>
                <c:pt idx="140">
                  <c:v>0.50800000000000001</c:v>
                </c:pt>
                <c:pt idx="141">
                  <c:v>0.37</c:v>
                </c:pt>
                <c:pt idx="142">
                  <c:v>0.443</c:v>
                </c:pt>
                <c:pt idx="143">
                  <c:v>0.629</c:v>
                </c:pt>
                <c:pt idx="144">
                  <c:v>0.54200000000000004</c:v>
                </c:pt>
                <c:pt idx="145">
                  <c:v>0.67300000000000004</c:v>
                </c:pt>
                <c:pt idx="146">
                  <c:v>0.96799999999999997</c:v>
                </c:pt>
                <c:pt idx="147">
                  <c:v>0.96299999999999997</c:v>
                </c:pt>
                <c:pt idx="148">
                  <c:v>0.629</c:v>
                </c:pt>
                <c:pt idx="149">
                  <c:v>0.76900000000000002</c:v>
                </c:pt>
                <c:pt idx="150">
                  <c:v>0.41799999999999998</c:v>
                </c:pt>
                <c:pt idx="151">
                  <c:v>0.49399999999999999</c:v>
                </c:pt>
                <c:pt idx="152">
                  <c:v>0.53600000000000003</c:v>
                </c:pt>
                <c:pt idx="153">
                  <c:v>0.52600000000000002</c:v>
                </c:pt>
                <c:pt idx="154">
                  <c:v>0.84899999999999998</c:v>
                </c:pt>
                <c:pt idx="155">
                  <c:v>0.15</c:v>
                </c:pt>
                <c:pt idx="156">
                  <c:v>0.82799999999999996</c:v>
                </c:pt>
                <c:pt idx="157">
                  <c:v>0.72299999999999998</c:v>
                </c:pt>
                <c:pt idx="158">
                  <c:v>0.124</c:v>
                </c:pt>
                <c:pt idx="159">
                  <c:v>0.55700000000000005</c:v>
                </c:pt>
                <c:pt idx="160">
                  <c:v>0.55000000000000004</c:v>
                </c:pt>
                <c:pt idx="161">
                  <c:v>0.28999999999999998</c:v>
                </c:pt>
                <c:pt idx="162">
                  <c:v>0.44500000000000001</c:v>
                </c:pt>
                <c:pt idx="163">
                  <c:v>9.0200000000000002E-2</c:v>
                </c:pt>
                <c:pt idx="164">
                  <c:v>0.42499999999999999</c:v>
                </c:pt>
                <c:pt idx="165">
                  <c:v>0.39600000000000002</c:v>
                </c:pt>
                <c:pt idx="166">
                  <c:v>0.52700000000000002</c:v>
                </c:pt>
                <c:pt idx="167">
                  <c:v>0.68400000000000005</c:v>
                </c:pt>
                <c:pt idx="168">
                  <c:v>0.60499999999999998</c:v>
                </c:pt>
                <c:pt idx="169">
                  <c:v>0.36899999999999999</c:v>
                </c:pt>
                <c:pt idx="170">
                  <c:v>0.48599999999999999</c:v>
                </c:pt>
                <c:pt idx="171">
                  <c:v>0.29699999999999999</c:v>
                </c:pt>
                <c:pt idx="172">
                  <c:v>0.11600000000000001</c:v>
                </c:pt>
                <c:pt idx="173">
                  <c:v>0.54900000000000004</c:v>
                </c:pt>
                <c:pt idx="174">
                  <c:v>0.34100000000000003</c:v>
                </c:pt>
                <c:pt idx="175">
                  <c:v>0.78200000000000003</c:v>
                </c:pt>
                <c:pt idx="176">
                  <c:v>0.254</c:v>
                </c:pt>
                <c:pt idx="177">
                  <c:v>0.112</c:v>
                </c:pt>
                <c:pt idx="178">
                  <c:v>0.253</c:v>
                </c:pt>
                <c:pt idx="179">
                  <c:v>0.57999999999999996</c:v>
                </c:pt>
                <c:pt idx="180">
                  <c:v>0.94199999999999995</c:v>
                </c:pt>
                <c:pt idx="181">
                  <c:v>0.82699999999999996</c:v>
                </c:pt>
                <c:pt idx="182">
                  <c:v>0.65900000000000003</c:v>
                </c:pt>
                <c:pt idx="183">
                  <c:v>0.44600000000000001</c:v>
                </c:pt>
                <c:pt idx="184">
                  <c:v>0.53</c:v>
                </c:pt>
                <c:pt idx="185">
                  <c:v>0.42</c:v>
                </c:pt>
                <c:pt idx="186">
                  <c:v>0.53800000000000003</c:v>
                </c:pt>
                <c:pt idx="187">
                  <c:v>0.35499999999999998</c:v>
                </c:pt>
                <c:pt idx="188">
                  <c:v>0.35</c:v>
                </c:pt>
                <c:pt idx="189">
                  <c:v>0.91700000000000004</c:v>
                </c:pt>
                <c:pt idx="190">
                  <c:v>0.33600000000000002</c:v>
                </c:pt>
                <c:pt idx="191">
                  <c:v>0.28299999999999997</c:v>
                </c:pt>
                <c:pt idx="192">
                  <c:v>0.51900000000000002</c:v>
                </c:pt>
                <c:pt idx="193">
                  <c:v>0.51900000000000002</c:v>
                </c:pt>
                <c:pt idx="194">
                  <c:v>0.34799999999999998</c:v>
                </c:pt>
                <c:pt idx="195">
                  <c:v>0.36199999999999999</c:v>
                </c:pt>
                <c:pt idx="196">
                  <c:v>0.56999999999999995</c:v>
                </c:pt>
                <c:pt idx="197">
                  <c:v>0.59599999999999997</c:v>
                </c:pt>
                <c:pt idx="198">
                  <c:v>0.22500000000000001</c:v>
                </c:pt>
                <c:pt idx="199">
                  <c:v>0.40200000000000002</c:v>
                </c:pt>
                <c:pt idx="200">
                  <c:v>0.81200000000000006</c:v>
                </c:pt>
                <c:pt idx="201">
                  <c:v>0.39200000000000002</c:v>
                </c:pt>
                <c:pt idx="202">
                  <c:v>0.88100000000000001</c:v>
                </c:pt>
                <c:pt idx="203">
                  <c:v>0.499</c:v>
                </c:pt>
                <c:pt idx="204">
                  <c:v>0.45600000000000002</c:v>
                </c:pt>
                <c:pt idx="205">
                  <c:v>0.63600000000000001</c:v>
                </c:pt>
                <c:pt idx="206">
                  <c:v>0.39500000000000002</c:v>
                </c:pt>
                <c:pt idx="207">
                  <c:v>0.58199999999999996</c:v>
                </c:pt>
                <c:pt idx="208">
                  <c:v>0.12</c:v>
                </c:pt>
                <c:pt idx="209">
                  <c:v>0.44900000000000001</c:v>
                </c:pt>
                <c:pt idx="210">
                  <c:v>0.74</c:v>
                </c:pt>
                <c:pt idx="211">
                  <c:v>0.40200000000000002</c:v>
                </c:pt>
                <c:pt idx="212">
                  <c:v>0.57599999999999996</c:v>
                </c:pt>
                <c:pt idx="213">
                  <c:v>0.63700000000000001</c:v>
                </c:pt>
                <c:pt idx="214">
                  <c:v>0.112</c:v>
                </c:pt>
                <c:pt idx="215">
                  <c:v>0.49399999999999999</c:v>
                </c:pt>
                <c:pt idx="216">
                  <c:v>0.39</c:v>
                </c:pt>
                <c:pt idx="217">
                  <c:v>0.59499999999999997</c:v>
                </c:pt>
                <c:pt idx="218">
                  <c:v>0.33600000000000002</c:v>
                </c:pt>
                <c:pt idx="219">
                  <c:v>0.77900000000000003</c:v>
                </c:pt>
                <c:pt idx="220">
                  <c:v>0.32900000000000001</c:v>
                </c:pt>
                <c:pt idx="221">
                  <c:v>0.50600000000000001</c:v>
                </c:pt>
                <c:pt idx="222">
                  <c:v>0.75900000000000001</c:v>
                </c:pt>
                <c:pt idx="223">
                  <c:v>0.27300000000000002</c:v>
                </c:pt>
                <c:pt idx="224">
                  <c:v>0.54400000000000004</c:v>
                </c:pt>
                <c:pt idx="225">
                  <c:v>0.55300000000000005</c:v>
                </c:pt>
                <c:pt idx="226">
                  <c:v>0.33100000000000002</c:v>
                </c:pt>
                <c:pt idx="227">
                  <c:v>0.70199999999999996</c:v>
                </c:pt>
                <c:pt idx="228">
                  <c:v>0.28399999999999997</c:v>
                </c:pt>
                <c:pt idx="229">
                  <c:v>0.74299999999999999</c:v>
                </c:pt>
                <c:pt idx="230">
                  <c:v>0.47499999999999998</c:v>
                </c:pt>
                <c:pt idx="231">
                  <c:v>0.33500000000000002</c:v>
                </c:pt>
                <c:pt idx="232">
                  <c:v>0.56799999999999995</c:v>
                </c:pt>
                <c:pt idx="233">
                  <c:v>0.58099999999999996</c:v>
                </c:pt>
                <c:pt idx="234">
                  <c:v>0.27800000000000002</c:v>
                </c:pt>
                <c:pt idx="235">
                  <c:v>0.38300000000000001</c:v>
                </c:pt>
                <c:pt idx="236">
                  <c:v>0.76800000000000002</c:v>
                </c:pt>
                <c:pt idx="237">
                  <c:v>0.28599999999999998</c:v>
                </c:pt>
                <c:pt idx="238">
                  <c:v>0.46300000000000002</c:v>
                </c:pt>
                <c:pt idx="239">
                  <c:v>0.58699999999999997</c:v>
                </c:pt>
                <c:pt idx="240">
                  <c:v>0.29599999999999999</c:v>
                </c:pt>
                <c:pt idx="241">
                  <c:v>0.32100000000000001</c:v>
                </c:pt>
                <c:pt idx="242">
                  <c:v>0.68200000000000005</c:v>
                </c:pt>
                <c:pt idx="243">
                  <c:v>0.85</c:v>
                </c:pt>
                <c:pt idx="244">
                  <c:v>0.32900000000000001</c:v>
                </c:pt>
                <c:pt idx="245">
                  <c:v>0.58499999999999996</c:v>
                </c:pt>
                <c:pt idx="246">
                  <c:v>0.80700000000000005</c:v>
                </c:pt>
                <c:pt idx="247">
                  <c:v>0.19600000000000001</c:v>
                </c:pt>
                <c:pt idx="248">
                  <c:v>0.80700000000000005</c:v>
                </c:pt>
                <c:pt idx="249">
                  <c:v>0.60899999999999999</c:v>
                </c:pt>
                <c:pt idx="250">
                  <c:v>0.182</c:v>
                </c:pt>
                <c:pt idx="251">
                  <c:v>0.47699999999999998</c:v>
                </c:pt>
                <c:pt idx="252">
                  <c:v>0.59399999999999997</c:v>
                </c:pt>
                <c:pt idx="253">
                  <c:v>0.53900000000000003</c:v>
                </c:pt>
                <c:pt idx="254">
                  <c:v>0.19800000000000001</c:v>
                </c:pt>
                <c:pt idx="255">
                  <c:v>0.879</c:v>
                </c:pt>
                <c:pt idx="256">
                  <c:v>0.19700000000000001</c:v>
                </c:pt>
                <c:pt idx="257">
                  <c:v>0.42499999999999999</c:v>
                </c:pt>
                <c:pt idx="258">
                  <c:v>0.66</c:v>
                </c:pt>
                <c:pt idx="259">
                  <c:v>0.32800000000000001</c:v>
                </c:pt>
                <c:pt idx="260">
                  <c:v>0.44700000000000001</c:v>
                </c:pt>
                <c:pt idx="261">
                  <c:v>0.39500000000000002</c:v>
                </c:pt>
                <c:pt idx="262">
                  <c:v>0.17499999999999999</c:v>
                </c:pt>
                <c:pt idx="263">
                  <c:v>0.24399999999999999</c:v>
                </c:pt>
                <c:pt idx="264">
                  <c:v>0.74299999999999999</c:v>
                </c:pt>
                <c:pt idx="265">
                  <c:v>0.879</c:v>
                </c:pt>
                <c:pt idx="266">
                  <c:v>0.755</c:v>
                </c:pt>
                <c:pt idx="267">
                  <c:v>0.72</c:v>
                </c:pt>
                <c:pt idx="268">
                  <c:v>0.74299999999999999</c:v>
                </c:pt>
                <c:pt idx="269">
                  <c:v>7.5600000000000001E-2</c:v>
                </c:pt>
                <c:pt idx="270">
                  <c:v>0.34300000000000003</c:v>
                </c:pt>
                <c:pt idx="271">
                  <c:v>0.626</c:v>
                </c:pt>
                <c:pt idx="272">
                  <c:v>0.96399999999999997</c:v>
                </c:pt>
                <c:pt idx="273">
                  <c:v>0.61099999999999999</c:v>
                </c:pt>
                <c:pt idx="274">
                  <c:v>0.84699999999999998</c:v>
                </c:pt>
                <c:pt idx="275">
                  <c:v>0.53800000000000003</c:v>
                </c:pt>
                <c:pt idx="276">
                  <c:v>0.81100000000000005</c:v>
                </c:pt>
                <c:pt idx="277">
                  <c:v>0.875</c:v>
                </c:pt>
                <c:pt idx="278">
                  <c:v>0.59399999999999997</c:v>
                </c:pt>
                <c:pt idx="279">
                  <c:v>0.10199999999999999</c:v>
                </c:pt>
                <c:pt idx="280">
                  <c:v>0.27200000000000002</c:v>
                </c:pt>
                <c:pt idx="281">
                  <c:v>0.34799999999999998</c:v>
                </c:pt>
                <c:pt idx="282">
                  <c:v>0.46400000000000002</c:v>
                </c:pt>
                <c:pt idx="283">
                  <c:v>0.57199999999999995</c:v>
                </c:pt>
                <c:pt idx="284">
                  <c:v>0.80500000000000005</c:v>
                </c:pt>
                <c:pt idx="285">
                  <c:v>0.23499999999999999</c:v>
                </c:pt>
                <c:pt idx="286">
                  <c:v>0.80200000000000005</c:v>
                </c:pt>
                <c:pt idx="287">
                  <c:v>0.77800000000000002</c:v>
                </c:pt>
                <c:pt idx="288">
                  <c:v>0.81699999999999995</c:v>
                </c:pt>
                <c:pt idx="289">
                  <c:v>0.52</c:v>
                </c:pt>
                <c:pt idx="290">
                  <c:v>0.57199999999999995</c:v>
                </c:pt>
                <c:pt idx="291">
                  <c:v>0.188</c:v>
                </c:pt>
                <c:pt idx="292">
                  <c:v>0.52</c:v>
                </c:pt>
                <c:pt idx="293">
                  <c:v>0.32900000000000001</c:v>
                </c:pt>
                <c:pt idx="294">
                  <c:v>0.68</c:v>
                </c:pt>
                <c:pt idx="295">
                  <c:v>0.78400000000000003</c:v>
                </c:pt>
                <c:pt idx="296">
                  <c:v>0.68100000000000005</c:v>
                </c:pt>
                <c:pt idx="297">
                  <c:v>0.58599999999999997</c:v>
                </c:pt>
                <c:pt idx="298">
                  <c:v>0.23</c:v>
                </c:pt>
                <c:pt idx="299">
                  <c:v>0.60899999999999999</c:v>
                </c:pt>
                <c:pt idx="300">
                  <c:v>0.499</c:v>
                </c:pt>
                <c:pt idx="301">
                  <c:v>0.55300000000000005</c:v>
                </c:pt>
                <c:pt idx="302">
                  <c:v>0.78700000000000003</c:v>
                </c:pt>
                <c:pt idx="303">
                  <c:v>0.193</c:v>
                </c:pt>
                <c:pt idx="304">
                  <c:v>0.75600000000000001</c:v>
                </c:pt>
                <c:pt idx="305">
                  <c:v>0.87</c:v>
                </c:pt>
                <c:pt idx="306">
                  <c:v>0.52500000000000002</c:v>
                </c:pt>
                <c:pt idx="307">
                  <c:v>0.255</c:v>
                </c:pt>
                <c:pt idx="308">
                  <c:v>0.40100000000000002</c:v>
                </c:pt>
                <c:pt idx="309">
                  <c:v>0.57599999999999996</c:v>
                </c:pt>
                <c:pt idx="310">
                  <c:v>0.34399999999999997</c:v>
                </c:pt>
                <c:pt idx="311">
                  <c:v>0.66100000000000003</c:v>
                </c:pt>
                <c:pt idx="312">
                  <c:v>0.42399999999999999</c:v>
                </c:pt>
                <c:pt idx="313">
                  <c:v>0.47299999999999998</c:v>
                </c:pt>
                <c:pt idx="314">
                  <c:v>0.45200000000000001</c:v>
                </c:pt>
                <c:pt idx="315">
                  <c:v>0.28599999999999998</c:v>
                </c:pt>
                <c:pt idx="316">
                  <c:v>0.17799999999999999</c:v>
                </c:pt>
                <c:pt idx="317">
                  <c:v>0.39800000000000002</c:v>
                </c:pt>
                <c:pt idx="318">
                  <c:v>0.75800000000000001</c:v>
                </c:pt>
                <c:pt idx="319">
                  <c:v>0.501</c:v>
                </c:pt>
                <c:pt idx="320">
                  <c:v>0.66600000000000004</c:v>
                </c:pt>
                <c:pt idx="321">
                  <c:v>0.57299999999999995</c:v>
                </c:pt>
                <c:pt idx="322">
                  <c:v>0.77900000000000003</c:v>
                </c:pt>
                <c:pt idx="323">
                  <c:v>0.38600000000000001</c:v>
                </c:pt>
                <c:pt idx="324">
                  <c:v>0.501</c:v>
                </c:pt>
                <c:pt idx="325">
                  <c:v>0.78800000000000003</c:v>
                </c:pt>
                <c:pt idx="326">
                  <c:v>0.23200000000000001</c:v>
                </c:pt>
                <c:pt idx="327">
                  <c:v>0.56699999999999995</c:v>
                </c:pt>
                <c:pt idx="328">
                  <c:v>0.42699999999999999</c:v>
                </c:pt>
                <c:pt idx="329">
                  <c:v>0.65600000000000003</c:v>
                </c:pt>
                <c:pt idx="330">
                  <c:v>0.53700000000000003</c:v>
                </c:pt>
                <c:pt idx="331">
                  <c:v>0.49299999999999999</c:v>
                </c:pt>
                <c:pt idx="332">
                  <c:v>0.48</c:v>
                </c:pt>
                <c:pt idx="333">
                  <c:v>0.41799999999999998</c:v>
                </c:pt>
                <c:pt idx="334">
                  <c:v>0.80100000000000005</c:v>
                </c:pt>
                <c:pt idx="335">
                  <c:v>0.31900000000000001</c:v>
                </c:pt>
                <c:pt idx="336">
                  <c:v>0.23400000000000001</c:v>
                </c:pt>
                <c:pt idx="337">
                  <c:v>0.78600000000000003</c:v>
                </c:pt>
                <c:pt idx="338">
                  <c:v>0.625</c:v>
                </c:pt>
                <c:pt idx="339">
                  <c:v>0.748</c:v>
                </c:pt>
                <c:pt idx="340">
                  <c:v>0.47699999999999998</c:v>
                </c:pt>
                <c:pt idx="341">
                  <c:v>0.56499999999999995</c:v>
                </c:pt>
                <c:pt idx="342">
                  <c:v>0.39100000000000001</c:v>
                </c:pt>
                <c:pt idx="343">
                  <c:v>0.80300000000000005</c:v>
                </c:pt>
                <c:pt idx="344">
                  <c:v>0.21299999999999999</c:v>
                </c:pt>
                <c:pt idx="345">
                  <c:v>0.48399999999999999</c:v>
                </c:pt>
                <c:pt idx="346">
                  <c:v>0.64</c:v>
                </c:pt>
                <c:pt idx="347">
                  <c:v>0.60499999999999998</c:v>
                </c:pt>
                <c:pt idx="348">
                  <c:v>0.61</c:v>
                </c:pt>
                <c:pt idx="349">
                  <c:v>0.60699999999999998</c:v>
                </c:pt>
                <c:pt idx="350">
                  <c:v>0.502</c:v>
                </c:pt>
                <c:pt idx="351">
                  <c:v>0.56399999999999995</c:v>
                </c:pt>
                <c:pt idx="352">
                  <c:v>0.878</c:v>
                </c:pt>
                <c:pt idx="353">
                  <c:v>0.48699999999999999</c:v>
                </c:pt>
                <c:pt idx="354">
                  <c:v>0.96099999999999997</c:v>
                </c:pt>
                <c:pt idx="355">
                  <c:v>0.56399999999999995</c:v>
                </c:pt>
                <c:pt idx="356">
                  <c:v>0.82099999999999995</c:v>
                </c:pt>
                <c:pt idx="357">
                  <c:v>0.33700000000000002</c:v>
                </c:pt>
                <c:pt idx="358">
                  <c:v>0.30499999999999999</c:v>
                </c:pt>
                <c:pt idx="359">
                  <c:v>0.81799999999999995</c:v>
                </c:pt>
                <c:pt idx="360">
                  <c:v>0.51800000000000002</c:v>
                </c:pt>
                <c:pt idx="361">
                  <c:v>0.71599999999999997</c:v>
                </c:pt>
                <c:pt idx="362">
                  <c:v>0.51300000000000001</c:v>
                </c:pt>
                <c:pt idx="363">
                  <c:v>0.74</c:v>
                </c:pt>
                <c:pt idx="364">
                  <c:v>0.79200000000000004</c:v>
                </c:pt>
                <c:pt idx="365">
                  <c:v>0.44900000000000001</c:v>
                </c:pt>
                <c:pt idx="366">
                  <c:v>0.26100000000000001</c:v>
                </c:pt>
                <c:pt idx="367">
                  <c:v>0.34699999999999998</c:v>
                </c:pt>
                <c:pt idx="368">
                  <c:v>0.51100000000000001</c:v>
                </c:pt>
                <c:pt idx="369">
                  <c:v>0.80700000000000005</c:v>
                </c:pt>
                <c:pt idx="370">
                  <c:v>0.29699999999999999</c:v>
                </c:pt>
                <c:pt idx="371">
                  <c:v>0.23</c:v>
                </c:pt>
                <c:pt idx="372">
                  <c:v>0.73</c:v>
                </c:pt>
                <c:pt idx="373">
                  <c:v>0.77300000000000002</c:v>
                </c:pt>
                <c:pt idx="374">
                  <c:v>0.96599999999999997</c:v>
                </c:pt>
                <c:pt idx="375">
                  <c:v>0.35299999999999998</c:v>
                </c:pt>
                <c:pt idx="376">
                  <c:v>0.80300000000000005</c:v>
                </c:pt>
                <c:pt idx="377">
                  <c:v>0.36899999999999999</c:v>
                </c:pt>
                <c:pt idx="378">
                  <c:v>0.309</c:v>
                </c:pt>
                <c:pt idx="379">
                  <c:v>0.47</c:v>
                </c:pt>
                <c:pt idx="380">
                  <c:v>0.34</c:v>
                </c:pt>
                <c:pt idx="381">
                  <c:v>0.57199999999999995</c:v>
                </c:pt>
                <c:pt idx="382">
                  <c:v>0.35499999999999998</c:v>
                </c:pt>
                <c:pt idx="383">
                  <c:v>0.42799999999999999</c:v>
                </c:pt>
                <c:pt idx="384">
                  <c:v>0.14699999999999999</c:v>
                </c:pt>
                <c:pt idx="385">
                  <c:v>0.20200000000000001</c:v>
                </c:pt>
                <c:pt idx="386">
                  <c:v>0.312</c:v>
                </c:pt>
                <c:pt idx="387">
                  <c:v>0.217</c:v>
                </c:pt>
                <c:pt idx="388">
                  <c:v>0.39300000000000002</c:v>
                </c:pt>
                <c:pt idx="389">
                  <c:v>0.379</c:v>
                </c:pt>
                <c:pt idx="390">
                  <c:v>0.27900000000000003</c:v>
                </c:pt>
                <c:pt idx="391">
                  <c:v>0.49099999999999999</c:v>
                </c:pt>
                <c:pt idx="392">
                  <c:v>0.80100000000000005</c:v>
                </c:pt>
                <c:pt idx="393">
                  <c:v>0.42299999999999999</c:v>
                </c:pt>
                <c:pt idx="394">
                  <c:v>0.60699999999999998</c:v>
                </c:pt>
                <c:pt idx="395">
                  <c:v>0.61199999999999999</c:v>
                </c:pt>
                <c:pt idx="396">
                  <c:v>0.436</c:v>
                </c:pt>
                <c:pt idx="397">
                  <c:v>0.64500000000000002</c:v>
                </c:pt>
                <c:pt idx="398">
                  <c:v>0.65800000000000003</c:v>
                </c:pt>
                <c:pt idx="399">
                  <c:v>0.46200000000000002</c:v>
                </c:pt>
                <c:pt idx="400">
                  <c:v>0.71</c:v>
                </c:pt>
                <c:pt idx="401">
                  <c:v>0.72199999999999998</c:v>
                </c:pt>
                <c:pt idx="402">
                  <c:v>0.65400000000000003</c:v>
                </c:pt>
                <c:pt idx="403">
                  <c:v>0.39400000000000002</c:v>
                </c:pt>
                <c:pt idx="404">
                  <c:v>0.40500000000000003</c:v>
                </c:pt>
                <c:pt idx="405">
                  <c:v>0.41099999999999998</c:v>
                </c:pt>
                <c:pt idx="406">
                  <c:v>0.375</c:v>
                </c:pt>
                <c:pt idx="407">
                  <c:v>0.79400000000000004</c:v>
                </c:pt>
                <c:pt idx="408">
                  <c:v>0.17</c:v>
                </c:pt>
                <c:pt idx="409">
                  <c:v>0.70599999999999996</c:v>
                </c:pt>
                <c:pt idx="410">
                  <c:v>0.76400000000000001</c:v>
                </c:pt>
                <c:pt idx="411">
                  <c:v>0.80300000000000005</c:v>
                </c:pt>
                <c:pt idx="412">
                  <c:v>0.79</c:v>
                </c:pt>
                <c:pt idx="413">
                  <c:v>0.80100000000000005</c:v>
                </c:pt>
                <c:pt idx="414">
                  <c:v>0.52300000000000002</c:v>
                </c:pt>
                <c:pt idx="415">
                  <c:v>0.78100000000000003</c:v>
                </c:pt>
                <c:pt idx="416">
                  <c:v>0.83599999999999997</c:v>
                </c:pt>
                <c:pt idx="417">
                  <c:v>0.69699999999999995</c:v>
                </c:pt>
                <c:pt idx="418">
                  <c:v>0.84899999999999998</c:v>
                </c:pt>
                <c:pt idx="419">
                  <c:v>0.189</c:v>
                </c:pt>
                <c:pt idx="420">
                  <c:v>0.96099999999999997</c:v>
                </c:pt>
                <c:pt idx="421">
                  <c:v>0.23400000000000001</c:v>
                </c:pt>
                <c:pt idx="422">
                  <c:v>0.54900000000000004</c:v>
                </c:pt>
                <c:pt idx="423">
                  <c:v>0.38600000000000001</c:v>
                </c:pt>
                <c:pt idx="424">
                  <c:v>0.27400000000000002</c:v>
                </c:pt>
                <c:pt idx="425">
                  <c:v>0.67400000000000004</c:v>
                </c:pt>
                <c:pt idx="426">
                  <c:v>0.67400000000000004</c:v>
                </c:pt>
                <c:pt idx="427">
                  <c:v>0.61499999999999999</c:v>
                </c:pt>
                <c:pt idx="428">
                  <c:v>0.85</c:v>
                </c:pt>
                <c:pt idx="429">
                  <c:v>0.57199999999999995</c:v>
                </c:pt>
                <c:pt idx="430">
                  <c:v>0.34</c:v>
                </c:pt>
                <c:pt idx="431">
                  <c:v>0.69</c:v>
                </c:pt>
                <c:pt idx="432">
                  <c:v>0.57099999999999995</c:v>
                </c:pt>
                <c:pt idx="433">
                  <c:v>0.67700000000000005</c:v>
                </c:pt>
                <c:pt idx="434">
                  <c:v>0.91</c:v>
                </c:pt>
                <c:pt idx="435">
                  <c:v>0.54200000000000004</c:v>
                </c:pt>
                <c:pt idx="436">
                  <c:v>0.95199999999999996</c:v>
                </c:pt>
                <c:pt idx="437">
                  <c:v>0.38600000000000001</c:v>
                </c:pt>
                <c:pt idx="438">
                  <c:v>0.67900000000000005</c:v>
                </c:pt>
                <c:pt idx="439">
                  <c:v>0.48399999999999999</c:v>
                </c:pt>
                <c:pt idx="440">
                  <c:v>0.433</c:v>
                </c:pt>
                <c:pt idx="441">
                  <c:v>0.20599999999999999</c:v>
                </c:pt>
                <c:pt idx="442">
                  <c:v>0.63700000000000001</c:v>
                </c:pt>
                <c:pt idx="443">
                  <c:v>0.41799999999999998</c:v>
                </c:pt>
                <c:pt idx="444">
                  <c:v>0.19900000000000001</c:v>
                </c:pt>
                <c:pt idx="445">
                  <c:v>0.438</c:v>
                </c:pt>
                <c:pt idx="446">
                  <c:v>0.51400000000000001</c:v>
                </c:pt>
                <c:pt idx="447">
                  <c:v>0.68300000000000005</c:v>
                </c:pt>
                <c:pt idx="448">
                  <c:v>0.51900000000000002</c:v>
                </c:pt>
                <c:pt idx="449">
                  <c:v>0.59399999999999997</c:v>
                </c:pt>
                <c:pt idx="450">
                  <c:v>0.79400000000000004</c:v>
                </c:pt>
                <c:pt idx="451">
                  <c:v>0.59499999999999997</c:v>
                </c:pt>
                <c:pt idx="452">
                  <c:v>0.67200000000000004</c:v>
                </c:pt>
                <c:pt idx="453">
                  <c:v>0.53</c:v>
                </c:pt>
                <c:pt idx="454">
                  <c:v>0.72099999999999997</c:v>
                </c:pt>
                <c:pt idx="455">
                  <c:v>0.67600000000000005</c:v>
                </c:pt>
                <c:pt idx="456">
                  <c:v>0.497</c:v>
                </c:pt>
                <c:pt idx="457">
                  <c:v>0.27600000000000002</c:v>
                </c:pt>
                <c:pt idx="458">
                  <c:v>0.40100000000000002</c:v>
                </c:pt>
                <c:pt idx="459">
                  <c:v>0.86899999999999999</c:v>
                </c:pt>
                <c:pt idx="460">
                  <c:v>0.84299999999999997</c:v>
                </c:pt>
                <c:pt idx="461">
                  <c:v>9.5100000000000004E-2</c:v>
                </c:pt>
                <c:pt idx="462">
                  <c:v>0.81599999999999995</c:v>
                </c:pt>
                <c:pt idx="463">
                  <c:v>0.76</c:v>
                </c:pt>
                <c:pt idx="464">
                  <c:v>0.41299999999999998</c:v>
                </c:pt>
                <c:pt idx="465">
                  <c:v>0.42599999999999999</c:v>
                </c:pt>
                <c:pt idx="466">
                  <c:v>0.25800000000000001</c:v>
                </c:pt>
                <c:pt idx="467">
                  <c:v>0.61799999999999999</c:v>
                </c:pt>
                <c:pt idx="468">
                  <c:v>0.31900000000000001</c:v>
                </c:pt>
                <c:pt idx="469">
                  <c:v>0.61</c:v>
                </c:pt>
                <c:pt idx="470">
                  <c:v>0.82799999999999996</c:v>
                </c:pt>
                <c:pt idx="471">
                  <c:v>0.217</c:v>
                </c:pt>
                <c:pt idx="472">
                  <c:v>0.499</c:v>
                </c:pt>
                <c:pt idx="473">
                  <c:v>0.375</c:v>
                </c:pt>
                <c:pt idx="474">
                  <c:v>0.16300000000000001</c:v>
                </c:pt>
                <c:pt idx="475">
                  <c:v>0.81100000000000005</c:v>
                </c:pt>
                <c:pt idx="476">
                  <c:v>0.14199999999999999</c:v>
                </c:pt>
                <c:pt idx="477">
                  <c:v>0.86799999999999999</c:v>
                </c:pt>
                <c:pt idx="478">
                  <c:v>0.40799999999999997</c:v>
                </c:pt>
                <c:pt idx="479">
                  <c:v>0.19900000000000001</c:v>
                </c:pt>
                <c:pt idx="480">
                  <c:v>0.89800000000000002</c:v>
                </c:pt>
                <c:pt idx="481">
                  <c:v>0.33300000000000002</c:v>
                </c:pt>
                <c:pt idx="482">
                  <c:v>0.65600000000000003</c:v>
                </c:pt>
                <c:pt idx="483">
                  <c:v>0.50600000000000001</c:v>
                </c:pt>
                <c:pt idx="484">
                  <c:v>0.57699999999999996</c:v>
                </c:pt>
                <c:pt idx="485">
                  <c:v>0.114</c:v>
                </c:pt>
                <c:pt idx="486">
                  <c:v>0.49299999999999999</c:v>
                </c:pt>
                <c:pt idx="487">
                  <c:v>0.79</c:v>
                </c:pt>
                <c:pt idx="488">
                  <c:v>0.27600000000000002</c:v>
                </c:pt>
                <c:pt idx="489">
                  <c:v>0.88700000000000001</c:v>
                </c:pt>
                <c:pt idx="490">
                  <c:v>0.61899999999999999</c:v>
                </c:pt>
                <c:pt idx="491">
                  <c:v>0.45</c:v>
                </c:pt>
                <c:pt idx="492">
                  <c:v>0.66200000000000003</c:v>
                </c:pt>
                <c:pt idx="493">
                  <c:v>0.46400000000000002</c:v>
                </c:pt>
                <c:pt idx="494">
                  <c:v>0.33900000000000002</c:v>
                </c:pt>
                <c:pt idx="495">
                  <c:v>0.59899999999999998</c:v>
                </c:pt>
                <c:pt idx="496">
                  <c:v>0.159</c:v>
                </c:pt>
                <c:pt idx="497">
                  <c:v>0.59399999999999997</c:v>
                </c:pt>
                <c:pt idx="498">
                  <c:v>0.60699999999999998</c:v>
                </c:pt>
                <c:pt idx="499">
                  <c:v>0.96899999999999997</c:v>
                </c:pt>
                <c:pt idx="500">
                  <c:v>0.377</c:v>
                </c:pt>
                <c:pt idx="501">
                  <c:v>0.29299999999999998</c:v>
                </c:pt>
                <c:pt idx="502">
                  <c:v>0.52700000000000002</c:v>
                </c:pt>
                <c:pt idx="503">
                  <c:v>0.58099999999999996</c:v>
                </c:pt>
                <c:pt idx="504">
                  <c:v>0.77200000000000002</c:v>
                </c:pt>
                <c:pt idx="505">
                  <c:v>0.91900000000000004</c:v>
                </c:pt>
                <c:pt idx="506">
                  <c:v>0.23799999999999999</c:v>
                </c:pt>
                <c:pt idx="507">
                  <c:v>0.54200000000000004</c:v>
                </c:pt>
                <c:pt idx="508">
                  <c:v>0.46600000000000003</c:v>
                </c:pt>
                <c:pt idx="509">
                  <c:v>0.376</c:v>
                </c:pt>
                <c:pt idx="510">
                  <c:v>0.83099999999999996</c:v>
                </c:pt>
                <c:pt idx="511">
                  <c:v>0.26500000000000001</c:v>
                </c:pt>
                <c:pt idx="512">
                  <c:v>0.72699999999999998</c:v>
                </c:pt>
                <c:pt idx="513">
                  <c:v>0.45</c:v>
                </c:pt>
                <c:pt idx="514">
                  <c:v>0.82699999999999996</c:v>
                </c:pt>
                <c:pt idx="515">
                  <c:v>0.78900000000000003</c:v>
                </c:pt>
                <c:pt idx="516">
                  <c:v>0.73799999999999999</c:v>
                </c:pt>
                <c:pt idx="517">
                  <c:v>0.60899999999999999</c:v>
                </c:pt>
                <c:pt idx="518">
                  <c:v>0.74199999999999999</c:v>
                </c:pt>
                <c:pt idx="519">
                  <c:v>0.17899999999999999</c:v>
                </c:pt>
                <c:pt idx="520">
                  <c:v>0.88800000000000001</c:v>
                </c:pt>
                <c:pt idx="521">
                  <c:v>0.47199999999999998</c:v>
                </c:pt>
                <c:pt idx="522">
                  <c:v>0.41099999999999998</c:v>
                </c:pt>
                <c:pt idx="523">
                  <c:v>0.64800000000000002</c:v>
                </c:pt>
                <c:pt idx="524">
                  <c:v>0.89500000000000002</c:v>
                </c:pt>
                <c:pt idx="525">
                  <c:v>0.43</c:v>
                </c:pt>
                <c:pt idx="526">
                  <c:v>0.42099999999999999</c:v>
                </c:pt>
                <c:pt idx="527">
                  <c:v>0.43</c:v>
                </c:pt>
                <c:pt idx="528">
                  <c:v>0.88300000000000001</c:v>
                </c:pt>
                <c:pt idx="529">
                  <c:v>0.70699999999999996</c:v>
                </c:pt>
                <c:pt idx="530">
                  <c:v>0.49199999999999999</c:v>
                </c:pt>
                <c:pt idx="531">
                  <c:v>0.438</c:v>
                </c:pt>
                <c:pt idx="532">
                  <c:v>0.54</c:v>
                </c:pt>
                <c:pt idx="533">
                  <c:v>0.621</c:v>
                </c:pt>
                <c:pt idx="534">
                  <c:v>0.38700000000000001</c:v>
                </c:pt>
                <c:pt idx="535">
                  <c:v>0.755</c:v>
                </c:pt>
                <c:pt idx="536">
                  <c:v>0.66200000000000003</c:v>
                </c:pt>
                <c:pt idx="537">
                  <c:v>0.93300000000000005</c:v>
                </c:pt>
                <c:pt idx="538">
                  <c:v>0.16300000000000001</c:v>
                </c:pt>
                <c:pt idx="539">
                  <c:v>0.64900000000000002</c:v>
                </c:pt>
                <c:pt idx="540">
                  <c:v>0.83899999999999997</c:v>
                </c:pt>
                <c:pt idx="541">
                  <c:v>0.75900000000000001</c:v>
                </c:pt>
                <c:pt idx="542">
                  <c:v>0.57499999999999996</c:v>
                </c:pt>
                <c:pt idx="543">
                  <c:v>0.84799999999999998</c:v>
                </c:pt>
                <c:pt idx="544">
                  <c:v>0.36499999999999999</c:v>
                </c:pt>
                <c:pt idx="545">
                  <c:v>0.749</c:v>
                </c:pt>
                <c:pt idx="546">
                  <c:v>0.82699999999999996</c:v>
                </c:pt>
                <c:pt idx="547">
                  <c:v>0.753</c:v>
                </c:pt>
                <c:pt idx="548">
                  <c:v>0.69</c:v>
                </c:pt>
                <c:pt idx="549">
                  <c:v>0.76</c:v>
                </c:pt>
                <c:pt idx="550">
                  <c:v>0.85199999999999998</c:v>
                </c:pt>
                <c:pt idx="551">
                  <c:v>0.437</c:v>
                </c:pt>
                <c:pt idx="552">
                  <c:v>0.184</c:v>
                </c:pt>
                <c:pt idx="553">
                  <c:v>0.72599999999999998</c:v>
                </c:pt>
                <c:pt idx="554">
                  <c:v>0.86799999999999999</c:v>
                </c:pt>
                <c:pt idx="555">
                  <c:v>0.52</c:v>
                </c:pt>
                <c:pt idx="556">
                  <c:v>0.67400000000000004</c:v>
                </c:pt>
                <c:pt idx="557">
                  <c:v>0.12</c:v>
                </c:pt>
                <c:pt idx="558">
                  <c:v>0.86199999999999999</c:v>
                </c:pt>
                <c:pt idx="559">
                  <c:v>0.36199999999999999</c:v>
                </c:pt>
                <c:pt idx="560">
                  <c:v>0.96</c:v>
                </c:pt>
                <c:pt idx="561">
                  <c:v>0.629</c:v>
                </c:pt>
                <c:pt idx="562">
                  <c:v>0.88900000000000001</c:v>
                </c:pt>
                <c:pt idx="563">
                  <c:v>0.74</c:v>
                </c:pt>
                <c:pt idx="564">
                  <c:v>0.45</c:v>
                </c:pt>
                <c:pt idx="565">
                  <c:v>0.66300000000000003</c:v>
                </c:pt>
                <c:pt idx="566">
                  <c:v>0.46800000000000003</c:v>
                </c:pt>
                <c:pt idx="567">
                  <c:v>0.89600000000000002</c:v>
                </c:pt>
                <c:pt idx="568">
                  <c:v>0.60599999999999998</c:v>
                </c:pt>
                <c:pt idx="569">
                  <c:v>0.38200000000000001</c:v>
                </c:pt>
                <c:pt idx="570">
                  <c:v>0.44400000000000001</c:v>
                </c:pt>
                <c:pt idx="571">
                  <c:v>0.92300000000000004</c:v>
                </c:pt>
                <c:pt idx="572">
                  <c:v>0.55600000000000005</c:v>
                </c:pt>
                <c:pt idx="573">
                  <c:v>0.85799999999999998</c:v>
                </c:pt>
                <c:pt idx="574">
                  <c:v>0.66900000000000004</c:v>
                </c:pt>
                <c:pt idx="575">
                  <c:v>0.53800000000000003</c:v>
                </c:pt>
                <c:pt idx="576">
                  <c:v>0.44800000000000001</c:v>
                </c:pt>
                <c:pt idx="577">
                  <c:v>0.97199999999999998</c:v>
                </c:pt>
                <c:pt idx="578">
                  <c:v>0.81499999999999995</c:v>
                </c:pt>
                <c:pt idx="579">
                  <c:v>0.53</c:v>
                </c:pt>
                <c:pt idx="580">
                  <c:v>0.56899999999999995</c:v>
                </c:pt>
                <c:pt idx="581">
                  <c:v>0.45200000000000001</c:v>
                </c:pt>
                <c:pt idx="582">
                  <c:v>0.56499999999999995</c:v>
                </c:pt>
                <c:pt idx="583">
                  <c:v>0.42199999999999999</c:v>
                </c:pt>
                <c:pt idx="584">
                  <c:v>0.628</c:v>
                </c:pt>
                <c:pt idx="585">
                  <c:v>0.26800000000000002</c:v>
                </c:pt>
                <c:pt idx="586">
                  <c:v>0.35699999999999998</c:v>
                </c:pt>
                <c:pt idx="587">
                  <c:v>0.54400000000000004</c:v>
                </c:pt>
                <c:pt idx="588">
                  <c:v>0.40799999999999997</c:v>
                </c:pt>
                <c:pt idx="589">
                  <c:v>0.623</c:v>
                </c:pt>
                <c:pt idx="590">
                  <c:v>0.29499999999999998</c:v>
                </c:pt>
                <c:pt idx="591">
                  <c:v>0.71299999999999997</c:v>
                </c:pt>
                <c:pt idx="592">
                  <c:v>0.5</c:v>
                </c:pt>
                <c:pt idx="593">
                  <c:v>0.35499999999999998</c:v>
                </c:pt>
                <c:pt idx="594">
                  <c:v>0.68400000000000005</c:v>
                </c:pt>
                <c:pt idx="595">
                  <c:v>0.46500000000000002</c:v>
                </c:pt>
                <c:pt idx="596">
                  <c:v>0.628</c:v>
                </c:pt>
                <c:pt idx="597">
                  <c:v>0.78800000000000003</c:v>
                </c:pt>
                <c:pt idx="598">
                  <c:v>0.48699999999999999</c:v>
                </c:pt>
                <c:pt idx="599">
                  <c:v>0.64500000000000002</c:v>
                </c:pt>
                <c:pt idx="600">
                  <c:v>0.58499999999999996</c:v>
                </c:pt>
                <c:pt idx="601">
                  <c:v>0.313</c:v>
                </c:pt>
                <c:pt idx="602">
                  <c:v>0.68200000000000005</c:v>
                </c:pt>
                <c:pt idx="603">
                  <c:v>0.27300000000000002</c:v>
                </c:pt>
                <c:pt idx="604">
                  <c:v>0.17499999999999999</c:v>
                </c:pt>
                <c:pt idx="605">
                  <c:v>0.872</c:v>
                </c:pt>
                <c:pt idx="606">
                  <c:v>0.70199999999999996</c:v>
                </c:pt>
                <c:pt idx="607">
                  <c:v>0.439</c:v>
                </c:pt>
                <c:pt idx="608">
                  <c:v>0.70199999999999996</c:v>
                </c:pt>
                <c:pt idx="609">
                  <c:v>0.20499999999999999</c:v>
                </c:pt>
                <c:pt idx="610">
                  <c:v>0.94099999999999995</c:v>
                </c:pt>
                <c:pt idx="611">
                  <c:v>0.92400000000000004</c:v>
                </c:pt>
                <c:pt idx="612">
                  <c:v>0.77400000000000002</c:v>
                </c:pt>
                <c:pt idx="613">
                  <c:v>0.66900000000000004</c:v>
                </c:pt>
                <c:pt idx="614">
                  <c:v>0.76200000000000001</c:v>
                </c:pt>
                <c:pt idx="615">
                  <c:v>0.245</c:v>
                </c:pt>
                <c:pt idx="616">
                  <c:v>0.84</c:v>
                </c:pt>
                <c:pt idx="617">
                  <c:v>0.189</c:v>
                </c:pt>
                <c:pt idx="618">
                  <c:v>0.69899999999999995</c:v>
                </c:pt>
                <c:pt idx="619">
                  <c:v>0.63500000000000001</c:v>
                </c:pt>
                <c:pt idx="620">
                  <c:v>0.34799999999999998</c:v>
                </c:pt>
                <c:pt idx="621">
                  <c:v>0.41799999999999998</c:v>
                </c:pt>
                <c:pt idx="622">
                  <c:v>0.629</c:v>
                </c:pt>
                <c:pt idx="623">
                  <c:v>9.4200000000000006E-2</c:v>
                </c:pt>
                <c:pt idx="624">
                  <c:v>0.47199999999999998</c:v>
                </c:pt>
                <c:pt idx="625">
                  <c:v>0.71499999999999997</c:v>
                </c:pt>
                <c:pt idx="626">
                  <c:v>0.52</c:v>
                </c:pt>
                <c:pt idx="627">
                  <c:v>0.17899999999999999</c:v>
                </c:pt>
                <c:pt idx="628">
                  <c:v>0.502</c:v>
                </c:pt>
                <c:pt idx="629">
                  <c:v>0.44900000000000001</c:v>
                </c:pt>
                <c:pt idx="630">
                  <c:v>0.69499999999999995</c:v>
                </c:pt>
                <c:pt idx="631">
                  <c:v>0.96199999999999997</c:v>
                </c:pt>
                <c:pt idx="632">
                  <c:v>0.16300000000000001</c:v>
                </c:pt>
                <c:pt idx="633">
                  <c:v>0.28199999999999997</c:v>
                </c:pt>
                <c:pt idx="634">
                  <c:v>0.435</c:v>
                </c:pt>
                <c:pt idx="635">
                  <c:v>0.41799999999999998</c:v>
                </c:pt>
                <c:pt idx="636">
                  <c:v>0.51</c:v>
                </c:pt>
                <c:pt idx="637">
                  <c:v>0.50800000000000001</c:v>
                </c:pt>
                <c:pt idx="638">
                  <c:v>0.76600000000000001</c:v>
                </c:pt>
                <c:pt idx="639">
                  <c:v>0.42499999999999999</c:v>
                </c:pt>
                <c:pt idx="640">
                  <c:v>0.46500000000000002</c:v>
                </c:pt>
                <c:pt idx="641">
                  <c:v>0.53400000000000003</c:v>
                </c:pt>
                <c:pt idx="642">
                  <c:v>0.46100000000000002</c:v>
                </c:pt>
                <c:pt idx="643">
                  <c:v>0.67800000000000005</c:v>
                </c:pt>
                <c:pt idx="644">
                  <c:v>0.502</c:v>
                </c:pt>
                <c:pt idx="645">
                  <c:v>0.876</c:v>
                </c:pt>
                <c:pt idx="646">
                  <c:v>0.44900000000000001</c:v>
                </c:pt>
                <c:pt idx="647">
                  <c:v>0.877</c:v>
                </c:pt>
                <c:pt idx="648">
                  <c:v>0.65400000000000003</c:v>
                </c:pt>
                <c:pt idx="649">
                  <c:v>0.54800000000000004</c:v>
                </c:pt>
                <c:pt idx="650">
                  <c:v>0.60099999999999998</c:v>
                </c:pt>
                <c:pt idx="651">
                  <c:v>0.77</c:v>
                </c:pt>
                <c:pt idx="652">
                  <c:v>0.84399999999999997</c:v>
                </c:pt>
                <c:pt idx="653">
                  <c:v>0.28899999999999998</c:v>
                </c:pt>
                <c:pt idx="654">
                  <c:v>0.33200000000000002</c:v>
                </c:pt>
                <c:pt idx="655">
                  <c:v>0.35899999999999999</c:v>
                </c:pt>
                <c:pt idx="656">
                  <c:v>0.32700000000000001</c:v>
                </c:pt>
                <c:pt idx="657">
                  <c:v>0.221</c:v>
                </c:pt>
                <c:pt idx="658">
                  <c:v>0.23300000000000001</c:v>
                </c:pt>
                <c:pt idx="659">
                  <c:v>0.71599999999999997</c:v>
                </c:pt>
                <c:pt idx="660">
                  <c:v>0.30399999999999999</c:v>
                </c:pt>
                <c:pt idx="661">
                  <c:v>0.35199999999999998</c:v>
                </c:pt>
                <c:pt idx="662">
                  <c:v>0.746</c:v>
                </c:pt>
                <c:pt idx="663">
                  <c:v>0.76200000000000001</c:v>
                </c:pt>
                <c:pt idx="664">
                  <c:v>0.83399999999999996</c:v>
                </c:pt>
                <c:pt idx="665">
                  <c:v>0.45800000000000002</c:v>
                </c:pt>
                <c:pt idx="666">
                  <c:v>0.35199999999999998</c:v>
                </c:pt>
                <c:pt idx="667">
                  <c:v>0.60899999999999999</c:v>
                </c:pt>
                <c:pt idx="668">
                  <c:v>0.52500000000000002</c:v>
                </c:pt>
                <c:pt idx="669">
                  <c:v>0.95199999999999996</c:v>
                </c:pt>
                <c:pt idx="670">
                  <c:v>0.29799999999999999</c:v>
                </c:pt>
                <c:pt idx="671">
                  <c:v>0.96499999999999997</c:v>
                </c:pt>
                <c:pt idx="672">
                  <c:v>0.20300000000000001</c:v>
                </c:pt>
                <c:pt idx="673">
                  <c:v>0.38300000000000001</c:v>
                </c:pt>
                <c:pt idx="674">
                  <c:v>9.6799999999999997E-2</c:v>
                </c:pt>
                <c:pt idx="675">
                  <c:v>0.68100000000000005</c:v>
                </c:pt>
                <c:pt idx="676">
                  <c:v>0.43099999999999999</c:v>
                </c:pt>
                <c:pt idx="677">
                  <c:v>0.59599999999999997</c:v>
                </c:pt>
                <c:pt idx="678">
                  <c:v>0.746</c:v>
                </c:pt>
                <c:pt idx="679">
                  <c:v>0.74199999999999999</c:v>
                </c:pt>
                <c:pt idx="680">
                  <c:v>0.73899999999999999</c:v>
                </c:pt>
                <c:pt idx="681">
                  <c:v>0.75800000000000001</c:v>
                </c:pt>
                <c:pt idx="682">
                  <c:v>0.58599999999999997</c:v>
                </c:pt>
                <c:pt idx="683">
                  <c:v>0.16700000000000001</c:v>
                </c:pt>
                <c:pt idx="684">
                  <c:v>0.28899999999999998</c:v>
                </c:pt>
                <c:pt idx="685">
                  <c:v>0.96199999999999997</c:v>
                </c:pt>
                <c:pt idx="686">
                  <c:v>0.94799999999999995</c:v>
                </c:pt>
                <c:pt idx="687">
                  <c:v>0.85499999999999998</c:v>
                </c:pt>
                <c:pt idx="688">
                  <c:v>0.90400000000000003</c:v>
                </c:pt>
                <c:pt idx="689">
                  <c:v>0.156</c:v>
                </c:pt>
                <c:pt idx="690">
                  <c:v>0.53600000000000003</c:v>
                </c:pt>
                <c:pt idx="691">
                  <c:v>0.91800000000000004</c:v>
                </c:pt>
                <c:pt idx="692">
                  <c:v>0.17499999999999999</c:v>
                </c:pt>
                <c:pt idx="693">
                  <c:v>0.72299999999999998</c:v>
                </c:pt>
                <c:pt idx="694">
                  <c:v>0.59899999999999998</c:v>
                </c:pt>
                <c:pt idx="695">
                  <c:v>0.52700000000000002</c:v>
                </c:pt>
                <c:pt idx="696">
                  <c:v>0.56999999999999995</c:v>
                </c:pt>
                <c:pt idx="697">
                  <c:v>0.91200000000000003</c:v>
                </c:pt>
                <c:pt idx="698">
                  <c:v>0.86099999999999999</c:v>
                </c:pt>
                <c:pt idx="699">
                  <c:v>0.18</c:v>
                </c:pt>
                <c:pt idx="700">
                  <c:v>0.47599999999999998</c:v>
                </c:pt>
                <c:pt idx="701">
                  <c:v>0.76100000000000001</c:v>
                </c:pt>
                <c:pt idx="702">
                  <c:v>0.55200000000000005</c:v>
                </c:pt>
                <c:pt idx="703">
                  <c:v>0.53900000000000003</c:v>
                </c:pt>
                <c:pt idx="704">
                  <c:v>0.52900000000000003</c:v>
                </c:pt>
                <c:pt idx="705">
                  <c:v>0.54700000000000004</c:v>
                </c:pt>
                <c:pt idx="706">
                  <c:v>0.42199999999999999</c:v>
                </c:pt>
                <c:pt idx="707">
                  <c:v>0.34499999999999997</c:v>
                </c:pt>
                <c:pt idx="708">
                  <c:v>0.81100000000000005</c:v>
                </c:pt>
                <c:pt idx="709">
                  <c:v>0.41799999999999998</c:v>
                </c:pt>
                <c:pt idx="710">
                  <c:v>0.84899999999999998</c:v>
                </c:pt>
                <c:pt idx="711">
                  <c:v>0.27200000000000002</c:v>
                </c:pt>
                <c:pt idx="712">
                  <c:v>0.36099999999999999</c:v>
                </c:pt>
                <c:pt idx="713">
                  <c:v>0.63700000000000001</c:v>
                </c:pt>
                <c:pt idx="714">
                  <c:v>0.68899999999999995</c:v>
                </c:pt>
                <c:pt idx="715">
                  <c:v>0.52500000000000002</c:v>
                </c:pt>
                <c:pt idx="716">
                  <c:v>0.54300000000000004</c:v>
                </c:pt>
                <c:pt idx="717">
                  <c:v>0.253</c:v>
                </c:pt>
                <c:pt idx="718">
                  <c:v>0.23599999999999999</c:v>
                </c:pt>
                <c:pt idx="719">
                  <c:v>0.42299999999999999</c:v>
                </c:pt>
                <c:pt idx="720">
                  <c:v>0.40500000000000003</c:v>
                </c:pt>
                <c:pt idx="721">
                  <c:v>0.379</c:v>
                </c:pt>
                <c:pt idx="722">
                  <c:v>0.55400000000000005</c:v>
                </c:pt>
                <c:pt idx="723">
                  <c:v>0.61699999999999999</c:v>
                </c:pt>
                <c:pt idx="724">
                  <c:v>0.41799999999999998</c:v>
                </c:pt>
                <c:pt idx="725">
                  <c:v>0.77800000000000002</c:v>
                </c:pt>
                <c:pt idx="726">
                  <c:v>0.69399999999999995</c:v>
                </c:pt>
                <c:pt idx="727">
                  <c:v>0.63800000000000001</c:v>
                </c:pt>
                <c:pt idx="728">
                  <c:v>0.76300000000000001</c:v>
                </c:pt>
                <c:pt idx="729">
                  <c:v>8.6199999999999999E-2</c:v>
                </c:pt>
                <c:pt idx="730">
                  <c:v>0.84499999999999997</c:v>
                </c:pt>
                <c:pt idx="731">
                  <c:v>0.52300000000000002</c:v>
                </c:pt>
                <c:pt idx="732">
                  <c:v>0.72899999999999998</c:v>
                </c:pt>
                <c:pt idx="733">
                  <c:v>0.4</c:v>
                </c:pt>
                <c:pt idx="734">
                  <c:v>0.36499999999999999</c:v>
                </c:pt>
                <c:pt idx="735">
                  <c:v>0.28499999999999998</c:v>
                </c:pt>
                <c:pt idx="736">
                  <c:v>0.46300000000000002</c:v>
                </c:pt>
                <c:pt idx="737">
                  <c:v>0.74299999999999999</c:v>
                </c:pt>
                <c:pt idx="738">
                  <c:v>0.45300000000000001</c:v>
                </c:pt>
                <c:pt idx="739">
                  <c:v>0.45200000000000001</c:v>
                </c:pt>
                <c:pt idx="740">
                  <c:v>0.18</c:v>
                </c:pt>
                <c:pt idx="741">
                  <c:v>0.80100000000000005</c:v>
                </c:pt>
                <c:pt idx="742">
                  <c:v>0.69599999999999995</c:v>
                </c:pt>
                <c:pt idx="743">
                  <c:v>0.67900000000000005</c:v>
                </c:pt>
                <c:pt idx="744">
                  <c:v>0.67900000000000005</c:v>
                </c:pt>
                <c:pt idx="745">
                  <c:v>0.72799999999999998</c:v>
                </c:pt>
                <c:pt idx="746">
                  <c:v>0.56799999999999995</c:v>
                </c:pt>
                <c:pt idx="747">
                  <c:v>0.55400000000000005</c:v>
                </c:pt>
                <c:pt idx="748">
                  <c:v>0.8</c:v>
                </c:pt>
                <c:pt idx="749">
                  <c:v>0.85199999999999998</c:v>
                </c:pt>
                <c:pt idx="750">
                  <c:v>0.73</c:v>
                </c:pt>
                <c:pt idx="751">
                  <c:v>0.30399999999999999</c:v>
                </c:pt>
                <c:pt idx="752">
                  <c:v>0.41899999999999998</c:v>
                </c:pt>
                <c:pt idx="753">
                  <c:v>0.38500000000000001</c:v>
                </c:pt>
                <c:pt idx="754">
                  <c:v>0.77700000000000002</c:v>
                </c:pt>
                <c:pt idx="755">
                  <c:v>0.66400000000000003</c:v>
                </c:pt>
                <c:pt idx="756">
                  <c:v>0.86</c:v>
                </c:pt>
                <c:pt idx="757">
                  <c:v>0.82399999999999995</c:v>
                </c:pt>
                <c:pt idx="758">
                  <c:v>0.56699999999999995</c:v>
                </c:pt>
                <c:pt idx="759">
                  <c:v>4.0599999999999997E-2</c:v>
                </c:pt>
                <c:pt idx="760">
                  <c:v>0.39700000000000002</c:v>
                </c:pt>
                <c:pt idx="761">
                  <c:v>0.95699999999999996</c:v>
                </c:pt>
                <c:pt idx="762">
                  <c:v>0.76100000000000001</c:v>
                </c:pt>
                <c:pt idx="763">
                  <c:v>0.77900000000000003</c:v>
                </c:pt>
                <c:pt idx="764">
                  <c:v>0.56399999999999995</c:v>
                </c:pt>
                <c:pt idx="765">
                  <c:v>0.57999999999999996</c:v>
                </c:pt>
                <c:pt idx="766">
                  <c:v>0.41</c:v>
                </c:pt>
                <c:pt idx="767">
                  <c:v>0.23400000000000001</c:v>
                </c:pt>
                <c:pt idx="768">
                  <c:v>0.71</c:v>
                </c:pt>
                <c:pt idx="769">
                  <c:v>0.378</c:v>
                </c:pt>
                <c:pt idx="770">
                  <c:v>7.8299999999999995E-2</c:v>
                </c:pt>
                <c:pt idx="771">
                  <c:v>0.29799999999999999</c:v>
                </c:pt>
                <c:pt idx="772">
                  <c:v>0.96599999999999997</c:v>
                </c:pt>
                <c:pt idx="773">
                  <c:v>0.59899999999999998</c:v>
                </c:pt>
                <c:pt idx="774">
                  <c:v>0.35199999999999998</c:v>
                </c:pt>
                <c:pt idx="775">
                  <c:v>0.245</c:v>
                </c:pt>
                <c:pt idx="776">
                  <c:v>0.79400000000000004</c:v>
                </c:pt>
                <c:pt idx="777">
                  <c:v>0.224</c:v>
                </c:pt>
                <c:pt idx="778">
                  <c:v>0.71899999999999997</c:v>
                </c:pt>
                <c:pt idx="779">
                  <c:v>0.161</c:v>
                </c:pt>
                <c:pt idx="780">
                  <c:v>0.749</c:v>
                </c:pt>
                <c:pt idx="781">
                  <c:v>0.67200000000000004</c:v>
                </c:pt>
                <c:pt idx="782">
                  <c:v>0.82099999999999995</c:v>
                </c:pt>
                <c:pt idx="783">
                  <c:v>0.51</c:v>
                </c:pt>
                <c:pt idx="784">
                  <c:v>0.7</c:v>
                </c:pt>
                <c:pt idx="785">
                  <c:v>0.36199999999999999</c:v>
                </c:pt>
                <c:pt idx="786">
                  <c:v>0.42699999999999999</c:v>
                </c:pt>
                <c:pt idx="787">
                  <c:v>0.63900000000000001</c:v>
                </c:pt>
                <c:pt idx="788">
                  <c:v>0.56799999999999995</c:v>
                </c:pt>
                <c:pt idx="789">
                  <c:v>0.27</c:v>
                </c:pt>
                <c:pt idx="790">
                  <c:v>0.89400000000000002</c:v>
                </c:pt>
                <c:pt idx="791">
                  <c:v>0.39400000000000002</c:v>
                </c:pt>
                <c:pt idx="792">
                  <c:v>0.60399999999999998</c:v>
                </c:pt>
                <c:pt idx="793">
                  <c:v>0.27</c:v>
                </c:pt>
                <c:pt idx="794">
                  <c:v>0.93700000000000006</c:v>
                </c:pt>
                <c:pt idx="795">
                  <c:v>0.58599999999999997</c:v>
                </c:pt>
                <c:pt idx="796">
                  <c:v>0.77400000000000002</c:v>
                </c:pt>
                <c:pt idx="797">
                  <c:v>0.755</c:v>
                </c:pt>
                <c:pt idx="798">
                  <c:v>0.60699999999999998</c:v>
                </c:pt>
                <c:pt idx="799">
                  <c:v>0.51200000000000001</c:v>
                </c:pt>
                <c:pt idx="800">
                  <c:v>0.41799999999999998</c:v>
                </c:pt>
                <c:pt idx="801">
                  <c:v>0.435</c:v>
                </c:pt>
                <c:pt idx="802">
                  <c:v>0.438</c:v>
                </c:pt>
                <c:pt idx="803">
                  <c:v>0.64900000000000002</c:v>
                </c:pt>
                <c:pt idx="804">
                  <c:v>0.55400000000000005</c:v>
                </c:pt>
                <c:pt idx="805">
                  <c:v>0.53400000000000003</c:v>
                </c:pt>
                <c:pt idx="806">
                  <c:v>0.16600000000000001</c:v>
                </c:pt>
                <c:pt idx="807">
                  <c:v>0.75600000000000001</c:v>
                </c:pt>
                <c:pt idx="808">
                  <c:v>0.49199999999999999</c:v>
                </c:pt>
                <c:pt idx="809">
                  <c:v>0.20799999999999999</c:v>
                </c:pt>
                <c:pt idx="810">
                  <c:v>0.41199999999999998</c:v>
                </c:pt>
                <c:pt idx="811">
                  <c:v>0.53900000000000003</c:v>
                </c:pt>
                <c:pt idx="812">
                  <c:v>0.30199999999999999</c:v>
                </c:pt>
                <c:pt idx="813">
                  <c:v>0.77700000000000002</c:v>
                </c:pt>
                <c:pt idx="814">
                  <c:v>0.90500000000000003</c:v>
                </c:pt>
                <c:pt idx="815">
                  <c:v>0.68400000000000005</c:v>
                </c:pt>
                <c:pt idx="816">
                  <c:v>0.35</c:v>
                </c:pt>
                <c:pt idx="817">
                  <c:v>0.85099999999999998</c:v>
                </c:pt>
                <c:pt idx="818">
                  <c:v>0.16300000000000001</c:v>
                </c:pt>
                <c:pt idx="819">
                  <c:v>0.193</c:v>
                </c:pt>
                <c:pt idx="820">
                  <c:v>0.443</c:v>
                </c:pt>
                <c:pt idx="821">
                  <c:v>0.4</c:v>
                </c:pt>
                <c:pt idx="822">
                  <c:v>0.68600000000000005</c:v>
                </c:pt>
                <c:pt idx="823">
                  <c:v>0.16800000000000001</c:v>
                </c:pt>
                <c:pt idx="824">
                  <c:v>0.29799999999999999</c:v>
                </c:pt>
                <c:pt idx="825">
                  <c:v>0.75</c:v>
                </c:pt>
                <c:pt idx="826">
                  <c:v>0.31900000000000001</c:v>
                </c:pt>
                <c:pt idx="827">
                  <c:v>0.70899999999999996</c:v>
                </c:pt>
                <c:pt idx="828">
                  <c:v>0.27200000000000002</c:v>
                </c:pt>
                <c:pt idx="829">
                  <c:v>0.16500000000000001</c:v>
                </c:pt>
                <c:pt idx="830">
                  <c:v>0.92700000000000005</c:v>
                </c:pt>
                <c:pt idx="831">
                  <c:v>0.48299999999999998</c:v>
                </c:pt>
                <c:pt idx="832">
                  <c:v>0.64800000000000002</c:v>
                </c:pt>
                <c:pt idx="833">
                  <c:v>0.60299999999999998</c:v>
                </c:pt>
                <c:pt idx="834">
                  <c:v>0.42899999999999999</c:v>
                </c:pt>
                <c:pt idx="835">
                  <c:v>0.57999999999999996</c:v>
                </c:pt>
                <c:pt idx="836">
                  <c:v>0.54700000000000004</c:v>
                </c:pt>
                <c:pt idx="837">
                  <c:v>0.152</c:v>
                </c:pt>
                <c:pt idx="838">
                  <c:v>0.76100000000000001</c:v>
                </c:pt>
                <c:pt idx="839">
                  <c:v>0.66900000000000004</c:v>
                </c:pt>
                <c:pt idx="840">
                  <c:v>0.81599999999999995</c:v>
                </c:pt>
                <c:pt idx="841">
                  <c:v>0.51500000000000001</c:v>
                </c:pt>
                <c:pt idx="842">
                  <c:v>0.55800000000000005</c:v>
                </c:pt>
                <c:pt idx="843">
                  <c:v>0.34499999999999997</c:v>
                </c:pt>
                <c:pt idx="844">
                  <c:v>0.65400000000000003</c:v>
                </c:pt>
                <c:pt idx="845">
                  <c:v>0.47599999999999998</c:v>
                </c:pt>
                <c:pt idx="846">
                  <c:v>0.52500000000000002</c:v>
                </c:pt>
                <c:pt idx="847">
                  <c:v>8.2400000000000001E-2</c:v>
                </c:pt>
                <c:pt idx="848">
                  <c:v>0.60899999999999999</c:v>
                </c:pt>
                <c:pt idx="849">
                  <c:v>0.88200000000000001</c:v>
                </c:pt>
                <c:pt idx="850">
                  <c:v>0.83599999999999997</c:v>
                </c:pt>
                <c:pt idx="851">
                  <c:v>0.54400000000000004</c:v>
                </c:pt>
                <c:pt idx="852">
                  <c:v>0.78300000000000003</c:v>
                </c:pt>
                <c:pt idx="853">
                  <c:v>0.28199999999999997</c:v>
                </c:pt>
                <c:pt idx="854">
                  <c:v>0.70599999999999996</c:v>
                </c:pt>
                <c:pt idx="855">
                  <c:v>0.23300000000000001</c:v>
                </c:pt>
                <c:pt idx="856">
                  <c:v>0.60399999999999998</c:v>
                </c:pt>
                <c:pt idx="857">
                  <c:v>0.34699999999999998</c:v>
                </c:pt>
                <c:pt idx="858">
                  <c:v>0.69699999999999995</c:v>
                </c:pt>
                <c:pt idx="859">
                  <c:v>0.90700000000000003</c:v>
                </c:pt>
                <c:pt idx="860">
                  <c:v>0.879</c:v>
                </c:pt>
                <c:pt idx="861">
                  <c:v>8.8599999999999998E-2</c:v>
                </c:pt>
                <c:pt idx="862">
                  <c:v>0.504</c:v>
                </c:pt>
                <c:pt idx="863">
                  <c:v>0.96</c:v>
                </c:pt>
                <c:pt idx="864">
                  <c:v>0.71499999999999997</c:v>
                </c:pt>
                <c:pt idx="865">
                  <c:v>0.437</c:v>
                </c:pt>
                <c:pt idx="866">
                  <c:v>9.5100000000000004E-2</c:v>
                </c:pt>
                <c:pt idx="867">
                  <c:v>0.45800000000000002</c:v>
                </c:pt>
                <c:pt idx="868">
                  <c:v>0.78</c:v>
                </c:pt>
                <c:pt idx="869">
                  <c:v>0.60299999999999998</c:v>
                </c:pt>
                <c:pt idx="870">
                  <c:v>0.79500000000000004</c:v>
                </c:pt>
                <c:pt idx="871">
                  <c:v>0.68300000000000005</c:v>
                </c:pt>
                <c:pt idx="872">
                  <c:v>0.65400000000000003</c:v>
                </c:pt>
                <c:pt idx="873">
                  <c:v>0.65600000000000003</c:v>
                </c:pt>
                <c:pt idx="874">
                  <c:v>0.10299999999999999</c:v>
                </c:pt>
                <c:pt idx="875">
                  <c:v>0.33200000000000002</c:v>
                </c:pt>
                <c:pt idx="876">
                  <c:v>0.52700000000000002</c:v>
                </c:pt>
                <c:pt idx="877">
                  <c:v>0.74199999999999999</c:v>
                </c:pt>
                <c:pt idx="878">
                  <c:v>0.26200000000000001</c:v>
                </c:pt>
                <c:pt idx="879">
                  <c:v>0.745</c:v>
                </c:pt>
                <c:pt idx="880">
                  <c:v>0.58799999999999997</c:v>
                </c:pt>
                <c:pt idx="881">
                  <c:v>0.374</c:v>
                </c:pt>
                <c:pt idx="882">
                  <c:v>0.71599999999999997</c:v>
                </c:pt>
                <c:pt idx="883">
                  <c:v>0.96199999999999997</c:v>
                </c:pt>
                <c:pt idx="884">
                  <c:v>0.42399999999999999</c:v>
                </c:pt>
                <c:pt idx="885">
                  <c:v>0.68700000000000006</c:v>
                </c:pt>
                <c:pt idx="886">
                  <c:v>0.64400000000000002</c:v>
                </c:pt>
                <c:pt idx="887">
                  <c:v>0.65700000000000003</c:v>
                </c:pt>
                <c:pt idx="888">
                  <c:v>0.17199999999999999</c:v>
                </c:pt>
                <c:pt idx="889">
                  <c:v>0.53</c:v>
                </c:pt>
                <c:pt idx="890">
                  <c:v>0.55600000000000005</c:v>
                </c:pt>
                <c:pt idx="891">
                  <c:v>0.41299999999999998</c:v>
                </c:pt>
                <c:pt idx="892">
                  <c:v>0.86599999999999999</c:v>
                </c:pt>
                <c:pt idx="893">
                  <c:v>0.55400000000000005</c:v>
                </c:pt>
                <c:pt idx="894">
                  <c:v>0.55100000000000005</c:v>
                </c:pt>
                <c:pt idx="895">
                  <c:v>0.79500000000000004</c:v>
                </c:pt>
                <c:pt idx="896">
                  <c:v>0.64500000000000002</c:v>
                </c:pt>
                <c:pt idx="897">
                  <c:v>0.54300000000000004</c:v>
                </c:pt>
                <c:pt idx="898">
                  <c:v>0.97299999999999998</c:v>
                </c:pt>
                <c:pt idx="899">
                  <c:v>0.254</c:v>
                </c:pt>
                <c:pt idx="900">
                  <c:v>0.81200000000000006</c:v>
                </c:pt>
                <c:pt idx="901">
                  <c:v>0.72699999999999998</c:v>
                </c:pt>
                <c:pt idx="902">
                  <c:v>0.86899999999999999</c:v>
                </c:pt>
                <c:pt idx="903">
                  <c:v>0.65300000000000002</c:v>
                </c:pt>
                <c:pt idx="904">
                  <c:v>0.622</c:v>
                </c:pt>
                <c:pt idx="905">
                  <c:v>0.80800000000000005</c:v>
                </c:pt>
                <c:pt idx="906">
                  <c:v>0.76500000000000001</c:v>
                </c:pt>
                <c:pt idx="907">
                  <c:v>0.97199999999999998</c:v>
                </c:pt>
                <c:pt idx="908">
                  <c:v>0.52100000000000002</c:v>
                </c:pt>
                <c:pt idx="909">
                  <c:v>0.69499999999999995</c:v>
                </c:pt>
                <c:pt idx="910">
                  <c:v>0.27400000000000002</c:v>
                </c:pt>
                <c:pt idx="911">
                  <c:v>0.6</c:v>
                </c:pt>
                <c:pt idx="912">
                  <c:v>0.46400000000000002</c:v>
                </c:pt>
                <c:pt idx="913">
                  <c:v>0.26700000000000002</c:v>
                </c:pt>
                <c:pt idx="914">
                  <c:v>0.74199999999999999</c:v>
                </c:pt>
                <c:pt idx="915">
                  <c:v>0.38300000000000001</c:v>
                </c:pt>
                <c:pt idx="916">
                  <c:v>0.32500000000000001</c:v>
                </c:pt>
                <c:pt idx="917">
                  <c:v>0.24399999999999999</c:v>
                </c:pt>
                <c:pt idx="918">
                  <c:v>0.17399999999999999</c:v>
                </c:pt>
                <c:pt idx="919">
                  <c:v>0.77300000000000002</c:v>
                </c:pt>
                <c:pt idx="920">
                  <c:v>0.434</c:v>
                </c:pt>
                <c:pt idx="921">
                  <c:v>0.89700000000000002</c:v>
                </c:pt>
                <c:pt idx="922">
                  <c:v>0.48299999999999998</c:v>
                </c:pt>
                <c:pt idx="923">
                  <c:v>0.49099999999999999</c:v>
                </c:pt>
                <c:pt idx="924">
                  <c:v>0.93400000000000005</c:v>
                </c:pt>
                <c:pt idx="925">
                  <c:v>0.55600000000000005</c:v>
                </c:pt>
                <c:pt idx="926">
                  <c:v>0.37</c:v>
                </c:pt>
                <c:pt idx="927">
                  <c:v>0.248</c:v>
                </c:pt>
                <c:pt idx="928">
                  <c:v>0.71499999999999997</c:v>
                </c:pt>
                <c:pt idx="929">
                  <c:v>0.54300000000000004</c:v>
                </c:pt>
                <c:pt idx="930">
                  <c:v>0.54700000000000004</c:v>
                </c:pt>
                <c:pt idx="931">
                  <c:v>0.374</c:v>
                </c:pt>
                <c:pt idx="932">
                  <c:v>0.56000000000000005</c:v>
                </c:pt>
                <c:pt idx="933">
                  <c:v>0.875</c:v>
                </c:pt>
                <c:pt idx="934">
                  <c:v>0.46400000000000002</c:v>
                </c:pt>
                <c:pt idx="935">
                  <c:v>0.65200000000000002</c:v>
                </c:pt>
                <c:pt idx="936">
                  <c:v>0.59399999999999997</c:v>
                </c:pt>
                <c:pt idx="937">
                  <c:v>0.86199999999999999</c:v>
                </c:pt>
                <c:pt idx="938">
                  <c:v>0.60899999999999999</c:v>
                </c:pt>
                <c:pt idx="939">
                  <c:v>0.751</c:v>
                </c:pt>
                <c:pt idx="940">
                  <c:v>0.14399999999999999</c:v>
                </c:pt>
                <c:pt idx="941">
                  <c:v>0.78</c:v>
                </c:pt>
                <c:pt idx="942">
                  <c:v>0.42499999999999999</c:v>
                </c:pt>
                <c:pt idx="943">
                  <c:v>0.77800000000000002</c:v>
                </c:pt>
                <c:pt idx="944">
                  <c:v>0.51600000000000001</c:v>
                </c:pt>
                <c:pt idx="945">
                  <c:v>0.59</c:v>
                </c:pt>
                <c:pt idx="946">
                  <c:v>0.48099999999999998</c:v>
                </c:pt>
                <c:pt idx="947">
                  <c:v>0.9</c:v>
                </c:pt>
                <c:pt idx="948">
                  <c:v>0.39800000000000002</c:v>
                </c:pt>
                <c:pt idx="949">
                  <c:v>0.39800000000000002</c:v>
                </c:pt>
                <c:pt idx="950">
                  <c:v>0.95499999999999996</c:v>
                </c:pt>
                <c:pt idx="951">
                  <c:v>0.95</c:v>
                </c:pt>
                <c:pt idx="952">
                  <c:v>0.23799999999999999</c:v>
                </c:pt>
                <c:pt idx="953">
                  <c:v>0.68200000000000005</c:v>
                </c:pt>
                <c:pt idx="954">
                  <c:v>0.37</c:v>
                </c:pt>
                <c:pt idx="955">
                  <c:v>0.90400000000000003</c:v>
                </c:pt>
                <c:pt idx="956">
                  <c:v>0.45500000000000002</c:v>
                </c:pt>
                <c:pt idx="957">
                  <c:v>0.41699999999999998</c:v>
                </c:pt>
                <c:pt idx="958">
                  <c:v>0.94</c:v>
                </c:pt>
                <c:pt idx="959">
                  <c:v>0.93600000000000005</c:v>
                </c:pt>
                <c:pt idx="960">
                  <c:v>0.47799999999999998</c:v>
                </c:pt>
                <c:pt idx="961">
                  <c:v>0.63600000000000001</c:v>
                </c:pt>
                <c:pt idx="962">
                  <c:v>0.70099999999999996</c:v>
                </c:pt>
                <c:pt idx="963">
                  <c:v>0.55000000000000004</c:v>
                </c:pt>
                <c:pt idx="964">
                  <c:v>0.67300000000000004</c:v>
                </c:pt>
                <c:pt idx="965">
                  <c:v>0.68300000000000005</c:v>
                </c:pt>
                <c:pt idx="966">
                  <c:v>0.35399999999999998</c:v>
                </c:pt>
                <c:pt idx="967">
                  <c:v>0.65900000000000003</c:v>
                </c:pt>
                <c:pt idx="968">
                  <c:v>0.45</c:v>
                </c:pt>
                <c:pt idx="969">
                  <c:v>0.63300000000000001</c:v>
                </c:pt>
                <c:pt idx="970">
                  <c:v>0.61899999999999999</c:v>
                </c:pt>
                <c:pt idx="971">
                  <c:v>0.85799999999999998</c:v>
                </c:pt>
                <c:pt idx="972">
                  <c:v>0.27200000000000002</c:v>
                </c:pt>
                <c:pt idx="973">
                  <c:v>0.78200000000000003</c:v>
                </c:pt>
                <c:pt idx="974">
                  <c:v>0.53800000000000003</c:v>
                </c:pt>
                <c:pt idx="975">
                  <c:v>0.53600000000000003</c:v>
                </c:pt>
                <c:pt idx="976">
                  <c:v>0.51900000000000002</c:v>
                </c:pt>
                <c:pt idx="977">
                  <c:v>0.21299999999999999</c:v>
                </c:pt>
                <c:pt idx="978">
                  <c:v>0.81</c:v>
                </c:pt>
                <c:pt idx="979">
                  <c:v>0.54500000000000004</c:v>
                </c:pt>
                <c:pt idx="980">
                  <c:v>5.96E-2</c:v>
                </c:pt>
                <c:pt idx="981">
                  <c:v>0.67400000000000004</c:v>
                </c:pt>
                <c:pt idx="982">
                  <c:v>0.497</c:v>
                </c:pt>
                <c:pt idx="983">
                  <c:v>0.16600000000000001</c:v>
                </c:pt>
                <c:pt idx="984">
                  <c:v>0.51400000000000001</c:v>
                </c:pt>
                <c:pt idx="985">
                  <c:v>0.49299999999999999</c:v>
                </c:pt>
                <c:pt idx="986">
                  <c:v>0.33900000000000002</c:v>
                </c:pt>
                <c:pt idx="987">
                  <c:v>0.318</c:v>
                </c:pt>
                <c:pt idx="988">
                  <c:v>0.48</c:v>
                </c:pt>
                <c:pt idx="989">
                  <c:v>0.68500000000000005</c:v>
                </c:pt>
                <c:pt idx="990">
                  <c:v>0.41199999999999998</c:v>
                </c:pt>
                <c:pt idx="991">
                  <c:v>0.66700000000000004</c:v>
                </c:pt>
                <c:pt idx="992">
                  <c:v>0.34599999999999997</c:v>
                </c:pt>
                <c:pt idx="993">
                  <c:v>0.33800000000000002</c:v>
                </c:pt>
                <c:pt idx="994">
                  <c:v>0.112</c:v>
                </c:pt>
                <c:pt idx="995">
                  <c:v>0.69699999999999995</c:v>
                </c:pt>
                <c:pt idx="996">
                  <c:v>0.496</c:v>
                </c:pt>
                <c:pt idx="997">
                  <c:v>0.21299999999999999</c:v>
                </c:pt>
                <c:pt idx="998">
                  <c:v>0.24</c:v>
                </c:pt>
                <c:pt idx="999">
                  <c:v>0.27500000000000002</c:v>
                </c:pt>
                <c:pt idx="1000">
                  <c:v>0.73799999999999999</c:v>
                </c:pt>
                <c:pt idx="1001">
                  <c:v>0.874</c:v>
                </c:pt>
                <c:pt idx="1002">
                  <c:v>0.30599999999999999</c:v>
                </c:pt>
                <c:pt idx="1003">
                  <c:v>0.64100000000000001</c:v>
                </c:pt>
                <c:pt idx="1004">
                  <c:v>0.58699999999999997</c:v>
                </c:pt>
                <c:pt idx="1005">
                  <c:v>0.92200000000000004</c:v>
                </c:pt>
                <c:pt idx="1006">
                  <c:v>0.51500000000000001</c:v>
                </c:pt>
                <c:pt idx="1007">
                  <c:v>0.77900000000000003</c:v>
                </c:pt>
                <c:pt idx="1008">
                  <c:v>0.84399999999999997</c:v>
                </c:pt>
                <c:pt idx="1009">
                  <c:v>0.12</c:v>
                </c:pt>
                <c:pt idx="1010">
                  <c:v>0.82099999999999995</c:v>
                </c:pt>
                <c:pt idx="1011">
                  <c:v>0.53200000000000003</c:v>
                </c:pt>
                <c:pt idx="1012">
                  <c:v>0.56799999999999995</c:v>
                </c:pt>
                <c:pt idx="1013">
                  <c:v>0.85199999999999998</c:v>
                </c:pt>
                <c:pt idx="1014">
                  <c:v>0.82899999999999996</c:v>
                </c:pt>
                <c:pt idx="1015">
                  <c:v>0.30399999999999999</c:v>
                </c:pt>
                <c:pt idx="1016">
                  <c:v>0.10199999999999999</c:v>
                </c:pt>
                <c:pt idx="1017">
                  <c:v>0.61599999999999999</c:v>
                </c:pt>
                <c:pt idx="1018">
                  <c:v>0.218</c:v>
                </c:pt>
                <c:pt idx="1019">
                  <c:v>0.90800000000000003</c:v>
                </c:pt>
                <c:pt idx="1020">
                  <c:v>0.20899999999999999</c:v>
                </c:pt>
                <c:pt idx="1021">
                  <c:v>0.60299999999999998</c:v>
                </c:pt>
                <c:pt idx="1022">
                  <c:v>0.247</c:v>
                </c:pt>
                <c:pt idx="1023">
                  <c:v>0.72099999999999997</c:v>
                </c:pt>
                <c:pt idx="1024">
                  <c:v>0.217</c:v>
                </c:pt>
                <c:pt idx="1025">
                  <c:v>0.69099999999999995</c:v>
                </c:pt>
                <c:pt idx="1026">
                  <c:v>0.62</c:v>
                </c:pt>
                <c:pt idx="1027">
                  <c:v>0.30399999999999999</c:v>
                </c:pt>
                <c:pt idx="1028">
                  <c:v>0.68400000000000005</c:v>
                </c:pt>
                <c:pt idx="1029">
                  <c:v>0.502</c:v>
                </c:pt>
                <c:pt idx="1030">
                  <c:v>0.443</c:v>
                </c:pt>
                <c:pt idx="1031">
                  <c:v>0.76700000000000002</c:v>
                </c:pt>
                <c:pt idx="1032">
                  <c:v>0.64800000000000002</c:v>
                </c:pt>
                <c:pt idx="1033">
                  <c:v>0.56200000000000006</c:v>
                </c:pt>
                <c:pt idx="1034">
                  <c:v>0.88100000000000001</c:v>
                </c:pt>
                <c:pt idx="1035">
                  <c:v>0.54700000000000004</c:v>
                </c:pt>
                <c:pt idx="1036">
                  <c:v>0.58899999999999997</c:v>
                </c:pt>
                <c:pt idx="1037">
                  <c:v>0.55700000000000005</c:v>
                </c:pt>
                <c:pt idx="1038">
                  <c:v>0.39100000000000001</c:v>
                </c:pt>
                <c:pt idx="1039">
                  <c:v>0.376</c:v>
                </c:pt>
                <c:pt idx="1040">
                  <c:v>0.78700000000000003</c:v>
                </c:pt>
                <c:pt idx="1041">
                  <c:v>0.626</c:v>
                </c:pt>
                <c:pt idx="1042">
                  <c:v>0.89300000000000002</c:v>
                </c:pt>
                <c:pt idx="1043">
                  <c:v>0.68</c:v>
                </c:pt>
                <c:pt idx="1044">
                  <c:v>0.45200000000000001</c:v>
                </c:pt>
                <c:pt idx="1045">
                  <c:v>0.28100000000000003</c:v>
                </c:pt>
                <c:pt idx="1046">
                  <c:v>0.73899999999999999</c:v>
                </c:pt>
                <c:pt idx="1047">
                  <c:v>0.877</c:v>
                </c:pt>
                <c:pt idx="1048">
                  <c:v>0.55100000000000005</c:v>
                </c:pt>
                <c:pt idx="1049">
                  <c:v>0.73299999999999998</c:v>
                </c:pt>
                <c:pt idx="1050">
                  <c:v>0.872</c:v>
                </c:pt>
                <c:pt idx="1051">
                  <c:v>0.92600000000000005</c:v>
                </c:pt>
                <c:pt idx="1052">
                  <c:v>0.55600000000000005</c:v>
                </c:pt>
                <c:pt idx="1053">
                  <c:v>0.4</c:v>
                </c:pt>
                <c:pt idx="1054">
                  <c:v>0.375</c:v>
                </c:pt>
                <c:pt idx="1055">
                  <c:v>0.96399999999999997</c:v>
                </c:pt>
                <c:pt idx="1056">
                  <c:v>0.42599999999999999</c:v>
                </c:pt>
                <c:pt idx="1057">
                  <c:v>0.46400000000000002</c:v>
                </c:pt>
                <c:pt idx="1058">
                  <c:v>0.433</c:v>
                </c:pt>
                <c:pt idx="1059">
                  <c:v>0.309</c:v>
                </c:pt>
                <c:pt idx="1060">
                  <c:v>0.158</c:v>
                </c:pt>
                <c:pt idx="1061">
                  <c:v>0.65800000000000003</c:v>
                </c:pt>
                <c:pt idx="1062">
                  <c:v>0.55400000000000005</c:v>
                </c:pt>
                <c:pt idx="1063">
                  <c:v>0.46300000000000002</c:v>
                </c:pt>
                <c:pt idx="1064">
                  <c:v>0.39700000000000002</c:v>
                </c:pt>
                <c:pt idx="1065">
                  <c:v>0.27200000000000002</c:v>
                </c:pt>
                <c:pt idx="1066">
                  <c:v>0.75900000000000001</c:v>
                </c:pt>
                <c:pt idx="1067">
                  <c:v>6.9400000000000003E-2</c:v>
                </c:pt>
                <c:pt idx="1068">
                  <c:v>0.75</c:v>
                </c:pt>
                <c:pt idx="1069">
                  <c:v>0.68600000000000005</c:v>
                </c:pt>
                <c:pt idx="1070">
                  <c:v>0.51200000000000001</c:v>
                </c:pt>
                <c:pt idx="1071">
                  <c:v>0.72599999999999998</c:v>
                </c:pt>
                <c:pt idx="1072">
                  <c:v>0.73099999999999998</c:v>
                </c:pt>
                <c:pt idx="1073">
                  <c:v>0.59199999999999997</c:v>
                </c:pt>
                <c:pt idx="1074">
                  <c:v>0.72699999999999998</c:v>
                </c:pt>
                <c:pt idx="1075">
                  <c:v>0.51100000000000001</c:v>
                </c:pt>
                <c:pt idx="1076">
                  <c:v>0.45300000000000001</c:v>
                </c:pt>
                <c:pt idx="1077">
                  <c:v>0.71599999999999997</c:v>
                </c:pt>
                <c:pt idx="1078">
                  <c:v>0.26100000000000001</c:v>
                </c:pt>
                <c:pt idx="1079">
                  <c:v>0.254</c:v>
                </c:pt>
                <c:pt idx="1080">
                  <c:v>0.219</c:v>
                </c:pt>
                <c:pt idx="1081">
                  <c:v>0.10100000000000001</c:v>
                </c:pt>
                <c:pt idx="1082">
                  <c:v>0.61199999999999999</c:v>
                </c:pt>
                <c:pt idx="1083">
                  <c:v>0.74299999999999999</c:v>
                </c:pt>
                <c:pt idx="1084">
                  <c:v>0.69199999999999995</c:v>
                </c:pt>
                <c:pt idx="1085">
                  <c:v>0.71099999999999997</c:v>
                </c:pt>
                <c:pt idx="1086">
                  <c:v>0.79400000000000004</c:v>
                </c:pt>
                <c:pt idx="1087">
                  <c:v>0.74</c:v>
                </c:pt>
                <c:pt idx="1088">
                  <c:v>0.50600000000000001</c:v>
                </c:pt>
                <c:pt idx="1089">
                  <c:v>0.69399999999999995</c:v>
                </c:pt>
                <c:pt idx="1090">
                  <c:v>0.26600000000000001</c:v>
                </c:pt>
                <c:pt idx="1091">
                  <c:v>0.88100000000000001</c:v>
                </c:pt>
                <c:pt idx="1092">
                  <c:v>0.188</c:v>
                </c:pt>
                <c:pt idx="1093">
                  <c:v>0.191</c:v>
                </c:pt>
                <c:pt idx="1094">
                  <c:v>0.877</c:v>
                </c:pt>
                <c:pt idx="1095">
                  <c:v>0.96</c:v>
                </c:pt>
                <c:pt idx="1096">
                  <c:v>0.84599999999999997</c:v>
                </c:pt>
                <c:pt idx="1097">
                  <c:v>0.624</c:v>
                </c:pt>
                <c:pt idx="1098">
                  <c:v>0.79700000000000004</c:v>
                </c:pt>
                <c:pt idx="1099">
                  <c:v>0.61299999999999999</c:v>
                </c:pt>
                <c:pt idx="1100">
                  <c:v>0.60899999999999999</c:v>
                </c:pt>
                <c:pt idx="1101">
                  <c:v>0.94199999999999995</c:v>
                </c:pt>
                <c:pt idx="1102">
                  <c:v>0.86299999999999999</c:v>
                </c:pt>
                <c:pt idx="1103">
                  <c:v>0.871</c:v>
                </c:pt>
                <c:pt idx="1104">
                  <c:v>0.88400000000000001</c:v>
                </c:pt>
                <c:pt idx="1105">
                  <c:v>0.84399999999999997</c:v>
                </c:pt>
                <c:pt idx="1106">
                  <c:v>0.67600000000000005</c:v>
                </c:pt>
                <c:pt idx="1107">
                  <c:v>0.75700000000000001</c:v>
                </c:pt>
                <c:pt idx="1108">
                  <c:v>0.82699999999999996</c:v>
                </c:pt>
                <c:pt idx="1109">
                  <c:v>0.74</c:v>
                </c:pt>
                <c:pt idx="1110">
                  <c:v>0.74</c:v>
                </c:pt>
                <c:pt idx="1111">
                  <c:v>0.79800000000000004</c:v>
                </c:pt>
                <c:pt idx="1112">
                  <c:v>0.10100000000000001</c:v>
                </c:pt>
                <c:pt idx="1113">
                  <c:v>0.38200000000000001</c:v>
                </c:pt>
                <c:pt idx="1114">
                  <c:v>0.42399999999999999</c:v>
                </c:pt>
                <c:pt idx="1115">
                  <c:v>0.32800000000000001</c:v>
                </c:pt>
                <c:pt idx="1116">
                  <c:v>0.72599999999999998</c:v>
                </c:pt>
                <c:pt idx="1117">
                  <c:v>0.80800000000000005</c:v>
                </c:pt>
                <c:pt idx="1118">
                  <c:v>0.72199999999999998</c:v>
                </c:pt>
                <c:pt idx="1119">
                  <c:v>0.75800000000000001</c:v>
                </c:pt>
                <c:pt idx="1120">
                  <c:v>0.71</c:v>
                </c:pt>
                <c:pt idx="1121">
                  <c:v>0.64200000000000002</c:v>
                </c:pt>
                <c:pt idx="1122">
                  <c:v>0.56000000000000005</c:v>
                </c:pt>
                <c:pt idx="1123">
                  <c:v>0.25700000000000001</c:v>
                </c:pt>
                <c:pt idx="1124">
                  <c:v>0.56699999999999995</c:v>
                </c:pt>
                <c:pt idx="1125">
                  <c:v>0.58699999999999997</c:v>
                </c:pt>
                <c:pt idx="1126">
                  <c:v>0.191</c:v>
                </c:pt>
                <c:pt idx="1127">
                  <c:v>0.78200000000000003</c:v>
                </c:pt>
                <c:pt idx="1128">
                  <c:v>0.23499999999999999</c:v>
                </c:pt>
                <c:pt idx="1129">
                  <c:v>0.73699999999999999</c:v>
                </c:pt>
                <c:pt idx="1130">
                  <c:v>0.64500000000000002</c:v>
                </c:pt>
                <c:pt idx="1131">
                  <c:v>0.22</c:v>
                </c:pt>
                <c:pt idx="1132">
                  <c:v>0.875</c:v>
                </c:pt>
                <c:pt idx="1133">
                  <c:v>0.50900000000000001</c:v>
                </c:pt>
                <c:pt idx="1134">
                  <c:v>0.46899999999999997</c:v>
                </c:pt>
                <c:pt idx="1135">
                  <c:v>0.316</c:v>
                </c:pt>
                <c:pt idx="1136">
                  <c:v>0.29599999999999999</c:v>
                </c:pt>
                <c:pt idx="1137">
                  <c:v>0.11799999999999999</c:v>
                </c:pt>
                <c:pt idx="1138">
                  <c:v>0.248</c:v>
                </c:pt>
                <c:pt idx="1139">
                  <c:v>0.83899999999999997</c:v>
                </c:pt>
                <c:pt idx="1140">
                  <c:v>0.39800000000000002</c:v>
                </c:pt>
                <c:pt idx="1141">
                  <c:v>0.70099999999999996</c:v>
                </c:pt>
                <c:pt idx="1142">
                  <c:v>0.35599999999999998</c:v>
                </c:pt>
                <c:pt idx="1143">
                  <c:v>0.77700000000000002</c:v>
                </c:pt>
                <c:pt idx="1144">
                  <c:v>0.26200000000000001</c:v>
                </c:pt>
                <c:pt idx="1145">
                  <c:v>7.9299999999999995E-2</c:v>
                </c:pt>
                <c:pt idx="1146">
                  <c:v>0.38</c:v>
                </c:pt>
                <c:pt idx="1147">
                  <c:v>0.44600000000000001</c:v>
                </c:pt>
                <c:pt idx="1148">
                  <c:v>0.41699999999999998</c:v>
                </c:pt>
                <c:pt idx="1149">
                  <c:v>0.77500000000000002</c:v>
                </c:pt>
                <c:pt idx="1150">
                  <c:v>0.27600000000000002</c:v>
                </c:pt>
                <c:pt idx="1151">
                  <c:v>0.37</c:v>
                </c:pt>
                <c:pt idx="1152">
                  <c:v>0.29099999999999998</c:v>
                </c:pt>
                <c:pt idx="1153">
                  <c:v>0.34399999999999997</c:v>
                </c:pt>
                <c:pt idx="1154">
                  <c:v>0.16800000000000001</c:v>
                </c:pt>
                <c:pt idx="1155">
                  <c:v>0.65900000000000003</c:v>
                </c:pt>
                <c:pt idx="1156">
                  <c:v>0.36099999999999999</c:v>
                </c:pt>
                <c:pt idx="1157">
                  <c:v>0.36099999999999999</c:v>
                </c:pt>
                <c:pt idx="1158">
                  <c:v>0.317</c:v>
                </c:pt>
                <c:pt idx="1159">
                  <c:v>0.4</c:v>
                </c:pt>
                <c:pt idx="1160">
                  <c:v>0.63200000000000001</c:v>
                </c:pt>
                <c:pt idx="1161">
                  <c:v>0.80300000000000005</c:v>
                </c:pt>
                <c:pt idx="1162">
                  <c:v>0.92700000000000005</c:v>
                </c:pt>
                <c:pt idx="1163">
                  <c:v>0.76100000000000001</c:v>
                </c:pt>
                <c:pt idx="1164">
                  <c:v>0.64</c:v>
                </c:pt>
                <c:pt idx="1165">
                  <c:v>0.16700000000000001</c:v>
                </c:pt>
                <c:pt idx="1166">
                  <c:v>0.182</c:v>
                </c:pt>
                <c:pt idx="1167">
                  <c:v>0.216</c:v>
                </c:pt>
                <c:pt idx="1168">
                  <c:v>0.66</c:v>
                </c:pt>
                <c:pt idx="1169">
                  <c:v>0.73499999999999999</c:v>
                </c:pt>
                <c:pt idx="1170">
                  <c:v>0.23899999999999999</c:v>
                </c:pt>
                <c:pt idx="1171">
                  <c:v>0.182</c:v>
                </c:pt>
                <c:pt idx="1172">
                  <c:v>0.59</c:v>
                </c:pt>
                <c:pt idx="1173">
                  <c:v>0.17699999999999999</c:v>
                </c:pt>
                <c:pt idx="1174">
                  <c:v>0.42299999999999999</c:v>
                </c:pt>
                <c:pt idx="1175">
                  <c:v>0.66800000000000004</c:v>
                </c:pt>
                <c:pt idx="1176">
                  <c:v>0.94799999999999995</c:v>
                </c:pt>
                <c:pt idx="1177">
                  <c:v>0.88600000000000001</c:v>
                </c:pt>
                <c:pt idx="1178">
                  <c:v>0.72499999999999998</c:v>
                </c:pt>
                <c:pt idx="1179">
                  <c:v>0.74199999999999999</c:v>
                </c:pt>
                <c:pt idx="1180">
                  <c:v>0.61899999999999999</c:v>
                </c:pt>
                <c:pt idx="1181">
                  <c:v>0.47099999999999997</c:v>
                </c:pt>
                <c:pt idx="1182">
                  <c:v>0.35399999999999998</c:v>
                </c:pt>
                <c:pt idx="1183">
                  <c:v>0.51800000000000002</c:v>
                </c:pt>
                <c:pt idx="1184">
                  <c:v>0.24299999999999999</c:v>
                </c:pt>
                <c:pt idx="1185">
                  <c:v>0.4</c:v>
                </c:pt>
                <c:pt idx="1186">
                  <c:v>0.751</c:v>
                </c:pt>
                <c:pt idx="1187">
                  <c:v>0.747</c:v>
                </c:pt>
                <c:pt idx="1188">
                  <c:v>0.48599999999999999</c:v>
                </c:pt>
                <c:pt idx="1189">
                  <c:v>0.36899999999999999</c:v>
                </c:pt>
                <c:pt idx="1190">
                  <c:v>0.34899999999999998</c:v>
                </c:pt>
                <c:pt idx="1191">
                  <c:v>0.35699999999999998</c:v>
                </c:pt>
                <c:pt idx="1192">
                  <c:v>0.82799999999999996</c:v>
                </c:pt>
                <c:pt idx="1193">
                  <c:v>0.50700000000000001</c:v>
                </c:pt>
                <c:pt idx="1194">
                  <c:v>0.63900000000000001</c:v>
                </c:pt>
                <c:pt idx="1195">
                  <c:v>0.55800000000000005</c:v>
                </c:pt>
                <c:pt idx="1196">
                  <c:v>0.32600000000000001</c:v>
                </c:pt>
                <c:pt idx="1197">
                  <c:v>0.38700000000000001</c:v>
                </c:pt>
                <c:pt idx="1198">
                  <c:v>0.42899999999999999</c:v>
                </c:pt>
                <c:pt idx="1199">
                  <c:v>0.65700000000000003</c:v>
                </c:pt>
                <c:pt idx="1200">
                  <c:v>0.57499999999999996</c:v>
                </c:pt>
                <c:pt idx="1201">
                  <c:v>0.68799999999999994</c:v>
                </c:pt>
                <c:pt idx="1202">
                  <c:v>0.26900000000000002</c:v>
                </c:pt>
                <c:pt idx="1203">
                  <c:v>0.63600000000000001</c:v>
                </c:pt>
                <c:pt idx="1204">
                  <c:v>0.96199999999999997</c:v>
                </c:pt>
                <c:pt idx="1205">
                  <c:v>0.37</c:v>
                </c:pt>
                <c:pt idx="1206">
                  <c:v>0.55900000000000005</c:v>
                </c:pt>
                <c:pt idx="1207">
                  <c:v>0.78900000000000003</c:v>
                </c:pt>
                <c:pt idx="1208">
                  <c:v>0.59499999999999997</c:v>
                </c:pt>
                <c:pt idx="1209">
                  <c:v>0.104</c:v>
                </c:pt>
                <c:pt idx="1210">
                  <c:v>0.51800000000000002</c:v>
                </c:pt>
                <c:pt idx="1211">
                  <c:v>0.56999999999999995</c:v>
                </c:pt>
                <c:pt idx="1212">
                  <c:v>0.61799999999999999</c:v>
                </c:pt>
                <c:pt idx="1213">
                  <c:v>0.47599999999999998</c:v>
                </c:pt>
                <c:pt idx="1214">
                  <c:v>0.69099999999999995</c:v>
                </c:pt>
                <c:pt idx="1215">
                  <c:v>0.442</c:v>
                </c:pt>
                <c:pt idx="1216">
                  <c:v>0.76200000000000001</c:v>
                </c:pt>
                <c:pt idx="1217">
                  <c:v>0.40899999999999997</c:v>
                </c:pt>
                <c:pt idx="1218">
                  <c:v>0.60199999999999998</c:v>
                </c:pt>
                <c:pt idx="1219">
                  <c:v>0.61099999999999999</c:v>
                </c:pt>
                <c:pt idx="1220">
                  <c:v>0.874</c:v>
                </c:pt>
                <c:pt idx="1221">
                  <c:v>0.30399999999999999</c:v>
                </c:pt>
                <c:pt idx="1222">
                  <c:v>0.21299999999999999</c:v>
                </c:pt>
                <c:pt idx="1223">
                  <c:v>0.27800000000000002</c:v>
                </c:pt>
                <c:pt idx="1224">
                  <c:v>0.77500000000000002</c:v>
                </c:pt>
                <c:pt idx="1225">
                  <c:v>0.51800000000000002</c:v>
                </c:pt>
                <c:pt idx="1226">
                  <c:v>0.621</c:v>
                </c:pt>
                <c:pt idx="1227">
                  <c:v>0.76200000000000001</c:v>
                </c:pt>
                <c:pt idx="1228">
                  <c:v>0.51300000000000001</c:v>
                </c:pt>
                <c:pt idx="1229">
                  <c:v>0.61899999999999999</c:v>
                </c:pt>
                <c:pt idx="1230">
                  <c:v>0.749</c:v>
                </c:pt>
                <c:pt idx="1231">
                  <c:v>0.496</c:v>
                </c:pt>
                <c:pt idx="1232">
                  <c:v>0.41799999999999998</c:v>
                </c:pt>
                <c:pt idx="1233">
                  <c:v>0.55700000000000005</c:v>
                </c:pt>
                <c:pt idx="1234">
                  <c:v>0.63200000000000001</c:v>
                </c:pt>
                <c:pt idx="1235">
                  <c:v>0.433</c:v>
                </c:pt>
                <c:pt idx="1236">
                  <c:v>0.46400000000000002</c:v>
                </c:pt>
                <c:pt idx="1237">
                  <c:v>0.77700000000000002</c:v>
                </c:pt>
                <c:pt idx="1238">
                  <c:v>0.84399999999999997</c:v>
                </c:pt>
                <c:pt idx="1239">
                  <c:v>0.84799999999999998</c:v>
                </c:pt>
                <c:pt idx="1240">
                  <c:v>0.35499999999999998</c:v>
                </c:pt>
                <c:pt idx="1241">
                  <c:v>0.47499999999999998</c:v>
                </c:pt>
                <c:pt idx="1242">
                  <c:v>0.253</c:v>
                </c:pt>
                <c:pt idx="1243">
                  <c:v>0.39700000000000002</c:v>
                </c:pt>
                <c:pt idx="1244">
                  <c:v>0.48499999999999999</c:v>
                </c:pt>
                <c:pt idx="1245">
                  <c:v>0.46700000000000003</c:v>
                </c:pt>
                <c:pt idx="1246">
                  <c:v>0.21199999999999999</c:v>
                </c:pt>
                <c:pt idx="1247">
                  <c:v>0.86099999999999999</c:v>
                </c:pt>
                <c:pt idx="1248">
                  <c:v>0.219</c:v>
                </c:pt>
                <c:pt idx="1249">
                  <c:v>0.76900000000000002</c:v>
                </c:pt>
                <c:pt idx="1250">
                  <c:v>0.47</c:v>
                </c:pt>
                <c:pt idx="1251">
                  <c:v>0.68</c:v>
                </c:pt>
                <c:pt idx="1252">
                  <c:v>0.35199999999999998</c:v>
                </c:pt>
                <c:pt idx="1253">
                  <c:v>0.53</c:v>
                </c:pt>
                <c:pt idx="1254">
                  <c:v>0.53200000000000003</c:v>
                </c:pt>
                <c:pt idx="1255">
                  <c:v>0.86699999999999999</c:v>
                </c:pt>
                <c:pt idx="1256">
                  <c:v>0.36399999999999999</c:v>
                </c:pt>
                <c:pt idx="1257">
                  <c:v>0.372</c:v>
                </c:pt>
                <c:pt idx="1258">
                  <c:v>0.54500000000000004</c:v>
                </c:pt>
                <c:pt idx="1259">
                  <c:v>0.76800000000000002</c:v>
                </c:pt>
                <c:pt idx="1260">
                  <c:v>0.35099999999999998</c:v>
                </c:pt>
                <c:pt idx="1261">
                  <c:v>0.16800000000000001</c:v>
                </c:pt>
                <c:pt idx="1262">
                  <c:v>0.70899999999999996</c:v>
                </c:pt>
                <c:pt idx="1263">
                  <c:v>0.38500000000000001</c:v>
                </c:pt>
                <c:pt idx="1264">
                  <c:v>0.57999999999999996</c:v>
                </c:pt>
                <c:pt idx="1265">
                  <c:v>0.63100000000000001</c:v>
                </c:pt>
                <c:pt idx="1266">
                  <c:v>0.77200000000000002</c:v>
                </c:pt>
                <c:pt idx="1267">
                  <c:v>0.47199999999999998</c:v>
                </c:pt>
                <c:pt idx="1268">
                  <c:v>0.55400000000000005</c:v>
                </c:pt>
                <c:pt idx="1269">
                  <c:v>0.83599999999999997</c:v>
                </c:pt>
                <c:pt idx="1270">
                  <c:v>0.52</c:v>
                </c:pt>
                <c:pt idx="1271">
                  <c:v>0.89500000000000002</c:v>
                </c:pt>
                <c:pt idx="1272">
                  <c:v>0.58599999999999997</c:v>
                </c:pt>
                <c:pt idx="1273">
                  <c:v>0.8</c:v>
                </c:pt>
                <c:pt idx="1274">
                  <c:v>0.48599999999999999</c:v>
                </c:pt>
                <c:pt idx="1275">
                  <c:v>0.65</c:v>
                </c:pt>
                <c:pt idx="1276">
                  <c:v>0.158</c:v>
                </c:pt>
                <c:pt idx="1277">
                  <c:v>0.68200000000000005</c:v>
                </c:pt>
                <c:pt idx="1278">
                  <c:v>0.32100000000000001</c:v>
                </c:pt>
                <c:pt idx="1279">
                  <c:v>0.78700000000000003</c:v>
                </c:pt>
                <c:pt idx="1280">
                  <c:v>0.78700000000000003</c:v>
                </c:pt>
                <c:pt idx="1281">
                  <c:v>0.498</c:v>
                </c:pt>
                <c:pt idx="1282">
                  <c:v>0.26100000000000001</c:v>
                </c:pt>
                <c:pt idx="1283">
                  <c:v>5.9400000000000001E-2</c:v>
                </c:pt>
                <c:pt idx="1284">
                  <c:v>0.54</c:v>
                </c:pt>
                <c:pt idx="1285">
                  <c:v>0.64500000000000002</c:v>
                </c:pt>
                <c:pt idx="1286">
                  <c:v>0.65100000000000002</c:v>
                </c:pt>
                <c:pt idx="1287">
                  <c:v>0.70099999999999996</c:v>
                </c:pt>
                <c:pt idx="1288">
                  <c:v>0.59099999999999997</c:v>
                </c:pt>
                <c:pt idx="1289">
                  <c:v>0.46500000000000002</c:v>
                </c:pt>
                <c:pt idx="1290">
                  <c:v>0.59199999999999997</c:v>
                </c:pt>
                <c:pt idx="1291">
                  <c:v>0.45800000000000002</c:v>
                </c:pt>
                <c:pt idx="1292">
                  <c:v>0.78</c:v>
                </c:pt>
                <c:pt idx="1293">
                  <c:v>0.73299999999999998</c:v>
                </c:pt>
                <c:pt idx="1294">
                  <c:v>0.9</c:v>
                </c:pt>
                <c:pt idx="1295">
                  <c:v>0.51</c:v>
                </c:pt>
                <c:pt idx="1296">
                  <c:v>0.66800000000000004</c:v>
                </c:pt>
                <c:pt idx="1297">
                  <c:v>0.42699999999999999</c:v>
                </c:pt>
                <c:pt idx="1298">
                  <c:v>0.23699999999999999</c:v>
                </c:pt>
                <c:pt idx="1299">
                  <c:v>0.625</c:v>
                </c:pt>
                <c:pt idx="1300">
                  <c:v>0.86799999999999999</c:v>
                </c:pt>
                <c:pt idx="1301">
                  <c:v>0.64600000000000002</c:v>
                </c:pt>
                <c:pt idx="1302">
                  <c:v>0.439</c:v>
                </c:pt>
                <c:pt idx="1303">
                  <c:v>0.215</c:v>
                </c:pt>
                <c:pt idx="1304">
                  <c:v>0.32400000000000001</c:v>
                </c:pt>
                <c:pt idx="1305">
                  <c:v>0.45900000000000002</c:v>
                </c:pt>
                <c:pt idx="1306">
                  <c:v>0.58699999999999997</c:v>
                </c:pt>
                <c:pt idx="1307">
                  <c:v>0.58799999999999997</c:v>
                </c:pt>
                <c:pt idx="1308">
                  <c:v>0.96499999999999997</c:v>
                </c:pt>
                <c:pt idx="1309">
                  <c:v>0.40699999999999997</c:v>
                </c:pt>
                <c:pt idx="1310">
                  <c:v>0.13700000000000001</c:v>
                </c:pt>
                <c:pt idx="1311">
                  <c:v>0.754</c:v>
                </c:pt>
                <c:pt idx="1312">
                  <c:v>0.81399999999999995</c:v>
                </c:pt>
                <c:pt idx="1313">
                  <c:v>0.27200000000000002</c:v>
                </c:pt>
                <c:pt idx="1314">
                  <c:v>0.51300000000000001</c:v>
                </c:pt>
                <c:pt idx="1315">
                  <c:v>0.51800000000000002</c:v>
                </c:pt>
                <c:pt idx="1316">
                  <c:v>0.49099999999999999</c:v>
                </c:pt>
                <c:pt idx="1317">
                  <c:v>0.35799999999999998</c:v>
                </c:pt>
                <c:pt idx="1318">
                  <c:v>0.27300000000000002</c:v>
                </c:pt>
                <c:pt idx="1319">
                  <c:v>0.84599999999999997</c:v>
                </c:pt>
                <c:pt idx="1320">
                  <c:v>0.23599999999999999</c:v>
                </c:pt>
                <c:pt idx="1321">
                  <c:v>0.50900000000000001</c:v>
                </c:pt>
                <c:pt idx="1322">
                  <c:v>0.53300000000000003</c:v>
                </c:pt>
                <c:pt idx="1323">
                  <c:v>0.624</c:v>
                </c:pt>
                <c:pt idx="1324">
                  <c:v>0.53</c:v>
                </c:pt>
                <c:pt idx="1325">
                  <c:v>0.22600000000000001</c:v>
                </c:pt>
                <c:pt idx="1326">
                  <c:v>0.60099999999999998</c:v>
                </c:pt>
                <c:pt idx="1327">
                  <c:v>0.54900000000000004</c:v>
                </c:pt>
                <c:pt idx="1328">
                  <c:v>0.44500000000000001</c:v>
                </c:pt>
                <c:pt idx="1329">
                  <c:v>0.34300000000000003</c:v>
                </c:pt>
                <c:pt idx="1330">
                  <c:v>0.69499999999999995</c:v>
                </c:pt>
                <c:pt idx="1331">
                  <c:v>0.47099999999999997</c:v>
                </c:pt>
                <c:pt idx="1332">
                  <c:v>0.85399999999999998</c:v>
                </c:pt>
                <c:pt idx="1333">
                  <c:v>0.54500000000000004</c:v>
                </c:pt>
                <c:pt idx="1334">
                  <c:v>0.65100000000000002</c:v>
                </c:pt>
                <c:pt idx="1335">
                  <c:v>0.77700000000000002</c:v>
                </c:pt>
                <c:pt idx="1336">
                  <c:v>0.71599999999999997</c:v>
                </c:pt>
                <c:pt idx="1337">
                  <c:v>0.433</c:v>
                </c:pt>
                <c:pt idx="1338">
                  <c:v>0.88</c:v>
                </c:pt>
                <c:pt idx="1339">
                  <c:v>0.52800000000000002</c:v>
                </c:pt>
                <c:pt idx="1340">
                  <c:v>0.19500000000000001</c:v>
                </c:pt>
                <c:pt idx="1341">
                  <c:v>0.77</c:v>
                </c:pt>
                <c:pt idx="1342">
                  <c:v>0.33300000000000002</c:v>
                </c:pt>
                <c:pt idx="1343">
                  <c:v>0.72199999999999998</c:v>
                </c:pt>
                <c:pt idx="1344">
                  <c:v>0.35499999999999998</c:v>
                </c:pt>
                <c:pt idx="1345">
                  <c:v>0.189</c:v>
                </c:pt>
                <c:pt idx="1346">
                  <c:v>0.68600000000000005</c:v>
                </c:pt>
                <c:pt idx="1347">
                  <c:v>0.88400000000000001</c:v>
                </c:pt>
                <c:pt idx="1348">
                  <c:v>0.72199999999999998</c:v>
                </c:pt>
                <c:pt idx="1349">
                  <c:v>0.83499999999999996</c:v>
                </c:pt>
                <c:pt idx="1350">
                  <c:v>0.57799999999999996</c:v>
                </c:pt>
                <c:pt idx="1351">
                  <c:v>0.46300000000000002</c:v>
                </c:pt>
                <c:pt idx="1352">
                  <c:v>0.60699999999999998</c:v>
                </c:pt>
                <c:pt idx="1353">
                  <c:v>0.70499999999999996</c:v>
                </c:pt>
                <c:pt idx="1354">
                  <c:v>0.89100000000000001</c:v>
                </c:pt>
                <c:pt idx="1355">
                  <c:v>0.51</c:v>
                </c:pt>
                <c:pt idx="1356">
                  <c:v>0.63100000000000001</c:v>
                </c:pt>
                <c:pt idx="1357">
                  <c:v>0.65500000000000003</c:v>
                </c:pt>
                <c:pt idx="1358">
                  <c:v>0.80800000000000005</c:v>
                </c:pt>
                <c:pt idx="1359">
                  <c:v>0.44500000000000001</c:v>
                </c:pt>
                <c:pt idx="1360">
                  <c:v>0.23699999999999999</c:v>
                </c:pt>
                <c:pt idx="1361">
                  <c:v>0.45500000000000002</c:v>
                </c:pt>
                <c:pt idx="1362">
                  <c:v>0.57799999999999996</c:v>
                </c:pt>
                <c:pt idx="1363">
                  <c:v>0.86099999999999999</c:v>
                </c:pt>
                <c:pt idx="1364">
                  <c:v>0.41799999999999998</c:v>
                </c:pt>
                <c:pt idx="1365">
                  <c:v>0.505</c:v>
                </c:pt>
                <c:pt idx="1366">
                  <c:v>0.84899999999999998</c:v>
                </c:pt>
                <c:pt idx="1367">
                  <c:v>0.81699999999999995</c:v>
                </c:pt>
                <c:pt idx="1368">
                  <c:v>0.29699999999999999</c:v>
                </c:pt>
                <c:pt idx="1369">
                  <c:v>0.35699999999999998</c:v>
                </c:pt>
                <c:pt idx="1370">
                  <c:v>0.627</c:v>
                </c:pt>
                <c:pt idx="1371">
                  <c:v>0.69299999999999995</c:v>
                </c:pt>
                <c:pt idx="1372">
                  <c:v>0.129</c:v>
                </c:pt>
                <c:pt idx="1373">
                  <c:v>0.55300000000000005</c:v>
                </c:pt>
                <c:pt idx="1374">
                  <c:v>0.60199999999999998</c:v>
                </c:pt>
                <c:pt idx="1375">
                  <c:v>0.70899999999999996</c:v>
                </c:pt>
                <c:pt idx="1376">
                  <c:v>0.50700000000000001</c:v>
                </c:pt>
                <c:pt idx="1377">
                  <c:v>0.89200000000000002</c:v>
                </c:pt>
                <c:pt idx="1378">
                  <c:v>0.56100000000000005</c:v>
                </c:pt>
                <c:pt idx="1379">
                  <c:v>0.65600000000000003</c:v>
                </c:pt>
                <c:pt idx="1380">
                  <c:v>0.749</c:v>
                </c:pt>
                <c:pt idx="1381">
                  <c:v>0.33700000000000002</c:v>
                </c:pt>
                <c:pt idx="1382">
                  <c:v>0.44800000000000001</c:v>
                </c:pt>
                <c:pt idx="1383">
                  <c:v>0.92500000000000004</c:v>
                </c:pt>
                <c:pt idx="1384">
                  <c:v>0.81200000000000006</c:v>
                </c:pt>
                <c:pt idx="1385">
                  <c:v>0.34799999999999998</c:v>
                </c:pt>
                <c:pt idx="1386">
                  <c:v>0.57399999999999995</c:v>
                </c:pt>
                <c:pt idx="1387">
                  <c:v>9.2299999999999993E-2</c:v>
                </c:pt>
                <c:pt idx="1388">
                  <c:v>0.21199999999999999</c:v>
                </c:pt>
                <c:pt idx="1389">
                  <c:v>0.441</c:v>
                </c:pt>
                <c:pt idx="1390">
                  <c:v>0.70799999999999996</c:v>
                </c:pt>
                <c:pt idx="1391">
                  <c:v>0.81499999999999995</c:v>
                </c:pt>
                <c:pt idx="1392">
                  <c:v>0.26500000000000001</c:v>
                </c:pt>
                <c:pt idx="1393">
                  <c:v>0.83299999999999996</c:v>
                </c:pt>
                <c:pt idx="1394">
                  <c:v>0.47299999999999998</c:v>
                </c:pt>
                <c:pt idx="1395">
                  <c:v>0.83599999999999997</c:v>
                </c:pt>
                <c:pt idx="1396">
                  <c:v>0.24299999999999999</c:v>
                </c:pt>
                <c:pt idx="1397">
                  <c:v>0.32200000000000001</c:v>
                </c:pt>
                <c:pt idx="1398">
                  <c:v>0.438</c:v>
                </c:pt>
                <c:pt idx="1399">
                  <c:v>0.58699999999999997</c:v>
                </c:pt>
                <c:pt idx="1400">
                  <c:v>0.33900000000000002</c:v>
                </c:pt>
                <c:pt idx="1401">
                  <c:v>0.14499999999999999</c:v>
                </c:pt>
                <c:pt idx="1402">
                  <c:v>0.4</c:v>
                </c:pt>
                <c:pt idx="1403">
                  <c:v>0.52200000000000002</c:v>
                </c:pt>
                <c:pt idx="1404">
                  <c:v>0.81</c:v>
                </c:pt>
                <c:pt idx="1405">
                  <c:v>0.247</c:v>
                </c:pt>
                <c:pt idx="1406">
                  <c:v>0.27300000000000002</c:v>
                </c:pt>
                <c:pt idx="1407">
                  <c:v>0.80900000000000005</c:v>
                </c:pt>
                <c:pt idx="1408">
                  <c:v>0.73399999999999999</c:v>
                </c:pt>
                <c:pt idx="1409">
                  <c:v>0.42799999999999999</c:v>
                </c:pt>
                <c:pt idx="1410">
                  <c:v>0.65100000000000002</c:v>
                </c:pt>
                <c:pt idx="1411">
                  <c:v>0.19500000000000001</c:v>
                </c:pt>
                <c:pt idx="1412">
                  <c:v>0.48399999999999999</c:v>
                </c:pt>
                <c:pt idx="1413">
                  <c:v>0.8</c:v>
                </c:pt>
                <c:pt idx="1414">
                  <c:v>0.56899999999999995</c:v>
                </c:pt>
                <c:pt idx="1415">
                  <c:v>0.501</c:v>
                </c:pt>
                <c:pt idx="1416">
                  <c:v>0.749</c:v>
                </c:pt>
                <c:pt idx="1417">
                  <c:v>0.182</c:v>
                </c:pt>
                <c:pt idx="1418">
                  <c:v>0.70599999999999996</c:v>
                </c:pt>
                <c:pt idx="1419">
                  <c:v>0.376</c:v>
                </c:pt>
                <c:pt idx="1420">
                  <c:v>0.80100000000000005</c:v>
                </c:pt>
                <c:pt idx="1421">
                  <c:v>0.28299999999999997</c:v>
                </c:pt>
                <c:pt idx="1422">
                  <c:v>0.52</c:v>
                </c:pt>
                <c:pt idx="1423">
                  <c:v>0.504</c:v>
                </c:pt>
                <c:pt idx="1424">
                  <c:v>0.64300000000000002</c:v>
                </c:pt>
                <c:pt idx="1425">
                  <c:v>0.44500000000000001</c:v>
                </c:pt>
                <c:pt idx="1426">
                  <c:v>0.313</c:v>
                </c:pt>
                <c:pt idx="1427">
                  <c:v>0.50600000000000001</c:v>
                </c:pt>
                <c:pt idx="1428">
                  <c:v>0.374</c:v>
                </c:pt>
                <c:pt idx="1429">
                  <c:v>0.93200000000000005</c:v>
                </c:pt>
                <c:pt idx="1430">
                  <c:v>0.79500000000000004</c:v>
                </c:pt>
                <c:pt idx="1431">
                  <c:v>0.80100000000000005</c:v>
                </c:pt>
                <c:pt idx="1432">
                  <c:v>0.92600000000000005</c:v>
                </c:pt>
                <c:pt idx="1433">
                  <c:v>0.49399999999999999</c:v>
                </c:pt>
                <c:pt idx="1434">
                  <c:v>0.96399999999999997</c:v>
                </c:pt>
                <c:pt idx="1435">
                  <c:v>0.8</c:v>
                </c:pt>
                <c:pt idx="1436">
                  <c:v>0.79</c:v>
                </c:pt>
                <c:pt idx="1437">
                  <c:v>0.94199999999999995</c:v>
                </c:pt>
                <c:pt idx="1438">
                  <c:v>0.53400000000000003</c:v>
                </c:pt>
                <c:pt idx="1439">
                  <c:v>0.66600000000000004</c:v>
                </c:pt>
                <c:pt idx="1440">
                  <c:v>0.84599999999999997</c:v>
                </c:pt>
                <c:pt idx="1441">
                  <c:v>0.97299999999999998</c:v>
                </c:pt>
                <c:pt idx="1442">
                  <c:v>0.32300000000000001</c:v>
                </c:pt>
                <c:pt idx="1443">
                  <c:v>0.92400000000000004</c:v>
                </c:pt>
                <c:pt idx="1444">
                  <c:v>0.93100000000000005</c:v>
                </c:pt>
                <c:pt idx="1445">
                  <c:v>0.26</c:v>
                </c:pt>
                <c:pt idx="1446">
                  <c:v>0.85799999999999998</c:v>
                </c:pt>
                <c:pt idx="1447">
                  <c:v>0.622</c:v>
                </c:pt>
                <c:pt idx="1448">
                  <c:v>0.58399999999999996</c:v>
                </c:pt>
                <c:pt idx="1449">
                  <c:v>0.441</c:v>
                </c:pt>
                <c:pt idx="1450">
                  <c:v>0.81499999999999995</c:v>
                </c:pt>
                <c:pt idx="1451">
                  <c:v>0.8</c:v>
                </c:pt>
                <c:pt idx="1452">
                  <c:v>0.86699999999999999</c:v>
                </c:pt>
                <c:pt idx="1453">
                  <c:v>0.39300000000000002</c:v>
                </c:pt>
                <c:pt idx="1454">
                  <c:v>0.81399999999999995</c:v>
                </c:pt>
                <c:pt idx="1455">
                  <c:v>0.309</c:v>
                </c:pt>
                <c:pt idx="1456">
                  <c:v>0.56799999999999995</c:v>
                </c:pt>
                <c:pt idx="1457">
                  <c:v>0.191</c:v>
                </c:pt>
                <c:pt idx="1458">
                  <c:v>0.66300000000000003</c:v>
                </c:pt>
                <c:pt idx="1459">
                  <c:v>0.88300000000000001</c:v>
                </c:pt>
                <c:pt idx="1460">
                  <c:v>0.121</c:v>
                </c:pt>
                <c:pt idx="1461">
                  <c:v>0.71699999999999997</c:v>
                </c:pt>
                <c:pt idx="1462">
                  <c:v>0.74</c:v>
                </c:pt>
                <c:pt idx="1463">
                  <c:v>0.88700000000000001</c:v>
                </c:pt>
                <c:pt idx="1464">
                  <c:v>0.47</c:v>
                </c:pt>
                <c:pt idx="1465">
                  <c:v>0.45400000000000001</c:v>
                </c:pt>
                <c:pt idx="1466">
                  <c:v>0.29499999999999998</c:v>
                </c:pt>
                <c:pt idx="1467">
                  <c:v>0.38300000000000001</c:v>
                </c:pt>
                <c:pt idx="1468">
                  <c:v>0.66600000000000004</c:v>
                </c:pt>
                <c:pt idx="1469">
                  <c:v>0.28599999999999998</c:v>
                </c:pt>
                <c:pt idx="1470">
                  <c:v>0.83599999999999997</c:v>
                </c:pt>
                <c:pt idx="1471">
                  <c:v>0.85</c:v>
                </c:pt>
                <c:pt idx="1472">
                  <c:v>0.38200000000000001</c:v>
                </c:pt>
                <c:pt idx="1473">
                  <c:v>0.25900000000000001</c:v>
                </c:pt>
                <c:pt idx="1474">
                  <c:v>0.93899999999999995</c:v>
                </c:pt>
                <c:pt idx="1475">
                  <c:v>0.185</c:v>
                </c:pt>
                <c:pt idx="1476">
                  <c:v>0.27200000000000002</c:v>
                </c:pt>
                <c:pt idx="1477">
                  <c:v>0.53400000000000003</c:v>
                </c:pt>
                <c:pt idx="1478">
                  <c:v>0.48399999999999999</c:v>
                </c:pt>
                <c:pt idx="1479">
                  <c:v>0.40500000000000003</c:v>
                </c:pt>
                <c:pt idx="1480">
                  <c:v>7.8899999999999998E-2</c:v>
                </c:pt>
                <c:pt idx="1481">
                  <c:v>0.46300000000000002</c:v>
                </c:pt>
                <c:pt idx="1482">
                  <c:v>0.748</c:v>
                </c:pt>
                <c:pt idx="1483">
                  <c:v>0.61099999999999999</c:v>
                </c:pt>
                <c:pt idx="1484">
                  <c:v>0.89</c:v>
                </c:pt>
                <c:pt idx="1485">
                  <c:v>0.93200000000000005</c:v>
                </c:pt>
                <c:pt idx="1486">
                  <c:v>0.73299999999999998</c:v>
                </c:pt>
                <c:pt idx="1487">
                  <c:v>0.87</c:v>
                </c:pt>
                <c:pt idx="1488">
                  <c:v>0.626</c:v>
                </c:pt>
                <c:pt idx="1489">
                  <c:v>0.59899999999999998</c:v>
                </c:pt>
                <c:pt idx="1490">
                  <c:v>0.60699999999999998</c:v>
                </c:pt>
                <c:pt idx="1491">
                  <c:v>0.58599999999999997</c:v>
                </c:pt>
                <c:pt idx="1492">
                  <c:v>0.57999999999999996</c:v>
                </c:pt>
                <c:pt idx="1493">
                  <c:v>0.46200000000000002</c:v>
                </c:pt>
                <c:pt idx="1494">
                  <c:v>0.40699999999999997</c:v>
                </c:pt>
                <c:pt idx="1495">
                  <c:v>0.90400000000000003</c:v>
                </c:pt>
                <c:pt idx="1496">
                  <c:v>0.56499999999999995</c:v>
                </c:pt>
                <c:pt idx="1497">
                  <c:v>0.36</c:v>
                </c:pt>
                <c:pt idx="1498">
                  <c:v>0.79900000000000004</c:v>
                </c:pt>
                <c:pt idx="1499">
                  <c:v>0.65900000000000003</c:v>
                </c:pt>
                <c:pt idx="1500">
                  <c:v>0.73499999999999999</c:v>
                </c:pt>
                <c:pt idx="1501">
                  <c:v>0.67400000000000004</c:v>
                </c:pt>
                <c:pt idx="1502">
                  <c:v>0.59699999999999998</c:v>
                </c:pt>
                <c:pt idx="1503">
                  <c:v>0.28799999999999998</c:v>
                </c:pt>
                <c:pt idx="1504">
                  <c:v>0.44600000000000001</c:v>
                </c:pt>
                <c:pt idx="1505">
                  <c:v>0.67700000000000005</c:v>
                </c:pt>
                <c:pt idx="1506">
                  <c:v>0.38</c:v>
                </c:pt>
                <c:pt idx="1507">
                  <c:v>0.44600000000000001</c:v>
                </c:pt>
                <c:pt idx="1508">
                  <c:v>0.879</c:v>
                </c:pt>
                <c:pt idx="1509">
                  <c:v>0.34599999999999997</c:v>
                </c:pt>
                <c:pt idx="1510">
                  <c:v>0.155</c:v>
                </c:pt>
                <c:pt idx="1511">
                  <c:v>0.443</c:v>
                </c:pt>
                <c:pt idx="1512">
                  <c:v>0.67100000000000004</c:v>
                </c:pt>
                <c:pt idx="1513">
                  <c:v>0.35599999999999998</c:v>
                </c:pt>
                <c:pt idx="1514">
                  <c:v>0.84699999999999998</c:v>
                </c:pt>
                <c:pt idx="1515">
                  <c:v>0.442</c:v>
                </c:pt>
                <c:pt idx="1516">
                  <c:v>0.52700000000000002</c:v>
                </c:pt>
                <c:pt idx="1517">
                  <c:v>0.376</c:v>
                </c:pt>
                <c:pt idx="1518">
                  <c:v>0.08</c:v>
                </c:pt>
                <c:pt idx="1519">
                  <c:v>0.88</c:v>
                </c:pt>
                <c:pt idx="1520">
                  <c:v>0.61299999999999999</c:v>
                </c:pt>
                <c:pt idx="1521">
                  <c:v>0.44800000000000001</c:v>
                </c:pt>
                <c:pt idx="1522">
                  <c:v>0.58799999999999997</c:v>
                </c:pt>
                <c:pt idx="1523">
                  <c:v>0.35299999999999998</c:v>
                </c:pt>
                <c:pt idx="1524">
                  <c:v>0.63100000000000001</c:v>
                </c:pt>
                <c:pt idx="1525">
                  <c:v>0.78700000000000003</c:v>
                </c:pt>
                <c:pt idx="1526">
                  <c:v>0.70199999999999996</c:v>
                </c:pt>
                <c:pt idx="1527">
                  <c:v>0.65900000000000003</c:v>
                </c:pt>
                <c:pt idx="1528">
                  <c:v>0.61499999999999999</c:v>
                </c:pt>
                <c:pt idx="1529">
                  <c:v>0.50700000000000001</c:v>
                </c:pt>
                <c:pt idx="1530">
                  <c:v>0.80100000000000005</c:v>
                </c:pt>
                <c:pt idx="1531">
                  <c:v>0.53500000000000003</c:v>
                </c:pt>
                <c:pt idx="1532">
                  <c:v>0.78600000000000003</c:v>
                </c:pt>
                <c:pt idx="1533">
                  <c:v>0.59599999999999997</c:v>
                </c:pt>
                <c:pt idx="1534">
                  <c:v>0.751</c:v>
                </c:pt>
                <c:pt idx="1535">
                  <c:v>0.26300000000000001</c:v>
                </c:pt>
                <c:pt idx="1536">
                  <c:v>0.56000000000000005</c:v>
                </c:pt>
                <c:pt idx="1537">
                  <c:v>0.65600000000000003</c:v>
                </c:pt>
                <c:pt idx="1538">
                  <c:v>0.125</c:v>
                </c:pt>
                <c:pt idx="1539">
                  <c:v>0.46100000000000002</c:v>
                </c:pt>
                <c:pt idx="1540">
                  <c:v>0.184</c:v>
                </c:pt>
                <c:pt idx="1541">
                  <c:v>0.53700000000000003</c:v>
                </c:pt>
                <c:pt idx="1542">
                  <c:v>0.54500000000000004</c:v>
                </c:pt>
                <c:pt idx="1543">
                  <c:v>0.79600000000000004</c:v>
                </c:pt>
                <c:pt idx="1544">
                  <c:v>0.58599999999999997</c:v>
                </c:pt>
                <c:pt idx="1545">
                  <c:v>0.38200000000000001</c:v>
                </c:pt>
                <c:pt idx="1546">
                  <c:v>0.90200000000000002</c:v>
                </c:pt>
                <c:pt idx="1547">
                  <c:v>0.76500000000000001</c:v>
                </c:pt>
                <c:pt idx="1548">
                  <c:v>0.50800000000000001</c:v>
                </c:pt>
                <c:pt idx="1549">
                  <c:v>0.62</c:v>
                </c:pt>
                <c:pt idx="1550">
                  <c:v>0.47699999999999998</c:v>
                </c:pt>
                <c:pt idx="1551">
                  <c:v>0.47499999999999998</c:v>
                </c:pt>
                <c:pt idx="1552">
                  <c:v>0.47799999999999998</c:v>
                </c:pt>
                <c:pt idx="1553">
                  <c:v>0.72799999999999998</c:v>
                </c:pt>
                <c:pt idx="1554">
                  <c:v>0.251</c:v>
                </c:pt>
                <c:pt idx="1555">
                  <c:v>0.34599999999999997</c:v>
                </c:pt>
                <c:pt idx="1556">
                  <c:v>0.28599999999999998</c:v>
                </c:pt>
                <c:pt idx="1557">
                  <c:v>0.20599999999999999</c:v>
                </c:pt>
                <c:pt idx="1558">
                  <c:v>0.64800000000000002</c:v>
                </c:pt>
                <c:pt idx="1559">
                  <c:v>0.59099999999999997</c:v>
                </c:pt>
                <c:pt idx="1560">
                  <c:v>0.52700000000000002</c:v>
                </c:pt>
                <c:pt idx="1561">
                  <c:v>0.49</c:v>
                </c:pt>
                <c:pt idx="1562">
                  <c:v>0.68400000000000005</c:v>
                </c:pt>
                <c:pt idx="1563">
                  <c:v>0.56599999999999995</c:v>
                </c:pt>
                <c:pt idx="1564">
                  <c:v>0.67700000000000005</c:v>
                </c:pt>
                <c:pt idx="1565">
                  <c:v>0.48699999999999999</c:v>
                </c:pt>
                <c:pt idx="1566">
                  <c:v>0.48699999999999999</c:v>
                </c:pt>
                <c:pt idx="1567">
                  <c:v>0.59199999999999997</c:v>
                </c:pt>
                <c:pt idx="1568">
                  <c:v>0.95199999999999996</c:v>
                </c:pt>
                <c:pt idx="1569">
                  <c:v>0.44600000000000001</c:v>
                </c:pt>
                <c:pt idx="1570">
                  <c:v>0.66400000000000003</c:v>
                </c:pt>
                <c:pt idx="1571">
                  <c:v>0.44700000000000001</c:v>
                </c:pt>
                <c:pt idx="1572">
                  <c:v>0.82</c:v>
                </c:pt>
                <c:pt idx="1573">
                  <c:v>0.88500000000000001</c:v>
                </c:pt>
                <c:pt idx="1574">
                  <c:v>0.65</c:v>
                </c:pt>
                <c:pt idx="1575">
                  <c:v>0.84399999999999997</c:v>
                </c:pt>
                <c:pt idx="1576">
                  <c:v>0.35699999999999998</c:v>
                </c:pt>
                <c:pt idx="1577">
                  <c:v>0.72</c:v>
                </c:pt>
                <c:pt idx="1578">
                  <c:v>0.47699999999999998</c:v>
                </c:pt>
                <c:pt idx="1579">
                  <c:v>0.11</c:v>
                </c:pt>
                <c:pt idx="1580">
                  <c:v>0.92500000000000004</c:v>
                </c:pt>
                <c:pt idx="1581">
                  <c:v>0.91700000000000004</c:v>
                </c:pt>
                <c:pt idx="1582">
                  <c:v>0.23599999999999999</c:v>
                </c:pt>
                <c:pt idx="1583">
                  <c:v>0.81899999999999995</c:v>
                </c:pt>
                <c:pt idx="1584">
                  <c:v>0.79200000000000004</c:v>
                </c:pt>
                <c:pt idx="1585">
                  <c:v>0.66900000000000004</c:v>
                </c:pt>
                <c:pt idx="1586">
                  <c:v>0.64</c:v>
                </c:pt>
                <c:pt idx="1587">
                  <c:v>0.78200000000000003</c:v>
                </c:pt>
                <c:pt idx="1588">
                  <c:v>0.82399999999999995</c:v>
                </c:pt>
                <c:pt idx="1589">
                  <c:v>0.47199999999999998</c:v>
                </c:pt>
                <c:pt idx="1590">
                  <c:v>0.58199999999999996</c:v>
                </c:pt>
                <c:pt idx="1591">
                  <c:v>0.498</c:v>
                </c:pt>
                <c:pt idx="1592">
                  <c:v>0.61899999999999999</c:v>
                </c:pt>
                <c:pt idx="1593">
                  <c:v>0.24399999999999999</c:v>
                </c:pt>
                <c:pt idx="1594">
                  <c:v>0.16600000000000001</c:v>
                </c:pt>
                <c:pt idx="1595">
                  <c:v>0.73099999999999998</c:v>
                </c:pt>
                <c:pt idx="1596">
                  <c:v>0.39800000000000002</c:v>
                </c:pt>
                <c:pt idx="1597">
                  <c:v>0.58499999999999996</c:v>
                </c:pt>
                <c:pt idx="1598">
                  <c:v>0.628</c:v>
                </c:pt>
                <c:pt idx="1599">
                  <c:v>0.96299999999999997</c:v>
                </c:pt>
                <c:pt idx="1600">
                  <c:v>0.90800000000000003</c:v>
                </c:pt>
                <c:pt idx="1601">
                  <c:v>0.53400000000000003</c:v>
                </c:pt>
                <c:pt idx="1602">
                  <c:v>0.58199999999999996</c:v>
                </c:pt>
                <c:pt idx="1603">
                  <c:v>0.52900000000000003</c:v>
                </c:pt>
                <c:pt idx="1604">
                  <c:v>0.434</c:v>
                </c:pt>
                <c:pt idx="1605">
                  <c:v>0.26</c:v>
                </c:pt>
                <c:pt idx="1606">
                  <c:v>0.47799999999999998</c:v>
                </c:pt>
                <c:pt idx="1607">
                  <c:v>0.497</c:v>
                </c:pt>
                <c:pt idx="1608">
                  <c:v>0.53700000000000003</c:v>
                </c:pt>
                <c:pt idx="1609">
                  <c:v>0.57199999999999995</c:v>
                </c:pt>
                <c:pt idx="1610">
                  <c:v>0.51200000000000001</c:v>
                </c:pt>
                <c:pt idx="1611">
                  <c:v>0.29899999999999999</c:v>
                </c:pt>
                <c:pt idx="1612">
                  <c:v>0.74</c:v>
                </c:pt>
                <c:pt idx="1613">
                  <c:v>0.60499999999999998</c:v>
                </c:pt>
                <c:pt idx="1614">
                  <c:v>0.52700000000000002</c:v>
                </c:pt>
                <c:pt idx="1615">
                  <c:v>0.437</c:v>
                </c:pt>
                <c:pt idx="1616">
                  <c:v>0.66700000000000004</c:v>
                </c:pt>
                <c:pt idx="1617">
                  <c:v>0.63400000000000001</c:v>
                </c:pt>
                <c:pt idx="1618">
                  <c:v>0.61699999999999999</c:v>
                </c:pt>
                <c:pt idx="1619">
                  <c:v>0.75800000000000001</c:v>
                </c:pt>
                <c:pt idx="1620">
                  <c:v>0.75900000000000001</c:v>
                </c:pt>
                <c:pt idx="1621">
                  <c:v>0.114</c:v>
                </c:pt>
                <c:pt idx="1622">
                  <c:v>7.8399999999999997E-2</c:v>
                </c:pt>
                <c:pt idx="1623">
                  <c:v>0.34200000000000003</c:v>
                </c:pt>
                <c:pt idx="1624">
                  <c:v>0.54700000000000004</c:v>
                </c:pt>
                <c:pt idx="1625">
                  <c:v>0.751</c:v>
                </c:pt>
                <c:pt idx="1626">
                  <c:v>0.35399999999999998</c:v>
                </c:pt>
                <c:pt idx="1627">
                  <c:v>0.51200000000000001</c:v>
                </c:pt>
                <c:pt idx="1628">
                  <c:v>0.42699999999999999</c:v>
                </c:pt>
                <c:pt idx="1629">
                  <c:v>0.41599999999999998</c:v>
                </c:pt>
                <c:pt idx="1630">
                  <c:v>0.61699999999999999</c:v>
                </c:pt>
                <c:pt idx="1631">
                  <c:v>0.63300000000000001</c:v>
                </c:pt>
                <c:pt idx="1632">
                  <c:v>0.59099999999999997</c:v>
                </c:pt>
                <c:pt idx="1633">
                  <c:v>0.85599999999999998</c:v>
                </c:pt>
                <c:pt idx="1634">
                  <c:v>0.71599999999999997</c:v>
                </c:pt>
                <c:pt idx="1635">
                  <c:v>0.82199999999999995</c:v>
                </c:pt>
                <c:pt idx="1636">
                  <c:v>0.14799999999999999</c:v>
                </c:pt>
                <c:pt idx="1637">
                  <c:v>0.76200000000000001</c:v>
                </c:pt>
                <c:pt idx="1638">
                  <c:v>0.14000000000000001</c:v>
                </c:pt>
                <c:pt idx="1639">
                  <c:v>0.95899999999999996</c:v>
                </c:pt>
                <c:pt idx="1640">
                  <c:v>0.57699999999999996</c:v>
                </c:pt>
                <c:pt idx="1641">
                  <c:v>0.57599999999999996</c:v>
                </c:pt>
                <c:pt idx="1642">
                  <c:v>0.84499999999999997</c:v>
                </c:pt>
                <c:pt idx="1643">
                  <c:v>0.106</c:v>
                </c:pt>
                <c:pt idx="1644">
                  <c:v>0.72399999999999998</c:v>
                </c:pt>
                <c:pt idx="1645">
                  <c:v>0.35699999999999998</c:v>
                </c:pt>
                <c:pt idx="1646">
                  <c:v>0.52200000000000002</c:v>
                </c:pt>
                <c:pt idx="1647">
                  <c:v>0.13800000000000001</c:v>
                </c:pt>
                <c:pt idx="1648">
                  <c:v>0.54600000000000004</c:v>
                </c:pt>
                <c:pt idx="1649">
                  <c:v>0.442</c:v>
                </c:pt>
                <c:pt idx="1650">
                  <c:v>0.81100000000000005</c:v>
                </c:pt>
                <c:pt idx="1651">
                  <c:v>0.56000000000000005</c:v>
                </c:pt>
                <c:pt idx="1652">
                  <c:v>0.76100000000000001</c:v>
                </c:pt>
                <c:pt idx="1653">
                  <c:v>0.24299999999999999</c:v>
                </c:pt>
                <c:pt idx="1654">
                  <c:v>0.621</c:v>
                </c:pt>
                <c:pt idx="1655">
                  <c:v>0.621</c:v>
                </c:pt>
                <c:pt idx="1656">
                  <c:v>0.13700000000000001</c:v>
                </c:pt>
                <c:pt idx="1657">
                  <c:v>0.93500000000000005</c:v>
                </c:pt>
                <c:pt idx="1658">
                  <c:v>0.86799999999999999</c:v>
                </c:pt>
                <c:pt idx="1659">
                  <c:v>0.28899999999999998</c:v>
                </c:pt>
                <c:pt idx="1660">
                  <c:v>0.82799999999999996</c:v>
                </c:pt>
                <c:pt idx="1661">
                  <c:v>0.48499999999999999</c:v>
                </c:pt>
                <c:pt idx="1662">
                  <c:v>0.49299999999999999</c:v>
                </c:pt>
                <c:pt idx="1663">
                  <c:v>0.17899999999999999</c:v>
                </c:pt>
                <c:pt idx="1664">
                  <c:v>0.90300000000000002</c:v>
                </c:pt>
                <c:pt idx="1665">
                  <c:v>0.437</c:v>
                </c:pt>
                <c:pt idx="1666">
                  <c:v>0.624</c:v>
                </c:pt>
                <c:pt idx="1667">
                  <c:v>0.39</c:v>
                </c:pt>
                <c:pt idx="1668">
                  <c:v>0.309</c:v>
                </c:pt>
                <c:pt idx="1669">
                  <c:v>0.65400000000000003</c:v>
                </c:pt>
                <c:pt idx="1670">
                  <c:v>0.188</c:v>
                </c:pt>
                <c:pt idx="1671">
                  <c:v>0.86399999999999999</c:v>
                </c:pt>
                <c:pt idx="1672">
                  <c:v>0.51700000000000002</c:v>
                </c:pt>
                <c:pt idx="1673">
                  <c:v>0.36499999999999999</c:v>
                </c:pt>
                <c:pt idx="1674">
                  <c:v>0.76</c:v>
                </c:pt>
                <c:pt idx="1675">
                  <c:v>6.8099999999999994E-2</c:v>
                </c:pt>
                <c:pt idx="1676">
                  <c:v>0.82499999999999996</c:v>
                </c:pt>
                <c:pt idx="1677">
                  <c:v>0.17199999999999999</c:v>
                </c:pt>
                <c:pt idx="1678">
                  <c:v>0.96599999999999997</c:v>
                </c:pt>
                <c:pt idx="1679">
                  <c:v>0.65</c:v>
                </c:pt>
                <c:pt idx="1680">
                  <c:v>0.73</c:v>
                </c:pt>
                <c:pt idx="1681">
                  <c:v>0.66500000000000004</c:v>
                </c:pt>
                <c:pt idx="1682">
                  <c:v>0.436</c:v>
                </c:pt>
                <c:pt idx="1683">
                  <c:v>0.54600000000000004</c:v>
                </c:pt>
                <c:pt idx="1684">
                  <c:v>0.86199999999999999</c:v>
                </c:pt>
                <c:pt idx="1685">
                  <c:v>0.64200000000000002</c:v>
                </c:pt>
                <c:pt idx="1686">
                  <c:v>0.76500000000000001</c:v>
                </c:pt>
                <c:pt idx="1687">
                  <c:v>0.74399999999999999</c:v>
                </c:pt>
                <c:pt idx="1688">
                  <c:v>0.63500000000000001</c:v>
                </c:pt>
                <c:pt idx="1689">
                  <c:v>0.71699999999999997</c:v>
                </c:pt>
                <c:pt idx="1690">
                  <c:v>0.66800000000000004</c:v>
                </c:pt>
                <c:pt idx="1691">
                  <c:v>0.17</c:v>
                </c:pt>
                <c:pt idx="1692">
                  <c:v>0.96599999999999997</c:v>
                </c:pt>
                <c:pt idx="1693">
                  <c:v>0.748</c:v>
                </c:pt>
                <c:pt idx="1694">
                  <c:v>0.59099999999999997</c:v>
                </c:pt>
                <c:pt idx="1695">
                  <c:v>0.68700000000000006</c:v>
                </c:pt>
                <c:pt idx="1696">
                  <c:v>0.40799999999999997</c:v>
                </c:pt>
                <c:pt idx="1697">
                  <c:v>0.44900000000000001</c:v>
                </c:pt>
                <c:pt idx="1698">
                  <c:v>0.501</c:v>
                </c:pt>
                <c:pt idx="1699">
                  <c:v>0.8</c:v>
                </c:pt>
                <c:pt idx="1700">
                  <c:v>0.28199999999999997</c:v>
                </c:pt>
                <c:pt idx="1701">
                  <c:v>0.14499999999999999</c:v>
                </c:pt>
                <c:pt idx="1702">
                  <c:v>0.83899999999999997</c:v>
                </c:pt>
                <c:pt idx="1703">
                  <c:v>0.48499999999999999</c:v>
                </c:pt>
                <c:pt idx="1704">
                  <c:v>0.80900000000000005</c:v>
                </c:pt>
                <c:pt idx="1705">
                  <c:v>0.376</c:v>
                </c:pt>
                <c:pt idx="1706">
                  <c:v>0.58799999999999997</c:v>
                </c:pt>
                <c:pt idx="1707">
                  <c:v>0.71399999999999997</c:v>
                </c:pt>
                <c:pt idx="1708">
                  <c:v>0.39100000000000001</c:v>
                </c:pt>
                <c:pt idx="1709">
                  <c:v>0.66200000000000003</c:v>
                </c:pt>
                <c:pt idx="1710">
                  <c:v>0.66</c:v>
                </c:pt>
                <c:pt idx="1711">
                  <c:v>0.69599999999999995</c:v>
                </c:pt>
                <c:pt idx="1712">
                  <c:v>0.433</c:v>
                </c:pt>
                <c:pt idx="1713">
                  <c:v>0.29799999999999999</c:v>
                </c:pt>
                <c:pt idx="1714">
                  <c:v>0.80600000000000005</c:v>
                </c:pt>
                <c:pt idx="1715">
                  <c:v>0.42199999999999999</c:v>
                </c:pt>
                <c:pt idx="1716">
                  <c:v>0.71399999999999997</c:v>
                </c:pt>
                <c:pt idx="1717">
                  <c:v>0.1</c:v>
                </c:pt>
                <c:pt idx="1718">
                  <c:v>0.45</c:v>
                </c:pt>
                <c:pt idx="1719">
                  <c:v>0.78800000000000003</c:v>
                </c:pt>
                <c:pt idx="1720">
                  <c:v>0.72399999999999998</c:v>
                </c:pt>
                <c:pt idx="1721">
                  <c:v>0.62</c:v>
                </c:pt>
                <c:pt idx="1722">
                  <c:v>0.65400000000000003</c:v>
                </c:pt>
                <c:pt idx="1723">
                  <c:v>0.30099999999999999</c:v>
                </c:pt>
                <c:pt idx="1724">
                  <c:v>0.371</c:v>
                </c:pt>
                <c:pt idx="1725">
                  <c:v>0.32100000000000001</c:v>
                </c:pt>
                <c:pt idx="1726">
                  <c:v>0.81399999999999995</c:v>
                </c:pt>
                <c:pt idx="1727">
                  <c:v>0.27100000000000002</c:v>
                </c:pt>
                <c:pt idx="1728">
                  <c:v>0.39700000000000002</c:v>
                </c:pt>
                <c:pt idx="1729">
                  <c:v>0.47599999999999998</c:v>
                </c:pt>
                <c:pt idx="1730">
                  <c:v>0.68500000000000005</c:v>
                </c:pt>
                <c:pt idx="1731">
                  <c:v>0.45900000000000002</c:v>
                </c:pt>
                <c:pt idx="1732">
                  <c:v>0.442</c:v>
                </c:pt>
                <c:pt idx="1733">
                  <c:v>0.69499999999999995</c:v>
                </c:pt>
                <c:pt idx="1734">
                  <c:v>0.84</c:v>
                </c:pt>
                <c:pt idx="1735">
                  <c:v>0.55400000000000005</c:v>
                </c:pt>
                <c:pt idx="1736">
                  <c:v>0.53500000000000003</c:v>
                </c:pt>
                <c:pt idx="1737">
                  <c:v>0.188</c:v>
                </c:pt>
                <c:pt idx="1738">
                  <c:v>0.748</c:v>
                </c:pt>
                <c:pt idx="1739">
                  <c:v>0.747</c:v>
                </c:pt>
                <c:pt idx="1740">
                  <c:v>0.96199999999999997</c:v>
                </c:pt>
                <c:pt idx="1741">
                  <c:v>0.35799999999999998</c:v>
                </c:pt>
                <c:pt idx="1742">
                  <c:v>0.82799999999999996</c:v>
                </c:pt>
                <c:pt idx="1743">
                  <c:v>0.96499999999999997</c:v>
                </c:pt>
                <c:pt idx="1744">
                  <c:v>0.36899999999999999</c:v>
                </c:pt>
                <c:pt idx="1745">
                  <c:v>0.57799999999999996</c:v>
                </c:pt>
                <c:pt idx="1746">
                  <c:v>0.64</c:v>
                </c:pt>
                <c:pt idx="1747">
                  <c:v>0.55200000000000005</c:v>
                </c:pt>
                <c:pt idx="1748">
                  <c:v>0.73099999999999998</c:v>
                </c:pt>
                <c:pt idx="1749">
                  <c:v>0.152</c:v>
                </c:pt>
                <c:pt idx="1750">
                  <c:v>0.67500000000000004</c:v>
                </c:pt>
                <c:pt idx="1751">
                  <c:v>0.23100000000000001</c:v>
                </c:pt>
                <c:pt idx="1752">
                  <c:v>8.1500000000000003E-2</c:v>
                </c:pt>
                <c:pt idx="1753">
                  <c:v>0.875</c:v>
                </c:pt>
                <c:pt idx="1754">
                  <c:v>0.41199999999999998</c:v>
                </c:pt>
                <c:pt idx="1755">
                  <c:v>0.48899999999999999</c:v>
                </c:pt>
                <c:pt idx="1756">
                  <c:v>0.65</c:v>
                </c:pt>
                <c:pt idx="1757">
                  <c:v>0.64300000000000002</c:v>
                </c:pt>
                <c:pt idx="1758">
                  <c:v>9.4899999999999998E-2</c:v>
                </c:pt>
                <c:pt idx="1759">
                  <c:v>0.88600000000000001</c:v>
                </c:pt>
                <c:pt idx="1760">
                  <c:v>0.32900000000000001</c:v>
                </c:pt>
                <c:pt idx="1761">
                  <c:v>0.80600000000000005</c:v>
                </c:pt>
                <c:pt idx="1762">
                  <c:v>0.86799999999999999</c:v>
                </c:pt>
                <c:pt idx="1763">
                  <c:v>0.60399999999999998</c:v>
                </c:pt>
                <c:pt idx="1764">
                  <c:v>0.44600000000000001</c:v>
                </c:pt>
                <c:pt idx="1765">
                  <c:v>0.93100000000000005</c:v>
                </c:pt>
                <c:pt idx="1766">
                  <c:v>0.57499999999999996</c:v>
                </c:pt>
                <c:pt idx="1767">
                  <c:v>0.20799999999999999</c:v>
                </c:pt>
                <c:pt idx="1768">
                  <c:v>0.36899999999999999</c:v>
                </c:pt>
                <c:pt idx="1769">
                  <c:v>0.51</c:v>
                </c:pt>
                <c:pt idx="1770">
                  <c:v>0.83899999999999997</c:v>
                </c:pt>
                <c:pt idx="1771">
                  <c:v>0.36199999999999999</c:v>
                </c:pt>
                <c:pt idx="1772">
                  <c:v>0.34899999999999998</c:v>
                </c:pt>
                <c:pt idx="1773">
                  <c:v>0.63900000000000001</c:v>
                </c:pt>
                <c:pt idx="1774">
                  <c:v>0.375</c:v>
                </c:pt>
                <c:pt idx="1775">
                  <c:v>0.442</c:v>
                </c:pt>
                <c:pt idx="1776">
                  <c:v>0.42899999999999999</c:v>
                </c:pt>
                <c:pt idx="1777">
                  <c:v>0.629</c:v>
                </c:pt>
                <c:pt idx="1778">
                  <c:v>0.63800000000000001</c:v>
                </c:pt>
                <c:pt idx="1779">
                  <c:v>0.41099999999999998</c:v>
                </c:pt>
                <c:pt idx="1780">
                  <c:v>0.92800000000000005</c:v>
                </c:pt>
                <c:pt idx="1781">
                  <c:v>0.55500000000000005</c:v>
                </c:pt>
                <c:pt idx="1782">
                  <c:v>0.89600000000000002</c:v>
                </c:pt>
                <c:pt idx="1783">
                  <c:v>0.63200000000000001</c:v>
                </c:pt>
                <c:pt idx="1784">
                  <c:v>0.11</c:v>
                </c:pt>
                <c:pt idx="1785">
                  <c:v>0.41699999999999998</c:v>
                </c:pt>
                <c:pt idx="1786">
                  <c:v>0.42799999999999999</c:v>
                </c:pt>
                <c:pt idx="1787">
                  <c:v>0.59499999999999997</c:v>
                </c:pt>
                <c:pt idx="1788">
                  <c:v>0.67200000000000004</c:v>
                </c:pt>
                <c:pt idx="1789">
                  <c:v>0.35199999999999998</c:v>
                </c:pt>
                <c:pt idx="1790">
                  <c:v>0.28100000000000003</c:v>
                </c:pt>
                <c:pt idx="1791">
                  <c:v>0.64700000000000002</c:v>
                </c:pt>
                <c:pt idx="1792">
                  <c:v>0.64300000000000002</c:v>
                </c:pt>
                <c:pt idx="1793">
                  <c:v>0.59</c:v>
                </c:pt>
                <c:pt idx="1794">
                  <c:v>0.70599999999999996</c:v>
                </c:pt>
                <c:pt idx="1795">
                  <c:v>0.39500000000000002</c:v>
                </c:pt>
                <c:pt idx="1796">
                  <c:v>0.71599999999999997</c:v>
                </c:pt>
                <c:pt idx="1797">
                  <c:v>0.873</c:v>
                </c:pt>
                <c:pt idx="1798">
                  <c:v>0.88900000000000001</c:v>
                </c:pt>
                <c:pt idx="1799">
                  <c:v>0.57299999999999995</c:v>
                </c:pt>
                <c:pt idx="1800">
                  <c:v>0.375</c:v>
                </c:pt>
                <c:pt idx="1801">
                  <c:v>0.17</c:v>
                </c:pt>
                <c:pt idx="1802">
                  <c:v>0.96399999999999997</c:v>
                </c:pt>
                <c:pt idx="1803">
                  <c:v>0.45</c:v>
                </c:pt>
                <c:pt idx="1804">
                  <c:v>0.71699999999999997</c:v>
                </c:pt>
                <c:pt idx="1805">
                  <c:v>0.26400000000000001</c:v>
                </c:pt>
                <c:pt idx="1806">
                  <c:v>0.73499999999999999</c:v>
                </c:pt>
                <c:pt idx="1807">
                  <c:v>0.86</c:v>
                </c:pt>
                <c:pt idx="1808">
                  <c:v>0.76700000000000002</c:v>
                </c:pt>
                <c:pt idx="1809">
                  <c:v>0.48399999999999999</c:v>
                </c:pt>
                <c:pt idx="1810">
                  <c:v>0.58399999999999996</c:v>
                </c:pt>
                <c:pt idx="1811">
                  <c:v>0.35199999999999998</c:v>
                </c:pt>
                <c:pt idx="1812">
                  <c:v>0.23699999999999999</c:v>
                </c:pt>
                <c:pt idx="1813">
                  <c:v>0.48299999999999998</c:v>
                </c:pt>
                <c:pt idx="1814">
                  <c:v>0.6</c:v>
                </c:pt>
                <c:pt idx="1815">
                  <c:v>0.67</c:v>
                </c:pt>
                <c:pt idx="1816">
                  <c:v>0.73699999999999999</c:v>
                </c:pt>
                <c:pt idx="1817">
                  <c:v>0.55900000000000005</c:v>
                </c:pt>
                <c:pt idx="1818">
                  <c:v>0.65300000000000002</c:v>
                </c:pt>
                <c:pt idx="1819">
                  <c:v>0.67800000000000005</c:v>
                </c:pt>
                <c:pt idx="1820">
                  <c:v>0.755</c:v>
                </c:pt>
                <c:pt idx="1821">
                  <c:v>0.23599999999999999</c:v>
                </c:pt>
                <c:pt idx="1822">
                  <c:v>0.57099999999999995</c:v>
                </c:pt>
                <c:pt idx="1823">
                  <c:v>0.68899999999999995</c:v>
                </c:pt>
                <c:pt idx="1824">
                  <c:v>0.72199999999999998</c:v>
                </c:pt>
                <c:pt idx="1825">
                  <c:v>0.79300000000000004</c:v>
                </c:pt>
                <c:pt idx="1826">
                  <c:v>0.432</c:v>
                </c:pt>
                <c:pt idx="1827">
                  <c:v>0.33</c:v>
                </c:pt>
                <c:pt idx="1828">
                  <c:v>0.28699999999999998</c:v>
                </c:pt>
                <c:pt idx="1829">
                  <c:v>0.88800000000000001</c:v>
                </c:pt>
                <c:pt idx="1830">
                  <c:v>0.877</c:v>
                </c:pt>
                <c:pt idx="1831">
                  <c:v>0.91100000000000003</c:v>
                </c:pt>
                <c:pt idx="1832">
                  <c:v>0.30499999999999999</c:v>
                </c:pt>
                <c:pt idx="1833">
                  <c:v>0.33200000000000002</c:v>
                </c:pt>
                <c:pt idx="1834">
                  <c:v>0.84099999999999997</c:v>
                </c:pt>
                <c:pt idx="1835">
                  <c:v>0.73099999999999998</c:v>
                </c:pt>
                <c:pt idx="1836">
                  <c:v>0.45700000000000002</c:v>
                </c:pt>
                <c:pt idx="1837">
                  <c:v>0.71099999999999997</c:v>
                </c:pt>
                <c:pt idx="1838">
                  <c:v>0.81699999999999995</c:v>
                </c:pt>
                <c:pt idx="1839">
                  <c:v>0.55600000000000005</c:v>
                </c:pt>
                <c:pt idx="1840">
                  <c:v>0.46700000000000003</c:v>
                </c:pt>
                <c:pt idx="1841">
                  <c:v>0.93700000000000006</c:v>
                </c:pt>
                <c:pt idx="1842">
                  <c:v>0.29399999999999998</c:v>
                </c:pt>
                <c:pt idx="1843">
                  <c:v>0.91900000000000004</c:v>
                </c:pt>
                <c:pt idx="1844">
                  <c:v>0.58299999999999996</c:v>
                </c:pt>
                <c:pt idx="1845">
                  <c:v>0.36799999999999999</c:v>
                </c:pt>
                <c:pt idx="1846">
                  <c:v>0.38700000000000001</c:v>
                </c:pt>
                <c:pt idx="1847">
                  <c:v>0.374</c:v>
                </c:pt>
                <c:pt idx="1848">
                  <c:v>0.75</c:v>
                </c:pt>
                <c:pt idx="1849">
                  <c:v>0.498</c:v>
                </c:pt>
                <c:pt idx="1850">
                  <c:v>0.40699999999999997</c:v>
                </c:pt>
                <c:pt idx="1851">
                  <c:v>0.44700000000000001</c:v>
                </c:pt>
                <c:pt idx="1852">
                  <c:v>0.88</c:v>
                </c:pt>
                <c:pt idx="1853">
                  <c:v>0.82499999999999996</c:v>
                </c:pt>
                <c:pt idx="1854">
                  <c:v>0.16800000000000001</c:v>
                </c:pt>
                <c:pt idx="1855">
                  <c:v>0.871</c:v>
                </c:pt>
                <c:pt idx="1856">
                  <c:v>0.79400000000000004</c:v>
                </c:pt>
                <c:pt idx="1857">
                  <c:v>0.44400000000000001</c:v>
                </c:pt>
                <c:pt idx="1858">
                  <c:v>0.45300000000000001</c:v>
                </c:pt>
                <c:pt idx="1859">
                  <c:v>0.79700000000000004</c:v>
                </c:pt>
                <c:pt idx="1860">
                  <c:v>0.86</c:v>
                </c:pt>
                <c:pt idx="1861">
                  <c:v>0.55200000000000005</c:v>
                </c:pt>
                <c:pt idx="1862">
                  <c:v>0.25</c:v>
                </c:pt>
                <c:pt idx="1863">
                  <c:v>0.34899999999999998</c:v>
                </c:pt>
                <c:pt idx="1864">
                  <c:v>0.371</c:v>
                </c:pt>
                <c:pt idx="1865">
                  <c:v>0.128</c:v>
                </c:pt>
                <c:pt idx="1866">
                  <c:v>0.73899999999999999</c:v>
                </c:pt>
                <c:pt idx="1867">
                  <c:v>0.29399999999999998</c:v>
                </c:pt>
                <c:pt idx="1868">
                  <c:v>0.90200000000000002</c:v>
                </c:pt>
                <c:pt idx="1869">
                  <c:v>0.46</c:v>
                </c:pt>
                <c:pt idx="1870">
                  <c:v>0.78400000000000003</c:v>
                </c:pt>
                <c:pt idx="1871">
                  <c:v>0.74399999999999999</c:v>
                </c:pt>
                <c:pt idx="1872">
                  <c:v>0.56699999999999995</c:v>
                </c:pt>
                <c:pt idx="1873">
                  <c:v>0.93300000000000005</c:v>
                </c:pt>
                <c:pt idx="1874">
                  <c:v>0.8</c:v>
                </c:pt>
                <c:pt idx="1875">
                  <c:v>0.57499999999999996</c:v>
                </c:pt>
                <c:pt idx="1876">
                  <c:v>0.72599999999999998</c:v>
                </c:pt>
                <c:pt idx="1877">
                  <c:v>0.72099999999999997</c:v>
                </c:pt>
                <c:pt idx="1878">
                  <c:v>0.437</c:v>
                </c:pt>
                <c:pt idx="1879">
                  <c:v>0.2</c:v>
                </c:pt>
                <c:pt idx="1880">
                  <c:v>0.46700000000000003</c:v>
                </c:pt>
                <c:pt idx="1881">
                  <c:v>0.53800000000000003</c:v>
                </c:pt>
                <c:pt idx="1882">
                  <c:v>0.224</c:v>
                </c:pt>
                <c:pt idx="1883">
                  <c:v>0.57599999999999996</c:v>
                </c:pt>
                <c:pt idx="1884">
                  <c:v>0.40699999999999997</c:v>
                </c:pt>
                <c:pt idx="1885">
                  <c:v>0.14099999999999999</c:v>
                </c:pt>
                <c:pt idx="1886">
                  <c:v>0.41299999999999998</c:v>
                </c:pt>
                <c:pt idx="1887">
                  <c:v>0.60499999999999998</c:v>
                </c:pt>
                <c:pt idx="1888">
                  <c:v>0.65500000000000003</c:v>
                </c:pt>
                <c:pt idx="1889">
                  <c:v>0.66200000000000003</c:v>
                </c:pt>
                <c:pt idx="1890">
                  <c:v>0.53300000000000003</c:v>
                </c:pt>
                <c:pt idx="1891">
                  <c:v>0.29499999999999998</c:v>
                </c:pt>
                <c:pt idx="1892">
                  <c:v>0.40200000000000002</c:v>
                </c:pt>
                <c:pt idx="1893">
                  <c:v>0.30599999999999999</c:v>
                </c:pt>
                <c:pt idx="1894">
                  <c:v>0.23499999999999999</c:v>
                </c:pt>
                <c:pt idx="1895">
                  <c:v>0.59099999999999997</c:v>
                </c:pt>
                <c:pt idx="1896">
                  <c:v>0.623</c:v>
                </c:pt>
                <c:pt idx="1897">
                  <c:v>0.55800000000000005</c:v>
                </c:pt>
                <c:pt idx="1898">
                  <c:v>0.84499999999999997</c:v>
                </c:pt>
                <c:pt idx="1899">
                  <c:v>0.59299999999999997</c:v>
                </c:pt>
                <c:pt idx="1900">
                  <c:v>0.48499999999999999</c:v>
                </c:pt>
                <c:pt idx="1901">
                  <c:v>0.58399999999999996</c:v>
                </c:pt>
                <c:pt idx="1902">
                  <c:v>0.75800000000000001</c:v>
                </c:pt>
                <c:pt idx="1903">
                  <c:v>0.85099999999999998</c:v>
                </c:pt>
                <c:pt idx="1904">
                  <c:v>0.38800000000000001</c:v>
                </c:pt>
                <c:pt idx="1905">
                  <c:v>0.94699999999999995</c:v>
                </c:pt>
                <c:pt idx="1906">
                  <c:v>0.34899999999999998</c:v>
                </c:pt>
                <c:pt idx="1907">
                  <c:v>8.8300000000000003E-2</c:v>
                </c:pt>
                <c:pt idx="1908">
                  <c:v>0.53400000000000003</c:v>
                </c:pt>
                <c:pt idx="1909">
                  <c:v>0.69399999999999995</c:v>
                </c:pt>
                <c:pt idx="1910">
                  <c:v>0.67300000000000004</c:v>
                </c:pt>
                <c:pt idx="1911">
                  <c:v>0.40100000000000002</c:v>
                </c:pt>
                <c:pt idx="1912">
                  <c:v>0.7</c:v>
                </c:pt>
                <c:pt idx="1913">
                  <c:v>0.58299999999999996</c:v>
                </c:pt>
                <c:pt idx="1914">
                  <c:v>0.32300000000000001</c:v>
                </c:pt>
                <c:pt idx="1915">
                  <c:v>0.56200000000000006</c:v>
                </c:pt>
                <c:pt idx="1916">
                  <c:v>0.56999999999999995</c:v>
                </c:pt>
                <c:pt idx="1917">
                  <c:v>0.70299999999999996</c:v>
                </c:pt>
                <c:pt idx="1918">
                  <c:v>0.44500000000000001</c:v>
                </c:pt>
                <c:pt idx="1919">
                  <c:v>0.76800000000000002</c:v>
                </c:pt>
                <c:pt idx="1920">
                  <c:v>0.249</c:v>
                </c:pt>
                <c:pt idx="1921">
                  <c:v>0.29399999999999998</c:v>
                </c:pt>
                <c:pt idx="1922">
                  <c:v>0.26100000000000001</c:v>
                </c:pt>
                <c:pt idx="1923">
                  <c:v>0.4</c:v>
                </c:pt>
                <c:pt idx="1924">
                  <c:v>0.57799999999999996</c:v>
                </c:pt>
                <c:pt idx="1925">
                  <c:v>0.73399999999999999</c:v>
                </c:pt>
                <c:pt idx="1926">
                  <c:v>0.247</c:v>
                </c:pt>
                <c:pt idx="1927">
                  <c:v>0.748</c:v>
                </c:pt>
                <c:pt idx="1928">
                  <c:v>0.17199999999999999</c:v>
                </c:pt>
                <c:pt idx="1929">
                  <c:v>0.95499999999999996</c:v>
                </c:pt>
                <c:pt idx="1930">
                  <c:v>0.74099999999999999</c:v>
                </c:pt>
                <c:pt idx="1931">
                  <c:v>0.10299999999999999</c:v>
                </c:pt>
                <c:pt idx="1932">
                  <c:v>0.53100000000000003</c:v>
                </c:pt>
                <c:pt idx="1933">
                  <c:v>0.27500000000000002</c:v>
                </c:pt>
                <c:pt idx="1934">
                  <c:v>0.50700000000000001</c:v>
                </c:pt>
                <c:pt idx="1935">
                  <c:v>0.39600000000000002</c:v>
                </c:pt>
                <c:pt idx="1936">
                  <c:v>0.75600000000000001</c:v>
                </c:pt>
                <c:pt idx="1937">
                  <c:v>0.501</c:v>
                </c:pt>
                <c:pt idx="1938">
                  <c:v>0.45400000000000001</c:v>
                </c:pt>
                <c:pt idx="1939">
                  <c:v>0.60099999999999998</c:v>
                </c:pt>
                <c:pt idx="1940">
                  <c:v>0.51700000000000002</c:v>
                </c:pt>
                <c:pt idx="1941">
                  <c:v>0.504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A-49C6-AF7E-12DE81FB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94799"/>
        <c:axId val="586678415"/>
      </c:scatterChart>
      <c:valAx>
        <c:axId val="19204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Popularity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6678415"/>
        <c:crosses val="autoZero"/>
        <c:crossBetween val="midCat"/>
      </c:valAx>
      <c:valAx>
        <c:axId val="5866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049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Correlation popularity/tempo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25400" cap="flat" cmpd="sng" algn="ctr">
                <a:solidFill>
                  <a:schemeClr val="accent3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805392310149938E-2"/>
                  <c:y val="0.2552980798160927"/>
                </c:manualLayout>
              </c:layout>
              <c:numFmt formatCode="General" sourceLinked="0"/>
              <c:spPr>
                <a:solidFill>
                  <a:schemeClr val="accent3"/>
                </a:solidFill>
                <a:ln w="38100" cap="flat" cmpd="sng" algn="ctr">
                  <a:solidFill>
                    <a:schemeClr val="lt1"/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songs!$I$2:$I$1943</c:f>
              <c:numCache>
                <c:formatCode>0</c:formatCode>
                <c:ptCount val="1942"/>
                <c:pt idx="0">
                  <c:v>0</c:v>
                </c:pt>
                <c:pt idx="1">
                  <c:v>68</c:v>
                </c:pt>
                <c:pt idx="2">
                  <c:v>58</c:v>
                </c:pt>
                <c:pt idx="3">
                  <c:v>83</c:v>
                </c:pt>
                <c:pt idx="4">
                  <c:v>71</c:v>
                </c:pt>
                <c:pt idx="5">
                  <c:v>52</c:v>
                </c:pt>
                <c:pt idx="6">
                  <c:v>52</c:v>
                </c:pt>
                <c:pt idx="7">
                  <c:v>82</c:v>
                </c:pt>
                <c:pt idx="8">
                  <c:v>65</c:v>
                </c:pt>
                <c:pt idx="9">
                  <c:v>63</c:v>
                </c:pt>
                <c:pt idx="10">
                  <c:v>68</c:v>
                </c:pt>
                <c:pt idx="11">
                  <c:v>71</c:v>
                </c:pt>
                <c:pt idx="12">
                  <c:v>80</c:v>
                </c:pt>
                <c:pt idx="13">
                  <c:v>80</c:v>
                </c:pt>
                <c:pt idx="14">
                  <c:v>73</c:v>
                </c:pt>
                <c:pt idx="15">
                  <c:v>72</c:v>
                </c:pt>
                <c:pt idx="16">
                  <c:v>51</c:v>
                </c:pt>
                <c:pt idx="17">
                  <c:v>0</c:v>
                </c:pt>
                <c:pt idx="18">
                  <c:v>68</c:v>
                </c:pt>
                <c:pt idx="19">
                  <c:v>80</c:v>
                </c:pt>
                <c:pt idx="20">
                  <c:v>67</c:v>
                </c:pt>
                <c:pt idx="21">
                  <c:v>78</c:v>
                </c:pt>
                <c:pt idx="22">
                  <c:v>0</c:v>
                </c:pt>
                <c:pt idx="23">
                  <c:v>71</c:v>
                </c:pt>
                <c:pt idx="24">
                  <c:v>49</c:v>
                </c:pt>
                <c:pt idx="25">
                  <c:v>1</c:v>
                </c:pt>
                <c:pt idx="26">
                  <c:v>74</c:v>
                </c:pt>
                <c:pt idx="27">
                  <c:v>70</c:v>
                </c:pt>
                <c:pt idx="28">
                  <c:v>83</c:v>
                </c:pt>
                <c:pt idx="29">
                  <c:v>83</c:v>
                </c:pt>
                <c:pt idx="30">
                  <c:v>60</c:v>
                </c:pt>
                <c:pt idx="31">
                  <c:v>78</c:v>
                </c:pt>
                <c:pt idx="32">
                  <c:v>69</c:v>
                </c:pt>
                <c:pt idx="33">
                  <c:v>57</c:v>
                </c:pt>
                <c:pt idx="34">
                  <c:v>59</c:v>
                </c:pt>
                <c:pt idx="35">
                  <c:v>80</c:v>
                </c:pt>
                <c:pt idx="36">
                  <c:v>75</c:v>
                </c:pt>
                <c:pt idx="37">
                  <c:v>70</c:v>
                </c:pt>
                <c:pt idx="38">
                  <c:v>52</c:v>
                </c:pt>
                <c:pt idx="39">
                  <c:v>62</c:v>
                </c:pt>
                <c:pt idx="40">
                  <c:v>66</c:v>
                </c:pt>
                <c:pt idx="41">
                  <c:v>57</c:v>
                </c:pt>
                <c:pt idx="42">
                  <c:v>72</c:v>
                </c:pt>
                <c:pt idx="43">
                  <c:v>69</c:v>
                </c:pt>
                <c:pt idx="44">
                  <c:v>58</c:v>
                </c:pt>
                <c:pt idx="45">
                  <c:v>80</c:v>
                </c:pt>
                <c:pt idx="46">
                  <c:v>68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63</c:v>
                </c:pt>
                <c:pt idx="52">
                  <c:v>72</c:v>
                </c:pt>
                <c:pt idx="53">
                  <c:v>61</c:v>
                </c:pt>
                <c:pt idx="54">
                  <c:v>74</c:v>
                </c:pt>
                <c:pt idx="55">
                  <c:v>57</c:v>
                </c:pt>
                <c:pt idx="56">
                  <c:v>67</c:v>
                </c:pt>
                <c:pt idx="57">
                  <c:v>72</c:v>
                </c:pt>
                <c:pt idx="58">
                  <c:v>60</c:v>
                </c:pt>
                <c:pt idx="59">
                  <c:v>68</c:v>
                </c:pt>
                <c:pt idx="60">
                  <c:v>80</c:v>
                </c:pt>
                <c:pt idx="61">
                  <c:v>65</c:v>
                </c:pt>
                <c:pt idx="62">
                  <c:v>51</c:v>
                </c:pt>
                <c:pt idx="63">
                  <c:v>63</c:v>
                </c:pt>
                <c:pt idx="64">
                  <c:v>60</c:v>
                </c:pt>
                <c:pt idx="65">
                  <c:v>46</c:v>
                </c:pt>
                <c:pt idx="66">
                  <c:v>79</c:v>
                </c:pt>
                <c:pt idx="67">
                  <c:v>73</c:v>
                </c:pt>
                <c:pt idx="68">
                  <c:v>84</c:v>
                </c:pt>
                <c:pt idx="69">
                  <c:v>76</c:v>
                </c:pt>
                <c:pt idx="70">
                  <c:v>62</c:v>
                </c:pt>
                <c:pt idx="71">
                  <c:v>65</c:v>
                </c:pt>
                <c:pt idx="72">
                  <c:v>45</c:v>
                </c:pt>
                <c:pt idx="73">
                  <c:v>80</c:v>
                </c:pt>
                <c:pt idx="74">
                  <c:v>39</c:v>
                </c:pt>
                <c:pt idx="75">
                  <c:v>18</c:v>
                </c:pt>
                <c:pt idx="76">
                  <c:v>70</c:v>
                </c:pt>
                <c:pt idx="77">
                  <c:v>60</c:v>
                </c:pt>
                <c:pt idx="78">
                  <c:v>42</c:v>
                </c:pt>
                <c:pt idx="79">
                  <c:v>78</c:v>
                </c:pt>
                <c:pt idx="80">
                  <c:v>77</c:v>
                </c:pt>
                <c:pt idx="81">
                  <c:v>56</c:v>
                </c:pt>
                <c:pt idx="82">
                  <c:v>73</c:v>
                </c:pt>
                <c:pt idx="83">
                  <c:v>76</c:v>
                </c:pt>
                <c:pt idx="84">
                  <c:v>60</c:v>
                </c:pt>
                <c:pt idx="85">
                  <c:v>57</c:v>
                </c:pt>
                <c:pt idx="86">
                  <c:v>67</c:v>
                </c:pt>
                <c:pt idx="87">
                  <c:v>78</c:v>
                </c:pt>
                <c:pt idx="88">
                  <c:v>77</c:v>
                </c:pt>
                <c:pt idx="89">
                  <c:v>58</c:v>
                </c:pt>
                <c:pt idx="90">
                  <c:v>66</c:v>
                </c:pt>
                <c:pt idx="91">
                  <c:v>48</c:v>
                </c:pt>
                <c:pt idx="92">
                  <c:v>64</c:v>
                </c:pt>
                <c:pt idx="93">
                  <c:v>79</c:v>
                </c:pt>
                <c:pt idx="94">
                  <c:v>0</c:v>
                </c:pt>
                <c:pt idx="95">
                  <c:v>50</c:v>
                </c:pt>
                <c:pt idx="96">
                  <c:v>63</c:v>
                </c:pt>
                <c:pt idx="97">
                  <c:v>88</c:v>
                </c:pt>
                <c:pt idx="98">
                  <c:v>56</c:v>
                </c:pt>
                <c:pt idx="99">
                  <c:v>56</c:v>
                </c:pt>
                <c:pt idx="100">
                  <c:v>73</c:v>
                </c:pt>
                <c:pt idx="101">
                  <c:v>63</c:v>
                </c:pt>
                <c:pt idx="102">
                  <c:v>53</c:v>
                </c:pt>
                <c:pt idx="103">
                  <c:v>77</c:v>
                </c:pt>
                <c:pt idx="104">
                  <c:v>74</c:v>
                </c:pt>
                <c:pt idx="105">
                  <c:v>33</c:v>
                </c:pt>
                <c:pt idx="106">
                  <c:v>67</c:v>
                </c:pt>
                <c:pt idx="107">
                  <c:v>67</c:v>
                </c:pt>
                <c:pt idx="108">
                  <c:v>61</c:v>
                </c:pt>
                <c:pt idx="109">
                  <c:v>52</c:v>
                </c:pt>
                <c:pt idx="110">
                  <c:v>0</c:v>
                </c:pt>
                <c:pt idx="111">
                  <c:v>67</c:v>
                </c:pt>
                <c:pt idx="112">
                  <c:v>71</c:v>
                </c:pt>
                <c:pt idx="113">
                  <c:v>67</c:v>
                </c:pt>
                <c:pt idx="114">
                  <c:v>55</c:v>
                </c:pt>
                <c:pt idx="115">
                  <c:v>81</c:v>
                </c:pt>
                <c:pt idx="116">
                  <c:v>66</c:v>
                </c:pt>
                <c:pt idx="117">
                  <c:v>62</c:v>
                </c:pt>
                <c:pt idx="118">
                  <c:v>76</c:v>
                </c:pt>
                <c:pt idx="119">
                  <c:v>65</c:v>
                </c:pt>
                <c:pt idx="120">
                  <c:v>61</c:v>
                </c:pt>
                <c:pt idx="121">
                  <c:v>45</c:v>
                </c:pt>
                <c:pt idx="122">
                  <c:v>77</c:v>
                </c:pt>
                <c:pt idx="123">
                  <c:v>72</c:v>
                </c:pt>
                <c:pt idx="124">
                  <c:v>54</c:v>
                </c:pt>
                <c:pt idx="125">
                  <c:v>70</c:v>
                </c:pt>
                <c:pt idx="126">
                  <c:v>57</c:v>
                </c:pt>
                <c:pt idx="127">
                  <c:v>74</c:v>
                </c:pt>
                <c:pt idx="128">
                  <c:v>59</c:v>
                </c:pt>
                <c:pt idx="129">
                  <c:v>80</c:v>
                </c:pt>
                <c:pt idx="130">
                  <c:v>77</c:v>
                </c:pt>
                <c:pt idx="131">
                  <c:v>54</c:v>
                </c:pt>
                <c:pt idx="132">
                  <c:v>66</c:v>
                </c:pt>
                <c:pt idx="133">
                  <c:v>28</c:v>
                </c:pt>
                <c:pt idx="134">
                  <c:v>77</c:v>
                </c:pt>
                <c:pt idx="135">
                  <c:v>47</c:v>
                </c:pt>
                <c:pt idx="136">
                  <c:v>70</c:v>
                </c:pt>
                <c:pt idx="137">
                  <c:v>74</c:v>
                </c:pt>
                <c:pt idx="138">
                  <c:v>46</c:v>
                </c:pt>
                <c:pt idx="139">
                  <c:v>3</c:v>
                </c:pt>
                <c:pt idx="140">
                  <c:v>0</c:v>
                </c:pt>
                <c:pt idx="141">
                  <c:v>57</c:v>
                </c:pt>
                <c:pt idx="142">
                  <c:v>79</c:v>
                </c:pt>
                <c:pt idx="143">
                  <c:v>49</c:v>
                </c:pt>
                <c:pt idx="144">
                  <c:v>54</c:v>
                </c:pt>
                <c:pt idx="145">
                  <c:v>69</c:v>
                </c:pt>
                <c:pt idx="146">
                  <c:v>0</c:v>
                </c:pt>
                <c:pt idx="147">
                  <c:v>67</c:v>
                </c:pt>
                <c:pt idx="148">
                  <c:v>65</c:v>
                </c:pt>
                <c:pt idx="149">
                  <c:v>78</c:v>
                </c:pt>
                <c:pt idx="150">
                  <c:v>64</c:v>
                </c:pt>
                <c:pt idx="151">
                  <c:v>57</c:v>
                </c:pt>
                <c:pt idx="152">
                  <c:v>53</c:v>
                </c:pt>
                <c:pt idx="153">
                  <c:v>73</c:v>
                </c:pt>
                <c:pt idx="154">
                  <c:v>68</c:v>
                </c:pt>
                <c:pt idx="155">
                  <c:v>71</c:v>
                </c:pt>
                <c:pt idx="156">
                  <c:v>74</c:v>
                </c:pt>
                <c:pt idx="157">
                  <c:v>64</c:v>
                </c:pt>
                <c:pt idx="158">
                  <c:v>53</c:v>
                </c:pt>
                <c:pt idx="159">
                  <c:v>71</c:v>
                </c:pt>
                <c:pt idx="160">
                  <c:v>57</c:v>
                </c:pt>
                <c:pt idx="161">
                  <c:v>76</c:v>
                </c:pt>
                <c:pt idx="162">
                  <c:v>70</c:v>
                </c:pt>
                <c:pt idx="163">
                  <c:v>70</c:v>
                </c:pt>
                <c:pt idx="164">
                  <c:v>59</c:v>
                </c:pt>
                <c:pt idx="165">
                  <c:v>77</c:v>
                </c:pt>
                <c:pt idx="166">
                  <c:v>54</c:v>
                </c:pt>
                <c:pt idx="167">
                  <c:v>66</c:v>
                </c:pt>
                <c:pt idx="168">
                  <c:v>54</c:v>
                </c:pt>
                <c:pt idx="169">
                  <c:v>76</c:v>
                </c:pt>
                <c:pt idx="170">
                  <c:v>76</c:v>
                </c:pt>
                <c:pt idx="171">
                  <c:v>69</c:v>
                </c:pt>
                <c:pt idx="172">
                  <c:v>70</c:v>
                </c:pt>
                <c:pt idx="173">
                  <c:v>67</c:v>
                </c:pt>
                <c:pt idx="174">
                  <c:v>80</c:v>
                </c:pt>
                <c:pt idx="175">
                  <c:v>73</c:v>
                </c:pt>
                <c:pt idx="176">
                  <c:v>30</c:v>
                </c:pt>
                <c:pt idx="177">
                  <c:v>68</c:v>
                </c:pt>
                <c:pt idx="178">
                  <c:v>76</c:v>
                </c:pt>
                <c:pt idx="179">
                  <c:v>50</c:v>
                </c:pt>
                <c:pt idx="180">
                  <c:v>69</c:v>
                </c:pt>
                <c:pt idx="181">
                  <c:v>50</c:v>
                </c:pt>
                <c:pt idx="182">
                  <c:v>72</c:v>
                </c:pt>
                <c:pt idx="183">
                  <c:v>67</c:v>
                </c:pt>
                <c:pt idx="184">
                  <c:v>76</c:v>
                </c:pt>
                <c:pt idx="185">
                  <c:v>53</c:v>
                </c:pt>
                <c:pt idx="186">
                  <c:v>75</c:v>
                </c:pt>
                <c:pt idx="187">
                  <c:v>75</c:v>
                </c:pt>
                <c:pt idx="188">
                  <c:v>63</c:v>
                </c:pt>
                <c:pt idx="189">
                  <c:v>64</c:v>
                </c:pt>
                <c:pt idx="190">
                  <c:v>76</c:v>
                </c:pt>
                <c:pt idx="191">
                  <c:v>0</c:v>
                </c:pt>
                <c:pt idx="192">
                  <c:v>67</c:v>
                </c:pt>
                <c:pt idx="193">
                  <c:v>61</c:v>
                </c:pt>
                <c:pt idx="194">
                  <c:v>75</c:v>
                </c:pt>
                <c:pt idx="195">
                  <c:v>65</c:v>
                </c:pt>
                <c:pt idx="196">
                  <c:v>82</c:v>
                </c:pt>
                <c:pt idx="197">
                  <c:v>73</c:v>
                </c:pt>
                <c:pt idx="198">
                  <c:v>75</c:v>
                </c:pt>
                <c:pt idx="199">
                  <c:v>60</c:v>
                </c:pt>
                <c:pt idx="200">
                  <c:v>69</c:v>
                </c:pt>
                <c:pt idx="201">
                  <c:v>63</c:v>
                </c:pt>
                <c:pt idx="202">
                  <c:v>55</c:v>
                </c:pt>
                <c:pt idx="203">
                  <c:v>64</c:v>
                </c:pt>
                <c:pt idx="204">
                  <c:v>64</c:v>
                </c:pt>
                <c:pt idx="205">
                  <c:v>76</c:v>
                </c:pt>
                <c:pt idx="206">
                  <c:v>75</c:v>
                </c:pt>
                <c:pt idx="207">
                  <c:v>0</c:v>
                </c:pt>
                <c:pt idx="208">
                  <c:v>64</c:v>
                </c:pt>
                <c:pt idx="209">
                  <c:v>0</c:v>
                </c:pt>
                <c:pt idx="210">
                  <c:v>38</c:v>
                </c:pt>
                <c:pt idx="211">
                  <c:v>68</c:v>
                </c:pt>
                <c:pt idx="212">
                  <c:v>49</c:v>
                </c:pt>
                <c:pt idx="213">
                  <c:v>64</c:v>
                </c:pt>
                <c:pt idx="214">
                  <c:v>84</c:v>
                </c:pt>
                <c:pt idx="215">
                  <c:v>72</c:v>
                </c:pt>
                <c:pt idx="216">
                  <c:v>53</c:v>
                </c:pt>
                <c:pt idx="217">
                  <c:v>73</c:v>
                </c:pt>
                <c:pt idx="218">
                  <c:v>54</c:v>
                </c:pt>
                <c:pt idx="219">
                  <c:v>50</c:v>
                </c:pt>
                <c:pt idx="220">
                  <c:v>0</c:v>
                </c:pt>
                <c:pt idx="221">
                  <c:v>72</c:v>
                </c:pt>
                <c:pt idx="222">
                  <c:v>62</c:v>
                </c:pt>
                <c:pt idx="223">
                  <c:v>71</c:v>
                </c:pt>
                <c:pt idx="224">
                  <c:v>69</c:v>
                </c:pt>
                <c:pt idx="225">
                  <c:v>65</c:v>
                </c:pt>
                <c:pt idx="226">
                  <c:v>63</c:v>
                </c:pt>
                <c:pt idx="227">
                  <c:v>77</c:v>
                </c:pt>
                <c:pt idx="228">
                  <c:v>0</c:v>
                </c:pt>
                <c:pt idx="229">
                  <c:v>57</c:v>
                </c:pt>
                <c:pt idx="230">
                  <c:v>51</c:v>
                </c:pt>
                <c:pt idx="231">
                  <c:v>76</c:v>
                </c:pt>
                <c:pt idx="232">
                  <c:v>74</c:v>
                </c:pt>
                <c:pt idx="233">
                  <c:v>68</c:v>
                </c:pt>
                <c:pt idx="234">
                  <c:v>66</c:v>
                </c:pt>
                <c:pt idx="235">
                  <c:v>74</c:v>
                </c:pt>
                <c:pt idx="236">
                  <c:v>68</c:v>
                </c:pt>
                <c:pt idx="237">
                  <c:v>71</c:v>
                </c:pt>
                <c:pt idx="238">
                  <c:v>67</c:v>
                </c:pt>
                <c:pt idx="239">
                  <c:v>63</c:v>
                </c:pt>
                <c:pt idx="240">
                  <c:v>79</c:v>
                </c:pt>
                <c:pt idx="241">
                  <c:v>70</c:v>
                </c:pt>
                <c:pt idx="242">
                  <c:v>71</c:v>
                </c:pt>
                <c:pt idx="243">
                  <c:v>59</c:v>
                </c:pt>
                <c:pt idx="244">
                  <c:v>70</c:v>
                </c:pt>
                <c:pt idx="245">
                  <c:v>73</c:v>
                </c:pt>
                <c:pt idx="246">
                  <c:v>68</c:v>
                </c:pt>
                <c:pt idx="247">
                  <c:v>75</c:v>
                </c:pt>
                <c:pt idx="248">
                  <c:v>61</c:v>
                </c:pt>
                <c:pt idx="249">
                  <c:v>71</c:v>
                </c:pt>
                <c:pt idx="250">
                  <c:v>0</c:v>
                </c:pt>
                <c:pt idx="251">
                  <c:v>68</c:v>
                </c:pt>
                <c:pt idx="252">
                  <c:v>2</c:v>
                </c:pt>
                <c:pt idx="253">
                  <c:v>48</c:v>
                </c:pt>
                <c:pt idx="254">
                  <c:v>73</c:v>
                </c:pt>
                <c:pt idx="255">
                  <c:v>65</c:v>
                </c:pt>
                <c:pt idx="256">
                  <c:v>74</c:v>
                </c:pt>
                <c:pt idx="257">
                  <c:v>72</c:v>
                </c:pt>
                <c:pt idx="258">
                  <c:v>78</c:v>
                </c:pt>
                <c:pt idx="259">
                  <c:v>65</c:v>
                </c:pt>
                <c:pt idx="260">
                  <c:v>72</c:v>
                </c:pt>
                <c:pt idx="261">
                  <c:v>73</c:v>
                </c:pt>
                <c:pt idx="262">
                  <c:v>80</c:v>
                </c:pt>
                <c:pt idx="263">
                  <c:v>81</c:v>
                </c:pt>
                <c:pt idx="264">
                  <c:v>73</c:v>
                </c:pt>
                <c:pt idx="265">
                  <c:v>68</c:v>
                </c:pt>
                <c:pt idx="266">
                  <c:v>79</c:v>
                </c:pt>
                <c:pt idx="267">
                  <c:v>66</c:v>
                </c:pt>
                <c:pt idx="268">
                  <c:v>0</c:v>
                </c:pt>
                <c:pt idx="269">
                  <c:v>0</c:v>
                </c:pt>
                <c:pt idx="270">
                  <c:v>73</c:v>
                </c:pt>
                <c:pt idx="271">
                  <c:v>65</c:v>
                </c:pt>
                <c:pt idx="272">
                  <c:v>73</c:v>
                </c:pt>
                <c:pt idx="273">
                  <c:v>62</c:v>
                </c:pt>
                <c:pt idx="274">
                  <c:v>81</c:v>
                </c:pt>
                <c:pt idx="275">
                  <c:v>61</c:v>
                </c:pt>
                <c:pt idx="276">
                  <c:v>61</c:v>
                </c:pt>
                <c:pt idx="277">
                  <c:v>80</c:v>
                </c:pt>
                <c:pt idx="278">
                  <c:v>73</c:v>
                </c:pt>
                <c:pt idx="279">
                  <c:v>47</c:v>
                </c:pt>
                <c:pt idx="280">
                  <c:v>69</c:v>
                </c:pt>
                <c:pt idx="281">
                  <c:v>59</c:v>
                </c:pt>
                <c:pt idx="282">
                  <c:v>58</c:v>
                </c:pt>
                <c:pt idx="283">
                  <c:v>53</c:v>
                </c:pt>
                <c:pt idx="284">
                  <c:v>61</c:v>
                </c:pt>
                <c:pt idx="285">
                  <c:v>71</c:v>
                </c:pt>
                <c:pt idx="286">
                  <c:v>51</c:v>
                </c:pt>
                <c:pt idx="287">
                  <c:v>56</c:v>
                </c:pt>
                <c:pt idx="288">
                  <c:v>68</c:v>
                </c:pt>
                <c:pt idx="289">
                  <c:v>48</c:v>
                </c:pt>
                <c:pt idx="290">
                  <c:v>78</c:v>
                </c:pt>
                <c:pt idx="291">
                  <c:v>42</c:v>
                </c:pt>
                <c:pt idx="292">
                  <c:v>79</c:v>
                </c:pt>
                <c:pt idx="293">
                  <c:v>1</c:v>
                </c:pt>
                <c:pt idx="294">
                  <c:v>69</c:v>
                </c:pt>
                <c:pt idx="295">
                  <c:v>67</c:v>
                </c:pt>
                <c:pt idx="296">
                  <c:v>76</c:v>
                </c:pt>
                <c:pt idx="297">
                  <c:v>68</c:v>
                </c:pt>
                <c:pt idx="298">
                  <c:v>76</c:v>
                </c:pt>
                <c:pt idx="299">
                  <c:v>76</c:v>
                </c:pt>
                <c:pt idx="300">
                  <c:v>66</c:v>
                </c:pt>
                <c:pt idx="301">
                  <c:v>85</c:v>
                </c:pt>
                <c:pt idx="302">
                  <c:v>66</c:v>
                </c:pt>
                <c:pt idx="303">
                  <c:v>0</c:v>
                </c:pt>
                <c:pt idx="304">
                  <c:v>82</c:v>
                </c:pt>
                <c:pt idx="305">
                  <c:v>71</c:v>
                </c:pt>
                <c:pt idx="306">
                  <c:v>74</c:v>
                </c:pt>
                <c:pt idx="307">
                  <c:v>79</c:v>
                </c:pt>
                <c:pt idx="308">
                  <c:v>69</c:v>
                </c:pt>
                <c:pt idx="309">
                  <c:v>65</c:v>
                </c:pt>
                <c:pt idx="310">
                  <c:v>64</c:v>
                </c:pt>
                <c:pt idx="311">
                  <c:v>83</c:v>
                </c:pt>
                <c:pt idx="312">
                  <c:v>68</c:v>
                </c:pt>
                <c:pt idx="313">
                  <c:v>76</c:v>
                </c:pt>
                <c:pt idx="314">
                  <c:v>58</c:v>
                </c:pt>
                <c:pt idx="315">
                  <c:v>0</c:v>
                </c:pt>
                <c:pt idx="316">
                  <c:v>61</c:v>
                </c:pt>
                <c:pt idx="317">
                  <c:v>64</c:v>
                </c:pt>
                <c:pt idx="318">
                  <c:v>54</c:v>
                </c:pt>
                <c:pt idx="319">
                  <c:v>0</c:v>
                </c:pt>
                <c:pt idx="320">
                  <c:v>0</c:v>
                </c:pt>
                <c:pt idx="321">
                  <c:v>69</c:v>
                </c:pt>
                <c:pt idx="322">
                  <c:v>64</c:v>
                </c:pt>
                <c:pt idx="323">
                  <c:v>55</c:v>
                </c:pt>
                <c:pt idx="324">
                  <c:v>61</c:v>
                </c:pt>
                <c:pt idx="325">
                  <c:v>43</c:v>
                </c:pt>
                <c:pt idx="326">
                  <c:v>69</c:v>
                </c:pt>
                <c:pt idx="327">
                  <c:v>59</c:v>
                </c:pt>
                <c:pt idx="328">
                  <c:v>78</c:v>
                </c:pt>
                <c:pt idx="329">
                  <c:v>79</c:v>
                </c:pt>
                <c:pt idx="330">
                  <c:v>55</c:v>
                </c:pt>
                <c:pt idx="331">
                  <c:v>55</c:v>
                </c:pt>
                <c:pt idx="332">
                  <c:v>42</c:v>
                </c:pt>
                <c:pt idx="333">
                  <c:v>54</c:v>
                </c:pt>
                <c:pt idx="334">
                  <c:v>59</c:v>
                </c:pt>
                <c:pt idx="335">
                  <c:v>0</c:v>
                </c:pt>
                <c:pt idx="336">
                  <c:v>0</c:v>
                </c:pt>
                <c:pt idx="337">
                  <c:v>71</c:v>
                </c:pt>
                <c:pt idx="338">
                  <c:v>75</c:v>
                </c:pt>
                <c:pt idx="339">
                  <c:v>69</c:v>
                </c:pt>
                <c:pt idx="340">
                  <c:v>62</c:v>
                </c:pt>
                <c:pt idx="341">
                  <c:v>68</c:v>
                </c:pt>
                <c:pt idx="342">
                  <c:v>70</c:v>
                </c:pt>
                <c:pt idx="343">
                  <c:v>74</c:v>
                </c:pt>
                <c:pt idx="344">
                  <c:v>54</c:v>
                </c:pt>
                <c:pt idx="345">
                  <c:v>30</c:v>
                </c:pt>
                <c:pt idx="346">
                  <c:v>74</c:v>
                </c:pt>
                <c:pt idx="347">
                  <c:v>0</c:v>
                </c:pt>
                <c:pt idx="348">
                  <c:v>53</c:v>
                </c:pt>
                <c:pt idx="349">
                  <c:v>64</c:v>
                </c:pt>
                <c:pt idx="350">
                  <c:v>40</c:v>
                </c:pt>
                <c:pt idx="351">
                  <c:v>78</c:v>
                </c:pt>
                <c:pt idx="352">
                  <c:v>57</c:v>
                </c:pt>
                <c:pt idx="353">
                  <c:v>67</c:v>
                </c:pt>
                <c:pt idx="354">
                  <c:v>65</c:v>
                </c:pt>
                <c:pt idx="355">
                  <c:v>73</c:v>
                </c:pt>
                <c:pt idx="356">
                  <c:v>59</c:v>
                </c:pt>
                <c:pt idx="357">
                  <c:v>85</c:v>
                </c:pt>
                <c:pt idx="358">
                  <c:v>69</c:v>
                </c:pt>
                <c:pt idx="359">
                  <c:v>57</c:v>
                </c:pt>
                <c:pt idx="360">
                  <c:v>54</c:v>
                </c:pt>
                <c:pt idx="361">
                  <c:v>0</c:v>
                </c:pt>
                <c:pt idx="362">
                  <c:v>78</c:v>
                </c:pt>
                <c:pt idx="363">
                  <c:v>49</c:v>
                </c:pt>
                <c:pt idx="364">
                  <c:v>68</c:v>
                </c:pt>
                <c:pt idx="365">
                  <c:v>74</c:v>
                </c:pt>
                <c:pt idx="366">
                  <c:v>0</c:v>
                </c:pt>
                <c:pt idx="367">
                  <c:v>75</c:v>
                </c:pt>
                <c:pt idx="368">
                  <c:v>0</c:v>
                </c:pt>
                <c:pt idx="369">
                  <c:v>75</c:v>
                </c:pt>
                <c:pt idx="370">
                  <c:v>0</c:v>
                </c:pt>
                <c:pt idx="371">
                  <c:v>62</c:v>
                </c:pt>
                <c:pt idx="372">
                  <c:v>76</c:v>
                </c:pt>
                <c:pt idx="373">
                  <c:v>0</c:v>
                </c:pt>
                <c:pt idx="374">
                  <c:v>73</c:v>
                </c:pt>
                <c:pt idx="375">
                  <c:v>74</c:v>
                </c:pt>
                <c:pt idx="376">
                  <c:v>72</c:v>
                </c:pt>
                <c:pt idx="377">
                  <c:v>66</c:v>
                </c:pt>
                <c:pt idx="378">
                  <c:v>48</c:v>
                </c:pt>
                <c:pt idx="379">
                  <c:v>68</c:v>
                </c:pt>
                <c:pt idx="380">
                  <c:v>59</c:v>
                </c:pt>
                <c:pt idx="381">
                  <c:v>76</c:v>
                </c:pt>
                <c:pt idx="382">
                  <c:v>57</c:v>
                </c:pt>
                <c:pt idx="383">
                  <c:v>81</c:v>
                </c:pt>
                <c:pt idx="384">
                  <c:v>62</c:v>
                </c:pt>
                <c:pt idx="385">
                  <c:v>47</c:v>
                </c:pt>
                <c:pt idx="386">
                  <c:v>73</c:v>
                </c:pt>
                <c:pt idx="387">
                  <c:v>68</c:v>
                </c:pt>
                <c:pt idx="388">
                  <c:v>75</c:v>
                </c:pt>
                <c:pt idx="389">
                  <c:v>61</c:v>
                </c:pt>
                <c:pt idx="390">
                  <c:v>55</c:v>
                </c:pt>
                <c:pt idx="391">
                  <c:v>53</c:v>
                </c:pt>
                <c:pt idx="392">
                  <c:v>78</c:v>
                </c:pt>
                <c:pt idx="393">
                  <c:v>65</c:v>
                </c:pt>
                <c:pt idx="394">
                  <c:v>77</c:v>
                </c:pt>
                <c:pt idx="395">
                  <c:v>45</c:v>
                </c:pt>
                <c:pt idx="396">
                  <c:v>68</c:v>
                </c:pt>
                <c:pt idx="397">
                  <c:v>53</c:v>
                </c:pt>
                <c:pt idx="398">
                  <c:v>53</c:v>
                </c:pt>
                <c:pt idx="399">
                  <c:v>65</c:v>
                </c:pt>
                <c:pt idx="400">
                  <c:v>72</c:v>
                </c:pt>
                <c:pt idx="401">
                  <c:v>76</c:v>
                </c:pt>
                <c:pt idx="402">
                  <c:v>79</c:v>
                </c:pt>
                <c:pt idx="403">
                  <c:v>0</c:v>
                </c:pt>
                <c:pt idx="404">
                  <c:v>84</c:v>
                </c:pt>
                <c:pt idx="405">
                  <c:v>72</c:v>
                </c:pt>
                <c:pt idx="406">
                  <c:v>57</c:v>
                </c:pt>
                <c:pt idx="407">
                  <c:v>65</c:v>
                </c:pt>
                <c:pt idx="408">
                  <c:v>4</c:v>
                </c:pt>
                <c:pt idx="409">
                  <c:v>45</c:v>
                </c:pt>
                <c:pt idx="410">
                  <c:v>54</c:v>
                </c:pt>
                <c:pt idx="411">
                  <c:v>2</c:v>
                </c:pt>
                <c:pt idx="412">
                  <c:v>61</c:v>
                </c:pt>
                <c:pt idx="413">
                  <c:v>47</c:v>
                </c:pt>
                <c:pt idx="414">
                  <c:v>80</c:v>
                </c:pt>
                <c:pt idx="415">
                  <c:v>74</c:v>
                </c:pt>
                <c:pt idx="416">
                  <c:v>61</c:v>
                </c:pt>
                <c:pt idx="417">
                  <c:v>67</c:v>
                </c:pt>
                <c:pt idx="418">
                  <c:v>72</c:v>
                </c:pt>
                <c:pt idx="419">
                  <c:v>78</c:v>
                </c:pt>
                <c:pt idx="420">
                  <c:v>56</c:v>
                </c:pt>
                <c:pt idx="421">
                  <c:v>77</c:v>
                </c:pt>
                <c:pt idx="422">
                  <c:v>72</c:v>
                </c:pt>
                <c:pt idx="423">
                  <c:v>0</c:v>
                </c:pt>
                <c:pt idx="424">
                  <c:v>46</c:v>
                </c:pt>
                <c:pt idx="425">
                  <c:v>62</c:v>
                </c:pt>
                <c:pt idx="426">
                  <c:v>46</c:v>
                </c:pt>
                <c:pt idx="427">
                  <c:v>60</c:v>
                </c:pt>
                <c:pt idx="428">
                  <c:v>0</c:v>
                </c:pt>
                <c:pt idx="429">
                  <c:v>56</c:v>
                </c:pt>
                <c:pt idx="430">
                  <c:v>52</c:v>
                </c:pt>
                <c:pt idx="431">
                  <c:v>63</c:v>
                </c:pt>
                <c:pt idx="432">
                  <c:v>74</c:v>
                </c:pt>
                <c:pt idx="433">
                  <c:v>79</c:v>
                </c:pt>
                <c:pt idx="434">
                  <c:v>63</c:v>
                </c:pt>
                <c:pt idx="435">
                  <c:v>77</c:v>
                </c:pt>
                <c:pt idx="436">
                  <c:v>64</c:v>
                </c:pt>
                <c:pt idx="437">
                  <c:v>74</c:v>
                </c:pt>
                <c:pt idx="438">
                  <c:v>53</c:v>
                </c:pt>
                <c:pt idx="439">
                  <c:v>58</c:v>
                </c:pt>
                <c:pt idx="440">
                  <c:v>55</c:v>
                </c:pt>
                <c:pt idx="441">
                  <c:v>62</c:v>
                </c:pt>
                <c:pt idx="442">
                  <c:v>63</c:v>
                </c:pt>
                <c:pt idx="443">
                  <c:v>68</c:v>
                </c:pt>
                <c:pt idx="444">
                  <c:v>49</c:v>
                </c:pt>
                <c:pt idx="445">
                  <c:v>76</c:v>
                </c:pt>
                <c:pt idx="446">
                  <c:v>70</c:v>
                </c:pt>
                <c:pt idx="447">
                  <c:v>3</c:v>
                </c:pt>
                <c:pt idx="448">
                  <c:v>47</c:v>
                </c:pt>
                <c:pt idx="449">
                  <c:v>72</c:v>
                </c:pt>
                <c:pt idx="450">
                  <c:v>59</c:v>
                </c:pt>
                <c:pt idx="451">
                  <c:v>79</c:v>
                </c:pt>
                <c:pt idx="452">
                  <c:v>56</c:v>
                </c:pt>
                <c:pt idx="453">
                  <c:v>61</c:v>
                </c:pt>
                <c:pt idx="454">
                  <c:v>77</c:v>
                </c:pt>
                <c:pt idx="455">
                  <c:v>39</c:v>
                </c:pt>
                <c:pt idx="456">
                  <c:v>77</c:v>
                </c:pt>
                <c:pt idx="457">
                  <c:v>45</c:v>
                </c:pt>
                <c:pt idx="458">
                  <c:v>70</c:v>
                </c:pt>
                <c:pt idx="459">
                  <c:v>68</c:v>
                </c:pt>
                <c:pt idx="460">
                  <c:v>1</c:v>
                </c:pt>
                <c:pt idx="461">
                  <c:v>77</c:v>
                </c:pt>
                <c:pt idx="462">
                  <c:v>80</c:v>
                </c:pt>
                <c:pt idx="463">
                  <c:v>65</c:v>
                </c:pt>
                <c:pt idx="464">
                  <c:v>80</c:v>
                </c:pt>
                <c:pt idx="465">
                  <c:v>76</c:v>
                </c:pt>
                <c:pt idx="466">
                  <c:v>62</c:v>
                </c:pt>
                <c:pt idx="467">
                  <c:v>1</c:v>
                </c:pt>
                <c:pt idx="468">
                  <c:v>75</c:v>
                </c:pt>
                <c:pt idx="469">
                  <c:v>80</c:v>
                </c:pt>
                <c:pt idx="470">
                  <c:v>74</c:v>
                </c:pt>
                <c:pt idx="471">
                  <c:v>0</c:v>
                </c:pt>
                <c:pt idx="472">
                  <c:v>70</c:v>
                </c:pt>
                <c:pt idx="473">
                  <c:v>0</c:v>
                </c:pt>
                <c:pt idx="474">
                  <c:v>72</c:v>
                </c:pt>
                <c:pt idx="475">
                  <c:v>82</c:v>
                </c:pt>
                <c:pt idx="476">
                  <c:v>71</c:v>
                </c:pt>
                <c:pt idx="477">
                  <c:v>56</c:v>
                </c:pt>
                <c:pt idx="478">
                  <c:v>58</c:v>
                </c:pt>
                <c:pt idx="479">
                  <c:v>48</c:v>
                </c:pt>
                <c:pt idx="480">
                  <c:v>63</c:v>
                </c:pt>
                <c:pt idx="481">
                  <c:v>69</c:v>
                </c:pt>
                <c:pt idx="482">
                  <c:v>39</c:v>
                </c:pt>
                <c:pt idx="483">
                  <c:v>0</c:v>
                </c:pt>
                <c:pt idx="484">
                  <c:v>58</c:v>
                </c:pt>
                <c:pt idx="485">
                  <c:v>63</c:v>
                </c:pt>
                <c:pt idx="486">
                  <c:v>0</c:v>
                </c:pt>
                <c:pt idx="487">
                  <c:v>50</c:v>
                </c:pt>
                <c:pt idx="488">
                  <c:v>76</c:v>
                </c:pt>
                <c:pt idx="489">
                  <c:v>56</c:v>
                </c:pt>
                <c:pt idx="490">
                  <c:v>42</c:v>
                </c:pt>
                <c:pt idx="491">
                  <c:v>60</c:v>
                </c:pt>
                <c:pt idx="492">
                  <c:v>76</c:v>
                </c:pt>
                <c:pt idx="493">
                  <c:v>74</c:v>
                </c:pt>
                <c:pt idx="494">
                  <c:v>58</c:v>
                </c:pt>
                <c:pt idx="495">
                  <c:v>49</c:v>
                </c:pt>
                <c:pt idx="496">
                  <c:v>78</c:v>
                </c:pt>
                <c:pt idx="497">
                  <c:v>72</c:v>
                </c:pt>
                <c:pt idx="498">
                  <c:v>73</c:v>
                </c:pt>
                <c:pt idx="499">
                  <c:v>76</c:v>
                </c:pt>
                <c:pt idx="500">
                  <c:v>69</c:v>
                </c:pt>
                <c:pt idx="501">
                  <c:v>70</c:v>
                </c:pt>
                <c:pt idx="502">
                  <c:v>67</c:v>
                </c:pt>
                <c:pt idx="503">
                  <c:v>1</c:v>
                </c:pt>
                <c:pt idx="504">
                  <c:v>82</c:v>
                </c:pt>
                <c:pt idx="505">
                  <c:v>79</c:v>
                </c:pt>
                <c:pt idx="506">
                  <c:v>64</c:v>
                </c:pt>
                <c:pt idx="507">
                  <c:v>77</c:v>
                </c:pt>
                <c:pt idx="508">
                  <c:v>0</c:v>
                </c:pt>
                <c:pt idx="509">
                  <c:v>42</c:v>
                </c:pt>
                <c:pt idx="510">
                  <c:v>63</c:v>
                </c:pt>
                <c:pt idx="511">
                  <c:v>69</c:v>
                </c:pt>
                <c:pt idx="512">
                  <c:v>65</c:v>
                </c:pt>
                <c:pt idx="513">
                  <c:v>67</c:v>
                </c:pt>
                <c:pt idx="514">
                  <c:v>60</c:v>
                </c:pt>
                <c:pt idx="515">
                  <c:v>0</c:v>
                </c:pt>
                <c:pt idx="516">
                  <c:v>56</c:v>
                </c:pt>
                <c:pt idx="517">
                  <c:v>0</c:v>
                </c:pt>
                <c:pt idx="518">
                  <c:v>0</c:v>
                </c:pt>
                <c:pt idx="519">
                  <c:v>64</c:v>
                </c:pt>
                <c:pt idx="520">
                  <c:v>71</c:v>
                </c:pt>
                <c:pt idx="521">
                  <c:v>78</c:v>
                </c:pt>
                <c:pt idx="522">
                  <c:v>76</c:v>
                </c:pt>
                <c:pt idx="523">
                  <c:v>72</c:v>
                </c:pt>
                <c:pt idx="524">
                  <c:v>58</c:v>
                </c:pt>
                <c:pt idx="525">
                  <c:v>83</c:v>
                </c:pt>
                <c:pt idx="526">
                  <c:v>59</c:v>
                </c:pt>
                <c:pt idx="527">
                  <c:v>52</c:v>
                </c:pt>
                <c:pt idx="528">
                  <c:v>1</c:v>
                </c:pt>
                <c:pt idx="529">
                  <c:v>70</c:v>
                </c:pt>
                <c:pt idx="530">
                  <c:v>81</c:v>
                </c:pt>
                <c:pt idx="531">
                  <c:v>74</c:v>
                </c:pt>
                <c:pt idx="532">
                  <c:v>73</c:v>
                </c:pt>
                <c:pt idx="533">
                  <c:v>79</c:v>
                </c:pt>
                <c:pt idx="534">
                  <c:v>45</c:v>
                </c:pt>
                <c:pt idx="535">
                  <c:v>70</c:v>
                </c:pt>
                <c:pt idx="536">
                  <c:v>56</c:v>
                </c:pt>
                <c:pt idx="537">
                  <c:v>49</c:v>
                </c:pt>
                <c:pt idx="538">
                  <c:v>81</c:v>
                </c:pt>
                <c:pt idx="539">
                  <c:v>0</c:v>
                </c:pt>
                <c:pt idx="540">
                  <c:v>57</c:v>
                </c:pt>
                <c:pt idx="541">
                  <c:v>67</c:v>
                </c:pt>
                <c:pt idx="542">
                  <c:v>64</c:v>
                </c:pt>
                <c:pt idx="543">
                  <c:v>48</c:v>
                </c:pt>
                <c:pt idx="544">
                  <c:v>63</c:v>
                </c:pt>
                <c:pt idx="545">
                  <c:v>72</c:v>
                </c:pt>
                <c:pt idx="546">
                  <c:v>58</c:v>
                </c:pt>
                <c:pt idx="547">
                  <c:v>11</c:v>
                </c:pt>
                <c:pt idx="548">
                  <c:v>49</c:v>
                </c:pt>
                <c:pt idx="549">
                  <c:v>67</c:v>
                </c:pt>
                <c:pt idx="550">
                  <c:v>67</c:v>
                </c:pt>
                <c:pt idx="551">
                  <c:v>0</c:v>
                </c:pt>
                <c:pt idx="552">
                  <c:v>59</c:v>
                </c:pt>
                <c:pt idx="553">
                  <c:v>74</c:v>
                </c:pt>
                <c:pt idx="554">
                  <c:v>59</c:v>
                </c:pt>
                <c:pt idx="555">
                  <c:v>41</c:v>
                </c:pt>
                <c:pt idx="556">
                  <c:v>62</c:v>
                </c:pt>
                <c:pt idx="557">
                  <c:v>47</c:v>
                </c:pt>
                <c:pt idx="558">
                  <c:v>83</c:v>
                </c:pt>
                <c:pt idx="559">
                  <c:v>65</c:v>
                </c:pt>
                <c:pt idx="560">
                  <c:v>68</c:v>
                </c:pt>
                <c:pt idx="561">
                  <c:v>59</c:v>
                </c:pt>
                <c:pt idx="562">
                  <c:v>62</c:v>
                </c:pt>
                <c:pt idx="563">
                  <c:v>68</c:v>
                </c:pt>
                <c:pt idx="564">
                  <c:v>62</c:v>
                </c:pt>
                <c:pt idx="565">
                  <c:v>68</c:v>
                </c:pt>
                <c:pt idx="566">
                  <c:v>63</c:v>
                </c:pt>
                <c:pt idx="567">
                  <c:v>79</c:v>
                </c:pt>
                <c:pt idx="568">
                  <c:v>73</c:v>
                </c:pt>
                <c:pt idx="569">
                  <c:v>79</c:v>
                </c:pt>
                <c:pt idx="570">
                  <c:v>63</c:v>
                </c:pt>
                <c:pt idx="571">
                  <c:v>59</c:v>
                </c:pt>
                <c:pt idx="572">
                  <c:v>55</c:v>
                </c:pt>
                <c:pt idx="573">
                  <c:v>50</c:v>
                </c:pt>
                <c:pt idx="574">
                  <c:v>75</c:v>
                </c:pt>
                <c:pt idx="575">
                  <c:v>62</c:v>
                </c:pt>
                <c:pt idx="576">
                  <c:v>73</c:v>
                </c:pt>
                <c:pt idx="577">
                  <c:v>57</c:v>
                </c:pt>
                <c:pt idx="578">
                  <c:v>70</c:v>
                </c:pt>
                <c:pt idx="579">
                  <c:v>81</c:v>
                </c:pt>
                <c:pt idx="580">
                  <c:v>71</c:v>
                </c:pt>
                <c:pt idx="581">
                  <c:v>77</c:v>
                </c:pt>
                <c:pt idx="582">
                  <c:v>64</c:v>
                </c:pt>
                <c:pt idx="583">
                  <c:v>79</c:v>
                </c:pt>
                <c:pt idx="584">
                  <c:v>0</c:v>
                </c:pt>
                <c:pt idx="585">
                  <c:v>78</c:v>
                </c:pt>
                <c:pt idx="586">
                  <c:v>81</c:v>
                </c:pt>
                <c:pt idx="587">
                  <c:v>78</c:v>
                </c:pt>
                <c:pt idx="588">
                  <c:v>55</c:v>
                </c:pt>
                <c:pt idx="589">
                  <c:v>78</c:v>
                </c:pt>
                <c:pt idx="590">
                  <c:v>63</c:v>
                </c:pt>
                <c:pt idx="591">
                  <c:v>65</c:v>
                </c:pt>
                <c:pt idx="592">
                  <c:v>45</c:v>
                </c:pt>
                <c:pt idx="593">
                  <c:v>69</c:v>
                </c:pt>
                <c:pt idx="594">
                  <c:v>76</c:v>
                </c:pt>
                <c:pt idx="595">
                  <c:v>79</c:v>
                </c:pt>
                <c:pt idx="596">
                  <c:v>65</c:v>
                </c:pt>
                <c:pt idx="597">
                  <c:v>48</c:v>
                </c:pt>
                <c:pt idx="598">
                  <c:v>45</c:v>
                </c:pt>
                <c:pt idx="599">
                  <c:v>72</c:v>
                </c:pt>
                <c:pt idx="600">
                  <c:v>78</c:v>
                </c:pt>
                <c:pt idx="601">
                  <c:v>0</c:v>
                </c:pt>
                <c:pt idx="602">
                  <c:v>77</c:v>
                </c:pt>
                <c:pt idx="603">
                  <c:v>67</c:v>
                </c:pt>
                <c:pt idx="604">
                  <c:v>1</c:v>
                </c:pt>
                <c:pt idx="605">
                  <c:v>67</c:v>
                </c:pt>
                <c:pt idx="606">
                  <c:v>76</c:v>
                </c:pt>
                <c:pt idx="607">
                  <c:v>57</c:v>
                </c:pt>
                <c:pt idx="608">
                  <c:v>58</c:v>
                </c:pt>
                <c:pt idx="609">
                  <c:v>62</c:v>
                </c:pt>
                <c:pt idx="610">
                  <c:v>46</c:v>
                </c:pt>
                <c:pt idx="611">
                  <c:v>56</c:v>
                </c:pt>
                <c:pt idx="612">
                  <c:v>43</c:v>
                </c:pt>
                <c:pt idx="613">
                  <c:v>69</c:v>
                </c:pt>
                <c:pt idx="614">
                  <c:v>55</c:v>
                </c:pt>
                <c:pt idx="615">
                  <c:v>78</c:v>
                </c:pt>
                <c:pt idx="616">
                  <c:v>60</c:v>
                </c:pt>
                <c:pt idx="617">
                  <c:v>63</c:v>
                </c:pt>
                <c:pt idx="618">
                  <c:v>64</c:v>
                </c:pt>
                <c:pt idx="619">
                  <c:v>63</c:v>
                </c:pt>
                <c:pt idx="620">
                  <c:v>74</c:v>
                </c:pt>
                <c:pt idx="621">
                  <c:v>58</c:v>
                </c:pt>
                <c:pt idx="622">
                  <c:v>78</c:v>
                </c:pt>
                <c:pt idx="623">
                  <c:v>63</c:v>
                </c:pt>
                <c:pt idx="624">
                  <c:v>74</c:v>
                </c:pt>
                <c:pt idx="625">
                  <c:v>64</c:v>
                </c:pt>
                <c:pt idx="626">
                  <c:v>57</c:v>
                </c:pt>
                <c:pt idx="627">
                  <c:v>61</c:v>
                </c:pt>
                <c:pt idx="628">
                  <c:v>61</c:v>
                </c:pt>
                <c:pt idx="629">
                  <c:v>76</c:v>
                </c:pt>
                <c:pt idx="630">
                  <c:v>61</c:v>
                </c:pt>
                <c:pt idx="631">
                  <c:v>79</c:v>
                </c:pt>
                <c:pt idx="632">
                  <c:v>55</c:v>
                </c:pt>
                <c:pt idx="633">
                  <c:v>57</c:v>
                </c:pt>
                <c:pt idx="634">
                  <c:v>77</c:v>
                </c:pt>
                <c:pt idx="635">
                  <c:v>1</c:v>
                </c:pt>
                <c:pt idx="636">
                  <c:v>60</c:v>
                </c:pt>
                <c:pt idx="637">
                  <c:v>55</c:v>
                </c:pt>
                <c:pt idx="638">
                  <c:v>66</c:v>
                </c:pt>
                <c:pt idx="639">
                  <c:v>74</c:v>
                </c:pt>
                <c:pt idx="640">
                  <c:v>56</c:v>
                </c:pt>
                <c:pt idx="641">
                  <c:v>72</c:v>
                </c:pt>
                <c:pt idx="642">
                  <c:v>51</c:v>
                </c:pt>
                <c:pt idx="643">
                  <c:v>56</c:v>
                </c:pt>
                <c:pt idx="644">
                  <c:v>79</c:v>
                </c:pt>
                <c:pt idx="645">
                  <c:v>61</c:v>
                </c:pt>
                <c:pt idx="646">
                  <c:v>46</c:v>
                </c:pt>
                <c:pt idx="647">
                  <c:v>59</c:v>
                </c:pt>
                <c:pt idx="648">
                  <c:v>82</c:v>
                </c:pt>
                <c:pt idx="649">
                  <c:v>80</c:v>
                </c:pt>
                <c:pt idx="650">
                  <c:v>63</c:v>
                </c:pt>
                <c:pt idx="651">
                  <c:v>56</c:v>
                </c:pt>
                <c:pt idx="652">
                  <c:v>26</c:v>
                </c:pt>
                <c:pt idx="653">
                  <c:v>1</c:v>
                </c:pt>
                <c:pt idx="654">
                  <c:v>49</c:v>
                </c:pt>
                <c:pt idx="655">
                  <c:v>0</c:v>
                </c:pt>
                <c:pt idx="656">
                  <c:v>66</c:v>
                </c:pt>
                <c:pt idx="657">
                  <c:v>56</c:v>
                </c:pt>
                <c:pt idx="658">
                  <c:v>74</c:v>
                </c:pt>
                <c:pt idx="659">
                  <c:v>0</c:v>
                </c:pt>
                <c:pt idx="660">
                  <c:v>66</c:v>
                </c:pt>
                <c:pt idx="661">
                  <c:v>52</c:v>
                </c:pt>
                <c:pt idx="662">
                  <c:v>24</c:v>
                </c:pt>
                <c:pt idx="663">
                  <c:v>71</c:v>
                </c:pt>
                <c:pt idx="664">
                  <c:v>58</c:v>
                </c:pt>
                <c:pt idx="665">
                  <c:v>2</c:v>
                </c:pt>
                <c:pt idx="666">
                  <c:v>60</c:v>
                </c:pt>
                <c:pt idx="667">
                  <c:v>62</c:v>
                </c:pt>
                <c:pt idx="668">
                  <c:v>75</c:v>
                </c:pt>
                <c:pt idx="669">
                  <c:v>57</c:v>
                </c:pt>
                <c:pt idx="670">
                  <c:v>78</c:v>
                </c:pt>
                <c:pt idx="671">
                  <c:v>80</c:v>
                </c:pt>
                <c:pt idx="672">
                  <c:v>64</c:v>
                </c:pt>
                <c:pt idx="673">
                  <c:v>48</c:v>
                </c:pt>
                <c:pt idx="674">
                  <c:v>67</c:v>
                </c:pt>
                <c:pt idx="675">
                  <c:v>80</c:v>
                </c:pt>
                <c:pt idx="676">
                  <c:v>69</c:v>
                </c:pt>
                <c:pt idx="677">
                  <c:v>61</c:v>
                </c:pt>
                <c:pt idx="678">
                  <c:v>61</c:v>
                </c:pt>
                <c:pt idx="679">
                  <c:v>75</c:v>
                </c:pt>
                <c:pt idx="680">
                  <c:v>75</c:v>
                </c:pt>
                <c:pt idx="681">
                  <c:v>82</c:v>
                </c:pt>
                <c:pt idx="682">
                  <c:v>67</c:v>
                </c:pt>
                <c:pt idx="683">
                  <c:v>80</c:v>
                </c:pt>
                <c:pt idx="684">
                  <c:v>72</c:v>
                </c:pt>
                <c:pt idx="685">
                  <c:v>57</c:v>
                </c:pt>
                <c:pt idx="686">
                  <c:v>61</c:v>
                </c:pt>
                <c:pt idx="687">
                  <c:v>60</c:v>
                </c:pt>
                <c:pt idx="688">
                  <c:v>69</c:v>
                </c:pt>
                <c:pt idx="689">
                  <c:v>62</c:v>
                </c:pt>
                <c:pt idx="690">
                  <c:v>74</c:v>
                </c:pt>
                <c:pt idx="691">
                  <c:v>47</c:v>
                </c:pt>
                <c:pt idx="692">
                  <c:v>8</c:v>
                </c:pt>
                <c:pt idx="693">
                  <c:v>50</c:v>
                </c:pt>
                <c:pt idx="694">
                  <c:v>42</c:v>
                </c:pt>
                <c:pt idx="695">
                  <c:v>49</c:v>
                </c:pt>
                <c:pt idx="696">
                  <c:v>69</c:v>
                </c:pt>
                <c:pt idx="697">
                  <c:v>75</c:v>
                </c:pt>
                <c:pt idx="698">
                  <c:v>73</c:v>
                </c:pt>
                <c:pt idx="699">
                  <c:v>73</c:v>
                </c:pt>
                <c:pt idx="700">
                  <c:v>58</c:v>
                </c:pt>
                <c:pt idx="701">
                  <c:v>63</c:v>
                </c:pt>
                <c:pt idx="702">
                  <c:v>77</c:v>
                </c:pt>
                <c:pt idx="703">
                  <c:v>0</c:v>
                </c:pt>
                <c:pt idx="704">
                  <c:v>65</c:v>
                </c:pt>
                <c:pt idx="705">
                  <c:v>57</c:v>
                </c:pt>
                <c:pt idx="706">
                  <c:v>71</c:v>
                </c:pt>
                <c:pt idx="707">
                  <c:v>73</c:v>
                </c:pt>
                <c:pt idx="708">
                  <c:v>72</c:v>
                </c:pt>
                <c:pt idx="709">
                  <c:v>63</c:v>
                </c:pt>
                <c:pt idx="710">
                  <c:v>50</c:v>
                </c:pt>
                <c:pt idx="711">
                  <c:v>0</c:v>
                </c:pt>
                <c:pt idx="712">
                  <c:v>79</c:v>
                </c:pt>
                <c:pt idx="713">
                  <c:v>74</c:v>
                </c:pt>
                <c:pt idx="714">
                  <c:v>48</c:v>
                </c:pt>
                <c:pt idx="715">
                  <c:v>60</c:v>
                </c:pt>
                <c:pt idx="716">
                  <c:v>78</c:v>
                </c:pt>
                <c:pt idx="717">
                  <c:v>59</c:v>
                </c:pt>
                <c:pt idx="718">
                  <c:v>70</c:v>
                </c:pt>
                <c:pt idx="719">
                  <c:v>0</c:v>
                </c:pt>
                <c:pt idx="720">
                  <c:v>74</c:v>
                </c:pt>
                <c:pt idx="721">
                  <c:v>0</c:v>
                </c:pt>
                <c:pt idx="722">
                  <c:v>69</c:v>
                </c:pt>
                <c:pt idx="723">
                  <c:v>66</c:v>
                </c:pt>
                <c:pt idx="724">
                  <c:v>47</c:v>
                </c:pt>
                <c:pt idx="725">
                  <c:v>71</c:v>
                </c:pt>
                <c:pt idx="726">
                  <c:v>58</c:v>
                </c:pt>
                <c:pt idx="727">
                  <c:v>68</c:v>
                </c:pt>
                <c:pt idx="728">
                  <c:v>60</c:v>
                </c:pt>
                <c:pt idx="729">
                  <c:v>0</c:v>
                </c:pt>
                <c:pt idx="730">
                  <c:v>63</c:v>
                </c:pt>
                <c:pt idx="731">
                  <c:v>68</c:v>
                </c:pt>
                <c:pt idx="732">
                  <c:v>68</c:v>
                </c:pt>
                <c:pt idx="733">
                  <c:v>66</c:v>
                </c:pt>
                <c:pt idx="734">
                  <c:v>68</c:v>
                </c:pt>
                <c:pt idx="735">
                  <c:v>51</c:v>
                </c:pt>
                <c:pt idx="736">
                  <c:v>67</c:v>
                </c:pt>
                <c:pt idx="737">
                  <c:v>74</c:v>
                </c:pt>
                <c:pt idx="738">
                  <c:v>72</c:v>
                </c:pt>
                <c:pt idx="739">
                  <c:v>64</c:v>
                </c:pt>
                <c:pt idx="740">
                  <c:v>77</c:v>
                </c:pt>
                <c:pt idx="741">
                  <c:v>59</c:v>
                </c:pt>
                <c:pt idx="742">
                  <c:v>73</c:v>
                </c:pt>
                <c:pt idx="743">
                  <c:v>59</c:v>
                </c:pt>
                <c:pt idx="744">
                  <c:v>76</c:v>
                </c:pt>
                <c:pt idx="745">
                  <c:v>67</c:v>
                </c:pt>
                <c:pt idx="746">
                  <c:v>55</c:v>
                </c:pt>
                <c:pt idx="747">
                  <c:v>49</c:v>
                </c:pt>
                <c:pt idx="748">
                  <c:v>59</c:v>
                </c:pt>
                <c:pt idx="749">
                  <c:v>55</c:v>
                </c:pt>
                <c:pt idx="750">
                  <c:v>63</c:v>
                </c:pt>
                <c:pt idx="751">
                  <c:v>67</c:v>
                </c:pt>
                <c:pt idx="752">
                  <c:v>81</c:v>
                </c:pt>
                <c:pt idx="753">
                  <c:v>59</c:v>
                </c:pt>
                <c:pt idx="754">
                  <c:v>54</c:v>
                </c:pt>
                <c:pt idx="755">
                  <c:v>62</c:v>
                </c:pt>
                <c:pt idx="756">
                  <c:v>51</c:v>
                </c:pt>
                <c:pt idx="757">
                  <c:v>68</c:v>
                </c:pt>
                <c:pt idx="758">
                  <c:v>53</c:v>
                </c:pt>
                <c:pt idx="759">
                  <c:v>62</c:v>
                </c:pt>
                <c:pt idx="760">
                  <c:v>71</c:v>
                </c:pt>
                <c:pt idx="761">
                  <c:v>1</c:v>
                </c:pt>
                <c:pt idx="762">
                  <c:v>63</c:v>
                </c:pt>
                <c:pt idx="763">
                  <c:v>69</c:v>
                </c:pt>
                <c:pt idx="764">
                  <c:v>61</c:v>
                </c:pt>
                <c:pt idx="765">
                  <c:v>70</c:v>
                </c:pt>
                <c:pt idx="766">
                  <c:v>63</c:v>
                </c:pt>
                <c:pt idx="767">
                  <c:v>71</c:v>
                </c:pt>
                <c:pt idx="768">
                  <c:v>77</c:v>
                </c:pt>
                <c:pt idx="769">
                  <c:v>61</c:v>
                </c:pt>
                <c:pt idx="770">
                  <c:v>54</c:v>
                </c:pt>
                <c:pt idx="771">
                  <c:v>61</c:v>
                </c:pt>
                <c:pt idx="772">
                  <c:v>65</c:v>
                </c:pt>
                <c:pt idx="773">
                  <c:v>65</c:v>
                </c:pt>
                <c:pt idx="774">
                  <c:v>53</c:v>
                </c:pt>
                <c:pt idx="775">
                  <c:v>66</c:v>
                </c:pt>
                <c:pt idx="776">
                  <c:v>65</c:v>
                </c:pt>
                <c:pt idx="777">
                  <c:v>52</c:v>
                </c:pt>
                <c:pt idx="778">
                  <c:v>61</c:v>
                </c:pt>
                <c:pt idx="779">
                  <c:v>64</c:v>
                </c:pt>
                <c:pt idx="780">
                  <c:v>4</c:v>
                </c:pt>
                <c:pt idx="781">
                  <c:v>70</c:v>
                </c:pt>
                <c:pt idx="782">
                  <c:v>57</c:v>
                </c:pt>
                <c:pt idx="783">
                  <c:v>78</c:v>
                </c:pt>
                <c:pt idx="784">
                  <c:v>40</c:v>
                </c:pt>
                <c:pt idx="785">
                  <c:v>64</c:v>
                </c:pt>
                <c:pt idx="786">
                  <c:v>66</c:v>
                </c:pt>
                <c:pt idx="787">
                  <c:v>46</c:v>
                </c:pt>
                <c:pt idx="788">
                  <c:v>66</c:v>
                </c:pt>
                <c:pt idx="789">
                  <c:v>60</c:v>
                </c:pt>
                <c:pt idx="790">
                  <c:v>77</c:v>
                </c:pt>
                <c:pt idx="791">
                  <c:v>68</c:v>
                </c:pt>
                <c:pt idx="792">
                  <c:v>61</c:v>
                </c:pt>
                <c:pt idx="793">
                  <c:v>58</c:v>
                </c:pt>
                <c:pt idx="794">
                  <c:v>78</c:v>
                </c:pt>
                <c:pt idx="795">
                  <c:v>59</c:v>
                </c:pt>
                <c:pt idx="796">
                  <c:v>53</c:v>
                </c:pt>
                <c:pt idx="797">
                  <c:v>62</c:v>
                </c:pt>
                <c:pt idx="798">
                  <c:v>1</c:v>
                </c:pt>
                <c:pt idx="799">
                  <c:v>0</c:v>
                </c:pt>
                <c:pt idx="800">
                  <c:v>58</c:v>
                </c:pt>
                <c:pt idx="801">
                  <c:v>55</c:v>
                </c:pt>
                <c:pt idx="802">
                  <c:v>70</c:v>
                </c:pt>
                <c:pt idx="803">
                  <c:v>64</c:v>
                </c:pt>
                <c:pt idx="804">
                  <c:v>66</c:v>
                </c:pt>
                <c:pt idx="805">
                  <c:v>2</c:v>
                </c:pt>
                <c:pt idx="806">
                  <c:v>0</c:v>
                </c:pt>
                <c:pt idx="807">
                  <c:v>68</c:v>
                </c:pt>
                <c:pt idx="808">
                  <c:v>68</c:v>
                </c:pt>
                <c:pt idx="809">
                  <c:v>70</c:v>
                </c:pt>
                <c:pt idx="810">
                  <c:v>61</c:v>
                </c:pt>
                <c:pt idx="811">
                  <c:v>35</c:v>
                </c:pt>
                <c:pt idx="812">
                  <c:v>75</c:v>
                </c:pt>
                <c:pt idx="813">
                  <c:v>81</c:v>
                </c:pt>
                <c:pt idx="814">
                  <c:v>59</c:v>
                </c:pt>
                <c:pt idx="815">
                  <c:v>51</c:v>
                </c:pt>
                <c:pt idx="816">
                  <c:v>75</c:v>
                </c:pt>
                <c:pt idx="817">
                  <c:v>65</c:v>
                </c:pt>
                <c:pt idx="818">
                  <c:v>78</c:v>
                </c:pt>
                <c:pt idx="819">
                  <c:v>72</c:v>
                </c:pt>
                <c:pt idx="820">
                  <c:v>52</c:v>
                </c:pt>
                <c:pt idx="821">
                  <c:v>83</c:v>
                </c:pt>
                <c:pt idx="822">
                  <c:v>59</c:v>
                </c:pt>
                <c:pt idx="823">
                  <c:v>76</c:v>
                </c:pt>
                <c:pt idx="824">
                  <c:v>60</c:v>
                </c:pt>
                <c:pt idx="825">
                  <c:v>68</c:v>
                </c:pt>
                <c:pt idx="826">
                  <c:v>59</c:v>
                </c:pt>
                <c:pt idx="827">
                  <c:v>62</c:v>
                </c:pt>
                <c:pt idx="828">
                  <c:v>60</c:v>
                </c:pt>
                <c:pt idx="829">
                  <c:v>63</c:v>
                </c:pt>
                <c:pt idx="830">
                  <c:v>65</c:v>
                </c:pt>
                <c:pt idx="831">
                  <c:v>1</c:v>
                </c:pt>
                <c:pt idx="832">
                  <c:v>74</c:v>
                </c:pt>
                <c:pt idx="833">
                  <c:v>57</c:v>
                </c:pt>
                <c:pt idx="834">
                  <c:v>59</c:v>
                </c:pt>
                <c:pt idx="835">
                  <c:v>67</c:v>
                </c:pt>
                <c:pt idx="836">
                  <c:v>48</c:v>
                </c:pt>
                <c:pt idx="837">
                  <c:v>2</c:v>
                </c:pt>
                <c:pt idx="838">
                  <c:v>74</c:v>
                </c:pt>
                <c:pt idx="839">
                  <c:v>43</c:v>
                </c:pt>
                <c:pt idx="840">
                  <c:v>59</c:v>
                </c:pt>
                <c:pt idx="841">
                  <c:v>75</c:v>
                </c:pt>
                <c:pt idx="842">
                  <c:v>62</c:v>
                </c:pt>
                <c:pt idx="843">
                  <c:v>70</c:v>
                </c:pt>
                <c:pt idx="844">
                  <c:v>76</c:v>
                </c:pt>
                <c:pt idx="845">
                  <c:v>74</c:v>
                </c:pt>
                <c:pt idx="846">
                  <c:v>71</c:v>
                </c:pt>
                <c:pt idx="847">
                  <c:v>64</c:v>
                </c:pt>
                <c:pt idx="848">
                  <c:v>66</c:v>
                </c:pt>
                <c:pt idx="849">
                  <c:v>60</c:v>
                </c:pt>
                <c:pt idx="850">
                  <c:v>0</c:v>
                </c:pt>
                <c:pt idx="851">
                  <c:v>78</c:v>
                </c:pt>
                <c:pt idx="852">
                  <c:v>60</c:v>
                </c:pt>
                <c:pt idx="853">
                  <c:v>56</c:v>
                </c:pt>
                <c:pt idx="854">
                  <c:v>55</c:v>
                </c:pt>
                <c:pt idx="855">
                  <c:v>57</c:v>
                </c:pt>
                <c:pt idx="856">
                  <c:v>62</c:v>
                </c:pt>
                <c:pt idx="857">
                  <c:v>53</c:v>
                </c:pt>
                <c:pt idx="858">
                  <c:v>63</c:v>
                </c:pt>
                <c:pt idx="859">
                  <c:v>52</c:v>
                </c:pt>
                <c:pt idx="860">
                  <c:v>65</c:v>
                </c:pt>
                <c:pt idx="861">
                  <c:v>72</c:v>
                </c:pt>
                <c:pt idx="862">
                  <c:v>0</c:v>
                </c:pt>
                <c:pt idx="863">
                  <c:v>70</c:v>
                </c:pt>
                <c:pt idx="864">
                  <c:v>73</c:v>
                </c:pt>
                <c:pt idx="865">
                  <c:v>83</c:v>
                </c:pt>
                <c:pt idx="866">
                  <c:v>50</c:v>
                </c:pt>
                <c:pt idx="867">
                  <c:v>57</c:v>
                </c:pt>
                <c:pt idx="868">
                  <c:v>57</c:v>
                </c:pt>
                <c:pt idx="869">
                  <c:v>60</c:v>
                </c:pt>
                <c:pt idx="870">
                  <c:v>60</c:v>
                </c:pt>
                <c:pt idx="871">
                  <c:v>70</c:v>
                </c:pt>
                <c:pt idx="872">
                  <c:v>0</c:v>
                </c:pt>
                <c:pt idx="873">
                  <c:v>72</c:v>
                </c:pt>
                <c:pt idx="874">
                  <c:v>73</c:v>
                </c:pt>
                <c:pt idx="875">
                  <c:v>63</c:v>
                </c:pt>
                <c:pt idx="876">
                  <c:v>76</c:v>
                </c:pt>
                <c:pt idx="877">
                  <c:v>43</c:v>
                </c:pt>
                <c:pt idx="878">
                  <c:v>76</c:v>
                </c:pt>
                <c:pt idx="879">
                  <c:v>76</c:v>
                </c:pt>
                <c:pt idx="880">
                  <c:v>64</c:v>
                </c:pt>
                <c:pt idx="881">
                  <c:v>63</c:v>
                </c:pt>
                <c:pt idx="882">
                  <c:v>48</c:v>
                </c:pt>
                <c:pt idx="883">
                  <c:v>67</c:v>
                </c:pt>
                <c:pt idx="884">
                  <c:v>77</c:v>
                </c:pt>
                <c:pt idx="885">
                  <c:v>50</c:v>
                </c:pt>
                <c:pt idx="886">
                  <c:v>69</c:v>
                </c:pt>
                <c:pt idx="887">
                  <c:v>63</c:v>
                </c:pt>
                <c:pt idx="888">
                  <c:v>77</c:v>
                </c:pt>
                <c:pt idx="889">
                  <c:v>47</c:v>
                </c:pt>
                <c:pt idx="890">
                  <c:v>50</c:v>
                </c:pt>
                <c:pt idx="891">
                  <c:v>45</c:v>
                </c:pt>
                <c:pt idx="892">
                  <c:v>26</c:v>
                </c:pt>
                <c:pt idx="893">
                  <c:v>54</c:v>
                </c:pt>
                <c:pt idx="894">
                  <c:v>68</c:v>
                </c:pt>
                <c:pt idx="895">
                  <c:v>76</c:v>
                </c:pt>
                <c:pt idx="896">
                  <c:v>57</c:v>
                </c:pt>
                <c:pt idx="897">
                  <c:v>78</c:v>
                </c:pt>
                <c:pt idx="898">
                  <c:v>70</c:v>
                </c:pt>
                <c:pt idx="899">
                  <c:v>58</c:v>
                </c:pt>
                <c:pt idx="900">
                  <c:v>72</c:v>
                </c:pt>
                <c:pt idx="901">
                  <c:v>69</c:v>
                </c:pt>
                <c:pt idx="902">
                  <c:v>77</c:v>
                </c:pt>
                <c:pt idx="903">
                  <c:v>68</c:v>
                </c:pt>
                <c:pt idx="904">
                  <c:v>63</c:v>
                </c:pt>
                <c:pt idx="905">
                  <c:v>1</c:v>
                </c:pt>
                <c:pt idx="906">
                  <c:v>74</c:v>
                </c:pt>
                <c:pt idx="907">
                  <c:v>60</c:v>
                </c:pt>
                <c:pt idx="908">
                  <c:v>74</c:v>
                </c:pt>
                <c:pt idx="909">
                  <c:v>67</c:v>
                </c:pt>
                <c:pt idx="910">
                  <c:v>73</c:v>
                </c:pt>
                <c:pt idx="911">
                  <c:v>60</c:v>
                </c:pt>
                <c:pt idx="912">
                  <c:v>49</c:v>
                </c:pt>
                <c:pt idx="913">
                  <c:v>70</c:v>
                </c:pt>
                <c:pt idx="914">
                  <c:v>69</c:v>
                </c:pt>
                <c:pt idx="915">
                  <c:v>55</c:v>
                </c:pt>
                <c:pt idx="916">
                  <c:v>65</c:v>
                </c:pt>
                <c:pt idx="917">
                  <c:v>73</c:v>
                </c:pt>
                <c:pt idx="918">
                  <c:v>68</c:v>
                </c:pt>
                <c:pt idx="919">
                  <c:v>58</c:v>
                </c:pt>
                <c:pt idx="920">
                  <c:v>66</c:v>
                </c:pt>
                <c:pt idx="921">
                  <c:v>73</c:v>
                </c:pt>
                <c:pt idx="922">
                  <c:v>82</c:v>
                </c:pt>
                <c:pt idx="923">
                  <c:v>52</c:v>
                </c:pt>
                <c:pt idx="924">
                  <c:v>36</c:v>
                </c:pt>
                <c:pt idx="925">
                  <c:v>72</c:v>
                </c:pt>
                <c:pt idx="926">
                  <c:v>3</c:v>
                </c:pt>
                <c:pt idx="927">
                  <c:v>69</c:v>
                </c:pt>
                <c:pt idx="928">
                  <c:v>43</c:v>
                </c:pt>
                <c:pt idx="929">
                  <c:v>1</c:v>
                </c:pt>
                <c:pt idx="930">
                  <c:v>47</c:v>
                </c:pt>
                <c:pt idx="931">
                  <c:v>71</c:v>
                </c:pt>
                <c:pt idx="932">
                  <c:v>69</c:v>
                </c:pt>
                <c:pt idx="933">
                  <c:v>66</c:v>
                </c:pt>
                <c:pt idx="934">
                  <c:v>77</c:v>
                </c:pt>
                <c:pt idx="935">
                  <c:v>65</c:v>
                </c:pt>
                <c:pt idx="936">
                  <c:v>0</c:v>
                </c:pt>
                <c:pt idx="937">
                  <c:v>59</c:v>
                </c:pt>
                <c:pt idx="938">
                  <c:v>68</c:v>
                </c:pt>
                <c:pt idx="939">
                  <c:v>49</c:v>
                </c:pt>
                <c:pt idx="940">
                  <c:v>68</c:v>
                </c:pt>
                <c:pt idx="941">
                  <c:v>63</c:v>
                </c:pt>
                <c:pt idx="942">
                  <c:v>68</c:v>
                </c:pt>
                <c:pt idx="943">
                  <c:v>73</c:v>
                </c:pt>
                <c:pt idx="944">
                  <c:v>75</c:v>
                </c:pt>
                <c:pt idx="945">
                  <c:v>61</c:v>
                </c:pt>
                <c:pt idx="946">
                  <c:v>79</c:v>
                </c:pt>
                <c:pt idx="947">
                  <c:v>62</c:v>
                </c:pt>
                <c:pt idx="948">
                  <c:v>48</c:v>
                </c:pt>
                <c:pt idx="949">
                  <c:v>67</c:v>
                </c:pt>
                <c:pt idx="950">
                  <c:v>75</c:v>
                </c:pt>
                <c:pt idx="951">
                  <c:v>70</c:v>
                </c:pt>
                <c:pt idx="952">
                  <c:v>35</c:v>
                </c:pt>
                <c:pt idx="953">
                  <c:v>1</c:v>
                </c:pt>
                <c:pt idx="954">
                  <c:v>75</c:v>
                </c:pt>
                <c:pt idx="955">
                  <c:v>65</c:v>
                </c:pt>
                <c:pt idx="956">
                  <c:v>68</c:v>
                </c:pt>
                <c:pt idx="957">
                  <c:v>79</c:v>
                </c:pt>
                <c:pt idx="958">
                  <c:v>51</c:v>
                </c:pt>
                <c:pt idx="959">
                  <c:v>0</c:v>
                </c:pt>
                <c:pt idx="960">
                  <c:v>75</c:v>
                </c:pt>
                <c:pt idx="961">
                  <c:v>64</c:v>
                </c:pt>
                <c:pt idx="962">
                  <c:v>49</c:v>
                </c:pt>
                <c:pt idx="963">
                  <c:v>78</c:v>
                </c:pt>
                <c:pt idx="964">
                  <c:v>0</c:v>
                </c:pt>
                <c:pt idx="965">
                  <c:v>68</c:v>
                </c:pt>
                <c:pt idx="966">
                  <c:v>16</c:v>
                </c:pt>
                <c:pt idx="967">
                  <c:v>65</c:v>
                </c:pt>
                <c:pt idx="968">
                  <c:v>69</c:v>
                </c:pt>
                <c:pt idx="969">
                  <c:v>57</c:v>
                </c:pt>
                <c:pt idx="970">
                  <c:v>21</c:v>
                </c:pt>
                <c:pt idx="971">
                  <c:v>56</c:v>
                </c:pt>
                <c:pt idx="972">
                  <c:v>53</c:v>
                </c:pt>
                <c:pt idx="973">
                  <c:v>64</c:v>
                </c:pt>
                <c:pt idx="974">
                  <c:v>71</c:v>
                </c:pt>
                <c:pt idx="975">
                  <c:v>73</c:v>
                </c:pt>
                <c:pt idx="976">
                  <c:v>0</c:v>
                </c:pt>
                <c:pt idx="977">
                  <c:v>0</c:v>
                </c:pt>
                <c:pt idx="978">
                  <c:v>67</c:v>
                </c:pt>
                <c:pt idx="979">
                  <c:v>61</c:v>
                </c:pt>
                <c:pt idx="980">
                  <c:v>77</c:v>
                </c:pt>
                <c:pt idx="981">
                  <c:v>69</c:v>
                </c:pt>
                <c:pt idx="982">
                  <c:v>64</c:v>
                </c:pt>
                <c:pt idx="983">
                  <c:v>84</c:v>
                </c:pt>
                <c:pt idx="984">
                  <c:v>54</c:v>
                </c:pt>
                <c:pt idx="985">
                  <c:v>55</c:v>
                </c:pt>
                <c:pt idx="986">
                  <c:v>0</c:v>
                </c:pt>
                <c:pt idx="987">
                  <c:v>72</c:v>
                </c:pt>
                <c:pt idx="988">
                  <c:v>55</c:v>
                </c:pt>
                <c:pt idx="989">
                  <c:v>67</c:v>
                </c:pt>
                <c:pt idx="990">
                  <c:v>64</c:v>
                </c:pt>
                <c:pt idx="991">
                  <c:v>71</c:v>
                </c:pt>
                <c:pt idx="992">
                  <c:v>71</c:v>
                </c:pt>
                <c:pt idx="993">
                  <c:v>73</c:v>
                </c:pt>
                <c:pt idx="994">
                  <c:v>66</c:v>
                </c:pt>
                <c:pt idx="995">
                  <c:v>59</c:v>
                </c:pt>
                <c:pt idx="996">
                  <c:v>68</c:v>
                </c:pt>
                <c:pt idx="997">
                  <c:v>74</c:v>
                </c:pt>
                <c:pt idx="998">
                  <c:v>74</c:v>
                </c:pt>
                <c:pt idx="999">
                  <c:v>78</c:v>
                </c:pt>
                <c:pt idx="1000">
                  <c:v>59</c:v>
                </c:pt>
                <c:pt idx="1001">
                  <c:v>58</c:v>
                </c:pt>
                <c:pt idx="1002">
                  <c:v>74</c:v>
                </c:pt>
                <c:pt idx="1003">
                  <c:v>81</c:v>
                </c:pt>
                <c:pt idx="1004">
                  <c:v>57</c:v>
                </c:pt>
                <c:pt idx="1005">
                  <c:v>79</c:v>
                </c:pt>
                <c:pt idx="1006">
                  <c:v>0</c:v>
                </c:pt>
                <c:pt idx="1007">
                  <c:v>80</c:v>
                </c:pt>
                <c:pt idx="1008">
                  <c:v>69</c:v>
                </c:pt>
                <c:pt idx="1009">
                  <c:v>86</c:v>
                </c:pt>
                <c:pt idx="1010">
                  <c:v>42</c:v>
                </c:pt>
                <c:pt idx="1011">
                  <c:v>66</c:v>
                </c:pt>
                <c:pt idx="1012">
                  <c:v>50</c:v>
                </c:pt>
                <c:pt idx="1013">
                  <c:v>57</c:v>
                </c:pt>
                <c:pt idx="1014">
                  <c:v>58</c:v>
                </c:pt>
                <c:pt idx="1015">
                  <c:v>80</c:v>
                </c:pt>
                <c:pt idx="1016">
                  <c:v>74</c:v>
                </c:pt>
                <c:pt idx="1017">
                  <c:v>72</c:v>
                </c:pt>
                <c:pt idx="1018">
                  <c:v>84</c:v>
                </c:pt>
                <c:pt idx="1019">
                  <c:v>49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2</c:v>
                </c:pt>
                <c:pt idx="1024">
                  <c:v>67</c:v>
                </c:pt>
                <c:pt idx="1025">
                  <c:v>64</c:v>
                </c:pt>
                <c:pt idx="1026">
                  <c:v>0</c:v>
                </c:pt>
                <c:pt idx="1027">
                  <c:v>65</c:v>
                </c:pt>
                <c:pt idx="1028">
                  <c:v>79</c:v>
                </c:pt>
                <c:pt idx="1029">
                  <c:v>47</c:v>
                </c:pt>
                <c:pt idx="1030">
                  <c:v>77</c:v>
                </c:pt>
                <c:pt idx="1031">
                  <c:v>59</c:v>
                </c:pt>
                <c:pt idx="1032">
                  <c:v>57</c:v>
                </c:pt>
                <c:pt idx="1033">
                  <c:v>62</c:v>
                </c:pt>
                <c:pt idx="1034">
                  <c:v>62</c:v>
                </c:pt>
                <c:pt idx="1035">
                  <c:v>51</c:v>
                </c:pt>
                <c:pt idx="1036">
                  <c:v>54</c:v>
                </c:pt>
                <c:pt idx="1037">
                  <c:v>68</c:v>
                </c:pt>
                <c:pt idx="1038">
                  <c:v>0</c:v>
                </c:pt>
                <c:pt idx="1039">
                  <c:v>57</c:v>
                </c:pt>
                <c:pt idx="1040">
                  <c:v>79</c:v>
                </c:pt>
                <c:pt idx="1041">
                  <c:v>65</c:v>
                </c:pt>
                <c:pt idx="1042">
                  <c:v>0</c:v>
                </c:pt>
                <c:pt idx="1043">
                  <c:v>66</c:v>
                </c:pt>
                <c:pt idx="1044">
                  <c:v>75</c:v>
                </c:pt>
                <c:pt idx="1045">
                  <c:v>79</c:v>
                </c:pt>
                <c:pt idx="1046">
                  <c:v>73</c:v>
                </c:pt>
                <c:pt idx="1047">
                  <c:v>65</c:v>
                </c:pt>
                <c:pt idx="1048">
                  <c:v>77</c:v>
                </c:pt>
                <c:pt idx="1049">
                  <c:v>82</c:v>
                </c:pt>
                <c:pt idx="1050">
                  <c:v>79</c:v>
                </c:pt>
                <c:pt idx="1051">
                  <c:v>74</c:v>
                </c:pt>
                <c:pt idx="1052">
                  <c:v>61</c:v>
                </c:pt>
                <c:pt idx="1053">
                  <c:v>72</c:v>
                </c:pt>
                <c:pt idx="1054">
                  <c:v>76</c:v>
                </c:pt>
                <c:pt idx="1055">
                  <c:v>69</c:v>
                </c:pt>
                <c:pt idx="1056">
                  <c:v>73</c:v>
                </c:pt>
                <c:pt idx="1057">
                  <c:v>79</c:v>
                </c:pt>
                <c:pt idx="1058">
                  <c:v>61</c:v>
                </c:pt>
                <c:pt idx="1059">
                  <c:v>53</c:v>
                </c:pt>
                <c:pt idx="1060">
                  <c:v>77</c:v>
                </c:pt>
                <c:pt idx="1061">
                  <c:v>54</c:v>
                </c:pt>
                <c:pt idx="1062">
                  <c:v>76</c:v>
                </c:pt>
                <c:pt idx="1063">
                  <c:v>80</c:v>
                </c:pt>
                <c:pt idx="1064">
                  <c:v>61</c:v>
                </c:pt>
                <c:pt idx="1065">
                  <c:v>76</c:v>
                </c:pt>
                <c:pt idx="1066">
                  <c:v>68</c:v>
                </c:pt>
                <c:pt idx="1067">
                  <c:v>0</c:v>
                </c:pt>
                <c:pt idx="1068">
                  <c:v>57</c:v>
                </c:pt>
                <c:pt idx="1069">
                  <c:v>58</c:v>
                </c:pt>
                <c:pt idx="1070">
                  <c:v>78</c:v>
                </c:pt>
                <c:pt idx="1071">
                  <c:v>67</c:v>
                </c:pt>
                <c:pt idx="1072">
                  <c:v>72</c:v>
                </c:pt>
                <c:pt idx="1073">
                  <c:v>47</c:v>
                </c:pt>
                <c:pt idx="1074">
                  <c:v>71</c:v>
                </c:pt>
                <c:pt idx="1075">
                  <c:v>36</c:v>
                </c:pt>
                <c:pt idx="1076">
                  <c:v>56</c:v>
                </c:pt>
                <c:pt idx="1077">
                  <c:v>55</c:v>
                </c:pt>
                <c:pt idx="1078">
                  <c:v>77</c:v>
                </c:pt>
                <c:pt idx="1079">
                  <c:v>77</c:v>
                </c:pt>
                <c:pt idx="1080">
                  <c:v>73</c:v>
                </c:pt>
                <c:pt idx="1081">
                  <c:v>76</c:v>
                </c:pt>
                <c:pt idx="1082">
                  <c:v>62</c:v>
                </c:pt>
                <c:pt idx="1083">
                  <c:v>62</c:v>
                </c:pt>
                <c:pt idx="1084">
                  <c:v>75</c:v>
                </c:pt>
                <c:pt idx="1085">
                  <c:v>82</c:v>
                </c:pt>
                <c:pt idx="1086">
                  <c:v>67</c:v>
                </c:pt>
                <c:pt idx="1087">
                  <c:v>42</c:v>
                </c:pt>
                <c:pt idx="1088">
                  <c:v>76</c:v>
                </c:pt>
                <c:pt idx="1089">
                  <c:v>52</c:v>
                </c:pt>
                <c:pt idx="1090">
                  <c:v>65</c:v>
                </c:pt>
                <c:pt idx="1091">
                  <c:v>71</c:v>
                </c:pt>
                <c:pt idx="1092">
                  <c:v>72</c:v>
                </c:pt>
                <c:pt idx="1093">
                  <c:v>59</c:v>
                </c:pt>
                <c:pt idx="1094">
                  <c:v>67</c:v>
                </c:pt>
                <c:pt idx="1095">
                  <c:v>56</c:v>
                </c:pt>
                <c:pt idx="1096">
                  <c:v>67</c:v>
                </c:pt>
                <c:pt idx="1097">
                  <c:v>77</c:v>
                </c:pt>
                <c:pt idx="1098">
                  <c:v>0</c:v>
                </c:pt>
                <c:pt idx="1099">
                  <c:v>82</c:v>
                </c:pt>
                <c:pt idx="1100">
                  <c:v>52</c:v>
                </c:pt>
                <c:pt idx="1101">
                  <c:v>61</c:v>
                </c:pt>
                <c:pt idx="1102">
                  <c:v>62</c:v>
                </c:pt>
                <c:pt idx="1103">
                  <c:v>58</c:v>
                </c:pt>
                <c:pt idx="1104">
                  <c:v>57</c:v>
                </c:pt>
                <c:pt idx="1105">
                  <c:v>73</c:v>
                </c:pt>
                <c:pt idx="1106">
                  <c:v>76</c:v>
                </c:pt>
                <c:pt idx="1107">
                  <c:v>68</c:v>
                </c:pt>
                <c:pt idx="1108">
                  <c:v>62</c:v>
                </c:pt>
                <c:pt idx="1109">
                  <c:v>68</c:v>
                </c:pt>
                <c:pt idx="1110">
                  <c:v>76</c:v>
                </c:pt>
                <c:pt idx="1111">
                  <c:v>35</c:v>
                </c:pt>
                <c:pt idx="1112">
                  <c:v>72</c:v>
                </c:pt>
                <c:pt idx="1113">
                  <c:v>60</c:v>
                </c:pt>
                <c:pt idx="1114">
                  <c:v>68</c:v>
                </c:pt>
                <c:pt idx="1115">
                  <c:v>68</c:v>
                </c:pt>
                <c:pt idx="1116">
                  <c:v>72</c:v>
                </c:pt>
                <c:pt idx="1117">
                  <c:v>72</c:v>
                </c:pt>
                <c:pt idx="1118">
                  <c:v>48</c:v>
                </c:pt>
                <c:pt idx="1119">
                  <c:v>40</c:v>
                </c:pt>
                <c:pt idx="1120">
                  <c:v>59</c:v>
                </c:pt>
                <c:pt idx="1121">
                  <c:v>57</c:v>
                </c:pt>
                <c:pt idx="1122">
                  <c:v>55</c:v>
                </c:pt>
                <c:pt idx="1123">
                  <c:v>69</c:v>
                </c:pt>
                <c:pt idx="1124">
                  <c:v>71</c:v>
                </c:pt>
                <c:pt idx="1125">
                  <c:v>71</c:v>
                </c:pt>
                <c:pt idx="1126">
                  <c:v>75</c:v>
                </c:pt>
                <c:pt idx="1127">
                  <c:v>75</c:v>
                </c:pt>
                <c:pt idx="1128">
                  <c:v>62</c:v>
                </c:pt>
                <c:pt idx="1129">
                  <c:v>73</c:v>
                </c:pt>
                <c:pt idx="1130">
                  <c:v>68</c:v>
                </c:pt>
                <c:pt idx="1131">
                  <c:v>80</c:v>
                </c:pt>
                <c:pt idx="1132">
                  <c:v>63</c:v>
                </c:pt>
                <c:pt idx="1133">
                  <c:v>70</c:v>
                </c:pt>
                <c:pt idx="1134">
                  <c:v>27</c:v>
                </c:pt>
                <c:pt idx="1135">
                  <c:v>73</c:v>
                </c:pt>
                <c:pt idx="1136">
                  <c:v>80</c:v>
                </c:pt>
                <c:pt idx="1137">
                  <c:v>47</c:v>
                </c:pt>
                <c:pt idx="1138">
                  <c:v>0</c:v>
                </c:pt>
                <c:pt idx="1139">
                  <c:v>74</c:v>
                </c:pt>
                <c:pt idx="1140">
                  <c:v>61</c:v>
                </c:pt>
                <c:pt idx="1141">
                  <c:v>58</c:v>
                </c:pt>
                <c:pt idx="1142">
                  <c:v>74</c:v>
                </c:pt>
                <c:pt idx="1143">
                  <c:v>61</c:v>
                </c:pt>
                <c:pt idx="1144">
                  <c:v>67</c:v>
                </c:pt>
                <c:pt idx="1145">
                  <c:v>74</c:v>
                </c:pt>
                <c:pt idx="1146">
                  <c:v>68</c:v>
                </c:pt>
                <c:pt idx="1147">
                  <c:v>67</c:v>
                </c:pt>
                <c:pt idx="1148">
                  <c:v>73</c:v>
                </c:pt>
                <c:pt idx="1149">
                  <c:v>82</c:v>
                </c:pt>
                <c:pt idx="1150">
                  <c:v>73</c:v>
                </c:pt>
                <c:pt idx="1151">
                  <c:v>83</c:v>
                </c:pt>
                <c:pt idx="1152">
                  <c:v>74</c:v>
                </c:pt>
                <c:pt idx="1153">
                  <c:v>60</c:v>
                </c:pt>
                <c:pt idx="1154">
                  <c:v>72</c:v>
                </c:pt>
                <c:pt idx="1155">
                  <c:v>72</c:v>
                </c:pt>
                <c:pt idx="1156">
                  <c:v>58</c:v>
                </c:pt>
                <c:pt idx="1157">
                  <c:v>76</c:v>
                </c:pt>
                <c:pt idx="1158">
                  <c:v>63</c:v>
                </c:pt>
                <c:pt idx="1159">
                  <c:v>72</c:v>
                </c:pt>
                <c:pt idx="1160">
                  <c:v>72</c:v>
                </c:pt>
                <c:pt idx="1161">
                  <c:v>67</c:v>
                </c:pt>
                <c:pt idx="1162">
                  <c:v>52</c:v>
                </c:pt>
                <c:pt idx="1163">
                  <c:v>56</c:v>
                </c:pt>
                <c:pt idx="1164">
                  <c:v>61</c:v>
                </c:pt>
                <c:pt idx="1165">
                  <c:v>77</c:v>
                </c:pt>
                <c:pt idx="1166">
                  <c:v>1</c:v>
                </c:pt>
                <c:pt idx="1167">
                  <c:v>71</c:v>
                </c:pt>
                <c:pt idx="1168">
                  <c:v>70</c:v>
                </c:pt>
                <c:pt idx="1169">
                  <c:v>46</c:v>
                </c:pt>
                <c:pt idx="1170">
                  <c:v>71</c:v>
                </c:pt>
                <c:pt idx="1171">
                  <c:v>62</c:v>
                </c:pt>
                <c:pt idx="1172">
                  <c:v>52</c:v>
                </c:pt>
                <c:pt idx="1173">
                  <c:v>61</c:v>
                </c:pt>
                <c:pt idx="1174">
                  <c:v>77</c:v>
                </c:pt>
                <c:pt idx="1175">
                  <c:v>79</c:v>
                </c:pt>
                <c:pt idx="1176">
                  <c:v>54</c:v>
                </c:pt>
                <c:pt idx="1177">
                  <c:v>37</c:v>
                </c:pt>
                <c:pt idx="1178">
                  <c:v>62</c:v>
                </c:pt>
                <c:pt idx="1179">
                  <c:v>58</c:v>
                </c:pt>
                <c:pt idx="1180">
                  <c:v>53</c:v>
                </c:pt>
                <c:pt idx="1181">
                  <c:v>69</c:v>
                </c:pt>
                <c:pt idx="1182">
                  <c:v>63</c:v>
                </c:pt>
                <c:pt idx="1183">
                  <c:v>70</c:v>
                </c:pt>
                <c:pt idx="1184">
                  <c:v>81</c:v>
                </c:pt>
                <c:pt idx="1185">
                  <c:v>47</c:v>
                </c:pt>
                <c:pt idx="1186">
                  <c:v>76</c:v>
                </c:pt>
                <c:pt idx="1187">
                  <c:v>59</c:v>
                </c:pt>
                <c:pt idx="1188">
                  <c:v>0</c:v>
                </c:pt>
                <c:pt idx="1189">
                  <c:v>66</c:v>
                </c:pt>
                <c:pt idx="1190">
                  <c:v>61</c:v>
                </c:pt>
                <c:pt idx="1191">
                  <c:v>61</c:v>
                </c:pt>
                <c:pt idx="1192">
                  <c:v>67</c:v>
                </c:pt>
                <c:pt idx="1193">
                  <c:v>76</c:v>
                </c:pt>
                <c:pt idx="1194">
                  <c:v>79</c:v>
                </c:pt>
                <c:pt idx="1195">
                  <c:v>57</c:v>
                </c:pt>
                <c:pt idx="1196">
                  <c:v>73</c:v>
                </c:pt>
                <c:pt idx="1197">
                  <c:v>57</c:v>
                </c:pt>
                <c:pt idx="1198">
                  <c:v>61</c:v>
                </c:pt>
                <c:pt idx="1199">
                  <c:v>69</c:v>
                </c:pt>
                <c:pt idx="1200">
                  <c:v>79</c:v>
                </c:pt>
                <c:pt idx="1201">
                  <c:v>57</c:v>
                </c:pt>
                <c:pt idx="1202">
                  <c:v>64</c:v>
                </c:pt>
                <c:pt idx="1203">
                  <c:v>63</c:v>
                </c:pt>
                <c:pt idx="1204">
                  <c:v>61</c:v>
                </c:pt>
                <c:pt idx="1205">
                  <c:v>84</c:v>
                </c:pt>
                <c:pt idx="1206">
                  <c:v>0</c:v>
                </c:pt>
                <c:pt idx="1207">
                  <c:v>69</c:v>
                </c:pt>
                <c:pt idx="1208">
                  <c:v>68</c:v>
                </c:pt>
                <c:pt idx="1209">
                  <c:v>79</c:v>
                </c:pt>
                <c:pt idx="1210">
                  <c:v>68</c:v>
                </c:pt>
                <c:pt idx="1211">
                  <c:v>57</c:v>
                </c:pt>
                <c:pt idx="1212">
                  <c:v>74</c:v>
                </c:pt>
                <c:pt idx="1213">
                  <c:v>76</c:v>
                </c:pt>
                <c:pt idx="1214">
                  <c:v>56</c:v>
                </c:pt>
                <c:pt idx="1215">
                  <c:v>73</c:v>
                </c:pt>
                <c:pt idx="1216">
                  <c:v>71</c:v>
                </c:pt>
                <c:pt idx="1217">
                  <c:v>66</c:v>
                </c:pt>
                <c:pt idx="1218">
                  <c:v>62</c:v>
                </c:pt>
                <c:pt idx="1219">
                  <c:v>73</c:v>
                </c:pt>
                <c:pt idx="1220">
                  <c:v>71</c:v>
                </c:pt>
                <c:pt idx="1221">
                  <c:v>80</c:v>
                </c:pt>
                <c:pt idx="1222">
                  <c:v>69</c:v>
                </c:pt>
                <c:pt idx="1223">
                  <c:v>56</c:v>
                </c:pt>
                <c:pt idx="1224">
                  <c:v>64</c:v>
                </c:pt>
                <c:pt idx="1225">
                  <c:v>68</c:v>
                </c:pt>
                <c:pt idx="1226">
                  <c:v>0</c:v>
                </c:pt>
                <c:pt idx="1227">
                  <c:v>57</c:v>
                </c:pt>
                <c:pt idx="1228">
                  <c:v>78</c:v>
                </c:pt>
                <c:pt idx="1229">
                  <c:v>71</c:v>
                </c:pt>
                <c:pt idx="1230">
                  <c:v>68</c:v>
                </c:pt>
                <c:pt idx="1231">
                  <c:v>69</c:v>
                </c:pt>
                <c:pt idx="1232">
                  <c:v>78</c:v>
                </c:pt>
                <c:pt idx="1233">
                  <c:v>60</c:v>
                </c:pt>
                <c:pt idx="1234">
                  <c:v>78</c:v>
                </c:pt>
                <c:pt idx="1235">
                  <c:v>57</c:v>
                </c:pt>
                <c:pt idx="1236">
                  <c:v>61</c:v>
                </c:pt>
                <c:pt idx="1237">
                  <c:v>66</c:v>
                </c:pt>
                <c:pt idx="1238">
                  <c:v>0</c:v>
                </c:pt>
                <c:pt idx="1239">
                  <c:v>76</c:v>
                </c:pt>
                <c:pt idx="1240">
                  <c:v>67</c:v>
                </c:pt>
                <c:pt idx="1241">
                  <c:v>71</c:v>
                </c:pt>
                <c:pt idx="1242">
                  <c:v>0</c:v>
                </c:pt>
                <c:pt idx="1243">
                  <c:v>70</c:v>
                </c:pt>
                <c:pt idx="1244">
                  <c:v>1</c:v>
                </c:pt>
                <c:pt idx="1245">
                  <c:v>51</c:v>
                </c:pt>
                <c:pt idx="1246">
                  <c:v>82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79</c:v>
                </c:pt>
                <c:pt idx="1251">
                  <c:v>61</c:v>
                </c:pt>
                <c:pt idx="1252">
                  <c:v>73</c:v>
                </c:pt>
                <c:pt idx="1253">
                  <c:v>71</c:v>
                </c:pt>
                <c:pt idx="1254">
                  <c:v>53</c:v>
                </c:pt>
                <c:pt idx="1255">
                  <c:v>85</c:v>
                </c:pt>
                <c:pt idx="1256">
                  <c:v>0</c:v>
                </c:pt>
                <c:pt idx="1257">
                  <c:v>64</c:v>
                </c:pt>
                <c:pt idx="1258">
                  <c:v>82</c:v>
                </c:pt>
                <c:pt idx="1259">
                  <c:v>63</c:v>
                </c:pt>
                <c:pt idx="1260">
                  <c:v>67</c:v>
                </c:pt>
                <c:pt idx="1261">
                  <c:v>85</c:v>
                </c:pt>
                <c:pt idx="1262">
                  <c:v>0</c:v>
                </c:pt>
                <c:pt idx="1263">
                  <c:v>67</c:v>
                </c:pt>
                <c:pt idx="1264">
                  <c:v>1</c:v>
                </c:pt>
                <c:pt idx="1265">
                  <c:v>75</c:v>
                </c:pt>
                <c:pt idx="1266">
                  <c:v>56</c:v>
                </c:pt>
                <c:pt idx="1267">
                  <c:v>64</c:v>
                </c:pt>
                <c:pt idx="1268">
                  <c:v>79</c:v>
                </c:pt>
                <c:pt idx="1269">
                  <c:v>65</c:v>
                </c:pt>
                <c:pt idx="1270">
                  <c:v>74</c:v>
                </c:pt>
                <c:pt idx="1271">
                  <c:v>57</c:v>
                </c:pt>
                <c:pt idx="1272">
                  <c:v>52</c:v>
                </c:pt>
                <c:pt idx="1273">
                  <c:v>69</c:v>
                </c:pt>
                <c:pt idx="1274">
                  <c:v>64</c:v>
                </c:pt>
                <c:pt idx="1275">
                  <c:v>73</c:v>
                </c:pt>
                <c:pt idx="1276">
                  <c:v>72</c:v>
                </c:pt>
                <c:pt idx="1277">
                  <c:v>62</c:v>
                </c:pt>
                <c:pt idx="1278">
                  <c:v>63</c:v>
                </c:pt>
                <c:pt idx="1279">
                  <c:v>77</c:v>
                </c:pt>
                <c:pt idx="1280">
                  <c:v>65</c:v>
                </c:pt>
                <c:pt idx="1281">
                  <c:v>77</c:v>
                </c:pt>
                <c:pt idx="1282">
                  <c:v>78</c:v>
                </c:pt>
                <c:pt idx="1283">
                  <c:v>63</c:v>
                </c:pt>
                <c:pt idx="1284">
                  <c:v>63</c:v>
                </c:pt>
                <c:pt idx="1285">
                  <c:v>52</c:v>
                </c:pt>
                <c:pt idx="1286">
                  <c:v>69</c:v>
                </c:pt>
                <c:pt idx="1287">
                  <c:v>55</c:v>
                </c:pt>
                <c:pt idx="1288">
                  <c:v>64</c:v>
                </c:pt>
                <c:pt idx="1289">
                  <c:v>0</c:v>
                </c:pt>
                <c:pt idx="1290">
                  <c:v>61</c:v>
                </c:pt>
                <c:pt idx="1291">
                  <c:v>59</c:v>
                </c:pt>
                <c:pt idx="1292">
                  <c:v>66</c:v>
                </c:pt>
                <c:pt idx="1293">
                  <c:v>61</c:v>
                </c:pt>
                <c:pt idx="1294">
                  <c:v>67</c:v>
                </c:pt>
                <c:pt idx="1295">
                  <c:v>59</c:v>
                </c:pt>
                <c:pt idx="1296">
                  <c:v>73</c:v>
                </c:pt>
                <c:pt idx="1297">
                  <c:v>78</c:v>
                </c:pt>
                <c:pt idx="1298">
                  <c:v>66</c:v>
                </c:pt>
                <c:pt idx="1299">
                  <c:v>73</c:v>
                </c:pt>
                <c:pt idx="1300">
                  <c:v>82</c:v>
                </c:pt>
                <c:pt idx="1301">
                  <c:v>56</c:v>
                </c:pt>
                <c:pt idx="1302">
                  <c:v>56</c:v>
                </c:pt>
                <c:pt idx="1303">
                  <c:v>57</c:v>
                </c:pt>
                <c:pt idx="1304">
                  <c:v>0</c:v>
                </c:pt>
                <c:pt idx="1305">
                  <c:v>77</c:v>
                </c:pt>
                <c:pt idx="1306">
                  <c:v>62</c:v>
                </c:pt>
                <c:pt idx="1307">
                  <c:v>62</c:v>
                </c:pt>
                <c:pt idx="1308">
                  <c:v>82</c:v>
                </c:pt>
                <c:pt idx="1309">
                  <c:v>62</c:v>
                </c:pt>
                <c:pt idx="1310">
                  <c:v>75</c:v>
                </c:pt>
                <c:pt idx="1311">
                  <c:v>68</c:v>
                </c:pt>
                <c:pt idx="1312">
                  <c:v>64</c:v>
                </c:pt>
                <c:pt idx="1313">
                  <c:v>69</c:v>
                </c:pt>
                <c:pt idx="1314">
                  <c:v>55</c:v>
                </c:pt>
                <c:pt idx="1315">
                  <c:v>39</c:v>
                </c:pt>
                <c:pt idx="1316">
                  <c:v>0</c:v>
                </c:pt>
                <c:pt idx="1317">
                  <c:v>46</c:v>
                </c:pt>
                <c:pt idx="1318">
                  <c:v>61</c:v>
                </c:pt>
                <c:pt idx="1319">
                  <c:v>33</c:v>
                </c:pt>
                <c:pt idx="1320">
                  <c:v>77</c:v>
                </c:pt>
                <c:pt idx="1321">
                  <c:v>50</c:v>
                </c:pt>
                <c:pt idx="1322">
                  <c:v>32</c:v>
                </c:pt>
                <c:pt idx="1323">
                  <c:v>76</c:v>
                </c:pt>
                <c:pt idx="1324">
                  <c:v>67</c:v>
                </c:pt>
                <c:pt idx="1325">
                  <c:v>78</c:v>
                </c:pt>
                <c:pt idx="1326">
                  <c:v>54</c:v>
                </c:pt>
                <c:pt idx="1327">
                  <c:v>72</c:v>
                </c:pt>
                <c:pt idx="1328">
                  <c:v>39</c:v>
                </c:pt>
                <c:pt idx="1329">
                  <c:v>65</c:v>
                </c:pt>
                <c:pt idx="1330">
                  <c:v>56</c:v>
                </c:pt>
                <c:pt idx="1331">
                  <c:v>61</c:v>
                </c:pt>
                <c:pt idx="1332">
                  <c:v>60</c:v>
                </c:pt>
                <c:pt idx="1333">
                  <c:v>0</c:v>
                </c:pt>
                <c:pt idx="1334">
                  <c:v>0</c:v>
                </c:pt>
                <c:pt idx="1335">
                  <c:v>71</c:v>
                </c:pt>
                <c:pt idx="1336">
                  <c:v>65</c:v>
                </c:pt>
                <c:pt idx="1337">
                  <c:v>68</c:v>
                </c:pt>
                <c:pt idx="1338">
                  <c:v>73</c:v>
                </c:pt>
                <c:pt idx="1339">
                  <c:v>75</c:v>
                </c:pt>
                <c:pt idx="1340">
                  <c:v>75</c:v>
                </c:pt>
                <c:pt idx="1341">
                  <c:v>74</c:v>
                </c:pt>
                <c:pt idx="1342">
                  <c:v>80</c:v>
                </c:pt>
                <c:pt idx="1343">
                  <c:v>68</c:v>
                </c:pt>
                <c:pt idx="1344">
                  <c:v>59</c:v>
                </c:pt>
                <c:pt idx="1345">
                  <c:v>66</c:v>
                </c:pt>
                <c:pt idx="1346">
                  <c:v>58</c:v>
                </c:pt>
                <c:pt idx="1347">
                  <c:v>81</c:v>
                </c:pt>
                <c:pt idx="1348">
                  <c:v>75</c:v>
                </c:pt>
                <c:pt idx="1349">
                  <c:v>71</c:v>
                </c:pt>
                <c:pt idx="1350">
                  <c:v>66</c:v>
                </c:pt>
                <c:pt idx="1351">
                  <c:v>68</c:v>
                </c:pt>
                <c:pt idx="1352">
                  <c:v>69</c:v>
                </c:pt>
                <c:pt idx="1353">
                  <c:v>74</c:v>
                </c:pt>
                <c:pt idx="1354">
                  <c:v>69</c:v>
                </c:pt>
                <c:pt idx="1355">
                  <c:v>80</c:v>
                </c:pt>
                <c:pt idx="1356">
                  <c:v>60</c:v>
                </c:pt>
                <c:pt idx="1357">
                  <c:v>70</c:v>
                </c:pt>
                <c:pt idx="1358">
                  <c:v>59</c:v>
                </c:pt>
                <c:pt idx="1359">
                  <c:v>57</c:v>
                </c:pt>
                <c:pt idx="1360">
                  <c:v>47</c:v>
                </c:pt>
                <c:pt idx="1361">
                  <c:v>73</c:v>
                </c:pt>
                <c:pt idx="1362">
                  <c:v>53</c:v>
                </c:pt>
                <c:pt idx="1363">
                  <c:v>68</c:v>
                </c:pt>
                <c:pt idx="1364">
                  <c:v>0</c:v>
                </c:pt>
                <c:pt idx="1365">
                  <c:v>62</c:v>
                </c:pt>
                <c:pt idx="1366">
                  <c:v>65</c:v>
                </c:pt>
                <c:pt idx="1367">
                  <c:v>76</c:v>
                </c:pt>
                <c:pt idx="1368">
                  <c:v>57</c:v>
                </c:pt>
                <c:pt idx="1369">
                  <c:v>61</c:v>
                </c:pt>
                <c:pt idx="1370">
                  <c:v>62</c:v>
                </c:pt>
                <c:pt idx="1371">
                  <c:v>69</c:v>
                </c:pt>
                <c:pt idx="1372">
                  <c:v>83</c:v>
                </c:pt>
                <c:pt idx="1373">
                  <c:v>52</c:v>
                </c:pt>
                <c:pt idx="1374">
                  <c:v>63</c:v>
                </c:pt>
                <c:pt idx="1375">
                  <c:v>73</c:v>
                </c:pt>
                <c:pt idx="1376">
                  <c:v>2</c:v>
                </c:pt>
                <c:pt idx="1377">
                  <c:v>60</c:v>
                </c:pt>
                <c:pt idx="1378">
                  <c:v>56</c:v>
                </c:pt>
                <c:pt idx="1379">
                  <c:v>51</c:v>
                </c:pt>
                <c:pt idx="1380">
                  <c:v>59</c:v>
                </c:pt>
                <c:pt idx="1381">
                  <c:v>77</c:v>
                </c:pt>
                <c:pt idx="1382">
                  <c:v>67</c:v>
                </c:pt>
                <c:pt idx="1383">
                  <c:v>80</c:v>
                </c:pt>
                <c:pt idx="1384">
                  <c:v>74</c:v>
                </c:pt>
                <c:pt idx="1385">
                  <c:v>58</c:v>
                </c:pt>
                <c:pt idx="1386">
                  <c:v>0</c:v>
                </c:pt>
                <c:pt idx="1387">
                  <c:v>62</c:v>
                </c:pt>
                <c:pt idx="1388">
                  <c:v>71</c:v>
                </c:pt>
                <c:pt idx="1389">
                  <c:v>75</c:v>
                </c:pt>
                <c:pt idx="1390">
                  <c:v>1</c:v>
                </c:pt>
                <c:pt idx="1391">
                  <c:v>51</c:v>
                </c:pt>
                <c:pt idx="1392">
                  <c:v>64</c:v>
                </c:pt>
                <c:pt idx="1393">
                  <c:v>73</c:v>
                </c:pt>
                <c:pt idx="1394">
                  <c:v>82</c:v>
                </c:pt>
                <c:pt idx="1395">
                  <c:v>0</c:v>
                </c:pt>
                <c:pt idx="1396">
                  <c:v>2</c:v>
                </c:pt>
                <c:pt idx="1397">
                  <c:v>61</c:v>
                </c:pt>
                <c:pt idx="1398">
                  <c:v>69</c:v>
                </c:pt>
                <c:pt idx="1399">
                  <c:v>69</c:v>
                </c:pt>
                <c:pt idx="1400">
                  <c:v>66</c:v>
                </c:pt>
                <c:pt idx="1401">
                  <c:v>77</c:v>
                </c:pt>
                <c:pt idx="1402">
                  <c:v>65</c:v>
                </c:pt>
                <c:pt idx="1403">
                  <c:v>65</c:v>
                </c:pt>
                <c:pt idx="1404">
                  <c:v>54</c:v>
                </c:pt>
                <c:pt idx="1405">
                  <c:v>73</c:v>
                </c:pt>
                <c:pt idx="1406">
                  <c:v>53</c:v>
                </c:pt>
                <c:pt idx="1407">
                  <c:v>81</c:v>
                </c:pt>
                <c:pt idx="1408">
                  <c:v>75</c:v>
                </c:pt>
                <c:pt idx="1409">
                  <c:v>57</c:v>
                </c:pt>
                <c:pt idx="1410">
                  <c:v>59</c:v>
                </c:pt>
                <c:pt idx="1411">
                  <c:v>77</c:v>
                </c:pt>
                <c:pt idx="1412">
                  <c:v>60</c:v>
                </c:pt>
                <c:pt idx="1413">
                  <c:v>1</c:v>
                </c:pt>
                <c:pt idx="1414">
                  <c:v>66</c:v>
                </c:pt>
                <c:pt idx="1415">
                  <c:v>78</c:v>
                </c:pt>
                <c:pt idx="1416">
                  <c:v>78</c:v>
                </c:pt>
                <c:pt idx="1417">
                  <c:v>67</c:v>
                </c:pt>
                <c:pt idx="1418">
                  <c:v>75</c:v>
                </c:pt>
                <c:pt idx="1419">
                  <c:v>74</c:v>
                </c:pt>
                <c:pt idx="1420">
                  <c:v>0</c:v>
                </c:pt>
                <c:pt idx="1421">
                  <c:v>81</c:v>
                </c:pt>
                <c:pt idx="1422">
                  <c:v>0</c:v>
                </c:pt>
                <c:pt idx="1423">
                  <c:v>56</c:v>
                </c:pt>
                <c:pt idx="1424">
                  <c:v>55</c:v>
                </c:pt>
                <c:pt idx="1425">
                  <c:v>2</c:v>
                </c:pt>
                <c:pt idx="1426">
                  <c:v>3</c:v>
                </c:pt>
                <c:pt idx="1427">
                  <c:v>0</c:v>
                </c:pt>
                <c:pt idx="1428">
                  <c:v>80</c:v>
                </c:pt>
                <c:pt idx="1429">
                  <c:v>65</c:v>
                </c:pt>
                <c:pt idx="1430">
                  <c:v>67</c:v>
                </c:pt>
                <c:pt idx="1431">
                  <c:v>75</c:v>
                </c:pt>
                <c:pt idx="1432">
                  <c:v>1</c:v>
                </c:pt>
                <c:pt idx="1433">
                  <c:v>67</c:v>
                </c:pt>
                <c:pt idx="1434">
                  <c:v>78</c:v>
                </c:pt>
                <c:pt idx="1435">
                  <c:v>64</c:v>
                </c:pt>
                <c:pt idx="1436">
                  <c:v>67</c:v>
                </c:pt>
                <c:pt idx="1437">
                  <c:v>79</c:v>
                </c:pt>
                <c:pt idx="1438">
                  <c:v>74</c:v>
                </c:pt>
                <c:pt idx="1439">
                  <c:v>57</c:v>
                </c:pt>
                <c:pt idx="1440">
                  <c:v>0</c:v>
                </c:pt>
                <c:pt idx="1441">
                  <c:v>58</c:v>
                </c:pt>
                <c:pt idx="1442">
                  <c:v>82</c:v>
                </c:pt>
                <c:pt idx="1443">
                  <c:v>81</c:v>
                </c:pt>
                <c:pt idx="1444">
                  <c:v>84</c:v>
                </c:pt>
                <c:pt idx="1445">
                  <c:v>61</c:v>
                </c:pt>
                <c:pt idx="1446">
                  <c:v>60</c:v>
                </c:pt>
                <c:pt idx="1447">
                  <c:v>70</c:v>
                </c:pt>
                <c:pt idx="1448">
                  <c:v>70</c:v>
                </c:pt>
                <c:pt idx="1449">
                  <c:v>74</c:v>
                </c:pt>
                <c:pt idx="1450">
                  <c:v>62</c:v>
                </c:pt>
                <c:pt idx="1451">
                  <c:v>57</c:v>
                </c:pt>
                <c:pt idx="1452">
                  <c:v>68</c:v>
                </c:pt>
                <c:pt idx="1453">
                  <c:v>66</c:v>
                </c:pt>
                <c:pt idx="1454">
                  <c:v>0</c:v>
                </c:pt>
                <c:pt idx="1455">
                  <c:v>52</c:v>
                </c:pt>
                <c:pt idx="1456">
                  <c:v>0</c:v>
                </c:pt>
                <c:pt idx="1457">
                  <c:v>0</c:v>
                </c:pt>
                <c:pt idx="1458">
                  <c:v>68</c:v>
                </c:pt>
                <c:pt idx="1459">
                  <c:v>45</c:v>
                </c:pt>
                <c:pt idx="1460">
                  <c:v>78</c:v>
                </c:pt>
                <c:pt idx="1461">
                  <c:v>75</c:v>
                </c:pt>
                <c:pt idx="1462">
                  <c:v>69</c:v>
                </c:pt>
                <c:pt idx="1463">
                  <c:v>55</c:v>
                </c:pt>
                <c:pt idx="1464">
                  <c:v>56</c:v>
                </c:pt>
                <c:pt idx="1465">
                  <c:v>69</c:v>
                </c:pt>
                <c:pt idx="1466">
                  <c:v>0</c:v>
                </c:pt>
                <c:pt idx="1467">
                  <c:v>0</c:v>
                </c:pt>
                <c:pt idx="1468">
                  <c:v>54</c:v>
                </c:pt>
                <c:pt idx="1469">
                  <c:v>80</c:v>
                </c:pt>
                <c:pt idx="1470">
                  <c:v>53</c:v>
                </c:pt>
                <c:pt idx="1471">
                  <c:v>61</c:v>
                </c:pt>
                <c:pt idx="1472">
                  <c:v>71</c:v>
                </c:pt>
                <c:pt idx="1473">
                  <c:v>68</c:v>
                </c:pt>
                <c:pt idx="1474">
                  <c:v>69</c:v>
                </c:pt>
                <c:pt idx="1475">
                  <c:v>71</c:v>
                </c:pt>
                <c:pt idx="1476">
                  <c:v>67</c:v>
                </c:pt>
                <c:pt idx="1477">
                  <c:v>0</c:v>
                </c:pt>
                <c:pt idx="1478">
                  <c:v>75</c:v>
                </c:pt>
                <c:pt idx="1479">
                  <c:v>0</c:v>
                </c:pt>
                <c:pt idx="1480">
                  <c:v>74</c:v>
                </c:pt>
                <c:pt idx="1481">
                  <c:v>84</c:v>
                </c:pt>
                <c:pt idx="1482">
                  <c:v>72</c:v>
                </c:pt>
                <c:pt idx="1483">
                  <c:v>72</c:v>
                </c:pt>
                <c:pt idx="1484">
                  <c:v>64</c:v>
                </c:pt>
                <c:pt idx="1485">
                  <c:v>58</c:v>
                </c:pt>
                <c:pt idx="1486">
                  <c:v>68</c:v>
                </c:pt>
                <c:pt idx="1487">
                  <c:v>75</c:v>
                </c:pt>
                <c:pt idx="1488">
                  <c:v>67</c:v>
                </c:pt>
                <c:pt idx="1489">
                  <c:v>79</c:v>
                </c:pt>
                <c:pt idx="1490">
                  <c:v>4</c:v>
                </c:pt>
                <c:pt idx="1491">
                  <c:v>64</c:v>
                </c:pt>
                <c:pt idx="1492">
                  <c:v>75</c:v>
                </c:pt>
                <c:pt idx="1493">
                  <c:v>76</c:v>
                </c:pt>
                <c:pt idx="1494">
                  <c:v>46</c:v>
                </c:pt>
                <c:pt idx="1495">
                  <c:v>63</c:v>
                </c:pt>
                <c:pt idx="1496">
                  <c:v>71</c:v>
                </c:pt>
                <c:pt idx="1497">
                  <c:v>0</c:v>
                </c:pt>
                <c:pt idx="1498">
                  <c:v>70</c:v>
                </c:pt>
                <c:pt idx="1499">
                  <c:v>50</c:v>
                </c:pt>
                <c:pt idx="1500">
                  <c:v>66</c:v>
                </c:pt>
                <c:pt idx="1501">
                  <c:v>57</c:v>
                </c:pt>
                <c:pt idx="1502">
                  <c:v>68</c:v>
                </c:pt>
                <c:pt idx="1503">
                  <c:v>4</c:v>
                </c:pt>
                <c:pt idx="1504">
                  <c:v>84</c:v>
                </c:pt>
                <c:pt idx="1505">
                  <c:v>64</c:v>
                </c:pt>
                <c:pt idx="1506">
                  <c:v>65</c:v>
                </c:pt>
                <c:pt idx="1507">
                  <c:v>83</c:v>
                </c:pt>
                <c:pt idx="1508">
                  <c:v>49</c:v>
                </c:pt>
                <c:pt idx="1509">
                  <c:v>56</c:v>
                </c:pt>
                <c:pt idx="1510">
                  <c:v>68</c:v>
                </c:pt>
                <c:pt idx="1511">
                  <c:v>61</c:v>
                </c:pt>
                <c:pt idx="1512">
                  <c:v>82</c:v>
                </c:pt>
                <c:pt idx="1513">
                  <c:v>67</c:v>
                </c:pt>
                <c:pt idx="1514">
                  <c:v>63</c:v>
                </c:pt>
                <c:pt idx="1515">
                  <c:v>57</c:v>
                </c:pt>
                <c:pt idx="1516">
                  <c:v>73</c:v>
                </c:pt>
                <c:pt idx="1517">
                  <c:v>71</c:v>
                </c:pt>
                <c:pt idx="1518">
                  <c:v>55</c:v>
                </c:pt>
                <c:pt idx="1519">
                  <c:v>58</c:v>
                </c:pt>
                <c:pt idx="1520">
                  <c:v>54</c:v>
                </c:pt>
                <c:pt idx="1521">
                  <c:v>59</c:v>
                </c:pt>
                <c:pt idx="1522">
                  <c:v>68</c:v>
                </c:pt>
                <c:pt idx="1523">
                  <c:v>69</c:v>
                </c:pt>
                <c:pt idx="1524">
                  <c:v>55</c:v>
                </c:pt>
                <c:pt idx="1525">
                  <c:v>71</c:v>
                </c:pt>
                <c:pt idx="1526">
                  <c:v>48</c:v>
                </c:pt>
                <c:pt idx="1527">
                  <c:v>60</c:v>
                </c:pt>
                <c:pt idx="1528">
                  <c:v>71</c:v>
                </c:pt>
                <c:pt idx="1529">
                  <c:v>83</c:v>
                </c:pt>
                <c:pt idx="1530">
                  <c:v>57</c:v>
                </c:pt>
                <c:pt idx="1531">
                  <c:v>0</c:v>
                </c:pt>
                <c:pt idx="1532">
                  <c:v>61</c:v>
                </c:pt>
                <c:pt idx="1533">
                  <c:v>54</c:v>
                </c:pt>
                <c:pt idx="1534">
                  <c:v>75</c:v>
                </c:pt>
                <c:pt idx="1535">
                  <c:v>32</c:v>
                </c:pt>
                <c:pt idx="1536">
                  <c:v>65</c:v>
                </c:pt>
                <c:pt idx="1537">
                  <c:v>52</c:v>
                </c:pt>
                <c:pt idx="1538">
                  <c:v>76</c:v>
                </c:pt>
                <c:pt idx="1539">
                  <c:v>63</c:v>
                </c:pt>
                <c:pt idx="1540">
                  <c:v>80</c:v>
                </c:pt>
                <c:pt idx="1541">
                  <c:v>56</c:v>
                </c:pt>
                <c:pt idx="1542">
                  <c:v>79</c:v>
                </c:pt>
                <c:pt idx="1543">
                  <c:v>81</c:v>
                </c:pt>
                <c:pt idx="1544">
                  <c:v>66</c:v>
                </c:pt>
                <c:pt idx="1545">
                  <c:v>67</c:v>
                </c:pt>
                <c:pt idx="1546">
                  <c:v>69</c:v>
                </c:pt>
                <c:pt idx="1547">
                  <c:v>79</c:v>
                </c:pt>
                <c:pt idx="1548">
                  <c:v>72</c:v>
                </c:pt>
                <c:pt idx="1549">
                  <c:v>81</c:v>
                </c:pt>
                <c:pt idx="1550">
                  <c:v>54</c:v>
                </c:pt>
                <c:pt idx="1551">
                  <c:v>74</c:v>
                </c:pt>
                <c:pt idx="1552">
                  <c:v>0</c:v>
                </c:pt>
                <c:pt idx="1553">
                  <c:v>73</c:v>
                </c:pt>
                <c:pt idx="1554">
                  <c:v>59</c:v>
                </c:pt>
                <c:pt idx="1555">
                  <c:v>46</c:v>
                </c:pt>
                <c:pt idx="1556">
                  <c:v>81</c:v>
                </c:pt>
                <c:pt idx="1557">
                  <c:v>48</c:v>
                </c:pt>
                <c:pt idx="1558">
                  <c:v>83</c:v>
                </c:pt>
                <c:pt idx="1559">
                  <c:v>61</c:v>
                </c:pt>
                <c:pt idx="1560">
                  <c:v>1</c:v>
                </c:pt>
                <c:pt idx="1561">
                  <c:v>54</c:v>
                </c:pt>
                <c:pt idx="1562">
                  <c:v>74</c:v>
                </c:pt>
                <c:pt idx="1563">
                  <c:v>0</c:v>
                </c:pt>
                <c:pt idx="1564">
                  <c:v>57</c:v>
                </c:pt>
                <c:pt idx="1565">
                  <c:v>61</c:v>
                </c:pt>
                <c:pt idx="1566">
                  <c:v>77</c:v>
                </c:pt>
                <c:pt idx="1567">
                  <c:v>81</c:v>
                </c:pt>
                <c:pt idx="1568">
                  <c:v>79</c:v>
                </c:pt>
                <c:pt idx="1569">
                  <c:v>81</c:v>
                </c:pt>
                <c:pt idx="1570">
                  <c:v>71</c:v>
                </c:pt>
                <c:pt idx="1571">
                  <c:v>58</c:v>
                </c:pt>
                <c:pt idx="1572">
                  <c:v>69</c:v>
                </c:pt>
                <c:pt idx="1573">
                  <c:v>0</c:v>
                </c:pt>
                <c:pt idx="1574">
                  <c:v>79</c:v>
                </c:pt>
                <c:pt idx="1575">
                  <c:v>72</c:v>
                </c:pt>
                <c:pt idx="1576">
                  <c:v>67</c:v>
                </c:pt>
                <c:pt idx="1577">
                  <c:v>21</c:v>
                </c:pt>
                <c:pt idx="1578">
                  <c:v>66</c:v>
                </c:pt>
                <c:pt idx="1579">
                  <c:v>72</c:v>
                </c:pt>
                <c:pt idx="1580">
                  <c:v>79</c:v>
                </c:pt>
                <c:pt idx="1581">
                  <c:v>58</c:v>
                </c:pt>
                <c:pt idx="1582">
                  <c:v>71</c:v>
                </c:pt>
                <c:pt idx="1583">
                  <c:v>56</c:v>
                </c:pt>
                <c:pt idx="1584">
                  <c:v>42</c:v>
                </c:pt>
                <c:pt idx="1585">
                  <c:v>0</c:v>
                </c:pt>
                <c:pt idx="1586">
                  <c:v>74</c:v>
                </c:pt>
                <c:pt idx="1587">
                  <c:v>75</c:v>
                </c:pt>
                <c:pt idx="1588">
                  <c:v>69</c:v>
                </c:pt>
                <c:pt idx="1589">
                  <c:v>64</c:v>
                </c:pt>
                <c:pt idx="1590">
                  <c:v>56</c:v>
                </c:pt>
                <c:pt idx="1591">
                  <c:v>78</c:v>
                </c:pt>
                <c:pt idx="1592">
                  <c:v>70</c:v>
                </c:pt>
                <c:pt idx="1593">
                  <c:v>79</c:v>
                </c:pt>
                <c:pt idx="1594">
                  <c:v>75</c:v>
                </c:pt>
                <c:pt idx="1595">
                  <c:v>68</c:v>
                </c:pt>
                <c:pt idx="1596">
                  <c:v>89</c:v>
                </c:pt>
                <c:pt idx="1597">
                  <c:v>56</c:v>
                </c:pt>
                <c:pt idx="1598">
                  <c:v>7</c:v>
                </c:pt>
                <c:pt idx="1599">
                  <c:v>69</c:v>
                </c:pt>
                <c:pt idx="1600">
                  <c:v>38</c:v>
                </c:pt>
                <c:pt idx="1601">
                  <c:v>78</c:v>
                </c:pt>
                <c:pt idx="1602">
                  <c:v>71</c:v>
                </c:pt>
                <c:pt idx="1603">
                  <c:v>56</c:v>
                </c:pt>
                <c:pt idx="1604">
                  <c:v>75</c:v>
                </c:pt>
                <c:pt idx="1605">
                  <c:v>63</c:v>
                </c:pt>
                <c:pt idx="1606">
                  <c:v>34</c:v>
                </c:pt>
                <c:pt idx="1607">
                  <c:v>0</c:v>
                </c:pt>
                <c:pt idx="1608">
                  <c:v>60</c:v>
                </c:pt>
                <c:pt idx="1609">
                  <c:v>74</c:v>
                </c:pt>
                <c:pt idx="1610">
                  <c:v>72</c:v>
                </c:pt>
                <c:pt idx="1611">
                  <c:v>75</c:v>
                </c:pt>
                <c:pt idx="1612">
                  <c:v>68</c:v>
                </c:pt>
                <c:pt idx="1613">
                  <c:v>66</c:v>
                </c:pt>
                <c:pt idx="1614">
                  <c:v>77</c:v>
                </c:pt>
                <c:pt idx="1615">
                  <c:v>81</c:v>
                </c:pt>
                <c:pt idx="1616">
                  <c:v>59</c:v>
                </c:pt>
                <c:pt idx="1617">
                  <c:v>65</c:v>
                </c:pt>
                <c:pt idx="1618">
                  <c:v>70</c:v>
                </c:pt>
                <c:pt idx="1619">
                  <c:v>77</c:v>
                </c:pt>
                <c:pt idx="1620">
                  <c:v>56</c:v>
                </c:pt>
                <c:pt idx="1621">
                  <c:v>66</c:v>
                </c:pt>
                <c:pt idx="1622">
                  <c:v>76</c:v>
                </c:pt>
                <c:pt idx="1623">
                  <c:v>73</c:v>
                </c:pt>
                <c:pt idx="1624">
                  <c:v>54</c:v>
                </c:pt>
                <c:pt idx="1625">
                  <c:v>67</c:v>
                </c:pt>
                <c:pt idx="1626">
                  <c:v>77</c:v>
                </c:pt>
                <c:pt idx="1627">
                  <c:v>66</c:v>
                </c:pt>
                <c:pt idx="1628">
                  <c:v>0</c:v>
                </c:pt>
                <c:pt idx="1629">
                  <c:v>76</c:v>
                </c:pt>
                <c:pt idx="1630">
                  <c:v>76</c:v>
                </c:pt>
                <c:pt idx="1631">
                  <c:v>71</c:v>
                </c:pt>
                <c:pt idx="1632">
                  <c:v>69</c:v>
                </c:pt>
                <c:pt idx="1633">
                  <c:v>80</c:v>
                </c:pt>
                <c:pt idx="1634">
                  <c:v>69</c:v>
                </c:pt>
                <c:pt idx="1635">
                  <c:v>78</c:v>
                </c:pt>
                <c:pt idx="1636">
                  <c:v>59</c:v>
                </c:pt>
                <c:pt idx="1637">
                  <c:v>73</c:v>
                </c:pt>
                <c:pt idx="1638">
                  <c:v>1</c:v>
                </c:pt>
                <c:pt idx="1639">
                  <c:v>51</c:v>
                </c:pt>
                <c:pt idx="1640">
                  <c:v>64</c:v>
                </c:pt>
                <c:pt idx="1641">
                  <c:v>65</c:v>
                </c:pt>
                <c:pt idx="1642">
                  <c:v>51</c:v>
                </c:pt>
                <c:pt idx="1643">
                  <c:v>55</c:v>
                </c:pt>
                <c:pt idx="1644">
                  <c:v>17</c:v>
                </c:pt>
                <c:pt idx="1645">
                  <c:v>67</c:v>
                </c:pt>
                <c:pt idx="1646">
                  <c:v>53</c:v>
                </c:pt>
                <c:pt idx="1647">
                  <c:v>57</c:v>
                </c:pt>
                <c:pt idx="1648">
                  <c:v>63</c:v>
                </c:pt>
                <c:pt idx="1649">
                  <c:v>76</c:v>
                </c:pt>
                <c:pt idx="1650">
                  <c:v>69</c:v>
                </c:pt>
                <c:pt idx="1651">
                  <c:v>64</c:v>
                </c:pt>
                <c:pt idx="1652">
                  <c:v>74</c:v>
                </c:pt>
                <c:pt idx="1653">
                  <c:v>74</c:v>
                </c:pt>
                <c:pt idx="1654">
                  <c:v>58</c:v>
                </c:pt>
                <c:pt idx="1655">
                  <c:v>64</c:v>
                </c:pt>
                <c:pt idx="1656">
                  <c:v>84</c:v>
                </c:pt>
                <c:pt idx="1657">
                  <c:v>48</c:v>
                </c:pt>
                <c:pt idx="1658">
                  <c:v>66</c:v>
                </c:pt>
                <c:pt idx="1659">
                  <c:v>74</c:v>
                </c:pt>
                <c:pt idx="1660">
                  <c:v>68</c:v>
                </c:pt>
                <c:pt idx="1661">
                  <c:v>72</c:v>
                </c:pt>
                <c:pt idx="1662">
                  <c:v>46</c:v>
                </c:pt>
                <c:pt idx="1663">
                  <c:v>69</c:v>
                </c:pt>
                <c:pt idx="1664">
                  <c:v>78</c:v>
                </c:pt>
                <c:pt idx="1665">
                  <c:v>80</c:v>
                </c:pt>
                <c:pt idx="1666">
                  <c:v>75</c:v>
                </c:pt>
                <c:pt idx="1667">
                  <c:v>74</c:v>
                </c:pt>
                <c:pt idx="1668">
                  <c:v>82</c:v>
                </c:pt>
                <c:pt idx="1669">
                  <c:v>85</c:v>
                </c:pt>
                <c:pt idx="1670">
                  <c:v>70</c:v>
                </c:pt>
                <c:pt idx="1671">
                  <c:v>72</c:v>
                </c:pt>
                <c:pt idx="1672">
                  <c:v>50</c:v>
                </c:pt>
                <c:pt idx="1673">
                  <c:v>78</c:v>
                </c:pt>
                <c:pt idx="1674">
                  <c:v>86</c:v>
                </c:pt>
                <c:pt idx="1675">
                  <c:v>79</c:v>
                </c:pt>
                <c:pt idx="1676">
                  <c:v>64</c:v>
                </c:pt>
                <c:pt idx="1677">
                  <c:v>0</c:v>
                </c:pt>
                <c:pt idx="1678">
                  <c:v>63</c:v>
                </c:pt>
                <c:pt idx="1679">
                  <c:v>70</c:v>
                </c:pt>
                <c:pt idx="1680">
                  <c:v>71</c:v>
                </c:pt>
                <c:pt idx="1681">
                  <c:v>65</c:v>
                </c:pt>
                <c:pt idx="1682">
                  <c:v>69</c:v>
                </c:pt>
                <c:pt idx="1683">
                  <c:v>54</c:v>
                </c:pt>
                <c:pt idx="1684">
                  <c:v>65</c:v>
                </c:pt>
                <c:pt idx="1685">
                  <c:v>64</c:v>
                </c:pt>
                <c:pt idx="1686">
                  <c:v>80</c:v>
                </c:pt>
                <c:pt idx="1687">
                  <c:v>75</c:v>
                </c:pt>
                <c:pt idx="1688">
                  <c:v>66</c:v>
                </c:pt>
                <c:pt idx="1689">
                  <c:v>51</c:v>
                </c:pt>
                <c:pt idx="1690">
                  <c:v>55</c:v>
                </c:pt>
                <c:pt idx="1691">
                  <c:v>60</c:v>
                </c:pt>
                <c:pt idx="1692">
                  <c:v>0</c:v>
                </c:pt>
                <c:pt idx="1693">
                  <c:v>65</c:v>
                </c:pt>
                <c:pt idx="1694">
                  <c:v>81</c:v>
                </c:pt>
                <c:pt idx="1695">
                  <c:v>72</c:v>
                </c:pt>
                <c:pt idx="1696">
                  <c:v>68</c:v>
                </c:pt>
                <c:pt idx="1697">
                  <c:v>73</c:v>
                </c:pt>
                <c:pt idx="1698">
                  <c:v>0</c:v>
                </c:pt>
                <c:pt idx="1699">
                  <c:v>60</c:v>
                </c:pt>
                <c:pt idx="1700">
                  <c:v>62</c:v>
                </c:pt>
                <c:pt idx="1701">
                  <c:v>66</c:v>
                </c:pt>
                <c:pt idx="1702">
                  <c:v>71</c:v>
                </c:pt>
                <c:pt idx="1703">
                  <c:v>59</c:v>
                </c:pt>
                <c:pt idx="1704">
                  <c:v>77</c:v>
                </c:pt>
                <c:pt idx="1705">
                  <c:v>71</c:v>
                </c:pt>
                <c:pt idx="1706">
                  <c:v>76</c:v>
                </c:pt>
                <c:pt idx="1707">
                  <c:v>69</c:v>
                </c:pt>
                <c:pt idx="1708">
                  <c:v>1</c:v>
                </c:pt>
                <c:pt idx="1709">
                  <c:v>1</c:v>
                </c:pt>
                <c:pt idx="1710">
                  <c:v>76</c:v>
                </c:pt>
                <c:pt idx="1711">
                  <c:v>59</c:v>
                </c:pt>
                <c:pt idx="1712">
                  <c:v>57</c:v>
                </c:pt>
                <c:pt idx="1713">
                  <c:v>1</c:v>
                </c:pt>
                <c:pt idx="1714">
                  <c:v>46</c:v>
                </c:pt>
                <c:pt idx="1715">
                  <c:v>69</c:v>
                </c:pt>
                <c:pt idx="1716">
                  <c:v>80</c:v>
                </c:pt>
                <c:pt idx="1717">
                  <c:v>85</c:v>
                </c:pt>
                <c:pt idx="1718">
                  <c:v>65</c:v>
                </c:pt>
                <c:pt idx="1719">
                  <c:v>80</c:v>
                </c:pt>
                <c:pt idx="1720">
                  <c:v>80</c:v>
                </c:pt>
                <c:pt idx="1721">
                  <c:v>64</c:v>
                </c:pt>
                <c:pt idx="1722">
                  <c:v>59</c:v>
                </c:pt>
                <c:pt idx="1723">
                  <c:v>79</c:v>
                </c:pt>
                <c:pt idx="1724">
                  <c:v>79</c:v>
                </c:pt>
                <c:pt idx="1725">
                  <c:v>63</c:v>
                </c:pt>
                <c:pt idx="1726">
                  <c:v>73</c:v>
                </c:pt>
                <c:pt idx="1727">
                  <c:v>60</c:v>
                </c:pt>
                <c:pt idx="1728">
                  <c:v>74</c:v>
                </c:pt>
                <c:pt idx="1729">
                  <c:v>79</c:v>
                </c:pt>
                <c:pt idx="1730">
                  <c:v>48</c:v>
                </c:pt>
                <c:pt idx="1731">
                  <c:v>58</c:v>
                </c:pt>
                <c:pt idx="1732">
                  <c:v>61</c:v>
                </c:pt>
                <c:pt idx="1733">
                  <c:v>54</c:v>
                </c:pt>
                <c:pt idx="1734">
                  <c:v>0</c:v>
                </c:pt>
                <c:pt idx="1735">
                  <c:v>73</c:v>
                </c:pt>
                <c:pt idx="1736">
                  <c:v>73</c:v>
                </c:pt>
                <c:pt idx="1737">
                  <c:v>69</c:v>
                </c:pt>
                <c:pt idx="1738">
                  <c:v>43</c:v>
                </c:pt>
                <c:pt idx="1739">
                  <c:v>82</c:v>
                </c:pt>
                <c:pt idx="1740">
                  <c:v>63</c:v>
                </c:pt>
                <c:pt idx="1741">
                  <c:v>72</c:v>
                </c:pt>
                <c:pt idx="1742">
                  <c:v>58</c:v>
                </c:pt>
                <c:pt idx="1743">
                  <c:v>0</c:v>
                </c:pt>
                <c:pt idx="1744">
                  <c:v>62</c:v>
                </c:pt>
                <c:pt idx="1745">
                  <c:v>71</c:v>
                </c:pt>
                <c:pt idx="1746">
                  <c:v>53</c:v>
                </c:pt>
                <c:pt idx="1747">
                  <c:v>76</c:v>
                </c:pt>
                <c:pt idx="1748">
                  <c:v>53</c:v>
                </c:pt>
                <c:pt idx="1749">
                  <c:v>69</c:v>
                </c:pt>
                <c:pt idx="1750">
                  <c:v>72</c:v>
                </c:pt>
                <c:pt idx="1751">
                  <c:v>51</c:v>
                </c:pt>
                <c:pt idx="1752">
                  <c:v>70</c:v>
                </c:pt>
                <c:pt idx="1753">
                  <c:v>67</c:v>
                </c:pt>
                <c:pt idx="1754">
                  <c:v>65</c:v>
                </c:pt>
                <c:pt idx="1755">
                  <c:v>59</c:v>
                </c:pt>
                <c:pt idx="1756">
                  <c:v>1</c:v>
                </c:pt>
                <c:pt idx="1757">
                  <c:v>64</c:v>
                </c:pt>
                <c:pt idx="1758">
                  <c:v>41</c:v>
                </c:pt>
                <c:pt idx="1759">
                  <c:v>0</c:v>
                </c:pt>
                <c:pt idx="1760">
                  <c:v>63</c:v>
                </c:pt>
                <c:pt idx="1761">
                  <c:v>59</c:v>
                </c:pt>
                <c:pt idx="1762">
                  <c:v>63</c:v>
                </c:pt>
                <c:pt idx="1763">
                  <c:v>62</c:v>
                </c:pt>
                <c:pt idx="1764">
                  <c:v>64</c:v>
                </c:pt>
                <c:pt idx="1765">
                  <c:v>63</c:v>
                </c:pt>
                <c:pt idx="1766">
                  <c:v>81</c:v>
                </c:pt>
                <c:pt idx="1767">
                  <c:v>35</c:v>
                </c:pt>
                <c:pt idx="1768">
                  <c:v>0</c:v>
                </c:pt>
                <c:pt idx="1769">
                  <c:v>72</c:v>
                </c:pt>
                <c:pt idx="1770">
                  <c:v>27</c:v>
                </c:pt>
                <c:pt idx="1771">
                  <c:v>64</c:v>
                </c:pt>
                <c:pt idx="1772">
                  <c:v>70</c:v>
                </c:pt>
                <c:pt idx="1773">
                  <c:v>67</c:v>
                </c:pt>
                <c:pt idx="1774">
                  <c:v>57</c:v>
                </c:pt>
                <c:pt idx="1775">
                  <c:v>58</c:v>
                </c:pt>
                <c:pt idx="1776">
                  <c:v>63</c:v>
                </c:pt>
                <c:pt idx="1777">
                  <c:v>2</c:v>
                </c:pt>
                <c:pt idx="1778">
                  <c:v>0</c:v>
                </c:pt>
                <c:pt idx="1779">
                  <c:v>75</c:v>
                </c:pt>
                <c:pt idx="1780">
                  <c:v>82</c:v>
                </c:pt>
                <c:pt idx="1781">
                  <c:v>72</c:v>
                </c:pt>
                <c:pt idx="1782">
                  <c:v>0</c:v>
                </c:pt>
                <c:pt idx="1783">
                  <c:v>64</c:v>
                </c:pt>
                <c:pt idx="1784">
                  <c:v>63</c:v>
                </c:pt>
                <c:pt idx="1785">
                  <c:v>80</c:v>
                </c:pt>
                <c:pt idx="1786">
                  <c:v>64</c:v>
                </c:pt>
                <c:pt idx="1787">
                  <c:v>57</c:v>
                </c:pt>
                <c:pt idx="1788">
                  <c:v>86</c:v>
                </c:pt>
                <c:pt idx="1789">
                  <c:v>58</c:v>
                </c:pt>
                <c:pt idx="1790">
                  <c:v>66</c:v>
                </c:pt>
                <c:pt idx="1791">
                  <c:v>66</c:v>
                </c:pt>
                <c:pt idx="1792">
                  <c:v>6</c:v>
                </c:pt>
                <c:pt idx="1793">
                  <c:v>49</c:v>
                </c:pt>
                <c:pt idx="1794">
                  <c:v>48</c:v>
                </c:pt>
                <c:pt idx="1795">
                  <c:v>75</c:v>
                </c:pt>
                <c:pt idx="1796">
                  <c:v>77</c:v>
                </c:pt>
                <c:pt idx="1797">
                  <c:v>57</c:v>
                </c:pt>
                <c:pt idx="1798">
                  <c:v>61</c:v>
                </c:pt>
                <c:pt idx="1799">
                  <c:v>67</c:v>
                </c:pt>
                <c:pt idx="1800">
                  <c:v>0</c:v>
                </c:pt>
                <c:pt idx="1801">
                  <c:v>40</c:v>
                </c:pt>
                <c:pt idx="1802">
                  <c:v>0</c:v>
                </c:pt>
                <c:pt idx="1803">
                  <c:v>2</c:v>
                </c:pt>
                <c:pt idx="1804">
                  <c:v>57</c:v>
                </c:pt>
                <c:pt idx="1805">
                  <c:v>63</c:v>
                </c:pt>
                <c:pt idx="1806">
                  <c:v>76</c:v>
                </c:pt>
                <c:pt idx="1807">
                  <c:v>59</c:v>
                </c:pt>
                <c:pt idx="1808">
                  <c:v>69</c:v>
                </c:pt>
                <c:pt idx="1809">
                  <c:v>78</c:v>
                </c:pt>
                <c:pt idx="1810">
                  <c:v>66</c:v>
                </c:pt>
                <c:pt idx="1811">
                  <c:v>79</c:v>
                </c:pt>
                <c:pt idx="1812">
                  <c:v>82</c:v>
                </c:pt>
                <c:pt idx="1813">
                  <c:v>0</c:v>
                </c:pt>
                <c:pt idx="1814">
                  <c:v>75</c:v>
                </c:pt>
                <c:pt idx="1815">
                  <c:v>63</c:v>
                </c:pt>
                <c:pt idx="1816">
                  <c:v>1</c:v>
                </c:pt>
                <c:pt idx="1817">
                  <c:v>69</c:v>
                </c:pt>
                <c:pt idx="1818">
                  <c:v>71</c:v>
                </c:pt>
                <c:pt idx="1819">
                  <c:v>0</c:v>
                </c:pt>
                <c:pt idx="1820">
                  <c:v>59</c:v>
                </c:pt>
                <c:pt idx="1821">
                  <c:v>76</c:v>
                </c:pt>
                <c:pt idx="1822">
                  <c:v>62</c:v>
                </c:pt>
                <c:pt idx="1823">
                  <c:v>61</c:v>
                </c:pt>
                <c:pt idx="1824">
                  <c:v>1</c:v>
                </c:pt>
                <c:pt idx="1825">
                  <c:v>77</c:v>
                </c:pt>
                <c:pt idx="1826">
                  <c:v>70</c:v>
                </c:pt>
                <c:pt idx="1827">
                  <c:v>69</c:v>
                </c:pt>
                <c:pt idx="1828">
                  <c:v>77</c:v>
                </c:pt>
                <c:pt idx="1829">
                  <c:v>82</c:v>
                </c:pt>
                <c:pt idx="1830">
                  <c:v>74</c:v>
                </c:pt>
                <c:pt idx="1831">
                  <c:v>54</c:v>
                </c:pt>
                <c:pt idx="1832">
                  <c:v>61</c:v>
                </c:pt>
                <c:pt idx="1833">
                  <c:v>64</c:v>
                </c:pt>
                <c:pt idx="1834">
                  <c:v>0</c:v>
                </c:pt>
                <c:pt idx="1835">
                  <c:v>60</c:v>
                </c:pt>
                <c:pt idx="1836">
                  <c:v>57</c:v>
                </c:pt>
                <c:pt idx="1837">
                  <c:v>70</c:v>
                </c:pt>
                <c:pt idx="1838">
                  <c:v>53</c:v>
                </c:pt>
                <c:pt idx="1839">
                  <c:v>80</c:v>
                </c:pt>
                <c:pt idx="1840">
                  <c:v>74</c:v>
                </c:pt>
                <c:pt idx="1841">
                  <c:v>55</c:v>
                </c:pt>
                <c:pt idx="1842">
                  <c:v>37</c:v>
                </c:pt>
                <c:pt idx="1843">
                  <c:v>73</c:v>
                </c:pt>
                <c:pt idx="1844">
                  <c:v>66</c:v>
                </c:pt>
                <c:pt idx="1845">
                  <c:v>72</c:v>
                </c:pt>
                <c:pt idx="1846">
                  <c:v>83</c:v>
                </c:pt>
                <c:pt idx="1847">
                  <c:v>67</c:v>
                </c:pt>
                <c:pt idx="1848">
                  <c:v>68</c:v>
                </c:pt>
                <c:pt idx="1849">
                  <c:v>69</c:v>
                </c:pt>
                <c:pt idx="1850">
                  <c:v>72</c:v>
                </c:pt>
                <c:pt idx="1851">
                  <c:v>46</c:v>
                </c:pt>
                <c:pt idx="1852">
                  <c:v>65</c:v>
                </c:pt>
                <c:pt idx="1853">
                  <c:v>60</c:v>
                </c:pt>
                <c:pt idx="1854">
                  <c:v>68</c:v>
                </c:pt>
                <c:pt idx="1855">
                  <c:v>74</c:v>
                </c:pt>
                <c:pt idx="1856">
                  <c:v>65</c:v>
                </c:pt>
                <c:pt idx="1857">
                  <c:v>71</c:v>
                </c:pt>
                <c:pt idx="1858">
                  <c:v>57</c:v>
                </c:pt>
                <c:pt idx="1859">
                  <c:v>53</c:v>
                </c:pt>
                <c:pt idx="1860">
                  <c:v>67</c:v>
                </c:pt>
                <c:pt idx="1861">
                  <c:v>72</c:v>
                </c:pt>
                <c:pt idx="1862">
                  <c:v>42</c:v>
                </c:pt>
                <c:pt idx="1863">
                  <c:v>70</c:v>
                </c:pt>
                <c:pt idx="1864">
                  <c:v>72</c:v>
                </c:pt>
                <c:pt idx="1865">
                  <c:v>60</c:v>
                </c:pt>
                <c:pt idx="1866">
                  <c:v>77</c:v>
                </c:pt>
                <c:pt idx="1867">
                  <c:v>44</c:v>
                </c:pt>
                <c:pt idx="1868">
                  <c:v>54</c:v>
                </c:pt>
                <c:pt idx="1869">
                  <c:v>0</c:v>
                </c:pt>
                <c:pt idx="1870">
                  <c:v>65</c:v>
                </c:pt>
                <c:pt idx="1871">
                  <c:v>76</c:v>
                </c:pt>
                <c:pt idx="1872">
                  <c:v>66</c:v>
                </c:pt>
                <c:pt idx="1873">
                  <c:v>71</c:v>
                </c:pt>
                <c:pt idx="1874">
                  <c:v>84</c:v>
                </c:pt>
                <c:pt idx="1875">
                  <c:v>65</c:v>
                </c:pt>
                <c:pt idx="1876">
                  <c:v>52</c:v>
                </c:pt>
                <c:pt idx="1877">
                  <c:v>66</c:v>
                </c:pt>
                <c:pt idx="1878">
                  <c:v>77</c:v>
                </c:pt>
                <c:pt idx="1879">
                  <c:v>62</c:v>
                </c:pt>
                <c:pt idx="1880">
                  <c:v>78</c:v>
                </c:pt>
                <c:pt idx="1881">
                  <c:v>0</c:v>
                </c:pt>
                <c:pt idx="1882">
                  <c:v>48</c:v>
                </c:pt>
                <c:pt idx="1883">
                  <c:v>64</c:v>
                </c:pt>
                <c:pt idx="1884">
                  <c:v>65</c:v>
                </c:pt>
                <c:pt idx="1885">
                  <c:v>64</c:v>
                </c:pt>
                <c:pt idx="1886">
                  <c:v>36</c:v>
                </c:pt>
                <c:pt idx="1887">
                  <c:v>57</c:v>
                </c:pt>
                <c:pt idx="1888">
                  <c:v>70</c:v>
                </c:pt>
                <c:pt idx="1889">
                  <c:v>87</c:v>
                </c:pt>
                <c:pt idx="1890">
                  <c:v>77</c:v>
                </c:pt>
                <c:pt idx="1891">
                  <c:v>77</c:v>
                </c:pt>
                <c:pt idx="1892">
                  <c:v>70</c:v>
                </c:pt>
                <c:pt idx="1893">
                  <c:v>78</c:v>
                </c:pt>
                <c:pt idx="1894">
                  <c:v>76</c:v>
                </c:pt>
                <c:pt idx="1895">
                  <c:v>49</c:v>
                </c:pt>
                <c:pt idx="1896">
                  <c:v>34</c:v>
                </c:pt>
                <c:pt idx="1897">
                  <c:v>75</c:v>
                </c:pt>
                <c:pt idx="1898">
                  <c:v>61</c:v>
                </c:pt>
                <c:pt idx="1899">
                  <c:v>75</c:v>
                </c:pt>
                <c:pt idx="1900">
                  <c:v>62</c:v>
                </c:pt>
                <c:pt idx="1901">
                  <c:v>70</c:v>
                </c:pt>
                <c:pt idx="1902">
                  <c:v>54</c:v>
                </c:pt>
                <c:pt idx="1903">
                  <c:v>47</c:v>
                </c:pt>
                <c:pt idx="1904">
                  <c:v>79</c:v>
                </c:pt>
                <c:pt idx="1905">
                  <c:v>0</c:v>
                </c:pt>
                <c:pt idx="1906">
                  <c:v>77</c:v>
                </c:pt>
                <c:pt idx="1907">
                  <c:v>66</c:v>
                </c:pt>
                <c:pt idx="1908">
                  <c:v>57</c:v>
                </c:pt>
                <c:pt idx="1909">
                  <c:v>74</c:v>
                </c:pt>
                <c:pt idx="1910">
                  <c:v>70</c:v>
                </c:pt>
                <c:pt idx="1911">
                  <c:v>81</c:v>
                </c:pt>
                <c:pt idx="1912">
                  <c:v>69</c:v>
                </c:pt>
                <c:pt idx="1913">
                  <c:v>81</c:v>
                </c:pt>
                <c:pt idx="1914">
                  <c:v>0</c:v>
                </c:pt>
                <c:pt idx="1915">
                  <c:v>79</c:v>
                </c:pt>
                <c:pt idx="1916">
                  <c:v>69</c:v>
                </c:pt>
                <c:pt idx="1917">
                  <c:v>70</c:v>
                </c:pt>
                <c:pt idx="1918">
                  <c:v>55</c:v>
                </c:pt>
                <c:pt idx="1919">
                  <c:v>1</c:v>
                </c:pt>
                <c:pt idx="1920">
                  <c:v>61</c:v>
                </c:pt>
                <c:pt idx="1921">
                  <c:v>55</c:v>
                </c:pt>
                <c:pt idx="1922">
                  <c:v>69</c:v>
                </c:pt>
                <c:pt idx="1923">
                  <c:v>73</c:v>
                </c:pt>
                <c:pt idx="1924">
                  <c:v>64</c:v>
                </c:pt>
                <c:pt idx="1925">
                  <c:v>63</c:v>
                </c:pt>
                <c:pt idx="1926">
                  <c:v>69</c:v>
                </c:pt>
                <c:pt idx="1927">
                  <c:v>70</c:v>
                </c:pt>
                <c:pt idx="1928">
                  <c:v>1</c:v>
                </c:pt>
                <c:pt idx="1929">
                  <c:v>64</c:v>
                </c:pt>
                <c:pt idx="1930">
                  <c:v>56</c:v>
                </c:pt>
                <c:pt idx="1931">
                  <c:v>65</c:v>
                </c:pt>
                <c:pt idx="1932">
                  <c:v>77</c:v>
                </c:pt>
                <c:pt idx="1933">
                  <c:v>0</c:v>
                </c:pt>
                <c:pt idx="1934">
                  <c:v>59</c:v>
                </c:pt>
                <c:pt idx="1935">
                  <c:v>53</c:v>
                </c:pt>
                <c:pt idx="1936">
                  <c:v>69</c:v>
                </c:pt>
                <c:pt idx="1937">
                  <c:v>35</c:v>
                </c:pt>
                <c:pt idx="1938">
                  <c:v>75</c:v>
                </c:pt>
                <c:pt idx="1939">
                  <c:v>78</c:v>
                </c:pt>
                <c:pt idx="1940">
                  <c:v>69</c:v>
                </c:pt>
                <c:pt idx="1941">
                  <c:v>77</c:v>
                </c:pt>
              </c:numCache>
            </c:numRef>
          </c:xVal>
          <c:yVal>
            <c:numRef>
              <c:f>songs!$T$2:$T$1943</c:f>
              <c:numCache>
                <c:formatCode>0</c:formatCode>
                <c:ptCount val="1942"/>
                <c:pt idx="0">
                  <c:v>127.955</c:v>
                </c:pt>
                <c:pt idx="1">
                  <c:v>127.999</c:v>
                </c:pt>
                <c:pt idx="2">
                  <c:v>95.823999999999998</c:v>
                </c:pt>
                <c:pt idx="3">
                  <c:v>116.879</c:v>
                </c:pt>
                <c:pt idx="4">
                  <c:v>89.64</c:v>
                </c:pt>
                <c:pt idx="5">
                  <c:v>125.08499999999999</c:v>
                </c:pt>
                <c:pt idx="6">
                  <c:v>113.053</c:v>
                </c:pt>
                <c:pt idx="7">
                  <c:v>90.027000000000001</c:v>
                </c:pt>
                <c:pt idx="8">
                  <c:v>122.029</c:v>
                </c:pt>
                <c:pt idx="9">
                  <c:v>84.043999999999997</c:v>
                </c:pt>
                <c:pt idx="10">
                  <c:v>123.00700000000001</c:v>
                </c:pt>
                <c:pt idx="11">
                  <c:v>101.01300000000001</c:v>
                </c:pt>
                <c:pt idx="12">
                  <c:v>176.042</c:v>
                </c:pt>
                <c:pt idx="13">
                  <c:v>96.132999999999996</c:v>
                </c:pt>
                <c:pt idx="14">
                  <c:v>159.779</c:v>
                </c:pt>
                <c:pt idx="15">
                  <c:v>92.728999999999999</c:v>
                </c:pt>
                <c:pt idx="16">
                  <c:v>137.03</c:v>
                </c:pt>
                <c:pt idx="17">
                  <c:v>126.017</c:v>
                </c:pt>
                <c:pt idx="18">
                  <c:v>103.98699999999999</c:v>
                </c:pt>
                <c:pt idx="19">
                  <c:v>74.989000000000004</c:v>
                </c:pt>
                <c:pt idx="20">
                  <c:v>144.93700000000001</c:v>
                </c:pt>
                <c:pt idx="21">
                  <c:v>151.89099999999999</c:v>
                </c:pt>
                <c:pt idx="22">
                  <c:v>82.92</c:v>
                </c:pt>
                <c:pt idx="23">
                  <c:v>113.029</c:v>
                </c:pt>
                <c:pt idx="24">
                  <c:v>121.392</c:v>
                </c:pt>
                <c:pt idx="25">
                  <c:v>79.119</c:v>
                </c:pt>
                <c:pt idx="26">
                  <c:v>190.05</c:v>
                </c:pt>
                <c:pt idx="27">
                  <c:v>83.013999999999996</c:v>
                </c:pt>
                <c:pt idx="28">
                  <c:v>140.048</c:v>
                </c:pt>
                <c:pt idx="29">
                  <c:v>135.12799999999999</c:v>
                </c:pt>
                <c:pt idx="30">
                  <c:v>114.999</c:v>
                </c:pt>
                <c:pt idx="31">
                  <c:v>145.97200000000001</c:v>
                </c:pt>
                <c:pt idx="32">
                  <c:v>151.48599999999999</c:v>
                </c:pt>
                <c:pt idx="33">
                  <c:v>70.543000000000006</c:v>
                </c:pt>
                <c:pt idx="34">
                  <c:v>91.968999999999994</c:v>
                </c:pt>
                <c:pt idx="35">
                  <c:v>124.97</c:v>
                </c:pt>
                <c:pt idx="36">
                  <c:v>94.930999999999997</c:v>
                </c:pt>
                <c:pt idx="37">
                  <c:v>139.02799999999999</c:v>
                </c:pt>
                <c:pt idx="38">
                  <c:v>75.09</c:v>
                </c:pt>
                <c:pt idx="39">
                  <c:v>95.989000000000004</c:v>
                </c:pt>
                <c:pt idx="40">
                  <c:v>82.498999999999995</c:v>
                </c:pt>
                <c:pt idx="41">
                  <c:v>127.99</c:v>
                </c:pt>
                <c:pt idx="42">
                  <c:v>171.99299999999999</c:v>
                </c:pt>
                <c:pt idx="43">
                  <c:v>138.018</c:v>
                </c:pt>
                <c:pt idx="44">
                  <c:v>99.271000000000001</c:v>
                </c:pt>
                <c:pt idx="45">
                  <c:v>99.944999999999993</c:v>
                </c:pt>
                <c:pt idx="46">
                  <c:v>79.165999999999997</c:v>
                </c:pt>
                <c:pt idx="47">
                  <c:v>117.33799999999999</c:v>
                </c:pt>
                <c:pt idx="48">
                  <c:v>96.055000000000007</c:v>
                </c:pt>
                <c:pt idx="49">
                  <c:v>99.825000000000003</c:v>
                </c:pt>
                <c:pt idx="50">
                  <c:v>107.949</c:v>
                </c:pt>
                <c:pt idx="51">
                  <c:v>127.91</c:v>
                </c:pt>
                <c:pt idx="52">
                  <c:v>117.971</c:v>
                </c:pt>
                <c:pt idx="53">
                  <c:v>164.06200000000001</c:v>
                </c:pt>
                <c:pt idx="54">
                  <c:v>93.033000000000001</c:v>
                </c:pt>
                <c:pt idx="55">
                  <c:v>146.928</c:v>
                </c:pt>
                <c:pt idx="56">
                  <c:v>98.998000000000005</c:v>
                </c:pt>
                <c:pt idx="57">
                  <c:v>134.05199999999999</c:v>
                </c:pt>
                <c:pt idx="58">
                  <c:v>121.908</c:v>
                </c:pt>
                <c:pt idx="59">
                  <c:v>77.521000000000001</c:v>
                </c:pt>
                <c:pt idx="60">
                  <c:v>91.03</c:v>
                </c:pt>
                <c:pt idx="61">
                  <c:v>113.52500000000001</c:v>
                </c:pt>
                <c:pt idx="62">
                  <c:v>150.1</c:v>
                </c:pt>
                <c:pt idx="63">
                  <c:v>91.025000000000006</c:v>
                </c:pt>
                <c:pt idx="64">
                  <c:v>83.066000000000003</c:v>
                </c:pt>
                <c:pt idx="65">
                  <c:v>134.07900000000001</c:v>
                </c:pt>
                <c:pt idx="66">
                  <c:v>127.999</c:v>
                </c:pt>
                <c:pt idx="67">
                  <c:v>144.99199999999999</c:v>
                </c:pt>
                <c:pt idx="68">
                  <c:v>119.93</c:v>
                </c:pt>
                <c:pt idx="69">
                  <c:v>142.113</c:v>
                </c:pt>
                <c:pt idx="70">
                  <c:v>83.61</c:v>
                </c:pt>
                <c:pt idx="71">
                  <c:v>146.024</c:v>
                </c:pt>
                <c:pt idx="72">
                  <c:v>148.06200000000001</c:v>
                </c:pt>
                <c:pt idx="73">
                  <c:v>96.924000000000007</c:v>
                </c:pt>
                <c:pt idx="74">
                  <c:v>179.92</c:v>
                </c:pt>
                <c:pt idx="75">
                  <c:v>134.036</c:v>
                </c:pt>
                <c:pt idx="76">
                  <c:v>90.245999999999995</c:v>
                </c:pt>
                <c:pt idx="77">
                  <c:v>96.102999999999994</c:v>
                </c:pt>
                <c:pt idx="78">
                  <c:v>77.983999999999995</c:v>
                </c:pt>
                <c:pt idx="79">
                  <c:v>149.88200000000001</c:v>
                </c:pt>
                <c:pt idx="80">
                  <c:v>119.95099999999999</c:v>
                </c:pt>
                <c:pt idx="81">
                  <c:v>78.138999999999996</c:v>
                </c:pt>
                <c:pt idx="82">
                  <c:v>96.673000000000002</c:v>
                </c:pt>
                <c:pt idx="83">
                  <c:v>119.968</c:v>
                </c:pt>
                <c:pt idx="84">
                  <c:v>105.005</c:v>
                </c:pt>
                <c:pt idx="85">
                  <c:v>128.429</c:v>
                </c:pt>
                <c:pt idx="86">
                  <c:v>90.933000000000007</c:v>
                </c:pt>
                <c:pt idx="87">
                  <c:v>117.932</c:v>
                </c:pt>
                <c:pt idx="88">
                  <c:v>186.113</c:v>
                </c:pt>
                <c:pt idx="89">
                  <c:v>124.036</c:v>
                </c:pt>
                <c:pt idx="90">
                  <c:v>129.994</c:v>
                </c:pt>
                <c:pt idx="91">
                  <c:v>143.77199999999999</c:v>
                </c:pt>
                <c:pt idx="92">
                  <c:v>147.99</c:v>
                </c:pt>
                <c:pt idx="93">
                  <c:v>189.86799999999999</c:v>
                </c:pt>
                <c:pt idx="94">
                  <c:v>128.01499999999999</c:v>
                </c:pt>
                <c:pt idx="95">
                  <c:v>127.99299999999999</c:v>
                </c:pt>
                <c:pt idx="96">
                  <c:v>99.972999999999999</c:v>
                </c:pt>
                <c:pt idx="97">
                  <c:v>122.76900000000001</c:v>
                </c:pt>
                <c:pt idx="98">
                  <c:v>141.93299999999999</c:v>
                </c:pt>
                <c:pt idx="99">
                  <c:v>113.021</c:v>
                </c:pt>
                <c:pt idx="100">
                  <c:v>131.05000000000001</c:v>
                </c:pt>
                <c:pt idx="101">
                  <c:v>151.95699999999999</c:v>
                </c:pt>
                <c:pt idx="102">
                  <c:v>106.986</c:v>
                </c:pt>
                <c:pt idx="103">
                  <c:v>118.413</c:v>
                </c:pt>
                <c:pt idx="104">
                  <c:v>118.01600000000001</c:v>
                </c:pt>
                <c:pt idx="105">
                  <c:v>121.03</c:v>
                </c:pt>
                <c:pt idx="106">
                  <c:v>119.075</c:v>
                </c:pt>
                <c:pt idx="107">
                  <c:v>139.691</c:v>
                </c:pt>
                <c:pt idx="108">
                  <c:v>130.03399999999999</c:v>
                </c:pt>
                <c:pt idx="109">
                  <c:v>83.093000000000004</c:v>
                </c:pt>
                <c:pt idx="110">
                  <c:v>100.041</c:v>
                </c:pt>
                <c:pt idx="111">
                  <c:v>138.04499999999999</c:v>
                </c:pt>
                <c:pt idx="112">
                  <c:v>98.031000000000006</c:v>
                </c:pt>
                <c:pt idx="113">
                  <c:v>140.14400000000001</c:v>
                </c:pt>
                <c:pt idx="114">
                  <c:v>157.596</c:v>
                </c:pt>
                <c:pt idx="115">
                  <c:v>65.043000000000006</c:v>
                </c:pt>
                <c:pt idx="116">
                  <c:v>82.016999999999996</c:v>
                </c:pt>
                <c:pt idx="117">
                  <c:v>151.518</c:v>
                </c:pt>
                <c:pt idx="118">
                  <c:v>122.72799999999999</c:v>
                </c:pt>
                <c:pt idx="119">
                  <c:v>141.893</c:v>
                </c:pt>
                <c:pt idx="120">
                  <c:v>114.038</c:v>
                </c:pt>
                <c:pt idx="121">
                  <c:v>127.96599999999999</c:v>
                </c:pt>
                <c:pt idx="122">
                  <c:v>111.995</c:v>
                </c:pt>
                <c:pt idx="123">
                  <c:v>118.384</c:v>
                </c:pt>
                <c:pt idx="124">
                  <c:v>170.21600000000001</c:v>
                </c:pt>
                <c:pt idx="125">
                  <c:v>170.16</c:v>
                </c:pt>
                <c:pt idx="126">
                  <c:v>140.029</c:v>
                </c:pt>
                <c:pt idx="127">
                  <c:v>140.04599999999999</c:v>
                </c:pt>
                <c:pt idx="128">
                  <c:v>90.02</c:v>
                </c:pt>
                <c:pt idx="129">
                  <c:v>119.001</c:v>
                </c:pt>
                <c:pt idx="130">
                  <c:v>78.521000000000001</c:v>
                </c:pt>
                <c:pt idx="131">
                  <c:v>151.18100000000001</c:v>
                </c:pt>
                <c:pt idx="132">
                  <c:v>90.948999999999998</c:v>
                </c:pt>
                <c:pt idx="133">
                  <c:v>104.83799999999999</c:v>
                </c:pt>
                <c:pt idx="134">
                  <c:v>150.02799999999999</c:v>
                </c:pt>
                <c:pt idx="135">
                  <c:v>108.06100000000001</c:v>
                </c:pt>
                <c:pt idx="136">
                  <c:v>110.026</c:v>
                </c:pt>
                <c:pt idx="137">
                  <c:v>75.016000000000005</c:v>
                </c:pt>
                <c:pt idx="138">
                  <c:v>127.965</c:v>
                </c:pt>
                <c:pt idx="139">
                  <c:v>104.98699999999999</c:v>
                </c:pt>
                <c:pt idx="140">
                  <c:v>83.992999999999995</c:v>
                </c:pt>
                <c:pt idx="141">
                  <c:v>144.953</c:v>
                </c:pt>
                <c:pt idx="142">
                  <c:v>126.684</c:v>
                </c:pt>
                <c:pt idx="143">
                  <c:v>101.129</c:v>
                </c:pt>
                <c:pt idx="144">
                  <c:v>121.996</c:v>
                </c:pt>
                <c:pt idx="145">
                  <c:v>146.559</c:v>
                </c:pt>
                <c:pt idx="146">
                  <c:v>120.02</c:v>
                </c:pt>
                <c:pt idx="147">
                  <c:v>101.02500000000001</c:v>
                </c:pt>
                <c:pt idx="148">
                  <c:v>130.01499999999999</c:v>
                </c:pt>
                <c:pt idx="149">
                  <c:v>130.00899999999999</c:v>
                </c:pt>
                <c:pt idx="150">
                  <c:v>91.977000000000004</c:v>
                </c:pt>
                <c:pt idx="151">
                  <c:v>128.01300000000001</c:v>
                </c:pt>
                <c:pt idx="152">
                  <c:v>127.898</c:v>
                </c:pt>
                <c:pt idx="153">
                  <c:v>128.00299999999999</c:v>
                </c:pt>
                <c:pt idx="154">
                  <c:v>166.01</c:v>
                </c:pt>
                <c:pt idx="155">
                  <c:v>139.91999999999999</c:v>
                </c:pt>
                <c:pt idx="156">
                  <c:v>109.97</c:v>
                </c:pt>
                <c:pt idx="157">
                  <c:v>127.901</c:v>
                </c:pt>
                <c:pt idx="158">
                  <c:v>86.01</c:v>
                </c:pt>
                <c:pt idx="159">
                  <c:v>148.005</c:v>
                </c:pt>
                <c:pt idx="160">
                  <c:v>103.7</c:v>
                </c:pt>
                <c:pt idx="161">
                  <c:v>147.905</c:v>
                </c:pt>
                <c:pt idx="162">
                  <c:v>129.023</c:v>
                </c:pt>
                <c:pt idx="163">
                  <c:v>120.315</c:v>
                </c:pt>
                <c:pt idx="164">
                  <c:v>90.048000000000002</c:v>
                </c:pt>
                <c:pt idx="165">
                  <c:v>99.933000000000007</c:v>
                </c:pt>
                <c:pt idx="166">
                  <c:v>95.468000000000004</c:v>
                </c:pt>
                <c:pt idx="167">
                  <c:v>95.084000000000003</c:v>
                </c:pt>
                <c:pt idx="168">
                  <c:v>162.161</c:v>
                </c:pt>
                <c:pt idx="169">
                  <c:v>130.19800000000001</c:v>
                </c:pt>
                <c:pt idx="170">
                  <c:v>118.491</c:v>
                </c:pt>
                <c:pt idx="171">
                  <c:v>99.099000000000004</c:v>
                </c:pt>
                <c:pt idx="172">
                  <c:v>97.564999999999998</c:v>
                </c:pt>
                <c:pt idx="173">
                  <c:v>163.953</c:v>
                </c:pt>
                <c:pt idx="174">
                  <c:v>145.03800000000001</c:v>
                </c:pt>
                <c:pt idx="175">
                  <c:v>136.953</c:v>
                </c:pt>
                <c:pt idx="176">
                  <c:v>139.91300000000001</c:v>
                </c:pt>
                <c:pt idx="177">
                  <c:v>203.911</c:v>
                </c:pt>
                <c:pt idx="178">
                  <c:v>113.08199999999999</c:v>
                </c:pt>
                <c:pt idx="179">
                  <c:v>137.077</c:v>
                </c:pt>
                <c:pt idx="180">
                  <c:v>138.083</c:v>
                </c:pt>
                <c:pt idx="181">
                  <c:v>88.028999999999996</c:v>
                </c:pt>
                <c:pt idx="182">
                  <c:v>86.775999999999996</c:v>
                </c:pt>
                <c:pt idx="183">
                  <c:v>60.018999999999998</c:v>
                </c:pt>
                <c:pt idx="184">
                  <c:v>111.995</c:v>
                </c:pt>
                <c:pt idx="185">
                  <c:v>135.96799999999999</c:v>
                </c:pt>
                <c:pt idx="186">
                  <c:v>164.02</c:v>
                </c:pt>
                <c:pt idx="187">
                  <c:v>145.92599999999999</c:v>
                </c:pt>
                <c:pt idx="188">
                  <c:v>124.047</c:v>
                </c:pt>
                <c:pt idx="189">
                  <c:v>104.833</c:v>
                </c:pt>
                <c:pt idx="190">
                  <c:v>122.003</c:v>
                </c:pt>
                <c:pt idx="191">
                  <c:v>130.089</c:v>
                </c:pt>
                <c:pt idx="192">
                  <c:v>163.99</c:v>
                </c:pt>
                <c:pt idx="193">
                  <c:v>120.003</c:v>
                </c:pt>
                <c:pt idx="194">
                  <c:v>128.024</c:v>
                </c:pt>
                <c:pt idx="195">
                  <c:v>176.05199999999999</c:v>
                </c:pt>
                <c:pt idx="196">
                  <c:v>95.997</c:v>
                </c:pt>
                <c:pt idx="197">
                  <c:v>140.12700000000001</c:v>
                </c:pt>
                <c:pt idx="198">
                  <c:v>104.036</c:v>
                </c:pt>
                <c:pt idx="199">
                  <c:v>140.042</c:v>
                </c:pt>
                <c:pt idx="200">
                  <c:v>120.01300000000001</c:v>
                </c:pt>
                <c:pt idx="201">
                  <c:v>136.99100000000001</c:v>
                </c:pt>
                <c:pt idx="202">
                  <c:v>120</c:v>
                </c:pt>
                <c:pt idx="203">
                  <c:v>157.46899999999999</c:v>
                </c:pt>
                <c:pt idx="204">
                  <c:v>102.958</c:v>
                </c:pt>
                <c:pt idx="205">
                  <c:v>123.063</c:v>
                </c:pt>
                <c:pt idx="206">
                  <c:v>97.971999999999994</c:v>
                </c:pt>
                <c:pt idx="207">
                  <c:v>121.958</c:v>
                </c:pt>
                <c:pt idx="208">
                  <c:v>133.97300000000001</c:v>
                </c:pt>
                <c:pt idx="209">
                  <c:v>118.021</c:v>
                </c:pt>
                <c:pt idx="210">
                  <c:v>126.127</c:v>
                </c:pt>
                <c:pt idx="211">
                  <c:v>130.048</c:v>
                </c:pt>
                <c:pt idx="212">
                  <c:v>91.998999999999995</c:v>
                </c:pt>
                <c:pt idx="213">
                  <c:v>103.376</c:v>
                </c:pt>
                <c:pt idx="214">
                  <c:v>119.959</c:v>
                </c:pt>
                <c:pt idx="215">
                  <c:v>123.907</c:v>
                </c:pt>
                <c:pt idx="216">
                  <c:v>75.222999999999999</c:v>
                </c:pt>
                <c:pt idx="217">
                  <c:v>140.02199999999999</c:v>
                </c:pt>
                <c:pt idx="218">
                  <c:v>133.83799999999999</c:v>
                </c:pt>
                <c:pt idx="219">
                  <c:v>84.021000000000001</c:v>
                </c:pt>
                <c:pt idx="220">
                  <c:v>74.007999999999996</c:v>
                </c:pt>
                <c:pt idx="221">
                  <c:v>167.04599999999999</c:v>
                </c:pt>
                <c:pt idx="222">
                  <c:v>127.941</c:v>
                </c:pt>
                <c:pt idx="223">
                  <c:v>81.501999999999995</c:v>
                </c:pt>
                <c:pt idx="224">
                  <c:v>129.95400000000001</c:v>
                </c:pt>
                <c:pt idx="225">
                  <c:v>144.95400000000001</c:v>
                </c:pt>
                <c:pt idx="226">
                  <c:v>96.978999999999999</c:v>
                </c:pt>
                <c:pt idx="227">
                  <c:v>190.09700000000001</c:v>
                </c:pt>
                <c:pt idx="228">
                  <c:v>129.95599999999999</c:v>
                </c:pt>
                <c:pt idx="229">
                  <c:v>83.998000000000005</c:v>
                </c:pt>
                <c:pt idx="230">
                  <c:v>73.881</c:v>
                </c:pt>
                <c:pt idx="231">
                  <c:v>169.999</c:v>
                </c:pt>
                <c:pt idx="232">
                  <c:v>122.01</c:v>
                </c:pt>
                <c:pt idx="233">
                  <c:v>100.021</c:v>
                </c:pt>
                <c:pt idx="234">
                  <c:v>136.85900000000001</c:v>
                </c:pt>
                <c:pt idx="235">
                  <c:v>126.008</c:v>
                </c:pt>
                <c:pt idx="236">
                  <c:v>126.988</c:v>
                </c:pt>
                <c:pt idx="237">
                  <c:v>150.071</c:v>
                </c:pt>
                <c:pt idx="238">
                  <c:v>165.18199999999999</c:v>
                </c:pt>
                <c:pt idx="239">
                  <c:v>98.578999999999994</c:v>
                </c:pt>
                <c:pt idx="240">
                  <c:v>94.611999999999995</c:v>
                </c:pt>
                <c:pt idx="241">
                  <c:v>111.91</c:v>
                </c:pt>
                <c:pt idx="242">
                  <c:v>123.01600000000001</c:v>
                </c:pt>
                <c:pt idx="243">
                  <c:v>120.04600000000001</c:v>
                </c:pt>
                <c:pt idx="244">
                  <c:v>87.016000000000005</c:v>
                </c:pt>
                <c:pt idx="245">
                  <c:v>110.006</c:v>
                </c:pt>
                <c:pt idx="246">
                  <c:v>114.03</c:v>
                </c:pt>
                <c:pt idx="247">
                  <c:v>120.04600000000001</c:v>
                </c:pt>
                <c:pt idx="248">
                  <c:v>78.945999999999998</c:v>
                </c:pt>
                <c:pt idx="249">
                  <c:v>103.502</c:v>
                </c:pt>
                <c:pt idx="250">
                  <c:v>140.98699999999999</c:v>
                </c:pt>
                <c:pt idx="251">
                  <c:v>210.851</c:v>
                </c:pt>
                <c:pt idx="252">
                  <c:v>80.001000000000005</c:v>
                </c:pt>
                <c:pt idx="253">
                  <c:v>104.029</c:v>
                </c:pt>
                <c:pt idx="254">
                  <c:v>122.444</c:v>
                </c:pt>
                <c:pt idx="255">
                  <c:v>172.65600000000001</c:v>
                </c:pt>
                <c:pt idx="256">
                  <c:v>139.43199999999999</c:v>
                </c:pt>
                <c:pt idx="257">
                  <c:v>125.014</c:v>
                </c:pt>
                <c:pt idx="258">
                  <c:v>120.021</c:v>
                </c:pt>
                <c:pt idx="259">
                  <c:v>93.41</c:v>
                </c:pt>
                <c:pt idx="260">
                  <c:v>126.342</c:v>
                </c:pt>
                <c:pt idx="261">
                  <c:v>102.99</c:v>
                </c:pt>
                <c:pt idx="262">
                  <c:v>134.16999999999999</c:v>
                </c:pt>
                <c:pt idx="263">
                  <c:v>176.16900000000001</c:v>
                </c:pt>
                <c:pt idx="264">
                  <c:v>113.93899999999999</c:v>
                </c:pt>
                <c:pt idx="265">
                  <c:v>116.04300000000001</c:v>
                </c:pt>
                <c:pt idx="266">
                  <c:v>125.173</c:v>
                </c:pt>
                <c:pt idx="267">
                  <c:v>172.976</c:v>
                </c:pt>
                <c:pt idx="268">
                  <c:v>116.98</c:v>
                </c:pt>
                <c:pt idx="269">
                  <c:v>89.828000000000003</c:v>
                </c:pt>
                <c:pt idx="270">
                  <c:v>100.001</c:v>
                </c:pt>
                <c:pt idx="271">
                  <c:v>97.864999999999995</c:v>
                </c:pt>
                <c:pt idx="272">
                  <c:v>126.00700000000001</c:v>
                </c:pt>
                <c:pt idx="273">
                  <c:v>94.977000000000004</c:v>
                </c:pt>
                <c:pt idx="274">
                  <c:v>146.078</c:v>
                </c:pt>
                <c:pt idx="275">
                  <c:v>98.989000000000004</c:v>
                </c:pt>
                <c:pt idx="276">
                  <c:v>192.08199999999999</c:v>
                </c:pt>
                <c:pt idx="277">
                  <c:v>91.454999999999998</c:v>
                </c:pt>
                <c:pt idx="278">
                  <c:v>99.986999999999995</c:v>
                </c:pt>
                <c:pt idx="279">
                  <c:v>80.028999999999996</c:v>
                </c:pt>
                <c:pt idx="280">
                  <c:v>115.68</c:v>
                </c:pt>
                <c:pt idx="281">
                  <c:v>98</c:v>
                </c:pt>
                <c:pt idx="282">
                  <c:v>125.80200000000001</c:v>
                </c:pt>
                <c:pt idx="283">
                  <c:v>96.072000000000003</c:v>
                </c:pt>
                <c:pt idx="284">
                  <c:v>110.086</c:v>
                </c:pt>
                <c:pt idx="285">
                  <c:v>84.263999999999996</c:v>
                </c:pt>
                <c:pt idx="286">
                  <c:v>131.012</c:v>
                </c:pt>
                <c:pt idx="287">
                  <c:v>157.14699999999999</c:v>
                </c:pt>
                <c:pt idx="288">
                  <c:v>148.07499999999999</c:v>
                </c:pt>
                <c:pt idx="289">
                  <c:v>190.15100000000001</c:v>
                </c:pt>
                <c:pt idx="290">
                  <c:v>117.089</c:v>
                </c:pt>
                <c:pt idx="291">
                  <c:v>126.979</c:v>
                </c:pt>
                <c:pt idx="292">
                  <c:v>64.933999999999997</c:v>
                </c:pt>
                <c:pt idx="293">
                  <c:v>80.045000000000002</c:v>
                </c:pt>
                <c:pt idx="294">
                  <c:v>128.108</c:v>
                </c:pt>
                <c:pt idx="295">
                  <c:v>118.004</c:v>
                </c:pt>
                <c:pt idx="296">
                  <c:v>99.165000000000006</c:v>
                </c:pt>
                <c:pt idx="297">
                  <c:v>154.51400000000001</c:v>
                </c:pt>
                <c:pt idx="298">
                  <c:v>108.03400000000001</c:v>
                </c:pt>
                <c:pt idx="299">
                  <c:v>105.027</c:v>
                </c:pt>
                <c:pt idx="300">
                  <c:v>127.961</c:v>
                </c:pt>
                <c:pt idx="301">
                  <c:v>120.042</c:v>
                </c:pt>
                <c:pt idx="302">
                  <c:v>130.00200000000001</c:v>
                </c:pt>
                <c:pt idx="303">
                  <c:v>128.006</c:v>
                </c:pt>
                <c:pt idx="304">
                  <c:v>102.071</c:v>
                </c:pt>
                <c:pt idx="305">
                  <c:v>148.01499999999999</c:v>
                </c:pt>
                <c:pt idx="306">
                  <c:v>167.953</c:v>
                </c:pt>
                <c:pt idx="307">
                  <c:v>130.97</c:v>
                </c:pt>
                <c:pt idx="308">
                  <c:v>123.996</c:v>
                </c:pt>
                <c:pt idx="309">
                  <c:v>126.027</c:v>
                </c:pt>
                <c:pt idx="310">
                  <c:v>130.06399999999999</c:v>
                </c:pt>
                <c:pt idx="311">
                  <c:v>95.01</c:v>
                </c:pt>
                <c:pt idx="312">
                  <c:v>140.02199999999999</c:v>
                </c:pt>
                <c:pt idx="313">
                  <c:v>127.96599999999999</c:v>
                </c:pt>
                <c:pt idx="314">
                  <c:v>184.00899999999999</c:v>
                </c:pt>
                <c:pt idx="315">
                  <c:v>126.02500000000001</c:v>
                </c:pt>
                <c:pt idx="316">
                  <c:v>119.90600000000001</c:v>
                </c:pt>
                <c:pt idx="317">
                  <c:v>120.012</c:v>
                </c:pt>
                <c:pt idx="318">
                  <c:v>85.564999999999998</c:v>
                </c:pt>
                <c:pt idx="319">
                  <c:v>92.942999999999998</c:v>
                </c:pt>
                <c:pt idx="320">
                  <c:v>153.97200000000001</c:v>
                </c:pt>
                <c:pt idx="321">
                  <c:v>79.978999999999999</c:v>
                </c:pt>
                <c:pt idx="322">
                  <c:v>118.90300000000001</c:v>
                </c:pt>
                <c:pt idx="323">
                  <c:v>96.998000000000005</c:v>
                </c:pt>
                <c:pt idx="324">
                  <c:v>139.982</c:v>
                </c:pt>
                <c:pt idx="325">
                  <c:v>116.97199999999999</c:v>
                </c:pt>
                <c:pt idx="326">
                  <c:v>168.001</c:v>
                </c:pt>
                <c:pt idx="327">
                  <c:v>124.63800000000001</c:v>
                </c:pt>
                <c:pt idx="328">
                  <c:v>77.986999999999995</c:v>
                </c:pt>
                <c:pt idx="329">
                  <c:v>93.989000000000004</c:v>
                </c:pt>
                <c:pt idx="330">
                  <c:v>128.077</c:v>
                </c:pt>
                <c:pt idx="331">
                  <c:v>108.002</c:v>
                </c:pt>
                <c:pt idx="332">
                  <c:v>120.066</c:v>
                </c:pt>
                <c:pt idx="333">
                  <c:v>113.053</c:v>
                </c:pt>
                <c:pt idx="334">
                  <c:v>112.01900000000001</c:v>
                </c:pt>
                <c:pt idx="335">
                  <c:v>114.101</c:v>
                </c:pt>
                <c:pt idx="336">
                  <c:v>101.983</c:v>
                </c:pt>
                <c:pt idx="337">
                  <c:v>130.02699999999999</c:v>
                </c:pt>
                <c:pt idx="338">
                  <c:v>129.965</c:v>
                </c:pt>
                <c:pt idx="339">
                  <c:v>198.07499999999999</c:v>
                </c:pt>
                <c:pt idx="340">
                  <c:v>122.014</c:v>
                </c:pt>
                <c:pt idx="341">
                  <c:v>162.83099999999999</c:v>
                </c:pt>
                <c:pt idx="342">
                  <c:v>169.56100000000001</c:v>
                </c:pt>
                <c:pt idx="343">
                  <c:v>140.14099999999999</c:v>
                </c:pt>
                <c:pt idx="344">
                  <c:v>102.03</c:v>
                </c:pt>
                <c:pt idx="345">
                  <c:v>116.09699999999999</c:v>
                </c:pt>
                <c:pt idx="346">
                  <c:v>111.97</c:v>
                </c:pt>
                <c:pt idx="347">
                  <c:v>120.063</c:v>
                </c:pt>
                <c:pt idx="348">
                  <c:v>135.977</c:v>
                </c:pt>
                <c:pt idx="349">
                  <c:v>95.004999999999995</c:v>
                </c:pt>
                <c:pt idx="350">
                  <c:v>144.18799999999999</c:v>
                </c:pt>
                <c:pt idx="351">
                  <c:v>169.994</c:v>
                </c:pt>
                <c:pt idx="352">
                  <c:v>148</c:v>
                </c:pt>
                <c:pt idx="353">
                  <c:v>162.084</c:v>
                </c:pt>
                <c:pt idx="354">
                  <c:v>130.018</c:v>
                </c:pt>
                <c:pt idx="355">
                  <c:v>73.897999999999996</c:v>
                </c:pt>
                <c:pt idx="356">
                  <c:v>79.701999999999998</c:v>
                </c:pt>
                <c:pt idx="357">
                  <c:v>85.012</c:v>
                </c:pt>
                <c:pt idx="358">
                  <c:v>146.994</c:v>
                </c:pt>
                <c:pt idx="359">
                  <c:v>120.01</c:v>
                </c:pt>
                <c:pt idx="360">
                  <c:v>84.037999999999997</c:v>
                </c:pt>
                <c:pt idx="361">
                  <c:v>127.974</c:v>
                </c:pt>
                <c:pt idx="362">
                  <c:v>98.027000000000001</c:v>
                </c:pt>
                <c:pt idx="363">
                  <c:v>115.005</c:v>
                </c:pt>
                <c:pt idx="364">
                  <c:v>111.996</c:v>
                </c:pt>
                <c:pt idx="365">
                  <c:v>114.452</c:v>
                </c:pt>
                <c:pt idx="366">
                  <c:v>117.015</c:v>
                </c:pt>
                <c:pt idx="367">
                  <c:v>102.998</c:v>
                </c:pt>
                <c:pt idx="368">
                  <c:v>123.005</c:v>
                </c:pt>
                <c:pt idx="369">
                  <c:v>117.002</c:v>
                </c:pt>
                <c:pt idx="370">
                  <c:v>134.05199999999999</c:v>
                </c:pt>
                <c:pt idx="371">
                  <c:v>112.291</c:v>
                </c:pt>
                <c:pt idx="372">
                  <c:v>96.183999999999997</c:v>
                </c:pt>
                <c:pt idx="373">
                  <c:v>130.00299999999999</c:v>
                </c:pt>
                <c:pt idx="374">
                  <c:v>120.264</c:v>
                </c:pt>
                <c:pt idx="375">
                  <c:v>131.934</c:v>
                </c:pt>
                <c:pt idx="376">
                  <c:v>138.018</c:v>
                </c:pt>
                <c:pt idx="377">
                  <c:v>120.001</c:v>
                </c:pt>
                <c:pt idx="378">
                  <c:v>126.99</c:v>
                </c:pt>
                <c:pt idx="379">
                  <c:v>135.02099999999999</c:v>
                </c:pt>
                <c:pt idx="380">
                  <c:v>124.021</c:v>
                </c:pt>
                <c:pt idx="381">
                  <c:v>181.04</c:v>
                </c:pt>
                <c:pt idx="382">
                  <c:v>105.253</c:v>
                </c:pt>
                <c:pt idx="383">
                  <c:v>89.938000000000002</c:v>
                </c:pt>
                <c:pt idx="384">
                  <c:v>111.989</c:v>
                </c:pt>
                <c:pt idx="385">
                  <c:v>130.58099999999999</c:v>
                </c:pt>
                <c:pt idx="386">
                  <c:v>128.01599999999999</c:v>
                </c:pt>
                <c:pt idx="387">
                  <c:v>73.986999999999995</c:v>
                </c:pt>
                <c:pt idx="388">
                  <c:v>91.971999999999994</c:v>
                </c:pt>
                <c:pt idx="389">
                  <c:v>97.043000000000006</c:v>
                </c:pt>
                <c:pt idx="390">
                  <c:v>127.932</c:v>
                </c:pt>
                <c:pt idx="391">
                  <c:v>123.99299999999999</c:v>
                </c:pt>
                <c:pt idx="392">
                  <c:v>128.001</c:v>
                </c:pt>
                <c:pt idx="393">
                  <c:v>62.875999999999998</c:v>
                </c:pt>
                <c:pt idx="394">
                  <c:v>168.18899999999999</c:v>
                </c:pt>
                <c:pt idx="395">
                  <c:v>169.131</c:v>
                </c:pt>
                <c:pt idx="396">
                  <c:v>99.930999999999997</c:v>
                </c:pt>
                <c:pt idx="397">
                  <c:v>163.971</c:v>
                </c:pt>
                <c:pt idx="398">
                  <c:v>127.03700000000001</c:v>
                </c:pt>
                <c:pt idx="399">
                  <c:v>143.85300000000001</c:v>
                </c:pt>
                <c:pt idx="400">
                  <c:v>97.018000000000001</c:v>
                </c:pt>
                <c:pt idx="401">
                  <c:v>124.92100000000001</c:v>
                </c:pt>
                <c:pt idx="402">
                  <c:v>119.96299999999999</c:v>
                </c:pt>
                <c:pt idx="403">
                  <c:v>139.928</c:v>
                </c:pt>
                <c:pt idx="404">
                  <c:v>85.03</c:v>
                </c:pt>
                <c:pt idx="405">
                  <c:v>95.95</c:v>
                </c:pt>
                <c:pt idx="406">
                  <c:v>140.036</c:v>
                </c:pt>
                <c:pt idx="407">
                  <c:v>74.007000000000005</c:v>
                </c:pt>
                <c:pt idx="408">
                  <c:v>111.002</c:v>
                </c:pt>
                <c:pt idx="409">
                  <c:v>114.999</c:v>
                </c:pt>
                <c:pt idx="410">
                  <c:v>131.04400000000001</c:v>
                </c:pt>
                <c:pt idx="411">
                  <c:v>125.846</c:v>
                </c:pt>
                <c:pt idx="412">
                  <c:v>123.09099999999999</c:v>
                </c:pt>
                <c:pt idx="413">
                  <c:v>99.316000000000003</c:v>
                </c:pt>
                <c:pt idx="414">
                  <c:v>144.982</c:v>
                </c:pt>
                <c:pt idx="415">
                  <c:v>126.986</c:v>
                </c:pt>
                <c:pt idx="416">
                  <c:v>162.994</c:v>
                </c:pt>
                <c:pt idx="417">
                  <c:v>112.009</c:v>
                </c:pt>
                <c:pt idx="418">
                  <c:v>95.049000000000007</c:v>
                </c:pt>
                <c:pt idx="419">
                  <c:v>96.991</c:v>
                </c:pt>
                <c:pt idx="420">
                  <c:v>124.999</c:v>
                </c:pt>
                <c:pt idx="421">
                  <c:v>98.994</c:v>
                </c:pt>
                <c:pt idx="422">
                  <c:v>120.003</c:v>
                </c:pt>
                <c:pt idx="423">
                  <c:v>143.55500000000001</c:v>
                </c:pt>
                <c:pt idx="424">
                  <c:v>119.955</c:v>
                </c:pt>
                <c:pt idx="425">
                  <c:v>110.955</c:v>
                </c:pt>
                <c:pt idx="426">
                  <c:v>124.977</c:v>
                </c:pt>
                <c:pt idx="427">
                  <c:v>98.525000000000006</c:v>
                </c:pt>
                <c:pt idx="428">
                  <c:v>128.012</c:v>
                </c:pt>
                <c:pt idx="429">
                  <c:v>100.113</c:v>
                </c:pt>
                <c:pt idx="430">
                  <c:v>125.139</c:v>
                </c:pt>
                <c:pt idx="431">
                  <c:v>158.77699999999999</c:v>
                </c:pt>
                <c:pt idx="432">
                  <c:v>127.435</c:v>
                </c:pt>
                <c:pt idx="433">
                  <c:v>123.941</c:v>
                </c:pt>
                <c:pt idx="434">
                  <c:v>117.033</c:v>
                </c:pt>
                <c:pt idx="435">
                  <c:v>122.66800000000001</c:v>
                </c:pt>
                <c:pt idx="436">
                  <c:v>127.008</c:v>
                </c:pt>
                <c:pt idx="437">
                  <c:v>98.052000000000007</c:v>
                </c:pt>
                <c:pt idx="438">
                  <c:v>99.965000000000003</c:v>
                </c:pt>
                <c:pt idx="439">
                  <c:v>144.10599999999999</c:v>
                </c:pt>
                <c:pt idx="440">
                  <c:v>134.00700000000001</c:v>
                </c:pt>
                <c:pt idx="441">
                  <c:v>127.967</c:v>
                </c:pt>
                <c:pt idx="442">
                  <c:v>121.956</c:v>
                </c:pt>
                <c:pt idx="443">
                  <c:v>100.047</c:v>
                </c:pt>
                <c:pt idx="444">
                  <c:v>130.12700000000001</c:v>
                </c:pt>
                <c:pt idx="445">
                  <c:v>129.042</c:v>
                </c:pt>
                <c:pt idx="446">
                  <c:v>130.012</c:v>
                </c:pt>
                <c:pt idx="447">
                  <c:v>65.997</c:v>
                </c:pt>
                <c:pt idx="448">
                  <c:v>83.132999999999996</c:v>
                </c:pt>
                <c:pt idx="449">
                  <c:v>160.041</c:v>
                </c:pt>
                <c:pt idx="450">
                  <c:v>115.057</c:v>
                </c:pt>
                <c:pt idx="451">
                  <c:v>138.113</c:v>
                </c:pt>
                <c:pt idx="452">
                  <c:v>130.10300000000001</c:v>
                </c:pt>
                <c:pt idx="453">
                  <c:v>128.06200000000001</c:v>
                </c:pt>
                <c:pt idx="454">
                  <c:v>122.02800000000001</c:v>
                </c:pt>
                <c:pt idx="455">
                  <c:v>92.063000000000002</c:v>
                </c:pt>
                <c:pt idx="456">
                  <c:v>79.063999999999993</c:v>
                </c:pt>
                <c:pt idx="457">
                  <c:v>145.99199999999999</c:v>
                </c:pt>
                <c:pt idx="458">
                  <c:v>140.03</c:v>
                </c:pt>
                <c:pt idx="459">
                  <c:v>91.03</c:v>
                </c:pt>
                <c:pt idx="460">
                  <c:v>111.98699999999999</c:v>
                </c:pt>
                <c:pt idx="461">
                  <c:v>180.042</c:v>
                </c:pt>
                <c:pt idx="462">
                  <c:v>119.97499999999999</c:v>
                </c:pt>
                <c:pt idx="463">
                  <c:v>151.684</c:v>
                </c:pt>
                <c:pt idx="464">
                  <c:v>79.635000000000005</c:v>
                </c:pt>
                <c:pt idx="465">
                  <c:v>119.84399999999999</c:v>
                </c:pt>
                <c:pt idx="466">
                  <c:v>153.071</c:v>
                </c:pt>
                <c:pt idx="467">
                  <c:v>175.81299999999999</c:v>
                </c:pt>
                <c:pt idx="468">
                  <c:v>89.391000000000005</c:v>
                </c:pt>
                <c:pt idx="469">
                  <c:v>127.96</c:v>
                </c:pt>
                <c:pt idx="470">
                  <c:v>121.223</c:v>
                </c:pt>
                <c:pt idx="471">
                  <c:v>88.927999999999997</c:v>
                </c:pt>
                <c:pt idx="472">
                  <c:v>130.07499999999999</c:v>
                </c:pt>
                <c:pt idx="473">
                  <c:v>130.00299999999999</c:v>
                </c:pt>
                <c:pt idx="474">
                  <c:v>80.512</c:v>
                </c:pt>
                <c:pt idx="475">
                  <c:v>173.58500000000001</c:v>
                </c:pt>
                <c:pt idx="476">
                  <c:v>92.923000000000002</c:v>
                </c:pt>
                <c:pt idx="477">
                  <c:v>125.97199999999999</c:v>
                </c:pt>
                <c:pt idx="478">
                  <c:v>83.293000000000006</c:v>
                </c:pt>
                <c:pt idx="479">
                  <c:v>77.966999999999999</c:v>
                </c:pt>
                <c:pt idx="480">
                  <c:v>127.029</c:v>
                </c:pt>
                <c:pt idx="481">
                  <c:v>117.98</c:v>
                </c:pt>
                <c:pt idx="482">
                  <c:v>140.02199999999999</c:v>
                </c:pt>
                <c:pt idx="483">
                  <c:v>167.93899999999999</c:v>
                </c:pt>
                <c:pt idx="484">
                  <c:v>160.02799999999999</c:v>
                </c:pt>
                <c:pt idx="485">
                  <c:v>109.599</c:v>
                </c:pt>
                <c:pt idx="486">
                  <c:v>142.01900000000001</c:v>
                </c:pt>
                <c:pt idx="487">
                  <c:v>137.029</c:v>
                </c:pt>
                <c:pt idx="488">
                  <c:v>160.108</c:v>
                </c:pt>
                <c:pt idx="489">
                  <c:v>92.849000000000004</c:v>
                </c:pt>
                <c:pt idx="490">
                  <c:v>96.525000000000006</c:v>
                </c:pt>
                <c:pt idx="491">
                  <c:v>91.963999999999999</c:v>
                </c:pt>
                <c:pt idx="492">
                  <c:v>95.966999999999999</c:v>
                </c:pt>
                <c:pt idx="493">
                  <c:v>92.956000000000003</c:v>
                </c:pt>
                <c:pt idx="494">
                  <c:v>95.072999999999993</c:v>
                </c:pt>
                <c:pt idx="495">
                  <c:v>124.96</c:v>
                </c:pt>
                <c:pt idx="496">
                  <c:v>179.642</c:v>
                </c:pt>
                <c:pt idx="497">
                  <c:v>135.095</c:v>
                </c:pt>
                <c:pt idx="498">
                  <c:v>132.078</c:v>
                </c:pt>
                <c:pt idx="499">
                  <c:v>92.887</c:v>
                </c:pt>
                <c:pt idx="500">
                  <c:v>94.980999999999995</c:v>
                </c:pt>
                <c:pt idx="501">
                  <c:v>132.91800000000001</c:v>
                </c:pt>
                <c:pt idx="502">
                  <c:v>113.94499999999999</c:v>
                </c:pt>
                <c:pt idx="503">
                  <c:v>113.901</c:v>
                </c:pt>
                <c:pt idx="504">
                  <c:v>138.559</c:v>
                </c:pt>
                <c:pt idx="505">
                  <c:v>127.937</c:v>
                </c:pt>
                <c:pt idx="506">
                  <c:v>179.911</c:v>
                </c:pt>
                <c:pt idx="507">
                  <c:v>135.95599999999999</c:v>
                </c:pt>
                <c:pt idx="508">
                  <c:v>119.977</c:v>
                </c:pt>
                <c:pt idx="509">
                  <c:v>125.97799999999999</c:v>
                </c:pt>
                <c:pt idx="510">
                  <c:v>129.05500000000001</c:v>
                </c:pt>
                <c:pt idx="511">
                  <c:v>123.01300000000001</c:v>
                </c:pt>
                <c:pt idx="512">
                  <c:v>122.988</c:v>
                </c:pt>
                <c:pt idx="513">
                  <c:v>188.899</c:v>
                </c:pt>
                <c:pt idx="514">
                  <c:v>132.49299999999999</c:v>
                </c:pt>
                <c:pt idx="515">
                  <c:v>98.024000000000001</c:v>
                </c:pt>
                <c:pt idx="516">
                  <c:v>96.033000000000001</c:v>
                </c:pt>
                <c:pt idx="517">
                  <c:v>104.038</c:v>
                </c:pt>
                <c:pt idx="518">
                  <c:v>154.94300000000001</c:v>
                </c:pt>
                <c:pt idx="519">
                  <c:v>117.029</c:v>
                </c:pt>
                <c:pt idx="520">
                  <c:v>122.973</c:v>
                </c:pt>
                <c:pt idx="521">
                  <c:v>180.114</c:v>
                </c:pt>
                <c:pt idx="522">
                  <c:v>113.92700000000001</c:v>
                </c:pt>
                <c:pt idx="523">
                  <c:v>124.071</c:v>
                </c:pt>
                <c:pt idx="524">
                  <c:v>172.30199999999999</c:v>
                </c:pt>
                <c:pt idx="525">
                  <c:v>130.04900000000001</c:v>
                </c:pt>
                <c:pt idx="526">
                  <c:v>93.95</c:v>
                </c:pt>
                <c:pt idx="527">
                  <c:v>90.481999999999999</c:v>
                </c:pt>
                <c:pt idx="528">
                  <c:v>163.99299999999999</c:v>
                </c:pt>
                <c:pt idx="529">
                  <c:v>90.119</c:v>
                </c:pt>
                <c:pt idx="530">
                  <c:v>123.146</c:v>
                </c:pt>
                <c:pt idx="531">
                  <c:v>120.005</c:v>
                </c:pt>
                <c:pt idx="532">
                  <c:v>104.02</c:v>
                </c:pt>
                <c:pt idx="533">
                  <c:v>133.97399999999999</c:v>
                </c:pt>
                <c:pt idx="534">
                  <c:v>91.867999999999995</c:v>
                </c:pt>
                <c:pt idx="535">
                  <c:v>133.12299999999999</c:v>
                </c:pt>
                <c:pt idx="536">
                  <c:v>104.917</c:v>
                </c:pt>
                <c:pt idx="537">
                  <c:v>100.15</c:v>
                </c:pt>
                <c:pt idx="538">
                  <c:v>99.988</c:v>
                </c:pt>
                <c:pt idx="539">
                  <c:v>104.99</c:v>
                </c:pt>
                <c:pt idx="540">
                  <c:v>126.069</c:v>
                </c:pt>
                <c:pt idx="541">
                  <c:v>102.009</c:v>
                </c:pt>
                <c:pt idx="542">
                  <c:v>68.507000000000005</c:v>
                </c:pt>
                <c:pt idx="543">
                  <c:v>158.108</c:v>
                </c:pt>
                <c:pt idx="544">
                  <c:v>104.003</c:v>
                </c:pt>
                <c:pt idx="545">
                  <c:v>132.06700000000001</c:v>
                </c:pt>
                <c:pt idx="546">
                  <c:v>94.331999999999994</c:v>
                </c:pt>
                <c:pt idx="547">
                  <c:v>96.009</c:v>
                </c:pt>
                <c:pt idx="548">
                  <c:v>145.88900000000001</c:v>
                </c:pt>
                <c:pt idx="549">
                  <c:v>124.959</c:v>
                </c:pt>
                <c:pt idx="550">
                  <c:v>103.01900000000001</c:v>
                </c:pt>
                <c:pt idx="551">
                  <c:v>142.01599999999999</c:v>
                </c:pt>
                <c:pt idx="552">
                  <c:v>171.60900000000001</c:v>
                </c:pt>
                <c:pt idx="553">
                  <c:v>100.202</c:v>
                </c:pt>
                <c:pt idx="554">
                  <c:v>99.007999999999996</c:v>
                </c:pt>
                <c:pt idx="555">
                  <c:v>100.813</c:v>
                </c:pt>
                <c:pt idx="556">
                  <c:v>128.01400000000001</c:v>
                </c:pt>
                <c:pt idx="557">
                  <c:v>101.04300000000001</c:v>
                </c:pt>
                <c:pt idx="558">
                  <c:v>116.047</c:v>
                </c:pt>
                <c:pt idx="559">
                  <c:v>97.084000000000003</c:v>
                </c:pt>
                <c:pt idx="560">
                  <c:v>128.93</c:v>
                </c:pt>
                <c:pt idx="561">
                  <c:v>128.59299999999999</c:v>
                </c:pt>
                <c:pt idx="562">
                  <c:v>95.507999999999996</c:v>
                </c:pt>
                <c:pt idx="563">
                  <c:v>177.87</c:v>
                </c:pt>
                <c:pt idx="564">
                  <c:v>129.94399999999999</c:v>
                </c:pt>
                <c:pt idx="565">
                  <c:v>80.569000000000003</c:v>
                </c:pt>
                <c:pt idx="566">
                  <c:v>104.97499999999999</c:v>
                </c:pt>
                <c:pt idx="567">
                  <c:v>119.002</c:v>
                </c:pt>
                <c:pt idx="568">
                  <c:v>122.015</c:v>
                </c:pt>
                <c:pt idx="569">
                  <c:v>113.324</c:v>
                </c:pt>
                <c:pt idx="570">
                  <c:v>87.165000000000006</c:v>
                </c:pt>
                <c:pt idx="571">
                  <c:v>107.288</c:v>
                </c:pt>
                <c:pt idx="572">
                  <c:v>89.036000000000001</c:v>
                </c:pt>
                <c:pt idx="573">
                  <c:v>93.966999999999999</c:v>
                </c:pt>
                <c:pt idx="574">
                  <c:v>163.983</c:v>
                </c:pt>
                <c:pt idx="575">
                  <c:v>120.02800000000001</c:v>
                </c:pt>
                <c:pt idx="576">
                  <c:v>124.959</c:v>
                </c:pt>
                <c:pt idx="577">
                  <c:v>127.01900000000001</c:v>
                </c:pt>
                <c:pt idx="578">
                  <c:v>110.621</c:v>
                </c:pt>
                <c:pt idx="579">
                  <c:v>129.024</c:v>
                </c:pt>
                <c:pt idx="580">
                  <c:v>123.008</c:v>
                </c:pt>
                <c:pt idx="581">
                  <c:v>126.88500000000001</c:v>
                </c:pt>
                <c:pt idx="582">
                  <c:v>130.99299999999999</c:v>
                </c:pt>
                <c:pt idx="583">
                  <c:v>159.803</c:v>
                </c:pt>
                <c:pt idx="584">
                  <c:v>84.191999999999993</c:v>
                </c:pt>
                <c:pt idx="585">
                  <c:v>145.03100000000001</c:v>
                </c:pt>
                <c:pt idx="586">
                  <c:v>77.168999999999997</c:v>
                </c:pt>
                <c:pt idx="587">
                  <c:v>86.003</c:v>
                </c:pt>
                <c:pt idx="588">
                  <c:v>113.04900000000001</c:v>
                </c:pt>
                <c:pt idx="589">
                  <c:v>93.034000000000006</c:v>
                </c:pt>
                <c:pt idx="590">
                  <c:v>176.98500000000001</c:v>
                </c:pt>
                <c:pt idx="591">
                  <c:v>141.95500000000001</c:v>
                </c:pt>
                <c:pt idx="592">
                  <c:v>113.922</c:v>
                </c:pt>
                <c:pt idx="593">
                  <c:v>94.956000000000003</c:v>
                </c:pt>
                <c:pt idx="594">
                  <c:v>128.011</c:v>
                </c:pt>
                <c:pt idx="595">
                  <c:v>123.962</c:v>
                </c:pt>
                <c:pt idx="596">
                  <c:v>119.964</c:v>
                </c:pt>
                <c:pt idx="597">
                  <c:v>121.949</c:v>
                </c:pt>
                <c:pt idx="598">
                  <c:v>82.962000000000003</c:v>
                </c:pt>
                <c:pt idx="599">
                  <c:v>94.988</c:v>
                </c:pt>
                <c:pt idx="600">
                  <c:v>92.986999999999995</c:v>
                </c:pt>
                <c:pt idx="601">
                  <c:v>154.07</c:v>
                </c:pt>
                <c:pt idx="602">
                  <c:v>126.05</c:v>
                </c:pt>
                <c:pt idx="603">
                  <c:v>89.566999999999993</c:v>
                </c:pt>
                <c:pt idx="604">
                  <c:v>150.23099999999999</c:v>
                </c:pt>
                <c:pt idx="605">
                  <c:v>102.017</c:v>
                </c:pt>
                <c:pt idx="606">
                  <c:v>113.03</c:v>
                </c:pt>
                <c:pt idx="607">
                  <c:v>121.732</c:v>
                </c:pt>
                <c:pt idx="608">
                  <c:v>82.48</c:v>
                </c:pt>
                <c:pt idx="609">
                  <c:v>115.998</c:v>
                </c:pt>
                <c:pt idx="610">
                  <c:v>133.59200000000001</c:v>
                </c:pt>
                <c:pt idx="611">
                  <c:v>133.59200000000001</c:v>
                </c:pt>
                <c:pt idx="612">
                  <c:v>109.98099999999999</c:v>
                </c:pt>
                <c:pt idx="613">
                  <c:v>122.229</c:v>
                </c:pt>
                <c:pt idx="614">
                  <c:v>77.506</c:v>
                </c:pt>
                <c:pt idx="615">
                  <c:v>110.444</c:v>
                </c:pt>
                <c:pt idx="616">
                  <c:v>82.995999999999995</c:v>
                </c:pt>
                <c:pt idx="617">
                  <c:v>136.518</c:v>
                </c:pt>
                <c:pt idx="618">
                  <c:v>119.889</c:v>
                </c:pt>
                <c:pt idx="619">
                  <c:v>157.036</c:v>
                </c:pt>
                <c:pt idx="620">
                  <c:v>110.003</c:v>
                </c:pt>
                <c:pt idx="621">
                  <c:v>101.955</c:v>
                </c:pt>
                <c:pt idx="622">
                  <c:v>84.786000000000001</c:v>
                </c:pt>
                <c:pt idx="623">
                  <c:v>182.571</c:v>
                </c:pt>
                <c:pt idx="624">
                  <c:v>79.983000000000004</c:v>
                </c:pt>
                <c:pt idx="625">
                  <c:v>139.95599999999999</c:v>
                </c:pt>
                <c:pt idx="626">
                  <c:v>99.951999999999998</c:v>
                </c:pt>
                <c:pt idx="627">
                  <c:v>127.839</c:v>
                </c:pt>
                <c:pt idx="628">
                  <c:v>124.599</c:v>
                </c:pt>
                <c:pt idx="629">
                  <c:v>194.16900000000001</c:v>
                </c:pt>
                <c:pt idx="630">
                  <c:v>89.488</c:v>
                </c:pt>
                <c:pt idx="631">
                  <c:v>160.01900000000001</c:v>
                </c:pt>
                <c:pt idx="632">
                  <c:v>182.03200000000001</c:v>
                </c:pt>
                <c:pt idx="633">
                  <c:v>137.82499999999999</c:v>
                </c:pt>
                <c:pt idx="634">
                  <c:v>99.998000000000005</c:v>
                </c:pt>
                <c:pt idx="635">
                  <c:v>104.992</c:v>
                </c:pt>
                <c:pt idx="636">
                  <c:v>139.90899999999999</c:v>
                </c:pt>
                <c:pt idx="637">
                  <c:v>126.279</c:v>
                </c:pt>
                <c:pt idx="638">
                  <c:v>88.009</c:v>
                </c:pt>
                <c:pt idx="639">
                  <c:v>151.89400000000001</c:v>
                </c:pt>
                <c:pt idx="640">
                  <c:v>99.915999999999997</c:v>
                </c:pt>
                <c:pt idx="641">
                  <c:v>184.98099999999999</c:v>
                </c:pt>
                <c:pt idx="642">
                  <c:v>121.996</c:v>
                </c:pt>
                <c:pt idx="643">
                  <c:v>96.950999999999993</c:v>
                </c:pt>
                <c:pt idx="644">
                  <c:v>173.96799999999999</c:v>
                </c:pt>
                <c:pt idx="645">
                  <c:v>110.621</c:v>
                </c:pt>
                <c:pt idx="646">
                  <c:v>120.051</c:v>
                </c:pt>
                <c:pt idx="647">
                  <c:v>139.98599999999999</c:v>
                </c:pt>
                <c:pt idx="648">
                  <c:v>87.998999999999995</c:v>
                </c:pt>
                <c:pt idx="649">
                  <c:v>90.024000000000001</c:v>
                </c:pt>
                <c:pt idx="650">
                  <c:v>137.965</c:v>
                </c:pt>
                <c:pt idx="651">
                  <c:v>95.9</c:v>
                </c:pt>
                <c:pt idx="652">
                  <c:v>115.142</c:v>
                </c:pt>
                <c:pt idx="653">
                  <c:v>157.97999999999999</c:v>
                </c:pt>
                <c:pt idx="654">
                  <c:v>152.03399999999999</c:v>
                </c:pt>
                <c:pt idx="655">
                  <c:v>120.892</c:v>
                </c:pt>
                <c:pt idx="656">
                  <c:v>120.49299999999999</c:v>
                </c:pt>
                <c:pt idx="657">
                  <c:v>102.19199999999999</c:v>
                </c:pt>
                <c:pt idx="658">
                  <c:v>143.994</c:v>
                </c:pt>
                <c:pt idx="659">
                  <c:v>164.98599999999999</c:v>
                </c:pt>
                <c:pt idx="660">
                  <c:v>147.387</c:v>
                </c:pt>
                <c:pt idx="661">
                  <c:v>125.876</c:v>
                </c:pt>
                <c:pt idx="662">
                  <c:v>93.63</c:v>
                </c:pt>
                <c:pt idx="663">
                  <c:v>128.024</c:v>
                </c:pt>
                <c:pt idx="664">
                  <c:v>135.09899999999999</c:v>
                </c:pt>
                <c:pt idx="665">
                  <c:v>125.014</c:v>
                </c:pt>
                <c:pt idx="666">
                  <c:v>95.974999999999994</c:v>
                </c:pt>
                <c:pt idx="667">
                  <c:v>129.37</c:v>
                </c:pt>
                <c:pt idx="668">
                  <c:v>85.978999999999999</c:v>
                </c:pt>
                <c:pt idx="669">
                  <c:v>115.995</c:v>
                </c:pt>
                <c:pt idx="670">
                  <c:v>103.971</c:v>
                </c:pt>
                <c:pt idx="671">
                  <c:v>79.525999999999996</c:v>
                </c:pt>
                <c:pt idx="672">
                  <c:v>122.99299999999999</c:v>
                </c:pt>
                <c:pt idx="673">
                  <c:v>100.09399999999999</c:v>
                </c:pt>
                <c:pt idx="674">
                  <c:v>131.988</c:v>
                </c:pt>
                <c:pt idx="675">
                  <c:v>82.013999999999996</c:v>
                </c:pt>
                <c:pt idx="676">
                  <c:v>155.827</c:v>
                </c:pt>
                <c:pt idx="677">
                  <c:v>117.011</c:v>
                </c:pt>
                <c:pt idx="678">
                  <c:v>128.02699999999999</c:v>
                </c:pt>
                <c:pt idx="679">
                  <c:v>101.965</c:v>
                </c:pt>
                <c:pt idx="680">
                  <c:v>169.02099999999999</c:v>
                </c:pt>
                <c:pt idx="681">
                  <c:v>100.024</c:v>
                </c:pt>
                <c:pt idx="682">
                  <c:v>123.95</c:v>
                </c:pt>
                <c:pt idx="683">
                  <c:v>119.949</c:v>
                </c:pt>
                <c:pt idx="684">
                  <c:v>99.992999999999995</c:v>
                </c:pt>
                <c:pt idx="685">
                  <c:v>125.011</c:v>
                </c:pt>
                <c:pt idx="686">
                  <c:v>153.06700000000001</c:v>
                </c:pt>
                <c:pt idx="687">
                  <c:v>117.985</c:v>
                </c:pt>
                <c:pt idx="688">
                  <c:v>110.00700000000001</c:v>
                </c:pt>
                <c:pt idx="689">
                  <c:v>145.08199999999999</c:v>
                </c:pt>
                <c:pt idx="690">
                  <c:v>119.986</c:v>
                </c:pt>
                <c:pt idx="691">
                  <c:v>86.917000000000002</c:v>
                </c:pt>
                <c:pt idx="692">
                  <c:v>106.996</c:v>
                </c:pt>
                <c:pt idx="693">
                  <c:v>205.57</c:v>
                </c:pt>
                <c:pt idx="694">
                  <c:v>128</c:v>
                </c:pt>
                <c:pt idx="695">
                  <c:v>81.125</c:v>
                </c:pt>
                <c:pt idx="696">
                  <c:v>98.984999999999999</c:v>
                </c:pt>
                <c:pt idx="697">
                  <c:v>107.075</c:v>
                </c:pt>
                <c:pt idx="698">
                  <c:v>132.03200000000001</c:v>
                </c:pt>
                <c:pt idx="699">
                  <c:v>167.87899999999999</c:v>
                </c:pt>
                <c:pt idx="700">
                  <c:v>175.017</c:v>
                </c:pt>
                <c:pt idx="701">
                  <c:v>126.003</c:v>
                </c:pt>
                <c:pt idx="702">
                  <c:v>134.96600000000001</c:v>
                </c:pt>
                <c:pt idx="703">
                  <c:v>134.96</c:v>
                </c:pt>
                <c:pt idx="704">
                  <c:v>110.127</c:v>
                </c:pt>
                <c:pt idx="705">
                  <c:v>89.983000000000004</c:v>
                </c:pt>
                <c:pt idx="706">
                  <c:v>141.99</c:v>
                </c:pt>
                <c:pt idx="707">
                  <c:v>110.56699999999999</c:v>
                </c:pt>
                <c:pt idx="708">
                  <c:v>109.974</c:v>
                </c:pt>
                <c:pt idx="709">
                  <c:v>143.96</c:v>
                </c:pt>
                <c:pt idx="710">
                  <c:v>140.05000000000001</c:v>
                </c:pt>
                <c:pt idx="711">
                  <c:v>153.99199999999999</c:v>
                </c:pt>
                <c:pt idx="712">
                  <c:v>122.035</c:v>
                </c:pt>
                <c:pt idx="713">
                  <c:v>98.012</c:v>
                </c:pt>
                <c:pt idx="714">
                  <c:v>116.024</c:v>
                </c:pt>
                <c:pt idx="715">
                  <c:v>112.913</c:v>
                </c:pt>
                <c:pt idx="716">
                  <c:v>172.09399999999999</c:v>
                </c:pt>
                <c:pt idx="717">
                  <c:v>143.80799999999999</c:v>
                </c:pt>
                <c:pt idx="718">
                  <c:v>144.833</c:v>
                </c:pt>
                <c:pt idx="719">
                  <c:v>150.018</c:v>
                </c:pt>
                <c:pt idx="720">
                  <c:v>125.02</c:v>
                </c:pt>
                <c:pt idx="721">
                  <c:v>120.036</c:v>
                </c:pt>
                <c:pt idx="722">
                  <c:v>121.91800000000001</c:v>
                </c:pt>
                <c:pt idx="723">
                  <c:v>116.59</c:v>
                </c:pt>
                <c:pt idx="724">
                  <c:v>120.93899999999999</c:v>
                </c:pt>
                <c:pt idx="725">
                  <c:v>103.18300000000001</c:v>
                </c:pt>
                <c:pt idx="726">
                  <c:v>95.313000000000002</c:v>
                </c:pt>
                <c:pt idx="727">
                  <c:v>127.946</c:v>
                </c:pt>
                <c:pt idx="728">
                  <c:v>126.035</c:v>
                </c:pt>
                <c:pt idx="729">
                  <c:v>117.973</c:v>
                </c:pt>
                <c:pt idx="730">
                  <c:v>108.023</c:v>
                </c:pt>
                <c:pt idx="731">
                  <c:v>162.958</c:v>
                </c:pt>
                <c:pt idx="732">
                  <c:v>191.94399999999999</c:v>
                </c:pt>
                <c:pt idx="733">
                  <c:v>97.007000000000005</c:v>
                </c:pt>
                <c:pt idx="734">
                  <c:v>110.169</c:v>
                </c:pt>
                <c:pt idx="735">
                  <c:v>122.01900000000001</c:v>
                </c:pt>
                <c:pt idx="736">
                  <c:v>120.837</c:v>
                </c:pt>
                <c:pt idx="737">
                  <c:v>103.99299999999999</c:v>
                </c:pt>
                <c:pt idx="738">
                  <c:v>89.341999999999999</c:v>
                </c:pt>
                <c:pt idx="739">
                  <c:v>111.572</c:v>
                </c:pt>
                <c:pt idx="740">
                  <c:v>92.6</c:v>
                </c:pt>
                <c:pt idx="741">
                  <c:v>98.631</c:v>
                </c:pt>
                <c:pt idx="742">
                  <c:v>129.99600000000001</c:v>
                </c:pt>
                <c:pt idx="743">
                  <c:v>77.019000000000005</c:v>
                </c:pt>
                <c:pt idx="744">
                  <c:v>77.019000000000005</c:v>
                </c:pt>
                <c:pt idx="745">
                  <c:v>89.971999999999994</c:v>
                </c:pt>
                <c:pt idx="746">
                  <c:v>163.82599999999999</c:v>
                </c:pt>
                <c:pt idx="747">
                  <c:v>128.04</c:v>
                </c:pt>
                <c:pt idx="748">
                  <c:v>127.045</c:v>
                </c:pt>
                <c:pt idx="749">
                  <c:v>129.96299999999999</c:v>
                </c:pt>
                <c:pt idx="750">
                  <c:v>129.00700000000001</c:v>
                </c:pt>
                <c:pt idx="751">
                  <c:v>122.803</c:v>
                </c:pt>
                <c:pt idx="752">
                  <c:v>91.97</c:v>
                </c:pt>
                <c:pt idx="753">
                  <c:v>106.997</c:v>
                </c:pt>
                <c:pt idx="754">
                  <c:v>127.988</c:v>
                </c:pt>
                <c:pt idx="755">
                  <c:v>86.444000000000003</c:v>
                </c:pt>
                <c:pt idx="756">
                  <c:v>125.953</c:v>
                </c:pt>
                <c:pt idx="757">
                  <c:v>125.916</c:v>
                </c:pt>
                <c:pt idx="758">
                  <c:v>168.00399999999999</c:v>
                </c:pt>
                <c:pt idx="759">
                  <c:v>90.063000000000002</c:v>
                </c:pt>
                <c:pt idx="760">
                  <c:v>155.82599999999999</c:v>
                </c:pt>
                <c:pt idx="761">
                  <c:v>95.498000000000005</c:v>
                </c:pt>
                <c:pt idx="762">
                  <c:v>89.278999999999996</c:v>
                </c:pt>
                <c:pt idx="763">
                  <c:v>199.76400000000001</c:v>
                </c:pt>
                <c:pt idx="764">
                  <c:v>144.70500000000001</c:v>
                </c:pt>
                <c:pt idx="765">
                  <c:v>124.989</c:v>
                </c:pt>
                <c:pt idx="766">
                  <c:v>158.84200000000001</c:v>
                </c:pt>
                <c:pt idx="767">
                  <c:v>152.03700000000001</c:v>
                </c:pt>
                <c:pt idx="768">
                  <c:v>101.96899999999999</c:v>
                </c:pt>
                <c:pt idx="769">
                  <c:v>81.995000000000005</c:v>
                </c:pt>
                <c:pt idx="770">
                  <c:v>135.20500000000001</c:v>
                </c:pt>
                <c:pt idx="771">
                  <c:v>127.17700000000001</c:v>
                </c:pt>
                <c:pt idx="772">
                  <c:v>95.025999999999996</c:v>
                </c:pt>
                <c:pt idx="773">
                  <c:v>136.08600000000001</c:v>
                </c:pt>
                <c:pt idx="774">
                  <c:v>99.989000000000004</c:v>
                </c:pt>
                <c:pt idx="775">
                  <c:v>104.988</c:v>
                </c:pt>
                <c:pt idx="776">
                  <c:v>128.011</c:v>
                </c:pt>
                <c:pt idx="777">
                  <c:v>89.823999999999998</c:v>
                </c:pt>
                <c:pt idx="778">
                  <c:v>108.102</c:v>
                </c:pt>
                <c:pt idx="779">
                  <c:v>105.955</c:v>
                </c:pt>
                <c:pt idx="780">
                  <c:v>100.01</c:v>
                </c:pt>
                <c:pt idx="781">
                  <c:v>169.96100000000001</c:v>
                </c:pt>
                <c:pt idx="782">
                  <c:v>131.10499999999999</c:v>
                </c:pt>
                <c:pt idx="783">
                  <c:v>97.028000000000006</c:v>
                </c:pt>
                <c:pt idx="784">
                  <c:v>195.685</c:v>
                </c:pt>
                <c:pt idx="785">
                  <c:v>130.739</c:v>
                </c:pt>
                <c:pt idx="786">
                  <c:v>90.007000000000005</c:v>
                </c:pt>
                <c:pt idx="787">
                  <c:v>89.992999999999995</c:v>
                </c:pt>
                <c:pt idx="788">
                  <c:v>89.956000000000003</c:v>
                </c:pt>
                <c:pt idx="789">
                  <c:v>79.010000000000005</c:v>
                </c:pt>
                <c:pt idx="790">
                  <c:v>95.052999999999997</c:v>
                </c:pt>
                <c:pt idx="791">
                  <c:v>126.09099999999999</c:v>
                </c:pt>
                <c:pt idx="792">
                  <c:v>89.885000000000005</c:v>
                </c:pt>
                <c:pt idx="793">
                  <c:v>119.998</c:v>
                </c:pt>
                <c:pt idx="794">
                  <c:v>116.017</c:v>
                </c:pt>
                <c:pt idx="795">
                  <c:v>139.976</c:v>
                </c:pt>
                <c:pt idx="796">
                  <c:v>93.400999999999996</c:v>
                </c:pt>
                <c:pt idx="797">
                  <c:v>95.04</c:v>
                </c:pt>
                <c:pt idx="798">
                  <c:v>89.661000000000001</c:v>
                </c:pt>
                <c:pt idx="799">
                  <c:v>145.17099999999999</c:v>
                </c:pt>
                <c:pt idx="800">
                  <c:v>78.995999999999995</c:v>
                </c:pt>
                <c:pt idx="801">
                  <c:v>130.99</c:v>
                </c:pt>
                <c:pt idx="802">
                  <c:v>149.33000000000001</c:v>
                </c:pt>
                <c:pt idx="803">
                  <c:v>119.41</c:v>
                </c:pt>
                <c:pt idx="804">
                  <c:v>83.46</c:v>
                </c:pt>
                <c:pt idx="805">
                  <c:v>102.211</c:v>
                </c:pt>
                <c:pt idx="806">
                  <c:v>99.991</c:v>
                </c:pt>
                <c:pt idx="807">
                  <c:v>87.001999999999995</c:v>
                </c:pt>
                <c:pt idx="808">
                  <c:v>150.00200000000001</c:v>
                </c:pt>
                <c:pt idx="809">
                  <c:v>151.94999999999999</c:v>
                </c:pt>
                <c:pt idx="810">
                  <c:v>92.034999999999997</c:v>
                </c:pt>
                <c:pt idx="811">
                  <c:v>90.034000000000006</c:v>
                </c:pt>
                <c:pt idx="812">
                  <c:v>169.53299999999999</c:v>
                </c:pt>
                <c:pt idx="813">
                  <c:v>90.051000000000002</c:v>
                </c:pt>
                <c:pt idx="814">
                  <c:v>150.01</c:v>
                </c:pt>
                <c:pt idx="815">
                  <c:v>161.905</c:v>
                </c:pt>
                <c:pt idx="816">
                  <c:v>91.03</c:v>
                </c:pt>
                <c:pt idx="817">
                  <c:v>110.009</c:v>
                </c:pt>
                <c:pt idx="818">
                  <c:v>125.905</c:v>
                </c:pt>
                <c:pt idx="819">
                  <c:v>144.636</c:v>
                </c:pt>
                <c:pt idx="820">
                  <c:v>124.95399999999999</c:v>
                </c:pt>
                <c:pt idx="821">
                  <c:v>105.143</c:v>
                </c:pt>
                <c:pt idx="822">
                  <c:v>124.191</c:v>
                </c:pt>
                <c:pt idx="823">
                  <c:v>133.99</c:v>
                </c:pt>
                <c:pt idx="824">
                  <c:v>130.03700000000001</c:v>
                </c:pt>
                <c:pt idx="825">
                  <c:v>105.991</c:v>
                </c:pt>
                <c:pt idx="826">
                  <c:v>127.68300000000001</c:v>
                </c:pt>
                <c:pt idx="827">
                  <c:v>123.971</c:v>
                </c:pt>
                <c:pt idx="828">
                  <c:v>119.31100000000001</c:v>
                </c:pt>
                <c:pt idx="829">
                  <c:v>133.631</c:v>
                </c:pt>
                <c:pt idx="830">
                  <c:v>97.953999999999994</c:v>
                </c:pt>
                <c:pt idx="831">
                  <c:v>127.999</c:v>
                </c:pt>
                <c:pt idx="832">
                  <c:v>120.05</c:v>
                </c:pt>
                <c:pt idx="833">
                  <c:v>127.98099999999999</c:v>
                </c:pt>
                <c:pt idx="834">
                  <c:v>124.90900000000001</c:v>
                </c:pt>
                <c:pt idx="835">
                  <c:v>182.12</c:v>
                </c:pt>
                <c:pt idx="836">
                  <c:v>125.004</c:v>
                </c:pt>
                <c:pt idx="837">
                  <c:v>100.363</c:v>
                </c:pt>
                <c:pt idx="838">
                  <c:v>114.98</c:v>
                </c:pt>
                <c:pt idx="839">
                  <c:v>93.013000000000005</c:v>
                </c:pt>
                <c:pt idx="840">
                  <c:v>129.352</c:v>
                </c:pt>
                <c:pt idx="841">
                  <c:v>99.968000000000004</c:v>
                </c:pt>
                <c:pt idx="842">
                  <c:v>135.012</c:v>
                </c:pt>
                <c:pt idx="843">
                  <c:v>91.992999999999995</c:v>
                </c:pt>
                <c:pt idx="844">
                  <c:v>94.759</c:v>
                </c:pt>
                <c:pt idx="845">
                  <c:v>150.017</c:v>
                </c:pt>
                <c:pt idx="846">
                  <c:v>73.003</c:v>
                </c:pt>
                <c:pt idx="847">
                  <c:v>116.529</c:v>
                </c:pt>
                <c:pt idx="848">
                  <c:v>84.003</c:v>
                </c:pt>
                <c:pt idx="849">
                  <c:v>165.09</c:v>
                </c:pt>
                <c:pt idx="850">
                  <c:v>95.953000000000003</c:v>
                </c:pt>
                <c:pt idx="851">
                  <c:v>119.992</c:v>
                </c:pt>
                <c:pt idx="852">
                  <c:v>126.32599999999999</c:v>
                </c:pt>
                <c:pt idx="853">
                  <c:v>127.962</c:v>
                </c:pt>
                <c:pt idx="854">
                  <c:v>118.991</c:v>
                </c:pt>
                <c:pt idx="855">
                  <c:v>97.988</c:v>
                </c:pt>
                <c:pt idx="856">
                  <c:v>136.482</c:v>
                </c:pt>
                <c:pt idx="857">
                  <c:v>105.006</c:v>
                </c:pt>
                <c:pt idx="858">
                  <c:v>84.411000000000001</c:v>
                </c:pt>
                <c:pt idx="859">
                  <c:v>87.025000000000006</c:v>
                </c:pt>
                <c:pt idx="860">
                  <c:v>136.202</c:v>
                </c:pt>
                <c:pt idx="861">
                  <c:v>74.540999999999997</c:v>
                </c:pt>
                <c:pt idx="862">
                  <c:v>93.046999999999997</c:v>
                </c:pt>
                <c:pt idx="863">
                  <c:v>100</c:v>
                </c:pt>
                <c:pt idx="864">
                  <c:v>87.311999999999998</c:v>
                </c:pt>
                <c:pt idx="865">
                  <c:v>134.02099999999999</c:v>
                </c:pt>
                <c:pt idx="866">
                  <c:v>124.938</c:v>
                </c:pt>
                <c:pt idx="867">
                  <c:v>170.03700000000001</c:v>
                </c:pt>
                <c:pt idx="868">
                  <c:v>160.517</c:v>
                </c:pt>
                <c:pt idx="869">
                  <c:v>95.947999999999993</c:v>
                </c:pt>
                <c:pt idx="870">
                  <c:v>134.465</c:v>
                </c:pt>
                <c:pt idx="871">
                  <c:v>88.997</c:v>
                </c:pt>
                <c:pt idx="872">
                  <c:v>142.07900000000001</c:v>
                </c:pt>
                <c:pt idx="873">
                  <c:v>142.07900000000001</c:v>
                </c:pt>
                <c:pt idx="874">
                  <c:v>89.917000000000002</c:v>
                </c:pt>
                <c:pt idx="875">
                  <c:v>142.881</c:v>
                </c:pt>
                <c:pt idx="876">
                  <c:v>96.945999999999998</c:v>
                </c:pt>
                <c:pt idx="877">
                  <c:v>103.887</c:v>
                </c:pt>
                <c:pt idx="878">
                  <c:v>94.05</c:v>
                </c:pt>
                <c:pt idx="879">
                  <c:v>118.992</c:v>
                </c:pt>
                <c:pt idx="880">
                  <c:v>123.021</c:v>
                </c:pt>
                <c:pt idx="881">
                  <c:v>114.991</c:v>
                </c:pt>
                <c:pt idx="882">
                  <c:v>105</c:v>
                </c:pt>
                <c:pt idx="883">
                  <c:v>121.003</c:v>
                </c:pt>
                <c:pt idx="884">
                  <c:v>109.021</c:v>
                </c:pt>
                <c:pt idx="885">
                  <c:v>85.097999999999999</c:v>
                </c:pt>
                <c:pt idx="886">
                  <c:v>140.96899999999999</c:v>
                </c:pt>
                <c:pt idx="887">
                  <c:v>126.056</c:v>
                </c:pt>
                <c:pt idx="888">
                  <c:v>122.961</c:v>
                </c:pt>
                <c:pt idx="889">
                  <c:v>132.017</c:v>
                </c:pt>
                <c:pt idx="890">
                  <c:v>102.04300000000001</c:v>
                </c:pt>
                <c:pt idx="891">
                  <c:v>145.959</c:v>
                </c:pt>
                <c:pt idx="892">
                  <c:v>106.95699999999999</c:v>
                </c:pt>
                <c:pt idx="893">
                  <c:v>97.036000000000001</c:v>
                </c:pt>
                <c:pt idx="894">
                  <c:v>140.04300000000001</c:v>
                </c:pt>
                <c:pt idx="895">
                  <c:v>149.99799999999999</c:v>
                </c:pt>
                <c:pt idx="896">
                  <c:v>155.16499999999999</c:v>
                </c:pt>
                <c:pt idx="897">
                  <c:v>99.009</c:v>
                </c:pt>
                <c:pt idx="898">
                  <c:v>97.007000000000005</c:v>
                </c:pt>
                <c:pt idx="899">
                  <c:v>124.988</c:v>
                </c:pt>
                <c:pt idx="900">
                  <c:v>100.011</c:v>
                </c:pt>
                <c:pt idx="901">
                  <c:v>133.98599999999999</c:v>
                </c:pt>
                <c:pt idx="902">
                  <c:v>126.041</c:v>
                </c:pt>
                <c:pt idx="903">
                  <c:v>109.919</c:v>
                </c:pt>
                <c:pt idx="904">
                  <c:v>77.498999999999995</c:v>
                </c:pt>
                <c:pt idx="905">
                  <c:v>139.066</c:v>
                </c:pt>
                <c:pt idx="906">
                  <c:v>126.03</c:v>
                </c:pt>
                <c:pt idx="907">
                  <c:v>121.006</c:v>
                </c:pt>
                <c:pt idx="908">
                  <c:v>121.985</c:v>
                </c:pt>
                <c:pt idx="909">
                  <c:v>95.320999999999998</c:v>
                </c:pt>
                <c:pt idx="910">
                  <c:v>98.007000000000005</c:v>
                </c:pt>
                <c:pt idx="911">
                  <c:v>76.034999999999997</c:v>
                </c:pt>
                <c:pt idx="912">
                  <c:v>86.891000000000005</c:v>
                </c:pt>
                <c:pt idx="913">
                  <c:v>68.975999999999999</c:v>
                </c:pt>
                <c:pt idx="914">
                  <c:v>150.024</c:v>
                </c:pt>
                <c:pt idx="915">
                  <c:v>81.930999999999997</c:v>
                </c:pt>
                <c:pt idx="916">
                  <c:v>102.84699999999999</c:v>
                </c:pt>
                <c:pt idx="917">
                  <c:v>75.088999999999999</c:v>
                </c:pt>
                <c:pt idx="918">
                  <c:v>107.005</c:v>
                </c:pt>
                <c:pt idx="919">
                  <c:v>94.954999999999998</c:v>
                </c:pt>
                <c:pt idx="920">
                  <c:v>113.172</c:v>
                </c:pt>
                <c:pt idx="921">
                  <c:v>90.031999999999996</c:v>
                </c:pt>
                <c:pt idx="922">
                  <c:v>150.07300000000001</c:v>
                </c:pt>
                <c:pt idx="923">
                  <c:v>92.004000000000005</c:v>
                </c:pt>
                <c:pt idx="924">
                  <c:v>72.016000000000005</c:v>
                </c:pt>
                <c:pt idx="925">
                  <c:v>94.513999999999996</c:v>
                </c:pt>
                <c:pt idx="926">
                  <c:v>107.85299999999999</c:v>
                </c:pt>
                <c:pt idx="927">
                  <c:v>124.91</c:v>
                </c:pt>
                <c:pt idx="928">
                  <c:v>129.02600000000001</c:v>
                </c:pt>
                <c:pt idx="929">
                  <c:v>181.994</c:v>
                </c:pt>
                <c:pt idx="930">
                  <c:v>118.00700000000001</c:v>
                </c:pt>
                <c:pt idx="931">
                  <c:v>127.92100000000001</c:v>
                </c:pt>
                <c:pt idx="932">
                  <c:v>136.024</c:v>
                </c:pt>
                <c:pt idx="933">
                  <c:v>128.01599999999999</c:v>
                </c:pt>
                <c:pt idx="934">
                  <c:v>126.04</c:v>
                </c:pt>
                <c:pt idx="935">
                  <c:v>98.016000000000005</c:v>
                </c:pt>
                <c:pt idx="936">
                  <c:v>103.05500000000001</c:v>
                </c:pt>
                <c:pt idx="937">
                  <c:v>118.98099999999999</c:v>
                </c:pt>
                <c:pt idx="938">
                  <c:v>106.22</c:v>
                </c:pt>
                <c:pt idx="939">
                  <c:v>107.985</c:v>
                </c:pt>
                <c:pt idx="940">
                  <c:v>90.268000000000001</c:v>
                </c:pt>
                <c:pt idx="941">
                  <c:v>120.008</c:v>
                </c:pt>
                <c:pt idx="942">
                  <c:v>132.035</c:v>
                </c:pt>
                <c:pt idx="943">
                  <c:v>124.913</c:v>
                </c:pt>
                <c:pt idx="944">
                  <c:v>107.849</c:v>
                </c:pt>
                <c:pt idx="945">
                  <c:v>97.917000000000002</c:v>
                </c:pt>
                <c:pt idx="946">
                  <c:v>99.933000000000007</c:v>
                </c:pt>
                <c:pt idx="947">
                  <c:v>114.964</c:v>
                </c:pt>
                <c:pt idx="948">
                  <c:v>79.177999999999997</c:v>
                </c:pt>
                <c:pt idx="949">
                  <c:v>79.177999999999997</c:v>
                </c:pt>
                <c:pt idx="950">
                  <c:v>174.91499999999999</c:v>
                </c:pt>
                <c:pt idx="951">
                  <c:v>139.09100000000001</c:v>
                </c:pt>
                <c:pt idx="952">
                  <c:v>129.005</c:v>
                </c:pt>
                <c:pt idx="953">
                  <c:v>124.00700000000001</c:v>
                </c:pt>
                <c:pt idx="954">
                  <c:v>145.87899999999999</c:v>
                </c:pt>
                <c:pt idx="955">
                  <c:v>121.90600000000001</c:v>
                </c:pt>
                <c:pt idx="956">
                  <c:v>138.58500000000001</c:v>
                </c:pt>
                <c:pt idx="957">
                  <c:v>102.961</c:v>
                </c:pt>
                <c:pt idx="958">
                  <c:v>92.010999999999996</c:v>
                </c:pt>
                <c:pt idx="959">
                  <c:v>126.015</c:v>
                </c:pt>
                <c:pt idx="960">
                  <c:v>159.84100000000001</c:v>
                </c:pt>
                <c:pt idx="961">
                  <c:v>106.095</c:v>
                </c:pt>
                <c:pt idx="962">
                  <c:v>127.998</c:v>
                </c:pt>
                <c:pt idx="963">
                  <c:v>109.979</c:v>
                </c:pt>
                <c:pt idx="964">
                  <c:v>104.01300000000001</c:v>
                </c:pt>
                <c:pt idx="965">
                  <c:v>167.99799999999999</c:v>
                </c:pt>
                <c:pt idx="966">
                  <c:v>89.986999999999995</c:v>
                </c:pt>
                <c:pt idx="967">
                  <c:v>123.925</c:v>
                </c:pt>
                <c:pt idx="968">
                  <c:v>148.07499999999999</c:v>
                </c:pt>
                <c:pt idx="969">
                  <c:v>90.950999999999993</c:v>
                </c:pt>
                <c:pt idx="970">
                  <c:v>90.097999999999999</c:v>
                </c:pt>
                <c:pt idx="971">
                  <c:v>171.79</c:v>
                </c:pt>
                <c:pt idx="972">
                  <c:v>102.977</c:v>
                </c:pt>
                <c:pt idx="973">
                  <c:v>115.00700000000001</c:v>
                </c:pt>
                <c:pt idx="974">
                  <c:v>146.155</c:v>
                </c:pt>
                <c:pt idx="975">
                  <c:v>96.057000000000002</c:v>
                </c:pt>
                <c:pt idx="976">
                  <c:v>119.995</c:v>
                </c:pt>
                <c:pt idx="977">
                  <c:v>104.98099999999999</c:v>
                </c:pt>
                <c:pt idx="978">
                  <c:v>125.461</c:v>
                </c:pt>
                <c:pt idx="979">
                  <c:v>119.011</c:v>
                </c:pt>
                <c:pt idx="980">
                  <c:v>171.35499999999999</c:v>
                </c:pt>
                <c:pt idx="981">
                  <c:v>100.163</c:v>
                </c:pt>
                <c:pt idx="982">
                  <c:v>123.06100000000001</c:v>
                </c:pt>
                <c:pt idx="983">
                  <c:v>100.96599999999999</c:v>
                </c:pt>
                <c:pt idx="984">
                  <c:v>146.30099999999999</c:v>
                </c:pt>
                <c:pt idx="985">
                  <c:v>139.85</c:v>
                </c:pt>
                <c:pt idx="986">
                  <c:v>99.738</c:v>
                </c:pt>
                <c:pt idx="987">
                  <c:v>116.714</c:v>
                </c:pt>
                <c:pt idx="988">
                  <c:v>124.994</c:v>
                </c:pt>
                <c:pt idx="989">
                  <c:v>97.576999999999998</c:v>
                </c:pt>
                <c:pt idx="990">
                  <c:v>150.005</c:v>
                </c:pt>
                <c:pt idx="991">
                  <c:v>89.975999999999999</c:v>
                </c:pt>
                <c:pt idx="992">
                  <c:v>140.012</c:v>
                </c:pt>
                <c:pt idx="993">
                  <c:v>143.95500000000001</c:v>
                </c:pt>
                <c:pt idx="994">
                  <c:v>119.60299999999999</c:v>
                </c:pt>
                <c:pt idx="995">
                  <c:v>116.02</c:v>
                </c:pt>
                <c:pt idx="996">
                  <c:v>124.90600000000001</c:v>
                </c:pt>
                <c:pt idx="997">
                  <c:v>126.03</c:v>
                </c:pt>
                <c:pt idx="998">
                  <c:v>98.992000000000004</c:v>
                </c:pt>
                <c:pt idx="999">
                  <c:v>189.857</c:v>
                </c:pt>
                <c:pt idx="1000">
                  <c:v>120.02200000000001</c:v>
                </c:pt>
                <c:pt idx="1001">
                  <c:v>107.011</c:v>
                </c:pt>
                <c:pt idx="1002">
                  <c:v>118.98399999999999</c:v>
                </c:pt>
                <c:pt idx="1003">
                  <c:v>86.989000000000004</c:v>
                </c:pt>
                <c:pt idx="1004">
                  <c:v>124.48399999999999</c:v>
                </c:pt>
                <c:pt idx="1005">
                  <c:v>117.009</c:v>
                </c:pt>
                <c:pt idx="1006">
                  <c:v>100.41800000000001</c:v>
                </c:pt>
                <c:pt idx="1007">
                  <c:v>126.05800000000001</c:v>
                </c:pt>
                <c:pt idx="1008">
                  <c:v>105.024</c:v>
                </c:pt>
                <c:pt idx="1009">
                  <c:v>115.28400000000001</c:v>
                </c:pt>
                <c:pt idx="1010">
                  <c:v>103.14100000000001</c:v>
                </c:pt>
                <c:pt idx="1011">
                  <c:v>139.86099999999999</c:v>
                </c:pt>
                <c:pt idx="1012">
                  <c:v>124.91500000000001</c:v>
                </c:pt>
                <c:pt idx="1013">
                  <c:v>121.24299999999999</c:v>
                </c:pt>
                <c:pt idx="1014">
                  <c:v>106.676</c:v>
                </c:pt>
                <c:pt idx="1015">
                  <c:v>128.00800000000001</c:v>
                </c:pt>
                <c:pt idx="1016">
                  <c:v>143.96100000000001</c:v>
                </c:pt>
                <c:pt idx="1017">
                  <c:v>99.058999999999997</c:v>
                </c:pt>
                <c:pt idx="1018">
                  <c:v>83.903000000000006</c:v>
                </c:pt>
                <c:pt idx="1019">
                  <c:v>99.698999999999998</c:v>
                </c:pt>
                <c:pt idx="1020">
                  <c:v>102.42</c:v>
                </c:pt>
                <c:pt idx="1021">
                  <c:v>159.14500000000001</c:v>
                </c:pt>
                <c:pt idx="1022">
                  <c:v>95.108999999999995</c:v>
                </c:pt>
                <c:pt idx="1023">
                  <c:v>95.022000000000006</c:v>
                </c:pt>
                <c:pt idx="1024">
                  <c:v>91.048000000000002</c:v>
                </c:pt>
                <c:pt idx="1025">
                  <c:v>129.94</c:v>
                </c:pt>
                <c:pt idx="1026">
                  <c:v>198.065</c:v>
                </c:pt>
                <c:pt idx="1027">
                  <c:v>174.11699999999999</c:v>
                </c:pt>
                <c:pt idx="1028">
                  <c:v>148.726</c:v>
                </c:pt>
                <c:pt idx="1029">
                  <c:v>92.98</c:v>
                </c:pt>
                <c:pt idx="1030">
                  <c:v>162.99100000000001</c:v>
                </c:pt>
                <c:pt idx="1031">
                  <c:v>149.28</c:v>
                </c:pt>
                <c:pt idx="1032">
                  <c:v>124.81399999999999</c:v>
                </c:pt>
                <c:pt idx="1033">
                  <c:v>86.491</c:v>
                </c:pt>
                <c:pt idx="1034">
                  <c:v>113.996</c:v>
                </c:pt>
                <c:pt idx="1035">
                  <c:v>104.01600000000001</c:v>
                </c:pt>
                <c:pt idx="1036">
                  <c:v>119.91800000000001</c:v>
                </c:pt>
                <c:pt idx="1037">
                  <c:v>155.78800000000001</c:v>
                </c:pt>
                <c:pt idx="1038">
                  <c:v>111.959</c:v>
                </c:pt>
                <c:pt idx="1039">
                  <c:v>105.678</c:v>
                </c:pt>
                <c:pt idx="1040">
                  <c:v>132.72200000000001</c:v>
                </c:pt>
                <c:pt idx="1041">
                  <c:v>186.048</c:v>
                </c:pt>
                <c:pt idx="1042">
                  <c:v>120.003</c:v>
                </c:pt>
                <c:pt idx="1043">
                  <c:v>97.911000000000001</c:v>
                </c:pt>
                <c:pt idx="1044">
                  <c:v>144.905</c:v>
                </c:pt>
                <c:pt idx="1045">
                  <c:v>150.06200000000001</c:v>
                </c:pt>
                <c:pt idx="1046">
                  <c:v>99.99</c:v>
                </c:pt>
                <c:pt idx="1047">
                  <c:v>120.041</c:v>
                </c:pt>
                <c:pt idx="1048">
                  <c:v>174.084</c:v>
                </c:pt>
                <c:pt idx="1049">
                  <c:v>97.984999999999999</c:v>
                </c:pt>
                <c:pt idx="1050">
                  <c:v>101.018</c:v>
                </c:pt>
                <c:pt idx="1051">
                  <c:v>105.11499999999999</c:v>
                </c:pt>
                <c:pt idx="1052">
                  <c:v>151.55099999999999</c:v>
                </c:pt>
                <c:pt idx="1053">
                  <c:v>130</c:v>
                </c:pt>
                <c:pt idx="1054">
                  <c:v>129.983</c:v>
                </c:pt>
                <c:pt idx="1055">
                  <c:v>129.911</c:v>
                </c:pt>
                <c:pt idx="1056">
                  <c:v>139.99299999999999</c:v>
                </c:pt>
                <c:pt idx="1057">
                  <c:v>147.99700000000001</c:v>
                </c:pt>
                <c:pt idx="1058">
                  <c:v>90.078999999999994</c:v>
                </c:pt>
                <c:pt idx="1059">
                  <c:v>104.23699999999999</c:v>
                </c:pt>
                <c:pt idx="1060">
                  <c:v>97.061999999999998</c:v>
                </c:pt>
                <c:pt idx="1061">
                  <c:v>125.03</c:v>
                </c:pt>
                <c:pt idx="1062">
                  <c:v>75.087000000000003</c:v>
                </c:pt>
                <c:pt idx="1063">
                  <c:v>123.98399999999999</c:v>
                </c:pt>
                <c:pt idx="1064">
                  <c:v>130.09299999999999</c:v>
                </c:pt>
                <c:pt idx="1065">
                  <c:v>105.01300000000001</c:v>
                </c:pt>
                <c:pt idx="1066">
                  <c:v>112.968</c:v>
                </c:pt>
                <c:pt idx="1067">
                  <c:v>125.946</c:v>
                </c:pt>
                <c:pt idx="1068">
                  <c:v>176.05099999999999</c:v>
                </c:pt>
                <c:pt idx="1069">
                  <c:v>84.11</c:v>
                </c:pt>
                <c:pt idx="1070">
                  <c:v>76.899000000000001</c:v>
                </c:pt>
                <c:pt idx="1071">
                  <c:v>102.97799999999999</c:v>
                </c:pt>
                <c:pt idx="1072">
                  <c:v>172.977</c:v>
                </c:pt>
                <c:pt idx="1073">
                  <c:v>175.94300000000001</c:v>
                </c:pt>
                <c:pt idx="1074">
                  <c:v>171.81200000000001</c:v>
                </c:pt>
                <c:pt idx="1075">
                  <c:v>109.598</c:v>
                </c:pt>
                <c:pt idx="1076">
                  <c:v>100.02800000000001</c:v>
                </c:pt>
                <c:pt idx="1077">
                  <c:v>86.31</c:v>
                </c:pt>
                <c:pt idx="1078">
                  <c:v>146.03399999999999</c:v>
                </c:pt>
                <c:pt idx="1079">
                  <c:v>84.039000000000001</c:v>
                </c:pt>
                <c:pt idx="1080">
                  <c:v>130.00299999999999</c:v>
                </c:pt>
                <c:pt idx="1081">
                  <c:v>100.541</c:v>
                </c:pt>
                <c:pt idx="1082">
                  <c:v>78.756</c:v>
                </c:pt>
                <c:pt idx="1083">
                  <c:v>133.91200000000001</c:v>
                </c:pt>
                <c:pt idx="1084">
                  <c:v>134.99199999999999</c:v>
                </c:pt>
                <c:pt idx="1085">
                  <c:v>128.00899999999999</c:v>
                </c:pt>
                <c:pt idx="1086">
                  <c:v>125.083</c:v>
                </c:pt>
                <c:pt idx="1087">
                  <c:v>86.994</c:v>
                </c:pt>
                <c:pt idx="1088">
                  <c:v>128.07</c:v>
                </c:pt>
                <c:pt idx="1089">
                  <c:v>97.921999999999997</c:v>
                </c:pt>
                <c:pt idx="1090">
                  <c:v>140.88900000000001</c:v>
                </c:pt>
                <c:pt idx="1091">
                  <c:v>170.91800000000001</c:v>
                </c:pt>
                <c:pt idx="1092">
                  <c:v>137.99600000000001</c:v>
                </c:pt>
                <c:pt idx="1093">
                  <c:v>177.89400000000001</c:v>
                </c:pt>
                <c:pt idx="1094">
                  <c:v>121.057</c:v>
                </c:pt>
                <c:pt idx="1095">
                  <c:v>129.96199999999999</c:v>
                </c:pt>
                <c:pt idx="1096">
                  <c:v>118.877</c:v>
                </c:pt>
                <c:pt idx="1097">
                  <c:v>128.04400000000001</c:v>
                </c:pt>
                <c:pt idx="1098">
                  <c:v>126.976</c:v>
                </c:pt>
                <c:pt idx="1099">
                  <c:v>94.947999999999993</c:v>
                </c:pt>
                <c:pt idx="1100">
                  <c:v>105.922</c:v>
                </c:pt>
                <c:pt idx="1101">
                  <c:v>98.076999999999998</c:v>
                </c:pt>
                <c:pt idx="1102">
                  <c:v>117.31</c:v>
                </c:pt>
                <c:pt idx="1103">
                  <c:v>119.854</c:v>
                </c:pt>
                <c:pt idx="1104">
                  <c:v>100.01</c:v>
                </c:pt>
                <c:pt idx="1105">
                  <c:v>120.014</c:v>
                </c:pt>
                <c:pt idx="1106">
                  <c:v>86.412000000000006</c:v>
                </c:pt>
                <c:pt idx="1107">
                  <c:v>84.789000000000001</c:v>
                </c:pt>
                <c:pt idx="1108">
                  <c:v>138.02099999999999</c:v>
                </c:pt>
                <c:pt idx="1109">
                  <c:v>170.22900000000001</c:v>
                </c:pt>
                <c:pt idx="1110">
                  <c:v>94.006</c:v>
                </c:pt>
                <c:pt idx="1111">
                  <c:v>119.991</c:v>
                </c:pt>
                <c:pt idx="1112">
                  <c:v>79.012</c:v>
                </c:pt>
                <c:pt idx="1113">
                  <c:v>148.113</c:v>
                </c:pt>
                <c:pt idx="1114">
                  <c:v>144.982</c:v>
                </c:pt>
                <c:pt idx="1115">
                  <c:v>144.142</c:v>
                </c:pt>
                <c:pt idx="1116">
                  <c:v>119.976</c:v>
                </c:pt>
                <c:pt idx="1117">
                  <c:v>119.952</c:v>
                </c:pt>
                <c:pt idx="1118">
                  <c:v>132.81700000000001</c:v>
                </c:pt>
                <c:pt idx="1119">
                  <c:v>127.51</c:v>
                </c:pt>
                <c:pt idx="1120">
                  <c:v>102.072</c:v>
                </c:pt>
                <c:pt idx="1121">
                  <c:v>163.15299999999999</c:v>
                </c:pt>
                <c:pt idx="1122">
                  <c:v>89.766999999999996</c:v>
                </c:pt>
                <c:pt idx="1123">
                  <c:v>146.34899999999999</c:v>
                </c:pt>
                <c:pt idx="1124">
                  <c:v>151.99</c:v>
                </c:pt>
                <c:pt idx="1125">
                  <c:v>105.038</c:v>
                </c:pt>
                <c:pt idx="1126">
                  <c:v>87.908000000000001</c:v>
                </c:pt>
                <c:pt idx="1127">
                  <c:v>98.063999999999993</c:v>
                </c:pt>
                <c:pt idx="1128">
                  <c:v>96.974999999999994</c:v>
                </c:pt>
                <c:pt idx="1129">
                  <c:v>100.304</c:v>
                </c:pt>
                <c:pt idx="1130">
                  <c:v>106.328</c:v>
                </c:pt>
                <c:pt idx="1131">
                  <c:v>100</c:v>
                </c:pt>
                <c:pt idx="1132">
                  <c:v>132.61199999999999</c:v>
                </c:pt>
                <c:pt idx="1133">
                  <c:v>175.86799999999999</c:v>
                </c:pt>
                <c:pt idx="1134">
                  <c:v>124.047</c:v>
                </c:pt>
                <c:pt idx="1135">
                  <c:v>107.884</c:v>
                </c:pt>
                <c:pt idx="1136">
                  <c:v>110.898</c:v>
                </c:pt>
                <c:pt idx="1137">
                  <c:v>143.048</c:v>
                </c:pt>
                <c:pt idx="1138">
                  <c:v>116.83799999999999</c:v>
                </c:pt>
                <c:pt idx="1139">
                  <c:v>79.997</c:v>
                </c:pt>
                <c:pt idx="1140">
                  <c:v>160.06700000000001</c:v>
                </c:pt>
                <c:pt idx="1141">
                  <c:v>78.375</c:v>
                </c:pt>
                <c:pt idx="1142">
                  <c:v>139.994</c:v>
                </c:pt>
                <c:pt idx="1143">
                  <c:v>199.958</c:v>
                </c:pt>
                <c:pt idx="1144">
                  <c:v>160.13900000000001</c:v>
                </c:pt>
                <c:pt idx="1145">
                  <c:v>99.977000000000004</c:v>
                </c:pt>
                <c:pt idx="1146">
                  <c:v>117.971</c:v>
                </c:pt>
                <c:pt idx="1147">
                  <c:v>141.96700000000001</c:v>
                </c:pt>
                <c:pt idx="1148">
                  <c:v>160.01499999999999</c:v>
                </c:pt>
                <c:pt idx="1149">
                  <c:v>140.02199999999999</c:v>
                </c:pt>
                <c:pt idx="1150">
                  <c:v>145.99199999999999</c:v>
                </c:pt>
                <c:pt idx="1151">
                  <c:v>120.001</c:v>
                </c:pt>
                <c:pt idx="1152">
                  <c:v>146.16300000000001</c:v>
                </c:pt>
                <c:pt idx="1153">
                  <c:v>82.168000000000006</c:v>
                </c:pt>
                <c:pt idx="1154">
                  <c:v>127.07899999999999</c:v>
                </c:pt>
                <c:pt idx="1155">
                  <c:v>90.09</c:v>
                </c:pt>
                <c:pt idx="1156">
                  <c:v>131.49700000000001</c:v>
                </c:pt>
                <c:pt idx="1157">
                  <c:v>131.49700000000001</c:v>
                </c:pt>
                <c:pt idx="1158">
                  <c:v>100.215</c:v>
                </c:pt>
                <c:pt idx="1159">
                  <c:v>157.91999999999999</c:v>
                </c:pt>
                <c:pt idx="1160">
                  <c:v>97.978999999999999</c:v>
                </c:pt>
                <c:pt idx="1161">
                  <c:v>126.01</c:v>
                </c:pt>
                <c:pt idx="1162">
                  <c:v>97.004000000000005</c:v>
                </c:pt>
                <c:pt idx="1163">
                  <c:v>88.933000000000007</c:v>
                </c:pt>
                <c:pt idx="1164">
                  <c:v>97.914000000000001</c:v>
                </c:pt>
                <c:pt idx="1165">
                  <c:v>90.04</c:v>
                </c:pt>
                <c:pt idx="1166">
                  <c:v>79.798000000000002</c:v>
                </c:pt>
                <c:pt idx="1167">
                  <c:v>82.034000000000006</c:v>
                </c:pt>
                <c:pt idx="1168">
                  <c:v>91.010999999999996</c:v>
                </c:pt>
                <c:pt idx="1169">
                  <c:v>124.08199999999999</c:v>
                </c:pt>
                <c:pt idx="1170">
                  <c:v>125.01</c:v>
                </c:pt>
                <c:pt idx="1171">
                  <c:v>175.001</c:v>
                </c:pt>
                <c:pt idx="1172">
                  <c:v>100.851</c:v>
                </c:pt>
                <c:pt idx="1173">
                  <c:v>185.40600000000001</c:v>
                </c:pt>
                <c:pt idx="1174">
                  <c:v>154.983</c:v>
                </c:pt>
                <c:pt idx="1175">
                  <c:v>114.63500000000001</c:v>
                </c:pt>
                <c:pt idx="1176">
                  <c:v>121.491</c:v>
                </c:pt>
                <c:pt idx="1177">
                  <c:v>117.021</c:v>
                </c:pt>
                <c:pt idx="1178">
                  <c:v>128.06</c:v>
                </c:pt>
                <c:pt idx="1179">
                  <c:v>97.034999999999997</c:v>
                </c:pt>
                <c:pt idx="1180">
                  <c:v>111.014</c:v>
                </c:pt>
                <c:pt idx="1181">
                  <c:v>95.028999999999996</c:v>
                </c:pt>
                <c:pt idx="1182">
                  <c:v>147.99</c:v>
                </c:pt>
                <c:pt idx="1183">
                  <c:v>96.102000000000004</c:v>
                </c:pt>
                <c:pt idx="1184">
                  <c:v>110.018</c:v>
                </c:pt>
                <c:pt idx="1185">
                  <c:v>147.93199999999999</c:v>
                </c:pt>
                <c:pt idx="1186">
                  <c:v>107.045</c:v>
                </c:pt>
                <c:pt idx="1187">
                  <c:v>114.91200000000001</c:v>
                </c:pt>
                <c:pt idx="1188">
                  <c:v>155.97399999999999</c:v>
                </c:pt>
                <c:pt idx="1189">
                  <c:v>86.442999999999998</c:v>
                </c:pt>
                <c:pt idx="1190">
                  <c:v>125.01</c:v>
                </c:pt>
                <c:pt idx="1191">
                  <c:v>128.29</c:v>
                </c:pt>
                <c:pt idx="1192">
                  <c:v>83.013999999999996</c:v>
                </c:pt>
                <c:pt idx="1193">
                  <c:v>135.99799999999999</c:v>
                </c:pt>
                <c:pt idx="1194">
                  <c:v>136.041</c:v>
                </c:pt>
                <c:pt idx="1195">
                  <c:v>140.00200000000001</c:v>
                </c:pt>
                <c:pt idx="1196">
                  <c:v>129.99799999999999</c:v>
                </c:pt>
                <c:pt idx="1197">
                  <c:v>125.011</c:v>
                </c:pt>
                <c:pt idx="1198">
                  <c:v>94.856999999999999</c:v>
                </c:pt>
                <c:pt idx="1199">
                  <c:v>92.134</c:v>
                </c:pt>
                <c:pt idx="1200">
                  <c:v>130</c:v>
                </c:pt>
                <c:pt idx="1201">
                  <c:v>92.988</c:v>
                </c:pt>
                <c:pt idx="1202">
                  <c:v>185.88800000000001</c:v>
                </c:pt>
                <c:pt idx="1203">
                  <c:v>125.06100000000001</c:v>
                </c:pt>
                <c:pt idx="1204">
                  <c:v>162.51900000000001</c:v>
                </c:pt>
                <c:pt idx="1205">
                  <c:v>103.967</c:v>
                </c:pt>
                <c:pt idx="1206">
                  <c:v>119.012</c:v>
                </c:pt>
                <c:pt idx="1207">
                  <c:v>144.946</c:v>
                </c:pt>
                <c:pt idx="1208">
                  <c:v>112.956</c:v>
                </c:pt>
                <c:pt idx="1209">
                  <c:v>125.026</c:v>
                </c:pt>
                <c:pt idx="1210">
                  <c:v>85.995999999999995</c:v>
                </c:pt>
                <c:pt idx="1211">
                  <c:v>93.838999999999999</c:v>
                </c:pt>
                <c:pt idx="1212">
                  <c:v>92.997</c:v>
                </c:pt>
                <c:pt idx="1213">
                  <c:v>122.746</c:v>
                </c:pt>
                <c:pt idx="1214">
                  <c:v>102.02800000000001</c:v>
                </c:pt>
                <c:pt idx="1215">
                  <c:v>88.042000000000002</c:v>
                </c:pt>
                <c:pt idx="1216">
                  <c:v>145.999</c:v>
                </c:pt>
                <c:pt idx="1217">
                  <c:v>162.131</c:v>
                </c:pt>
                <c:pt idx="1218">
                  <c:v>127.673</c:v>
                </c:pt>
                <c:pt idx="1219">
                  <c:v>125.90600000000001</c:v>
                </c:pt>
                <c:pt idx="1220">
                  <c:v>94.01</c:v>
                </c:pt>
                <c:pt idx="1221">
                  <c:v>90.99</c:v>
                </c:pt>
                <c:pt idx="1222">
                  <c:v>82.802999999999997</c:v>
                </c:pt>
                <c:pt idx="1223">
                  <c:v>94.546999999999997</c:v>
                </c:pt>
                <c:pt idx="1224">
                  <c:v>159.96299999999999</c:v>
                </c:pt>
                <c:pt idx="1225">
                  <c:v>85.995999999999995</c:v>
                </c:pt>
                <c:pt idx="1226">
                  <c:v>76.025999999999996</c:v>
                </c:pt>
                <c:pt idx="1227">
                  <c:v>101.99299999999999</c:v>
                </c:pt>
                <c:pt idx="1228">
                  <c:v>123.229</c:v>
                </c:pt>
                <c:pt idx="1229">
                  <c:v>176.04400000000001</c:v>
                </c:pt>
                <c:pt idx="1230">
                  <c:v>141.96700000000001</c:v>
                </c:pt>
                <c:pt idx="1231">
                  <c:v>182.86199999999999</c:v>
                </c:pt>
                <c:pt idx="1232">
                  <c:v>128.035</c:v>
                </c:pt>
                <c:pt idx="1233">
                  <c:v>92.028999999999996</c:v>
                </c:pt>
                <c:pt idx="1234">
                  <c:v>106.97</c:v>
                </c:pt>
                <c:pt idx="1235">
                  <c:v>100.093</c:v>
                </c:pt>
                <c:pt idx="1236">
                  <c:v>169.79900000000001</c:v>
                </c:pt>
                <c:pt idx="1237">
                  <c:v>134.19900000000001</c:v>
                </c:pt>
                <c:pt idx="1238">
                  <c:v>126.85299999999999</c:v>
                </c:pt>
                <c:pt idx="1239">
                  <c:v>84.721999999999994</c:v>
                </c:pt>
                <c:pt idx="1240">
                  <c:v>141.15299999999999</c:v>
                </c:pt>
                <c:pt idx="1241">
                  <c:v>153.84800000000001</c:v>
                </c:pt>
                <c:pt idx="1242">
                  <c:v>116.01900000000001</c:v>
                </c:pt>
                <c:pt idx="1243">
                  <c:v>114.90600000000001</c:v>
                </c:pt>
                <c:pt idx="1244">
                  <c:v>172.24700000000001</c:v>
                </c:pt>
                <c:pt idx="1245">
                  <c:v>191.863</c:v>
                </c:pt>
                <c:pt idx="1246">
                  <c:v>139.631</c:v>
                </c:pt>
                <c:pt idx="1247">
                  <c:v>106.03100000000001</c:v>
                </c:pt>
                <c:pt idx="1248">
                  <c:v>99.99</c:v>
                </c:pt>
                <c:pt idx="1249">
                  <c:v>130.02799999999999</c:v>
                </c:pt>
                <c:pt idx="1250">
                  <c:v>96.021000000000001</c:v>
                </c:pt>
                <c:pt idx="1251">
                  <c:v>144.97200000000001</c:v>
                </c:pt>
                <c:pt idx="1252">
                  <c:v>130.01400000000001</c:v>
                </c:pt>
                <c:pt idx="1253">
                  <c:v>201.93600000000001</c:v>
                </c:pt>
                <c:pt idx="1254">
                  <c:v>91.1</c:v>
                </c:pt>
                <c:pt idx="1255">
                  <c:v>143.994</c:v>
                </c:pt>
                <c:pt idx="1256">
                  <c:v>111.98</c:v>
                </c:pt>
                <c:pt idx="1257">
                  <c:v>175.78800000000001</c:v>
                </c:pt>
                <c:pt idx="1258">
                  <c:v>110.015</c:v>
                </c:pt>
                <c:pt idx="1259">
                  <c:v>203.86199999999999</c:v>
                </c:pt>
                <c:pt idx="1260">
                  <c:v>170.661</c:v>
                </c:pt>
                <c:pt idx="1261">
                  <c:v>95.05</c:v>
                </c:pt>
                <c:pt idx="1262">
                  <c:v>117.986</c:v>
                </c:pt>
                <c:pt idx="1263">
                  <c:v>145.916</c:v>
                </c:pt>
                <c:pt idx="1264">
                  <c:v>131.97999999999999</c:v>
                </c:pt>
                <c:pt idx="1265">
                  <c:v>124.08</c:v>
                </c:pt>
                <c:pt idx="1266">
                  <c:v>174.001</c:v>
                </c:pt>
                <c:pt idx="1267">
                  <c:v>104.592</c:v>
                </c:pt>
                <c:pt idx="1268">
                  <c:v>159.738</c:v>
                </c:pt>
                <c:pt idx="1269">
                  <c:v>125.99</c:v>
                </c:pt>
                <c:pt idx="1270">
                  <c:v>170.142</c:v>
                </c:pt>
                <c:pt idx="1271">
                  <c:v>104.71899999999999</c:v>
                </c:pt>
                <c:pt idx="1272">
                  <c:v>95.027000000000001</c:v>
                </c:pt>
                <c:pt idx="1273">
                  <c:v>130.072</c:v>
                </c:pt>
                <c:pt idx="1274">
                  <c:v>139.023</c:v>
                </c:pt>
                <c:pt idx="1275">
                  <c:v>133.99199999999999</c:v>
                </c:pt>
                <c:pt idx="1276">
                  <c:v>94.980999999999995</c:v>
                </c:pt>
                <c:pt idx="1277">
                  <c:v>110.01900000000001</c:v>
                </c:pt>
                <c:pt idx="1278">
                  <c:v>106.93</c:v>
                </c:pt>
                <c:pt idx="1279">
                  <c:v>118.999</c:v>
                </c:pt>
                <c:pt idx="1280">
                  <c:v>82.438999999999993</c:v>
                </c:pt>
                <c:pt idx="1281">
                  <c:v>99.019000000000005</c:v>
                </c:pt>
                <c:pt idx="1282">
                  <c:v>168.11199999999999</c:v>
                </c:pt>
                <c:pt idx="1283">
                  <c:v>133.053</c:v>
                </c:pt>
                <c:pt idx="1284">
                  <c:v>168.07300000000001</c:v>
                </c:pt>
                <c:pt idx="1285">
                  <c:v>144.09</c:v>
                </c:pt>
                <c:pt idx="1286">
                  <c:v>107.35599999999999</c:v>
                </c:pt>
                <c:pt idx="1287">
                  <c:v>97.447999999999993</c:v>
                </c:pt>
                <c:pt idx="1288">
                  <c:v>125.05500000000001</c:v>
                </c:pt>
                <c:pt idx="1289">
                  <c:v>99.991</c:v>
                </c:pt>
                <c:pt idx="1290">
                  <c:v>116.01</c:v>
                </c:pt>
                <c:pt idx="1291">
                  <c:v>125.02200000000001</c:v>
                </c:pt>
                <c:pt idx="1292">
                  <c:v>123.002</c:v>
                </c:pt>
                <c:pt idx="1293">
                  <c:v>121.03</c:v>
                </c:pt>
                <c:pt idx="1294">
                  <c:v>160.01400000000001</c:v>
                </c:pt>
                <c:pt idx="1295">
                  <c:v>139.99299999999999</c:v>
                </c:pt>
                <c:pt idx="1296">
                  <c:v>175.01499999999999</c:v>
                </c:pt>
                <c:pt idx="1297">
                  <c:v>127.98</c:v>
                </c:pt>
                <c:pt idx="1298">
                  <c:v>85.013999999999996</c:v>
                </c:pt>
                <c:pt idx="1299">
                  <c:v>103.008</c:v>
                </c:pt>
                <c:pt idx="1300">
                  <c:v>114.328</c:v>
                </c:pt>
                <c:pt idx="1301">
                  <c:v>128.00200000000001</c:v>
                </c:pt>
                <c:pt idx="1302">
                  <c:v>123.279</c:v>
                </c:pt>
                <c:pt idx="1303">
                  <c:v>173.99199999999999</c:v>
                </c:pt>
                <c:pt idx="1304">
                  <c:v>124.938</c:v>
                </c:pt>
                <c:pt idx="1305">
                  <c:v>140.06</c:v>
                </c:pt>
                <c:pt idx="1306">
                  <c:v>80</c:v>
                </c:pt>
                <c:pt idx="1307">
                  <c:v>135.048</c:v>
                </c:pt>
                <c:pt idx="1308">
                  <c:v>127.97499999999999</c:v>
                </c:pt>
                <c:pt idx="1309">
                  <c:v>100.61799999999999</c:v>
                </c:pt>
                <c:pt idx="1310">
                  <c:v>202.01499999999999</c:v>
                </c:pt>
                <c:pt idx="1311">
                  <c:v>125.25</c:v>
                </c:pt>
                <c:pt idx="1312">
                  <c:v>126.01600000000001</c:v>
                </c:pt>
                <c:pt idx="1313">
                  <c:v>137.61600000000001</c:v>
                </c:pt>
                <c:pt idx="1314">
                  <c:v>78.935000000000002</c:v>
                </c:pt>
                <c:pt idx="1315">
                  <c:v>127.919</c:v>
                </c:pt>
                <c:pt idx="1316">
                  <c:v>127.995</c:v>
                </c:pt>
                <c:pt idx="1317">
                  <c:v>72.022000000000006</c:v>
                </c:pt>
                <c:pt idx="1318">
                  <c:v>98.986000000000004</c:v>
                </c:pt>
                <c:pt idx="1319">
                  <c:v>130.01499999999999</c:v>
                </c:pt>
                <c:pt idx="1320">
                  <c:v>136.245</c:v>
                </c:pt>
                <c:pt idx="1321">
                  <c:v>83.700999999999993</c:v>
                </c:pt>
                <c:pt idx="1322">
                  <c:v>68.941999999999993</c:v>
                </c:pt>
                <c:pt idx="1323">
                  <c:v>122.01900000000001</c:v>
                </c:pt>
                <c:pt idx="1324">
                  <c:v>149.953</c:v>
                </c:pt>
                <c:pt idx="1325">
                  <c:v>179.97399999999999</c:v>
                </c:pt>
                <c:pt idx="1326">
                  <c:v>123.943</c:v>
                </c:pt>
                <c:pt idx="1327">
                  <c:v>120.97</c:v>
                </c:pt>
                <c:pt idx="1328">
                  <c:v>100.96299999999999</c:v>
                </c:pt>
                <c:pt idx="1329">
                  <c:v>98.081999999999994</c:v>
                </c:pt>
                <c:pt idx="1330">
                  <c:v>73.108000000000004</c:v>
                </c:pt>
                <c:pt idx="1331">
                  <c:v>121.93899999999999</c:v>
                </c:pt>
                <c:pt idx="1332">
                  <c:v>95.012</c:v>
                </c:pt>
                <c:pt idx="1333">
                  <c:v>124.989</c:v>
                </c:pt>
                <c:pt idx="1334">
                  <c:v>93.983999999999995</c:v>
                </c:pt>
                <c:pt idx="1335">
                  <c:v>71.814999999999998</c:v>
                </c:pt>
                <c:pt idx="1336">
                  <c:v>127.973</c:v>
                </c:pt>
                <c:pt idx="1337">
                  <c:v>128.04499999999999</c:v>
                </c:pt>
                <c:pt idx="1338">
                  <c:v>84.858000000000004</c:v>
                </c:pt>
                <c:pt idx="1339">
                  <c:v>90.052000000000007</c:v>
                </c:pt>
                <c:pt idx="1340">
                  <c:v>91.031000000000006</c:v>
                </c:pt>
                <c:pt idx="1341">
                  <c:v>158.00899999999999</c:v>
                </c:pt>
                <c:pt idx="1342">
                  <c:v>100.00700000000001</c:v>
                </c:pt>
                <c:pt idx="1343">
                  <c:v>98.018000000000001</c:v>
                </c:pt>
                <c:pt idx="1344">
                  <c:v>91.977000000000004</c:v>
                </c:pt>
                <c:pt idx="1345">
                  <c:v>93.763000000000005</c:v>
                </c:pt>
                <c:pt idx="1346">
                  <c:v>125.985</c:v>
                </c:pt>
                <c:pt idx="1347">
                  <c:v>117.94799999999999</c:v>
                </c:pt>
                <c:pt idx="1348">
                  <c:v>101.875</c:v>
                </c:pt>
                <c:pt idx="1349">
                  <c:v>143.05199999999999</c:v>
                </c:pt>
                <c:pt idx="1350">
                  <c:v>89.337999999999994</c:v>
                </c:pt>
                <c:pt idx="1351">
                  <c:v>76.052000000000007</c:v>
                </c:pt>
                <c:pt idx="1352">
                  <c:v>137.982</c:v>
                </c:pt>
                <c:pt idx="1353">
                  <c:v>124.986</c:v>
                </c:pt>
                <c:pt idx="1354">
                  <c:v>92.073999999999998</c:v>
                </c:pt>
                <c:pt idx="1355">
                  <c:v>101.654</c:v>
                </c:pt>
                <c:pt idx="1356">
                  <c:v>144.673</c:v>
                </c:pt>
                <c:pt idx="1357">
                  <c:v>106.04600000000001</c:v>
                </c:pt>
                <c:pt idx="1358">
                  <c:v>83.373000000000005</c:v>
                </c:pt>
                <c:pt idx="1359">
                  <c:v>106.083</c:v>
                </c:pt>
                <c:pt idx="1360">
                  <c:v>125.997</c:v>
                </c:pt>
                <c:pt idx="1361">
                  <c:v>179.98400000000001</c:v>
                </c:pt>
                <c:pt idx="1362">
                  <c:v>159.96600000000001</c:v>
                </c:pt>
                <c:pt idx="1363">
                  <c:v>103.035</c:v>
                </c:pt>
                <c:pt idx="1364">
                  <c:v>92.988</c:v>
                </c:pt>
                <c:pt idx="1365">
                  <c:v>149.934</c:v>
                </c:pt>
                <c:pt idx="1366">
                  <c:v>94.998000000000005</c:v>
                </c:pt>
                <c:pt idx="1367">
                  <c:v>100.97199999999999</c:v>
                </c:pt>
                <c:pt idx="1368">
                  <c:v>121.02800000000001</c:v>
                </c:pt>
                <c:pt idx="1369">
                  <c:v>96.004999999999995</c:v>
                </c:pt>
                <c:pt idx="1370">
                  <c:v>78.004999999999995</c:v>
                </c:pt>
                <c:pt idx="1371">
                  <c:v>144.072</c:v>
                </c:pt>
                <c:pt idx="1372">
                  <c:v>159.80099999999999</c:v>
                </c:pt>
                <c:pt idx="1373">
                  <c:v>176.667</c:v>
                </c:pt>
                <c:pt idx="1374">
                  <c:v>125.358</c:v>
                </c:pt>
                <c:pt idx="1375">
                  <c:v>96.305999999999997</c:v>
                </c:pt>
                <c:pt idx="1376">
                  <c:v>104.94799999999999</c:v>
                </c:pt>
                <c:pt idx="1377">
                  <c:v>131.059</c:v>
                </c:pt>
                <c:pt idx="1378">
                  <c:v>112.968</c:v>
                </c:pt>
                <c:pt idx="1379">
                  <c:v>90.013000000000005</c:v>
                </c:pt>
                <c:pt idx="1380">
                  <c:v>126.607</c:v>
                </c:pt>
                <c:pt idx="1381">
                  <c:v>84.878</c:v>
                </c:pt>
                <c:pt idx="1382">
                  <c:v>93.415999999999997</c:v>
                </c:pt>
                <c:pt idx="1383">
                  <c:v>144.03299999999999</c:v>
                </c:pt>
                <c:pt idx="1384">
                  <c:v>173.90600000000001</c:v>
                </c:pt>
                <c:pt idx="1385">
                  <c:v>164.054</c:v>
                </c:pt>
                <c:pt idx="1386">
                  <c:v>120.05200000000001</c:v>
                </c:pt>
                <c:pt idx="1387">
                  <c:v>142.36500000000001</c:v>
                </c:pt>
                <c:pt idx="1388">
                  <c:v>100.96899999999999</c:v>
                </c:pt>
                <c:pt idx="1389">
                  <c:v>86.843999999999994</c:v>
                </c:pt>
                <c:pt idx="1390">
                  <c:v>124.982</c:v>
                </c:pt>
                <c:pt idx="1391">
                  <c:v>92.853999999999999</c:v>
                </c:pt>
                <c:pt idx="1392">
                  <c:v>80.051000000000002</c:v>
                </c:pt>
                <c:pt idx="1393">
                  <c:v>127.97499999999999</c:v>
                </c:pt>
                <c:pt idx="1394">
                  <c:v>75.022999999999996</c:v>
                </c:pt>
                <c:pt idx="1395">
                  <c:v>117.952</c:v>
                </c:pt>
                <c:pt idx="1396">
                  <c:v>119.038</c:v>
                </c:pt>
                <c:pt idx="1397">
                  <c:v>101.965</c:v>
                </c:pt>
                <c:pt idx="1398">
                  <c:v>98.02</c:v>
                </c:pt>
                <c:pt idx="1399">
                  <c:v>136.065</c:v>
                </c:pt>
                <c:pt idx="1400">
                  <c:v>130.017</c:v>
                </c:pt>
                <c:pt idx="1401">
                  <c:v>105.997</c:v>
                </c:pt>
                <c:pt idx="1402">
                  <c:v>126.879</c:v>
                </c:pt>
                <c:pt idx="1403">
                  <c:v>164.00700000000001</c:v>
                </c:pt>
                <c:pt idx="1404">
                  <c:v>93.01</c:v>
                </c:pt>
                <c:pt idx="1405">
                  <c:v>107.331</c:v>
                </c:pt>
                <c:pt idx="1406">
                  <c:v>75.254999999999995</c:v>
                </c:pt>
                <c:pt idx="1407">
                  <c:v>116.94799999999999</c:v>
                </c:pt>
                <c:pt idx="1408">
                  <c:v>138.00899999999999</c:v>
                </c:pt>
                <c:pt idx="1409">
                  <c:v>117.901</c:v>
                </c:pt>
                <c:pt idx="1410">
                  <c:v>99.971000000000004</c:v>
                </c:pt>
                <c:pt idx="1411">
                  <c:v>137.97200000000001</c:v>
                </c:pt>
                <c:pt idx="1412">
                  <c:v>89.781999999999996</c:v>
                </c:pt>
                <c:pt idx="1413">
                  <c:v>126.014</c:v>
                </c:pt>
                <c:pt idx="1414">
                  <c:v>127.992</c:v>
                </c:pt>
                <c:pt idx="1415">
                  <c:v>130.03299999999999</c:v>
                </c:pt>
                <c:pt idx="1416">
                  <c:v>116.967</c:v>
                </c:pt>
                <c:pt idx="1417">
                  <c:v>100.011</c:v>
                </c:pt>
                <c:pt idx="1418">
                  <c:v>91.986999999999995</c:v>
                </c:pt>
                <c:pt idx="1419">
                  <c:v>148.02099999999999</c:v>
                </c:pt>
                <c:pt idx="1420">
                  <c:v>138.97499999999999</c:v>
                </c:pt>
                <c:pt idx="1421">
                  <c:v>80.025000000000006</c:v>
                </c:pt>
                <c:pt idx="1422">
                  <c:v>126.026</c:v>
                </c:pt>
                <c:pt idx="1423">
                  <c:v>120.163</c:v>
                </c:pt>
                <c:pt idx="1424">
                  <c:v>108.241</c:v>
                </c:pt>
                <c:pt idx="1425">
                  <c:v>107.995</c:v>
                </c:pt>
                <c:pt idx="1426">
                  <c:v>123.904</c:v>
                </c:pt>
                <c:pt idx="1427">
                  <c:v>99.905000000000001</c:v>
                </c:pt>
                <c:pt idx="1428">
                  <c:v>153.398</c:v>
                </c:pt>
                <c:pt idx="1429">
                  <c:v>122.979</c:v>
                </c:pt>
                <c:pt idx="1430">
                  <c:v>130.02099999999999</c:v>
                </c:pt>
                <c:pt idx="1431">
                  <c:v>130.011</c:v>
                </c:pt>
                <c:pt idx="1432">
                  <c:v>172.155</c:v>
                </c:pt>
                <c:pt idx="1433">
                  <c:v>94.02</c:v>
                </c:pt>
                <c:pt idx="1434">
                  <c:v>117</c:v>
                </c:pt>
                <c:pt idx="1435">
                  <c:v>100.46</c:v>
                </c:pt>
                <c:pt idx="1436">
                  <c:v>150.03399999999999</c:v>
                </c:pt>
                <c:pt idx="1437">
                  <c:v>160.078</c:v>
                </c:pt>
                <c:pt idx="1438">
                  <c:v>107.005</c:v>
                </c:pt>
                <c:pt idx="1439">
                  <c:v>98.054000000000002</c:v>
                </c:pt>
                <c:pt idx="1440">
                  <c:v>177.833</c:v>
                </c:pt>
                <c:pt idx="1441">
                  <c:v>124.017</c:v>
                </c:pt>
                <c:pt idx="1442">
                  <c:v>95.799000000000007</c:v>
                </c:pt>
                <c:pt idx="1443">
                  <c:v>143.04</c:v>
                </c:pt>
                <c:pt idx="1444">
                  <c:v>95.977000000000004</c:v>
                </c:pt>
                <c:pt idx="1445">
                  <c:v>105.41200000000001</c:v>
                </c:pt>
                <c:pt idx="1446">
                  <c:v>143.86600000000001</c:v>
                </c:pt>
                <c:pt idx="1447">
                  <c:v>120.015</c:v>
                </c:pt>
                <c:pt idx="1448">
                  <c:v>109.78100000000001</c:v>
                </c:pt>
                <c:pt idx="1449">
                  <c:v>160.02500000000001</c:v>
                </c:pt>
                <c:pt idx="1450">
                  <c:v>147.00700000000001</c:v>
                </c:pt>
                <c:pt idx="1451">
                  <c:v>115.012</c:v>
                </c:pt>
                <c:pt idx="1452">
                  <c:v>121.983</c:v>
                </c:pt>
                <c:pt idx="1453">
                  <c:v>129.97300000000001</c:v>
                </c:pt>
                <c:pt idx="1454">
                  <c:v>129.01400000000001</c:v>
                </c:pt>
                <c:pt idx="1455">
                  <c:v>94.162999999999997</c:v>
                </c:pt>
                <c:pt idx="1456">
                  <c:v>120.08</c:v>
                </c:pt>
                <c:pt idx="1457">
                  <c:v>87.908000000000001</c:v>
                </c:pt>
                <c:pt idx="1458">
                  <c:v>98.097999999999999</c:v>
                </c:pt>
                <c:pt idx="1459">
                  <c:v>166.10400000000001</c:v>
                </c:pt>
                <c:pt idx="1460">
                  <c:v>119.98699999999999</c:v>
                </c:pt>
                <c:pt idx="1461">
                  <c:v>142.929</c:v>
                </c:pt>
                <c:pt idx="1462">
                  <c:v>132.964</c:v>
                </c:pt>
                <c:pt idx="1463">
                  <c:v>107.99299999999999</c:v>
                </c:pt>
                <c:pt idx="1464">
                  <c:v>99.847999999999999</c:v>
                </c:pt>
                <c:pt idx="1465">
                  <c:v>89.995999999999995</c:v>
                </c:pt>
                <c:pt idx="1466">
                  <c:v>99.978999999999999</c:v>
                </c:pt>
                <c:pt idx="1467">
                  <c:v>148.12700000000001</c:v>
                </c:pt>
                <c:pt idx="1468">
                  <c:v>112.955</c:v>
                </c:pt>
                <c:pt idx="1469">
                  <c:v>141.971</c:v>
                </c:pt>
                <c:pt idx="1470">
                  <c:v>128.07400000000001</c:v>
                </c:pt>
                <c:pt idx="1471">
                  <c:v>117.533</c:v>
                </c:pt>
                <c:pt idx="1472">
                  <c:v>130.999</c:v>
                </c:pt>
                <c:pt idx="1473">
                  <c:v>163.142</c:v>
                </c:pt>
                <c:pt idx="1474">
                  <c:v>119.988</c:v>
                </c:pt>
                <c:pt idx="1475">
                  <c:v>163.96100000000001</c:v>
                </c:pt>
                <c:pt idx="1476">
                  <c:v>193.43700000000001</c:v>
                </c:pt>
                <c:pt idx="1477">
                  <c:v>123.07</c:v>
                </c:pt>
                <c:pt idx="1478">
                  <c:v>149.93700000000001</c:v>
                </c:pt>
                <c:pt idx="1479">
                  <c:v>175.95699999999999</c:v>
                </c:pt>
                <c:pt idx="1480">
                  <c:v>75.881</c:v>
                </c:pt>
                <c:pt idx="1481">
                  <c:v>102.04</c:v>
                </c:pt>
                <c:pt idx="1482">
                  <c:v>93.043000000000006</c:v>
                </c:pt>
                <c:pt idx="1483">
                  <c:v>145.11500000000001</c:v>
                </c:pt>
                <c:pt idx="1484">
                  <c:v>172.87200000000001</c:v>
                </c:pt>
                <c:pt idx="1485">
                  <c:v>118.988</c:v>
                </c:pt>
                <c:pt idx="1486">
                  <c:v>95.506</c:v>
                </c:pt>
                <c:pt idx="1487">
                  <c:v>126.928</c:v>
                </c:pt>
                <c:pt idx="1488">
                  <c:v>82.037999999999997</c:v>
                </c:pt>
                <c:pt idx="1489">
                  <c:v>104.655</c:v>
                </c:pt>
                <c:pt idx="1490">
                  <c:v>130.089</c:v>
                </c:pt>
                <c:pt idx="1491">
                  <c:v>81.974999999999994</c:v>
                </c:pt>
                <c:pt idx="1492">
                  <c:v>92.790999999999997</c:v>
                </c:pt>
                <c:pt idx="1493">
                  <c:v>126.01900000000001</c:v>
                </c:pt>
                <c:pt idx="1494">
                  <c:v>91.066000000000003</c:v>
                </c:pt>
                <c:pt idx="1495">
                  <c:v>77.489999999999995</c:v>
                </c:pt>
                <c:pt idx="1496">
                  <c:v>105.005</c:v>
                </c:pt>
                <c:pt idx="1497">
                  <c:v>114.965</c:v>
                </c:pt>
                <c:pt idx="1498">
                  <c:v>92.01</c:v>
                </c:pt>
                <c:pt idx="1499">
                  <c:v>84.995000000000005</c:v>
                </c:pt>
                <c:pt idx="1500">
                  <c:v>104.99</c:v>
                </c:pt>
                <c:pt idx="1501">
                  <c:v>129.054</c:v>
                </c:pt>
                <c:pt idx="1502">
                  <c:v>163.11799999999999</c:v>
                </c:pt>
                <c:pt idx="1503">
                  <c:v>135.047</c:v>
                </c:pt>
                <c:pt idx="1504">
                  <c:v>109.89100000000001</c:v>
                </c:pt>
                <c:pt idx="1505">
                  <c:v>106.191</c:v>
                </c:pt>
                <c:pt idx="1506">
                  <c:v>140.01</c:v>
                </c:pt>
                <c:pt idx="1507">
                  <c:v>103.01900000000001</c:v>
                </c:pt>
                <c:pt idx="1508">
                  <c:v>131.92500000000001</c:v>
                </c:pt>
                <c:pt idx="1509">
                  <c:v>96</c:v>
                </c:pt>
                <c:pt idx="1510">
                  <c:v>119.74</c:v>
                </c:pt>
                <c:pt idx="1511">
                  <c:v>132.971</c:v>
                </c:pt>
                <c:pt idx="1512">
                  <c:v>100.015</c:v>
                </c:pt>
                <c:pt idx="1513">
                  <c:v>129.988</c:v>
                </c:pt>
                <c:pt idx="1514">
                  <c:v>125.002</c:v>
                </c:pt>
                <c:pt idx="1515">
                  <c:v>78.954999999999998</c:v>
                </c:pt>
                <c:pt idx="1516">
                  <c:v>137.04599999999999</c:v>
                </c:pt>
                <c:pt idx="1517">
                  <c:v>100.001</c:v>
                </c:pt>
                <c:pt idx="1518">
                  <c:v>84.03</c:v>
                </c:pt>
                <c:pt idx="1519">
                  <c:v>163.94399999999999</c:v>
                </c:pt>
                <c:pt idx="1520">
                  <c:v>95.158000000000001</c:v>
                </c:pt>
                <c:pt idx="1521">
                  <c:v>75.007000000000005</c:v>
                </c:pt>
                <c:pt idx="1522">
                  <c:v>126.092</c:v>
                </c:pt>
                <c:pt idx="1523">
                  <c:v>123.06699999999999</c:v>
                </c:pt>
                <c:pt idx="1524">
                  <c:v>120.04300000000001</c:v>
                </c:pt>
                <c:pt idx="1525">
                  <c:v>80.528999999999996</c:v>
                </c:pt>
                <c:pt idx="1526">
                  <c:v>145.89400000000001</c:v>
                </c:pt>
                <c:pt idx="1527">
                  <c:v>108.98399999999999</c:v>
                </c:pt>
                <c:pt idx="1528">
                  <c:v>150.06</c:v>
                </c:pt>
                <c:pt idx="1529">
                  <c:v>80.063000000000002</c:v>
                </c:pt>
                <c:pt idx="1530">
                  <c:v>99.057000000000002</c:v>
                </c:pt>
                <c:pt idx="1531">
                  <c:v>186.054</c:v>
                </c:pt>
                <c:pt idx="1532">
                  <c:v>127.48699999999999</c:v>
                </c:pt>
                <c:pt idx="1533">
                  <c:v>149.96700000000001</c:v>
                </c:pt>
                <c:pt idx="1534">
                  <c:v>125.008</c:v>
                </c:pt>
                <c:pt idx="1535">
                  <c:v>139.89599999999999</c:v>
                </c:pt>
                <c:pt idx="1536">
                  <c:v>86.307000000000002</c:v>
                </c:pt>
                <c:pt idx="1537">
                  <c:v>123.80200000000001</c:v>
                </c:pt>
                <c:pt idx="1538">
                  <c:v>111.893</c:v>
                </c:pt>
                <c:pt idx="1539">
                  <c:v>127.961</c:v>
                </c:pt>
                <c:pt idx="1540">
                  <c:v>84.093999999999994</c:v>
                </c:pt>
                <c:pt idx="1541">
                  <c:v>123.696</c:v>
                </c:pt>
                <c:pt idx="1542">
                  <c:v>77.216999999999999</c:v>
                </c:pt>
                <c:pt idx="1543">
                  <c:v>89.99</c:v>
                </c:pt>
                <c:pt idx="1544">
                  <c:v>127.041</c:v>
                </c:pt>
                <c:pt idx="1545">
                  <c:v>79.918000000000006</c:v>
                </c:pt>
                <c:pt idx="1546">
                  <c:v>128.00899999999999</c:v>
                </c:pt>
                <c:pt idx="1547">
                  <c:v>136.01</c:v>
                </c:pt>
                <c:pt idx="1548">
                  <c:v>181.982</c:v>
                </c:pt>
                <c:pt idx="1549">
                  <c:v>97.512</c:v>
                </c:pt>
                <c:pt idx="1550">
                  <c:v>79.992999999999995</c:v>
                </c:pt>
                <c:pt idx="1551">
                  <c:v>100.03400000000001</c:v>
                </c:pt>
                <c:pt idx="1552">
                  <c:v>99.885999999999996</c:v>
                </c:pt>
                <c:pt idx="1553">
                  <c:v>114.01600000000001</c:v>
                </c:pt>
                <c:pt idx="1554">
                  <c:v>92.474000000000004</c:v>
                </c:pt>
                <c:pt idx="1555">
                  <c:v>118.035</c:v>
                </c:pt>
                <c:pt idx="1556">
                  <c:v>121.07</c:v>
                </c:pt>
                <c:pt idx="1557">
                  <c:v>119.94</c:v>
                </c:pt>
                <c:pt idx="1558">
                  <c:v>169.977</c:v>
                </c:pt>
                <c:pt idx="1559">
                  <c:v>137.77600000000001</c:v>
                </c:pt>
                <c:pt idx="1560">
                  <c:v>106.02800000000001</c:v>
                </c:pt>
                <c:pt idx="1561">
                  <c:v>103.992</c:v>
                </c:pt>
                <c:pt idx="1562">
                  <c:v>116.044</c:v>
                </c:pt>
                <c:pt idx="1563">
                  <c:v>100.04</c:v>
                </c:pt>
                <c:pt idx="1564">
                  <c:v>89.989000000000004</c:v>
                </c:pt>
                <c:pt idx="1565">
                  <c:v>94.933000000000007</c:v>
                </c:pt>
                <c:pt idx="1566">
                  <c:v>94.933000000000007</c:v>
                </c:pt>
                <c:pt idx="1567">
                  <c:v>123.994</c:v>
                </c:pt>
                <c:pt idx="1568">
                  <c:v>137.958</c:v>
                </c:pt>
                <c:pt idx="1569">
                  <c:v>155.00800000000001</c:v>
                </c:pt>
                <c:pt idx="1570">
                  <c:v>100.38</c:v>
                </c:pt>
                <c:pt idx="1571">
                  <c:v>82.82</c:v>
                </c:pt>
                <c:pt idx="1572">
                  <c:v>94.013999999999996</c:v>
                </c:pt>
                <c:pt idx="1573">
                  <c:v>120.042</c:v>
                </c:pt>
                <c:pt idx="1574">
                  <c:v>136.048</c:v>
                </c:pt>
                <c:pt idx="1575">
                  <c:v>75.444999999999993</c:v>
                </c:pt>
                <c:pt idx="1576">
                  <c:v>101.985</c:v>
                </c:pt>
                <c:pt idx="1577">
                  <c:v>127.962</c:v>
                </c:pt>
                <c:pt idx="1578">
                  <c:v>95.802000000000007</c:v>
                </c:pt>
                <c:pt idx="1579">
                  <c:v>126.05200000000001</c:v>
                </c:pt>
                <c:pt idx="1580">
                  <c:v>89.96</c:v>
                </c:pt>
                <c:pt idx="1581">
                  <c:v>105.98699999999999</c:v>
                </c:pt>
                <c:pt idx="1582">
                  <c:v>90.837999999999994</c:v>
                </c:pt>
                <c:pt idx="1583">
                  <c:v>98.522999999999996</c:v>
                </c:pt>
                <c:pt idx="1584">
                  <c:v>93.960999999999999</c:v>
                </c:pt>
                <c:pt idx="1585">
                  <c:v>126.991</c:v>
                </c:pt>
                <c:pt idx="1586">
                  <c:v>166.99600000000001</c:v>
                </c:pt>
                <c:pt idx="1587">
                  <c:v>120</c:v>
                </c:pt>
                <c:pt idx="1588">
                  <c:v>110.01</c:v>
                </c:pt>
                <c:pt idx="1589">
                  <c:v>94.811999999999998</c:v>
                </c:pt>
                <c:pt idx="1590">
                  <c:v>136.80199999999999</c:v>
                </c:pt>
                <c:pt idx="1591">
                  <c:v>81.001000000000005</c:v>
                </c:pt>
                <c:pt idx="1592">
                  <c:v>161.10900000000001</c:v>
                </c:pt>
                <c:pt idx="1593">
                  <c:v>114.066</c:v>
                </c:pt>
                <c:pt idx="1594">
                  <c:v>139.99199999999999</c:v>
                </c:pt>
                <c:pt idx="1595">
                  <c:v>130.02000000000001</c:v>
                </c:pt>
                <c:pt idx="1596">
                  <c:v>124.053</c:v>
                </c:pt>
                <c:pt idx="1597">
                  <c:v>131.977</c:v>
                </c:pt>
                <c:pt idx="1598">
                  <c:v>133.00200000000001</c:v>
                </c:pt>
                <c:pt idx="1599">
                  <c:v>110.027</c:v>
                </c:pt>
                <c:pt idx="1600">
                  <c:v>130.036</c:v>
                </c:pt>
                <c:pt idx="1601">
                  <c:v>95.078999999999994</c:v>
                </c:pt>
                <c:pt idx="1602">
                  <c:v>127.934</c:v>
                </c:pt>
                <c:pt idx="1603">
                  <c:v>92.515000000000001</c:v>
                </c:pt>
                <c:pt idx="1604">
                  <c:v>93.022999999999996</c:v>
                </c:pt>
                <c:pt idx="1605">
                  <c:v>74.132000000000005</c:v>
                </c:pt>
                <c:pt idx="1606">
                  <c:v>102.51600000000001</c:v>
                </c:pt>
                <c:pt idx="1607">
                  <c:v>122.95</c:v>
                </c:pt>
                <c:pt idx="1608">
                  <c:v>142.017</c:v>
                </c:pt>
                <c:pt idx="1609">
                  <c:v>82.081999999999994</c:v>
                </c:pt>
                <c:pt idx="1610">
                  <c:v>101.968</c:v>
                </c:pt>
                <c:pt idx="1611">
                  <c:v>121.845</c:v>
                </c:pt>
                <c:pt idx="1612">
                  <c:v>125.036</c:v>
                </c:pt>
                <c:pt idx="1613">
                  <c:v>138.05799999999999</c:v>
                </c:pt>
                <c:pt idx="1614">
                  <c:v>104.56100000000001</c:v>
                </c:pt>
                <c:pt idx="1615">
                  <c:v>128.94499999999999</c:v>
                </c:pt>
                <c:pt idx="1616">
                  <c:v>128.65799999999999</c:v>
                </c:pt>
                <c:pt idx="1617">
                  <c:v>115.033</c:v>
                </c:pt>
                <c:pt idx="1618">
                  <c:v>95.881</c:v>
                </c:pt>
                <c:pt idx="1619">
                  <c:v>93.372</c:v>
                </c:pt>
                <c:pt idx="1620">
                  <c:v>100.315</c:v>
                </c:pt>
                <c:pt idx="1621">
                  <c:v>119.999</c:v>
                </c:pt>
                <c:pt idx="1622">
                  <c:v>145.86699999999999</c:v>
                </c:pt>
                <c:pt idx="1623">
                  <c:v>97.994</c:v>
                </c:pt>
                <c:pt idx="1624">
                  <c:v>168.005</c:v>
                </c:pt>
                <c:pt idx="1625">
                  <c:v>171.917</c:v>
                </c:pt>
                <c:pt idx="1626">
                  <c:v>121.99299999999999</c:v>
                </c:pt>
                <c:pt idx="1627">
                  <c:v>85.013000000000005</c:v>
                </c:pt>
                <c:pt idx="1628">
                  <c:v>100.05</c:v>
                </c:pt>
                <c:pt idx="1629">
                  <c:v>99.960999999999999</c:v>
                </c:pt>
                <c:pt idx="1630">
                  <c:v>95.881</c:v>
                </c:pt>
                <c:pt idx="1631">
                  <c:v>94.661000000000001</c:v>
                </c:pt>
                <c:pt idx="1632">
                  <c:v>120.011</c:v>
                </c:pt>
                <c:pt idx="1633">
                  <c:v>111.64700000000001</c:v>
                </c:pt>
                <c:pt idx="1634">
                  <c:v>122.014</c:v>
                </c:pt>
                <c:pt idx="1635">
                  <c:v>125.04</c:v>
                </c:pt>
                <c:pt idx="1636">
                  <c:v>129.297</c:v>
                </c:pt>
                <c:pt idx="1637">
                  <c:v>79.983999999999995</c:v>
                </c:pt>
                <c:pt idx="1638">
                  <c:v>68.637</c:v>
                </c:pt>
                <c:pt idx="1639">
                  <c:v>145.042</c:v>
                </c:pt>
                <c:pt idx="1640">
                  <c:v>93.04</c:v>
                </c:pt>
                <c:pt idx="1641">
                  <c:v>106.254</c:v>
                </c:pt>
                <c:pt idx="1642">
                  <c:v>87</c:v>
                </c:pt>
                <c:pt idx="1643">
                  <c:v>127.831</c:v>
                </c:pt>
                <c:pt idx="1644">
                  <c:v>127.89400000000001</c:v>
                </c:pt>
                <c:pt idx="1645">
                  <c:v>127.952</c:v>
                </c:pt>
                <c:pt idx="1646">
                  <c:v>134.00200000000001</c:v>
                </c:pt>
                <c:pt idx="1647">
                  <c:v>100.631</c:v>
                </c:pt>
                <c:pt idx="1648">
                  <c:v>128.00800000000001</c:v>
                </c:pt>
                <c:pt idx="1649">
                  <c:v>96.507000000000005</c:v>
                </c:pt>
                <c:pt idx="1650">
                  <c:v>97.983999999999995</c:v>
                </c:pt>
                <c:pt idx="1651">
                  <c:v>177.928</c:v>
                </c:pt>
                <c:pt idx="1652">
                  <c:v>126.899</c:v>
                </c:pt>
                <c:pt idx="1653">
                  <c:v>129.923</c:v>
                </c:pt>
                <c:pt idx="1654">
                  <c:v>83.066000000000003</c:v>
                </c:pt>
                <c:pt idx="1655">
                  <c:v>83.066000000000003</c:v>
                </c:pt>
                <c:pt idx="1656">
                  <c:v>113.003</c:v>
                </c:pt>
                <c:pt idx="1657">
                  <c:v>104.946</c:v>
                </c:pt>
                <c:pt idx="1658">
                  <c:v>184.81899999999999</c:v>
                </c:pt>
                <c:pt idx="1659">
                  <c:v>182.99</c:v>
                </c:pt>
                <c:pt idx="1660">
                  <c:v>94.058999999999997</c:v>
                </c:pt>
                <c:pt idx="1661">
                  <c:v>125.02200000000001</c:v>
                </c:pt>
                <c:pt idx="1662">
                  <c:v>144.04300000000001</c:v>
                </c:pt>
                <c:pt idx="1663">
                  <c:v>97.980999999999995</c:v>
                </c:pt>
                <c:pt idx="1664">
                  <c:v>162.15199999999999</c:v>
                </c:pt>
                <c:pt idx="1665">
                  <c:v>107.01</c:v>
                </c:pt>
                <c:pt idx="1666">
                  <c:v>110.04900000000001</c:v>
                </c:pt>
                <c:pt idx="1667">
                  <c:v>201.8</c:v>
                </c:pt>
                <c:pt idx="1668">
                  <c:v>95.295000000000002</c:v>
                </c:pt>
                <c:pt idx="1669">
                  <c:v>125.983</c:v>
                </c:pt>
                <c:pt idx="1670">
                  <c:v>90.037000000000006</c:v>
                </c:pt>
                <c:pt idx="1671">
                  <c:v>133.96199999999999</c:v>
                </c:pt>
                <c:pt idx="1672">
                  <c:v>127.923</c:v>
                </c:pt>
                <c:pt idx="1673">
                  <c:v>172.98400000000001</c:v>
                </c:pt>
                <c:pt idx="1674">
                  <c:v>104.504</c:v>
                </c:pt>
                <c:pt idx="1675">
                  <c:v>82.951999999999998</c:v>
                </c:pt>
                <c:pt idx="1676">
                  <c:v>127.002</c:v>
                </c:pt>
                <c:pt idx="1677">
                  <c:v>109.581</c:v>
                </c:pt>
                <c:pt idx="1678">
                  <c:v>111.121</c:v>
                </c:pt>
                <c:pt idx="1679">
                  <c:v>143.06700000000001</c:v>
                </c:pt>
                <c:pt idx="1680">
                  <c:v>119.961</c:v>
                </c:pt>
                <c:pt idx="1681">
                  <c:v>103.997</c:v>
                </c:pt>
                <c:pt idx="1682">
                  <c:v>127.979</c:v>
                </c:pt>
                <c:pt idx="1683">
                  <c:v>127.962</c:v>
                </c:pt>
                <c:pt idx="1684">
                  <c:v>82.323999999999998</c:v>
                </c:pt>
                <c:pt idx="1685">
                  <c:v>114.96599999999999</c:v>
                </c:pt>
                <c:pt idx="1686">
                  <c:v>114.759</c:v>
                </c:pt>
                <c:pt idx="1687">
                  <c:v>153.649</c:v>
                </c:pt>
                <c:pt idx="1688">
                  <c:v>125.999</c:v>
                </c:pt>
                <c:pt idx="1689">
                  <c:v>184.68199999999999</c:v>
                </c:pt>
                <c:pt idx="1690">
                  <c:v>107.908</c:v>
                </c:pt>
                <c:pt idx="1691">
                  <c:v>128.97999999999999</c:v>
                </c:pt>
                <c:pt idx="1692">
                  <c:v>121.996</c:v>
                </c:pt>
                <c:pt idx="1693">
                  <c:v>127.985</c:v>
                </c:pt>
                <c:pt idx="1694">
                  <c:v>78.998000000000005</c:v>
                </c:pt>
                <c:pt idx="1695">
                  <c:v>128.005</c:v>
                </c:pt>
                <c:pt idx="1696">
                  <c:v>199.935</c:v>
                </c:pt>
                <c:pt idx="1697">
                  <c:v>105.04900000000001</c:v>
                </c:pt>
                <c:pt idx="1698">
                  <c:v>121.96899999999999</c:v>
                </c:pt>
                <c:pt idx="1699">
                  <c:v>96</c:v>
                </c:pt>
                <c:pt idx="1700">
                  <c:v>128.95400000000001</c:v>
                </c:pt>
                <c:pt idx="1701">
                  <c:v>129.88499999999999</c:v>
                </c:pt>
                <c:pt idx="1702">
                  <c:v>95.001000000000005</c:v>
                </c:pt>
                <c:pt idx="1703">
                  <c:v>80.021000000000001</c:v>
                </c:pt>
                <c:pt idx="1704">
                  <c:v>95.051000000000002</c:v>
                </c:pt>
                <c:pt idx="1705">
                  <c:v>137.13300000000001</c:v>
                </c:pt>
                <c:pt idx="1706">
                  <c:v>154.83699999999999</c:v>
                </c:pt>
                <c:pt idx="1707">
                  <c:v>121.54900000000001</c:v>
                </c:pt>
                <c:pt idx="1708">
                  <c:v>104.02500000000001</c:v>
                </c:pt>
                <c:pt idx="1709">
                  <c:v>94.992000000000004</c:v>
                </c:pt>
                <c:pt idx="1710">
                  <c:v>83.088999999999999</c:v>
                </c:pt>
                <c:pt idx="1711">
                  <c:v>172.04900000000001</c:v>
                </c:pt>
                <c:pt idx="1712">
                  <c:v>160.89500000000001</c:v>
                </c:pt>
                <c:pt idx="1713">
                  <c:v>167.88</c:v>
                </c:pt>
                <c:pt idx="1714">
                  <c:v>129.01599999999999</c:v>
                </c:pt>
                <c:pt idx="1715">
                  <c:v>149.90799999999999</c:v>
                </c:pt>
                <c:pt idx="1716">
                  <c:v>120.02800000000001</c:v>
                </c:pt>
                <c:pt idx="1717">
                  <c:v>171.447</c:v>
                </c:pt>
                <c:pt idx="1718">
                  <c:v>131.95099999999999</c:v>
                </c:pt>
                <c:pt idx="1719">
                  <c:v>129.99199999999999</c:v>
                </c:pt>
                <c:pt idx="1720">
                  <c:v>124.02200000000001</c:v>
                </c:pt>
                <c:pt idx="1721">
                  <c:v>98.061999999999998</c:v>
                </c:pt>
                <c:pt idx="1722">
                  <c:v>93.04</c:v>
                </c:pt>
                <c:pt idx="1723">
                  <c:v>126.062</c:v>
                </c:pt>
                <c:pt idx="1724">
                  <c:v>112.96</c:v>
                </c:pt>
                <c:pt idx="1725">
                  <c:v>125.953</c:v>
                </c:pt>
                <c:pt idx="1726">
                  <c:v>99.977999999999994</c:v>
                </c:pt>
                <c:pt idx="1727">
                  <c:v>126.027</c:v>
                </c:pt>
                <c:pt idx="1728">
                  <c:v>117.996</c:v>
                </c:pt>
                <c:pt idx="1729">
                  <c:v>91.873000000000005</c:v>
                </c:pt>
                <c:pt idx="1730">
                  <c:v>83.001000000000005</c:v>
                </c:pt>
                <c:pt idx="1731">
                  <c:v>98.013999999999996</c:v>
                </c:pt>
                <c:pt idx="1732">
                  <c:v>138.33500000000001</c:v>
                </c:pt>
                <c:pt idx="1733">
                  <c:v>129.078</c:v>
                </c:pt>
                <c:pt idx="1734">
                  <c:v>78.501999999999995</c:v>
                </c:pt>
                <c:pt idx="1735">
                  <c:v>98.56</c:v>
                </c:pt>
                <c:pt idx="1736">
                  <c:v>82.331000000000003</c:v>
                </c:pt>
                <c:pt idx="1737">
                  <c:v>100.584</c:v>
                </c:pt>
                <c:pt idx="1738">
                  <c:v>93.117999999999995</c:v>
                </c:pt>
                <c:pt idx="1739">
                  <c:v>82.694999999999993</c:v>
                </c:pt>
                <c:pt idx="1740">
                  <c:v>107.17</c:v>
                </c:pt>
                <c:pt idx="1741">
                  <c:v>79.882000000000005</c:v>
                </c:pt>
                <c:pt idx="1742">
                  <c:v>118.014</c:v>
                </c:pt>
                <c:pt idx="1743">
                  <c:v>106.008</c:v>
                </c:pt>
                <c:pt idx="1744">
                  <c:v>96.938000000000002</c:v>
                </c:pt>
                <c:pt idx="1745">
                  <c:v>192.20500000000001</c:v>
                </c:pt>
                <c:pt idx="1746">
                  <c:v>81.897000000000006</c:v>
                </c:pt>
                <c:pt idx="1747">
                  <c:v>103.998</c:v>
                </c:pt>
                <c:pt idx="1748">
                  <c:v>93.02</c:v>
                </c:pt>
                <c:pt idx="1749">
                  <c:v>120.274</c:v>
                </c:pt>
                <c:pt idx="1750">
                  <c:v>99.001999999999995</c:v>
                </c:pt>
                <c:pt idx="1751">
                  <c:v>171.85300000000001</c:v>
                </c:pt>
                <c:pt idx="1752">
                  <c:v>100.014</c:v>
                </c:pt>
                <c:pt idx="1753">
                  <c:v>106.279</c:v>
                </c:pt>
                <c:pt idx="1754">
                  <c:v>127.96</c:v>
                </c:pt>
                <c:pt idx="1755">
                  <c:v>150.154</c:v>
                </c:pt>
                <c:pt idx="1756">
                  <c:v>180.184</c:v>
                </c:pt>
                <c:pt idx="1757">
                  <c:v>129.92500000000001</c:v>
                </c:pt>
                <c:pt idx="1758">
                  <c:v>159.87299999999999</c:v>
                </c:pt>
                <c:pt idx="1759">
                  <c:v>141.04</c:v>
                </c:pt>
                <c:pt idx="1760">
                  <c:v>99.992000000000004</c:v>
                </c:pt>
                <c:pt idx="1761">
                  <c:v>100.005</c:v>
                </c:pt>
                <c:pt idx="1762">
                  <c:v>103.032</c:v>
                </c:pt>
                <c:pt idx="1763">
                  <c:v>130.88900000000001</c:v>
                </c:pt>
                <c:pt idx="1764">
                  <c:v>124.96</c:v>
                </c:pt>
                <c:pt idx="1765">
                  <c:v>97.995999999999995</c:v>
                </c:pt>
                <c:pt idx="1766">
                  <c:v>174.02799999999999</c:v>
                </c:pt>
                <c:pt idx="1767">
                  <c:v>106.52</c:v>
                </c:pt>
                <c:pt idx="1768">
                  <c:v>129.00299999999999</c:v>
                </c:pt>
                <c:pt idx="1769">
                  <c:v>126.09399999999999</c:v>
                </c:pt>
                <c:pt idx="1770">
                  <c:v>138.202</c:v>
                </c:pt>
                <c:pt idx="1771">
                  <c:v>165.50800000000001</c:v>
                </c:pt>
                <c:pt idx="1772">
                  <c:v>144.06899999999999</c:v>
                </c:pt>
                <c:pt idx="1773">
                  <c:v>135.702</c:v>
                </c:pt>
                <c:pt idx="1774">
                  <c:v>96.975999999999999</c:v>
                </c:pt>
                <c:pt idx="1775">
                  <c:v>177.00800000000001</c:v>
                </c:pt>
                <c:pt idx="1776">
                  <c:v>80.718000000000004</c:v>
                </c:pt>
                <c:pt idx="1777">
                  <c:v>100.011</c:v>
                </c:pt>
                <c:pt idx="1778">
                  <c:v>114.94799999999999</c:v>
                </c:pt>
                <c:pt idx="1779">
                  <c:v>128.01900000000001</c:v>
                </c:pt>
                <c:pt idx="1780">
                  <c:v>114.988</c:v>
                </c:pt>
                <c:pt idx="1781">
                  <c:v>93.981999999999999</c:v>
                </c:pt>
                <c:pt idx="1782">
                  <c:v>105.828</c:v>
                </c:pt>
                <c:pt idx="1783">
                  <c:v>140.083</c:v>
                </c:pt>
                <c:pt idx="1784">
                  <c:v>76.093000000000004</c:v>
                </c:pt>
                <c:pt idx="1785">
                  <c:v>138.01499999999999</c:v>
                </c:pt>
                <c:pt idx="1786">
                  <c:v>188.11500000000001</c:v>
                </c:pt>
                <c:pt idx="1787">
                  <c:v>102.017</c:v>
                </c:pt>
                <c:pt idx="1788">
                  <c:v>101.003</c:v>
                </c:pt>
                <c:pt idx="1789">
                  <c:v>116.027</c:v>
                </c:pt>
                <c:pt idx="1790">
                  <c:v>174.983</c:v>
                </c:pt>
                <c:pt idx="1791">
                  <c:v>123.976</c:v>
                </c:pt>
                <c:pt idx="1792">
                  <c:v>124.08</c:v>
                </c:pt>
                <c:pt idx="1793">
                  <c:v>130.989</c:v>
                </c:pt>
                <c:pt idx="1794">
                  <c:v>160.02199999999999</c:v>
                </c:pt>
                <c:pt idx="1795">
                  <c:v>145.91399999999999</c:v>
                </c:pt>
                <c:pt idx="1796">
                  <c:v>126.97499999999999</c:v>
                </c:pt>
                <c:pt idx="1797">
                  <c:v>81.007999999999996</c:v>
                </c:pt>
                <c:pt idx="1798">
                  <c:v>76.91</c:v>
                </c:pt>
                <c:pt idx="1799">
                  <c:v>97.953999999999994</c:v>
                </c:pt>
                <c:pt idx="1800">
                  <c:v>112.02800000000001</c:v>
                </c:pt>
                <c:pt idx="1801">
                  <c:v>147.97300000000001</c:v>
                </c:pt>
                <c:pt idx="1802">
                  <c:v>139.982</c:v>
                </c:pt>
                <c:pt idx="1803">
                  <c:v>119.99299999999999</c:v>
                </c:pt>
                <c:pt idx="1804">
                  <c:v>75.974000000000004</c:v>
                </c:pt>
                <c:pt idx="1805">
                  <c:v>81.662999999999997</c:v>
                </c:pt>
                <c:pt idx="1806">
                  <c:v>184.08600000000001</c:v>
                </c:pt>
                <c:pt idx="1807">
                  <c:v>117</c:v>
                </c:pt>
                <c:pt idx="1808">
                  <c:v>139.98699999999999</c:v>
                </c:pt>
                <c:pt idx="1809">
                  <c:v>80.003</c:v>
                </c:pt>
                <c:pt idx="1810">
                  <c:v>173.94800000000001</c:v>
                </c:pt>
                <c:pt idx="1811">
                  <c:v>100.017</c:v>
                </c:pt>
                <c:pt idx="1812">
                  <c:v>129.959</c:v>
                </c:pt>
                <c:pt idx="1813">
                  <c:v>120.226</c:v>
                </c:pt>
                <c:pt idx="1814">
                  <c:v>127.985</c:v>
                </c:pt>
                <c:pt idx="1815">
                  <c:v>114.003</c:v>
                </c:pt>
                <c:pt idx="1816">
                  <c:v>124.996</c:v>
                </c:pt>
                <c:pt idx="1817">
                  <c:v>171.999</c:v>
                </c:pt>
                <c:pt idx="1818">
                  <c:v>119.95</c:v>
                </c:pt>
                <c:pt idx="1819">
                  <c:v>123.98</c:v>
                </c:pt>
                <c:pt idx="1820">
                  <c:v>131.94200000000001</c:v>
                </c:pt>
                <c:pt idx="1821">
                  <c:v>96.95</c:v>
                </c:pt>
                <c:pt idx="1822">
                  <c:v>127.94499999999999</c:v>
                </c:pt>
                <c:pt idx="1823">
                  <c:v>123.973</c:v>
                </c:pt>
                <c:pt idx="1824">
                  <c:v>127.99</c:v>
                </c:pt>
                <c:pt idx="1825">
                  <c:v>125.02</c:v>
                </c:pt>
                <c:pt idx="1826">
                  <c:v>76</c:v>
                </c:pt>
                <c:pt idx="1827">
                  <c:v>136.00200000000001</c:v>
                </c:pt>
                <c:pt idx="1828">
                  <c:v>120.119</c:v>
                </c:pt>
                <c:pt idx="1829">
                  <c:v>124.99</c:v>
                </c:pt>
                <c:pt idx="1830">
                  <c:v>149.976</c:v>
                </c:pt>
                <c:pt idx="1831">
                  <c:v>118.011</c:v>
                </c:pt>
                <c:pt idx="1832">
                  <c:v>119.974</c:v>
                </c:pt>
                <c:pt idx="1833">
                  <c:v>73.463999999999999</c:v>
                </c:pt>
                <c:pt idx="1834">
                  <c:v>139.048</c:v>
                </c:pt>
                <c:pt idx="1835">
                  <c:v>136.02699999999999</c:v>
                </c:pt>
                <c:pt idx="1836">
                  <c:v>185.934</c:v>
                </c:pt>
                <c:pt idx="1837">
                  <c:v>144.036</c:v>
                </c:pt>
                <c:pt idx="1838">
                  <c:v>99.974000000000004</c:v>
                </c:pt>
                <c:pt idx="1839">
                  <c:v>134.94499999999999</c:v>
                </c:pt>
                <c:pt idx="1840">
                  <c:v>150.053</c:v>
                </c:pt>
                <c:pt idx="1841">
                  <c:v>139.61000000000001</c:v>
                </c:pt>
                <c:pt idx="1842">
                  <c:v>149.965</c:v>
                </c:pt>
                <c:pt idx="1843">
                  <c:v>93.954999999999998</c:v>
                </c:pt>
                <c:pt idx="1844">
                  <c:v>100.02500000000001</c:v>
                </c:pt>
                <c:pt idx="1845">
                  <c:v>118.449</c:v>
                </c:pt>
                <c:pt idx="1846">
                  <c:v>72.795000000000002</c:v>
                </c:pt>
                <c:pt idx="1847">
                  <c:v>148.095</c:v>
                </c:pt>
                <c:pt idx="1848">
                  <c:v>75.272000000000006</c:v>
                </c:pt>
                <c:pt idx="1849">
                  <c:v>129.96700000000001</c:v>
                </c:pt>
                <c:pt idx="1850">
                  <c:v>169.15199999999999</c:v>
                </c:pt>
                <c:pt idx="1851">
                  <c:v>81.986000000000004</c:v>
                </c:pt>
                <c:pt idx="1852">
                  <c:v>187.96100000000001</c:v>
                </c:pt>
                <c:pt idx="1853">
                  <c:v>108.955</c:v>
                </c:pt>
                <c:pt idx="1854">
                  <c:v>142.03399999999999</c:v>
                </c:pt>
                <c:pt idx="1855">
                  <c:v>107.657</c:v>
                </c:pt>
                <c:pt idx="1856">
                  <c:v>94.968000000000004</c:v>
                </c:pt>
                <c:pt idx="1857">
                  <c:v>127.96299999999999</c:v>
                </c:pt>
                <c:pt idx="1858">
                  <c:v>102.053</c:v>
                </c:pt>
                <c:pt idx="1859">
                  <c:v>104.923</c:v>
                </c:pt>
                <c:pt idx="1860">
                  <c:v>129.49100000000001</c:v>
                </c:pt>
                <c:pt idx="1861">
                  <c:v>129.88399999999999</c:v>
                </c:pt>
                <c:pt idx="1862">
                  <c:v>179.999</c:v>
                </c:pt>
                <c:pt idx="1863">
                  <c:v>99.960999999999999</c:v>
                </c:pt>
                <c:pt idx="1864">
                  <c:v>112.027</c:v>
                </c:pt>
                <c:pt idx="1865">
                  <c:v>111.202</c:v>
                </c:pt>
                <c:pt idx="1866">
                  <c:v>103.976</c:v>
                </c:pt>
                <c:pt idx="1867">
                  <c:v>169.95099999999999</c:v>
                </c:pt>
                <c:pt idx="1868">
                  <c:v>119.97799999999999</c:v>
                </c:pt>
                <c:pt idx="1869">
                  <c:v>140.00399999999999</c:v>
                </c:pt>
                <c:pt idx="1870">
                  <c:v>129.221</c:v>
                </c:pt>
                <c:pt idx="1871">
                  <c:v>101.01900000000001</c:v>
                </c:pt>
                <c:pt idx="1872">
                  <c:v>94.019000000000005</c:v>
                </c:pt>
                <c:pt idx="1873">
                  <c:v>127.938</c:v>
                </c:pt>
                <c:pt idx="1874">
                  <c:v>92.004000000000005</c:v>
                </c:pt>
                <c:pt idx="1875">
                  <c:v>159.81399999999999</c:v>
                </c:pt>
                <c:pt idx="1876">
                  <c:v>99.581000000000003</c:v>
                </c:pt>
                <c:pt idx="1877">
                  <c:v>81.945999999999998</c:v>
                </c:pt>
                <c:pt idx="1878">
                  <c:v>127.075</c:v>
                </c:pt>
                <c:pt idx="1879">
                  <c:v>113</c:v>
                </c:pt>
                <c:pt idx="1880">
                  <c:v>140.06</c:v>
                </c:pt>
                <c:pt idx="1881">
                  <c:v>114.962</c:v>
                </c:pt>
                <c:pt idx="1882">
                  <c:v>83.234999999999999</c:v>
                </c:pt>
                <c:pt idx="1883">
                  <c:v>124.97499999999999</c:v>
                </c:pt>
                <c:pt idx="1884">
                  <c:v>123.002</c:v>
                </c:pt>
                <c:pt idx="1885">
                  <c:v>138.852</c:v>
                </c:pt>
                <c:pt idx="1886">
                  <c:v>120.872</c:v>
                </c:pt>
                <c:pt idx="1887">
                  <c:v>94.486999999999995</c:v>
                </c:pt>
                <c:pt idx="1888">
                  <c:v>86.009</c:v>
                </c:pt>
                <c:pt idx="1889">
                  <c:v>112.238</c:v>
                </c:pt>
                <c:pt idx="1890">
                  <c:v>136.041</c:v>
                </c:pt>
                <c:pt idx="1891">
                  <c:v>133.99299999999999</c:v>
                </c:pt>
                <c:pt idx="1892">
                  <c:v>127.884</c:v>
                </c:pt>
                <c:pt idx="1893">
                  <c:v>124.98699999999999</c:v>
                </c:pt>
                <c:pt idx="1894">
                  <c:v>139</c:v>
                </c:pt>
                <c:pt idx="1895">
                  <c:v>78.968999999999994</c:v>
                </c:pt>
                <c:pt idx="1896">
                  <c:v>102.75700000000001</c:v>
                </c:pt>
                <c:pt idx="1897">
                  <c:v>91.974000000000004</c:v>
                </c:pt>
                <c:pt idx="1898">
                  <c:v>95.992000000000004</c:v>
                </c:pt>
                <c:pt idx="1899">
                  <c:v>105.017</c:v>
                </c:pt>
                <c:pt idx="1900">
                  <c:v>140.00800000000001</c:v>
                </c:pt>
                <c:pt idx="1901">
                  <c:v>101.86799999999999</c:v>
                </c:pt>
                <c:pt idx="1902">
                  <c:v>110.009</c:v>
                </c:pt>
                <c:pt idx="1903">
                  <c:v>124.072</c:v>
                </c:pt>
                <c:pt idx="1904">
                  <c:v>99.96</c:v>
                </c:pt>
                <c:pt idx="1905">
                  <c:v>121.989</c:v>
                </c:pt>
                <c:pt idx="1906">
                  <c:v>119.964</c:v>
                </c:pt>
                <c:pt idx="1907">
                  <c:v>81.418000000000006</c:v>
                </c:pt>
                <c:pt idx="1908">
                  <c:v>91.881</c:v>
                </c:pt>
                <c:pt idx="1909">
                  <c:v>179.96799999999999</c:v>
                </c:pt>
                <c:pt idx="1910">
                  <c:v>95.027000000000001</c:v>
                </c:pt>
                <c:pt idx="1911">
                  <c:v>155.096</c:v>
                </c:pt>
                <c:pt idx="1912">
                  <c:v>130</c:v>
                </c:pt>
                <c:pt idx="1913">
                  <c:v>105.018</c:v>
                </c:pt>
                <c:pt idx="1914">
                  <c:v>128.00800000000001</c:v>
                </c:pt>
                <c:pt idx="1915">
                  <c:v>119.95699999999999</c:v>
                </c:pt>
                <c:pt idx="1916">
                  <c:v>86.768000000000001</c:v>
                </c:pt>
                <c:pt idx="1917">
                  <c:v>130.15899999999999</c:v>
                </c:pt>
                <c:pt idx="1918">
                  <c:v>129.964</c:v>
                </c:pt>
                <c:pt idx="1919">
                  <c:v>94.022999999999996</c:v>
                </c:pt>
                <c:pt idx="1920">
                  <c:v>167.078</c:v>
                </c:pt>
                <c:pt idx="1921">
                  <c:v>186.39400000000001</c:v>
                </c:pt>
                <c:pt idx="1922">
                  <c:v>186.249</c:v>
                </c:pt>
                <c:pt idx="1923">
                  <c:v>151.994</c:v>
                </c:pt>
                <c:pt idx="1924">
                  <c:v>79.753</c:v>
                </c:pt>
                <c:pt idx="1925">
                  <c:v>103.383</c:v>
                </c:pt>
                <c:pt idx="1926">
                  <c:v>196.09299999999999</c:v>
                </c:pt>
                <c:pt idx="1927">
                  <c:v>131.959</c:v>
                </c:pt>
                <c:pt idx="1928">
                  <c:v>75.048000000000002</c:v>
                </c:pt>
                <c:pt idx="1929">
                  <c:v>95</c:v>
                </c:pt>
                <c:pt idx="1930">
                  <c:v>165.98</c:v>
                </c:pt>
                <c:pt idx="1931">
                  <c:v>140.32900000000001</c:v>
                </c:pt>
                <c:pt idx="1932">
                  <c:v>95.078000000000003</c:v>
                </c:pt>
                <c:pt idx="1933">
                  <c:v>129.006</c:v>
                </c:pt>
                <c:pt idx="1934">
                  <c:v>90.037999999999997</c:v>
                </c:pt>
                <c:pt idx="1935">
                  <c:v>126.76600000000001</c:v>
                </c:pt>
                <c:pt idx="1936">
                  <c:v>120.057</c:v>
                </c:pt>
                <c:pt idx="1937">
                  <c:v>132.01300000000001</c:v>
                </c:pt>
                <c:pt idx="1938">
                  <c:v>81.998000000000005</c:v>
                </c:pt>
                <c:pt idx="1939">
                  <c:v>126.11499999999999</c:v>
                </c:pt>
                <c:pt idx="1940">
                  <c:v>97.867000000000004</c:v>
                </c:pt>
                <c:pt idx="1941">
                  <c:v>98.043000000000006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B-4A3F-8E63-4DAA3632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60816"/>
        <c:axId val="1935947088"/>
      </c:scatterChart>
      <c:valAx>
        <c:axId val="6784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Popularity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5947088"/>
        <c:crosses val="autoZero"/>
        <c:crossBetween val="midCat"/>
      </c:valAx>
      <c:valAx>
        <c:axId val="19359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84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Duration in seconds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Duration in seconds - distribution</a:t>
          </a:r>
        </a:p>
      </cx:txPr>
    </cx:title>
    <cx:plotArea>
      <cx:plotAreaRegion>
        <cx:series layoutId="clusteredColumn" uniqueId="{A5402493-7984-4788-B4C2-679E0A05197C}">
          <cx:spPr>
            <a:solidFill>
              <a:schemeClr val="accent4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Speechiness - distribution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9DE2447A-E329-4A80-BDA6-236129DE5117}">
          <cx:spPr>
            <a:solidFill>
              <a:schemeClr val="tx2">
                <a:lumMod val="7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cs typeface="Calibri" panose="020F0502020204030204" pitchFamily="34" charset="0"/>
              </a:rPr>
              <a:t>Danceability -</a:t>
            </a:r>
            <a:r>
              <a:rPr lang="pl-PL" sz="18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cs typeface="Calibri" panose="020F0502020204030204" pitchFamily="34" charset="0"/>
              </a:rPr>
              <a:t> </a:t>
            </a:r>
            <a:r>
              <a:rPr lang="pl-PL" sz="1400" b="0" i="0" u="none" strike="noStrike" baseline="0" dirty="0" err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cs typeface="Calibri" panose="020F0502020204030204" pitchFamily="34" charset="0"/>
              </a:rPr>
              <a:t>distribution</a:t>
            </a:r>
            <a:endParaRPr lang="en-GB" sz="1400" b="0" i="0" u="none" strike="noStrike" baseline="0" dirty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89757405-9913-4A91-B0F7-593E8624E5C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1200150</xdr:colOff>
      <xdr:row>1283</xdr:row>
      <xdr:rowOff>41910</xdr:rowOff>
    </xdr:from>
    <xdr:to>
      <xdr:col>17</xdr:col>
      <xdr:colOff>64770</xdr:colOff>
      <xdr:row>1298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61AF57-07ED-FEA5-DE7A-2720C7E48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15</xdr:row>
      <xdr:rowOff>6667</xdr:rowOff>
    </xdr:from>
    <xdr:to>
      <xdr:col>4</xdr:col>
      <xdr:colOff>521970</xdr:colOff>
      <xdr:row>31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01CE82-13FE-AB7B-4759-BCBC5ACF7E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1" y="3121342"/>
              <a:ext cx="4402454" cy="3138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266699</xdr:colOff>
      <xdr:row>32</xdr:row>
      <xdr:rowOff>29528</xdr:rowOff>
    </xdr:from>
    <xdr:to>
      <xdr:col>4</xdr:col>
      <xdr:colOff>502919</xdr:colOff>
      <xdr:row>48</xdr:row>
      <xdr:rowOff>131445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493EBD0-0AA8-452A-A6D1-DEF365B97C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699" y="6386513"/>
              <a:ext cx="4371975" cy="3151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684846</xdr:colOff>
      <xdr:row>15</xdr:row>
      <xdr:rowOff>12380</xdr:rowOff>
    </xdr:from>
    <xdr:to>
      <xdr:col>10</xdr:col>
      <xdr:colOff>0</xdr:colOff>
      <xdr:row>31</xdr:row>
      <xdr:rowOff>55244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A070632-72A1-4DF6-2EF5-8F8BD8E55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2506" y="3127055"/>
              <a:ext cx="3749994" cy="3096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5715</xdr:colOff>
      <xdr:row>15</xdr:row>
      <xdr:rowOff>1905</xdr:rowOff>
    </xdr:from>
    <xdr:to>
      <xdr:col>16</xdr:col>
      <xdr:colOff>158115</xdr:colOff>
      <xdr:row>30</xdr:row>
      <xdr:rowOff>123826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607D1C-3678-4639-88E4-99B417910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29</xdr:row>
      <xdr:rowOff>8571</xdr:rowOff>
    </xdr:from>
    <xdr:to>
      <xdr:col>16</xdr:col>
      <xdr:colOff>64770</xdr:colOff>
      <xdr:row>48</xdr:row>
      <xdr:rowOff>68579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7F142-0DBA-9835-6854-A788FE349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</xdr:colOff>
      <xdr:row>1</xdr:row>
      <xdr:rowOff>146685</xdr:rowOff>
    </xdr:from>
    <xdr:to>
      <xdr:col>22</xdr:col>
      <xdr:colOff>232410</xdr:colOff>
      <xdr:row>23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6CFEF-2960-77EC-AAB7-A3EBC161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</xdr:row>
      <xdr:rowOff>175260</xdr:rowOff>
    </xdr:from>
    <xdr:to>
      <xdr:col>18</xdr:col>
      <xdr:colOff>175260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A130E-1833-BC4D-6659-DC0C2E0F0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163830</xdr:rowOff>
    </xdr:from>
    <xdr:to>
      <xdr:col>14</xdr:col>
      <xdr:colOff>7620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5774A-2B80-E92F-2E9E-B12A92FE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27</xdr:row>
      <xdr:rowOff>64770</xdr:rowOff>
    </xdr:from>
    <xdr:to>
      <xdr:col>11</xdr:col>
      <xdr:colOff>320040</xdr:colOff>
      <xdr:row>42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12CBE-1BB9-A607-73C5-C2EC7E3CF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31</xdr:row>
      <xdr:rowOff>148590</xdr:rowOff>
    </xdr:from>
    <xdr:to>
      <xdr:col>3</xdr:col>
      <xdr:colOff>525780</xdr:colOff>
      <xdr:row>46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848ED7-D084-DD92-E781-FFA06B712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224789</xdr:colOff>
      <xdr:row>1</xdr:row>
      <xdr:rowOff>41910</xdr:rowOff>
    </xdr:from>
    <xdr:to>
      <xdr:col>15</xdr:col>
      <xdr:colOff>213360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D4DCD-9438-6298-AC6F-6D5AFC375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Łukaszuk" refreshedDate="44850.760071412034" createdVersion="8" refreshedVersion="8" minRefreshableVersion="3" recordCount="1942" xr:uid="{E0E60004-9541-4943-8B37-42AA91CFB61A}">
  <cacheSource type="worksheet">
    <worksheetSource name="Table2"/>
  </cacheSource>
  <cacheFields count="21">
    <cacheField name="artist_id" numFmtId="0">
      <sharedItems containsSemiMixedTypes="0" containsString="0" containsNumber="1" containsInteger="1" minValue="1" maxValue="835"/>
    </cacheField>
    <cacheField name="artist_name" numFmtId="0">
      <sharedItems count="835">
        <s v="The Chainsmokers"/>
        <s v="will.i.am"/>
        <s v="Sean Paul"/>
        <s v="Tame Impala"/>
        <s v="JAY-Z"/>
        <s v="Amerie"/>
        <s v="Ciara"/>
        <s v="Coldplay"/>
        <s v="MK"/>
        <s v="Hilltop Hoods"/>
        <s v="James Blunt"/>
        <s v="Tinashe"/>
        <s v="Fall Out Boy"/>
        <s v="Anne-Marie"/>
        <s v="Green Day"/>
        <s v="50 Cent"/>
        <s v="So Solid Crew"/>
        <s v="Azealia Banks"/>
        <s v="Taylor Swift"/>
        <s v="Twenty One Pilots"/>
        <s v="David Guetta"/>
        <s v="Dominic Fike"/>
        <s v="Childish Gambino"/>
        <s v="Madonna"/>
        <s v="Missy Elliott"/>
        <s v="Lil Wayne"/>
        <s v="Fetty Wap"/>
        <s v="Craig David"/>
        <s v="Ariana Grande"/>
        <s v="Billie Eilish"/>
        <s v="Elvis Presley"/>
        <s v="21 Savage"/>
        <s v="Leona Lewis"/>
        <s v="Céline Dion"/>
        <s v="Vanessa Carlton"/>
        <s v="Christina Perri"/>
        <s v="Alicia Keys"/>
        <s v="Luis Fonsi"/>
        <s v="Sugababes"/>
        <s v="Calvin Harris"/>
        <s v="Paulo Londra"/>
        <s v="Saving Abel"/>
        <s v="Truth Hurts"/>
        <s v="Justin Bieber"/>
        <s v="Lenny Kravitz"/>
        <s v="Mariah Carey"/>
        <s v="Michel Teló"/>
        <s v="Jennifer Lopez"/>
        <s v="The Weeknd"/>
        <s v="Christina Aguilera"/>
        <s v="Felix Jaehn"/>
        <s v="Nelly"/>
        <s v="B.o.B"/>
        <s v="Lady Gaga"/>
        <s v="Meghan Trainor"/>
        <s v="Jax Jones"/>
        <s v="Meek Mill"/>
        <s v="Kanye West"/>
        <s v="Janet Jackson"/>
        <s v="DJ Khaled"/>
        <s v="Beyoncé"/>
        <s v="Mis-Teeq"/>
        <s v="Avicii"/>
        <s v="The Vamps"/>
        <s v="John Legend"/>
        <s v="OneRepublic"/>
        <s v="Big Brovaz"/>
        <s v="Kendrick Lamar"/>
        <s v="t.A.T.u."/>
        <s v="The Wanted"/>
        <s v="Jon Bellion"/>
        <s v="Michelle Branch"/>
        <s v="Brian McFadden"/>
        <s v="Shawn Mendes"/>
        <s v="Stromae"/>
        <s v="Kelly Clarkson"/>
        <s v="Ja Rule"/>
        <s v="Nico &amp; Vinz"/>
        <s v="Christina Milian"/>
        <s v="George Michael"/>
        <s v="Razorlight"/>
        <s v="Estelle"/>
        <s v="Nicki Minaj"/>
        <s v="Amanda Perez"/>
        <s v="Neon Trees"/>
        <s v="Maroon 5"/>
        <s v="Martin Garrix"/>
        <s v="Roger Sanchez"/>
        <s v="Tom Odell"/>
        <s v="Jack White"/>
        <s v="Banx &amp; Ranx"/>
        <s v="Travis Scott"/>
        <s v="Ed Sheeran"/>
        <s v="Gareth Gates"/>
        <s v="R. City"/>
        <s v="Timbaland"/>
        <s v="Lost Frequencies"/>
        <s v="Toby Keith"/>
        <s v="Gym Class Heroes"/>
        <s v="Eminem"/>
        <s v="Charlie Puth"/>
        <s v="Crazy Frog"/>
        <s v="Chris Brown"/>
        <s v="Ashanti"/>
        <s v="Bow Wow"/>
        <s v="Amy Winehouse"/>
        <s v="Wale"/>
        <s v="G-Eazy"/>
        <s v="Halsey"/>
        <s v="Alexandra Burke"/>
        <s v="Daniel Powter"/>
        <s v="Baby Boy Da Prince"/>
        <s v="Jeremih"/>
        <s v="Erykah Badu"/>
        <s v="Enrique Iglesias"/>
        <s v="Akon"/>
        <s v="Jessie J"/>
        <s v="Skrillex"/>
        <s v="Duck Sauce"/>
        <s v="T-Pain"/>
        <s v="Guy Sebastian"/>
        <s v="Jordin Sparks"/>
        <s v="Dean Lewis"/>
        <s v="Fatman Scoop"/>
        <s v="Mary J. Blige"/>
        <s v="JLS"/>
        <s v="Snoop Dogg"/>
        <s v="Sean Kingston"/>
        <s v="Ne-Yo"/>
        <s v="Afroman"/>
        <s v="J. Holiday"/>
        <s v="Young Money"/>
        <s v="The Pussycat Dolls"/>
        <s v="Carrie Underwood"/>
        <s v="Madcon"/>
        <s v="Limp Bizkit"/>
        <s v="One Direction"/>
        <s v="Matchbox Twenty"/>
        <s v="Drake"/>
        <s v="Foo Fighters"/>
        <s v="Khalid"/>
        <s v="Post Malone"/>
        <s v="Alice Deejay"/>
        <s v="Hinder"/>
        <s v="YG"/>
        <s v="Fergie"/>
        <s v="Jason Aldean"/>
        <s v="Counting Crows"/>
        <s v="Travie McCoy"/>
        <s v="Sam Sparro"/>
        <s v="Wiz Khalifa"/>
        <s v="Rae Sremmurd"/>
        <s v="Spiderbait"/>
        <s v="KT Tunstall"/>
        <s v="Iggy Azalea"/>
        <s v="Kesha"/>
        <s v="Jamie Foxx"/>
        <s v="Linkin Park"/>
        <s v="Chase &amp; Status"/>
        <s v="Robin Thicke"/>
        <s v="Puddle Of Mudd"/>
        <s v="Wiley"/>
        <s v="Robin Schulz"/>
        <s v="Big Sean"/>
        <s v="Loud Luxury"/>
        <s v="Dizzee Rascal"/>
        <s v="Black Eyed Peas"/>
        <s v="Charli XCX"/>
        <s v="Destiny's Child"/>
        <s v="Lana Del Rey"/>
        <s v="BlocBoy JB"/>
        <s v="Delta Goodrem"/>
        <s v="Kelis"/>
        <s v="Trey Songz"/>
        <s v="Britney Spears"/>
        <s v="Basshunter"/>
        <s v="Mario"/>
        <s v="Taio Cruz"/>
        <s v="Faith Hill"/>
        <s v="Galantis"/>
        <s v="The Corrs"/>
        <s v="alt-J"/>
        <s v="Arctic Monkeys"/>
        <s v="T.I."/>
        <s v="Evanescence"/>
        <s v="James Morrison"/>
        <s v="La Roux"/>
        <s v="Ellie Goulding"/>
        <s v="Jonas Brothers"/>
        <s v="Plies"/>
        <s v="Crazy Town"/>
        <s v="Mann"/>
        <s v="Red Hot Chili Peppers"/>
        <s v="*NSYNC"/>
        <s v="Jack Ü"/>
        <s v="Katy Perry"/>
        <s v="Carly Rae Jepsen"/>
        <s v="Eric Prydz"/>
        <s v="Rihanna"/>
        <s v="Bad Bunny"/>
        <s v="Robbie Williams"/>
        <s v="Miley Cyrus"/>
        <s v="LeAnn Rimes"/>
        <s v="Kylie Minogue"/>
        <s v="Macklemore &amp; Ryan Lewis"/>
        <s v="Fabolous"/>
        <s v="Fifth Harmony"/>
        <s v="Mýa"/>
        <s v="A1"/>
        <s v="Usher"/>
        <s v="Joel Adams"/>
        <s v="DJ Casper"/>
        <s v="Jibbs"/>
        <s v="Chip"/>
        <s v="Sia"/>
        <s v="Example"/>
        <s v="XXXTENTACION"/>
        <s v="Adele"/>
        <s v="Flo Rida"/>
        <s v="The Fratellis"/>
        <s v="Rob $tone"/>
        <s v="Anuel AA"/>
        <s v="Deorro"/>
        <s v="Zedd"/>
        <s v="MKTO"/>
        <s v="Gorillaz"/>
        <s v="Nick Jonas"/>
        <s v="Demi Lovato"/>
        <s v="Offset"/>
        <s v="O.T. Genasis"/>
        <s v="Selena Gomez"/>
        <s v="M.O.P."/>
        <s v="Major Lazer"/>
        <s v="ScHoolboy Q"/>
        <s v="Diddy"/>
        <s v="Special D."/>
        <s v="Scissor Sisters"/>
        <s v="Diddy - Dirty Money"/>
        <s v="Kelly Rowland"/>
        <s v="Avril Lavigne"/>
        <s v="Daddy Yankee"/>
        <s v="Years &amp; Years"/>
        <s v="LL Cool J"/>
        <s v="Gwen Stefani"/>
        <s v="Tove Lo"/>
        <s v="Echosmith"/>
        <s v="Mike Posner"/>
        <s v="Maluma"/>
        <s v="Soulja Boy"/>
        <s v="Savage Garden"/>
        <s v="K-Ci &amp; JoJo"/>
        <s v="Gnarls Barkley"/>
        <s v="BØRNS"/>
        <s v="Faithless"/>
        <s v="Blazin' Squad"/>
        <s v="Florida Georgia Line"/>
        <s v="David Archuleta"/>
        <s v="September"/>
        <s v="Justin Timberlake"/>
        <s v="The Neighbourhood"/>
        <s v="Stereophonics"/>
        <s v="Danity Kane"/>
        <s v="Youngbloodz"/>
        <s v="Tones And I"/>
        <s v="Debelah Morgan"/>
        <s v="Robyn"/>
        <s v="Sam Smith"/>
        <s v="Electric Six"/>
        <s v="Kardinal Offishall"/>
        <s v="Lucenzo"/>
        <s v="Kid Cudi"/>
        <s v="Dirty Vegas"/>
        <s v="Olly Murs"/>
        <s v="All Time Low"/>
        <s v="Imagine Dragons"/>
        <s v="Sting"/>
        <s v="Creed"/>
        <s v="Alex Gaudino"/>
        <s v="Ginuwine"/>
        <s v="The All-American Rejects"/>
        <s v="Pia Mia"/>
        <s v="Cherish"/>
        <s v="blackbear"/>
        <s v="DJ Pied Piper &amp; The Masters Of Ceremonies"/>
        <s v="Jay Sean"/>
        <s v="Franz Ferdinand"/>
        <s v="Mac Miller"/>
        <s v="Bryson Tiller"/>
        <s v="Madison Avenue"/>
        <s v="Mabel"/>
        <s v="Adam Lambert"/>
        <s v="Nicole Scherzinger"/>
        <s v="Sigala"/>
        <s v="P!nk"/>
        <s v="Kent Jones"/>
        <s v="Bastille"/>
        <s v="Dua Lipa"/>
        <s v="S Club 7"/>
        <s v="Pitbull"/>
        <s v="Kandi"/>
        <s v="Jason Derulo"/>
        <s v="Frankie J"/>
        <s v="Swedish House Mafia"/>
        <s v="3OH!3"/>
        <s v="Charli Baltimore"/>
        <s v="Rizzle Kicks"/>
        <s v="O-Zone"/>
        <s v="Train"/>
        <s v="MNEK"/>
        <s v="Little Mix"/>
        <s v="ZAYN"/>
        <s v="Tyler, The Creator"/>
        <s v="Labrinth"/>
        <s v="5 Seconds of Summer"/>
        <s v="benny blanco"/>
        <s v="iann dior"/>
        <s v="Atomic Kitten"/>
        <s v="Cascada"/>
        <s v="Kaiser Chiefs"/>
        <s v="Fragma"/>
        <s v="A$AP Rocky"/>
        <s v="The Red Jumpsuit Apparatus"/>
        <s v="Tyga"/>
        <s v="ZHU"/>
        <s v="Alan Walker"/>
        <s v="Seether"/>
        <s v="Nickelback"/>
        <s v="Jonas Blue"/>
        <s v="Rudimental"/>
        <s v="6ix9ine"/>
        <s v="Cheryl"/>
        <s v="Zara Larsson"/>
        <s v="Kasabian"/>
        <s v="Owl City"/>
        <s v="Kygo"/>
        <s v="The Streets"/>
        <s v="Rich Homie Quan"/>
        <s v="Dr. Dre"/>
        <s v="Lil Dicky"/>
        <s v="Petey Pablo"/>
        <s v="DJ Snake"/>
        <s v="Infernal"/>
        <s v="Pharrell Williams"/>
        <s v="Eamon"/>
        <s v="Blue"/>
        <s v="The Chemical Brothers"/>
        <s v="PSY"/>
        <s v="Eve"/>
        <s v="Oliver Heldens"/>
        <s v="EO"/>
        <s v="Sheppard"/>
        <s v="Ludacris"/>
        <s v="Montell Jordan"/>
        <s v="Fat Joe"/>
        <s v="Lloyd"/>
        <s v="Lil Jon &amp; The East Side Boyz"/>
        <s v="Daft Punk"/>
        <s v="B2K"/>
        <s v="2Pac"/>
        <s v="Ella Henderson"/>
        <s v="DNCE"/>
        <s v="Tinie Tempah"/>
        <s v="Oasis"/>
        <s v="Kiiara"/>
        <s v="DJ Fresh"/>
        <s v="Klaxons"/>
        <s v="Cobra Starship"/>
        <s v="Basement Jaxx"/>
        <s v="Daniel Bedingfield"/>
        <s v="Samantha Mumba"/>
        <s v="MIKA"/>
        <s v="Bruno Mars"/>
        <s v="Pretty Ricky"/>
        <s v="Lil Pump"/>
        <s v="Musiq Soulchild"/>
        <s v="The Script"/>
        <s v="Fitz and The Tantrums"/>
        <s v="Alanis Morissette"/>
        <s v="Lifehouse"/>
        <s v="Alessia Cara"/>
        <s v="Baauer"/>
        <s v="The Game"/>
        <s v="Camila Cabello"/>
        <s v="Jagged Edge"/>
        <s v="Toni Braxton"/>
        <s v="Trapt"/>
        <s v="Alok"/>
        <s v="Sunshine Anderson"/>
        <s v="T2"/>
        <s v="DJ Sammy"/>
        <s v="OPM"/>
        <s v="No Doubt"/>
        <s v="Fuel"/>
        <s v="The Goo Goo Dolls"/>
        <s v="3 Doors Down"/>
        <s v="Chad Kroeger"/>
        <s v="Alesso"/>
        <s v="DJ Ötzi"/>
        <s v="Bubba Sparxxx"/>
        <s v="Plain White T's"/>
        <s v="Outkast"/>
        <s v="Kiesza"/>
        <s v="Peking Duk"/>
        <s v="Panic! At The Disco"/>
        <s v="The Saturdays"/>
        <s v="Clean Bandit"/>
        <s v="Shakira"/>
        <s v="Chord Overstreet"/>
        <s v="Chingy"/>
        <s v="Lorde"/>
        <s v="Blake Shelton"/>
        <s v="INNA"/>
        <s v="Megan Thee Stallion"/>
        <s v="Bobby Shmurda"/>
        <s v="D12"/>
        <s v="Marshmello"/>
        <s v="MARINA"/>
        <s v="The Fray"/>
        <s v="Rita Ora"/>
        <s v="Tyrese"/>
        <s v="Desiigner"/>
        <s v="Astrid S"/>
        <s v="Kevin Gates"/>
        <s v="Nas"/>
        <s v="Mario Winans"/>
        <s v="Lykke Li"/>
        <s v="Duke Dumont"/>
        <s v="Three Days Grace"/>
        <s v="Garrett Nash"/>
        <s v="Bomfunk MC's"/>
        <s v="Bob Sinclar"/>
        <s v="Sammie"/>
        <s v="Lauv"/>
        <s v="Houston"/>
        <s v="Bodyrockers"/>
        <s v="Asher Roth"/>
        <s v="Icona Pop"/>
        <s v="Faith Evans"/>
        <s v="The-Dream"/>
        <s v="Aloe Blacc"/>
        <s v="Bone Thugs-N-Harmony"/>
        <s v="Melanie C"/>
        <s v="Joe"/>
        <s v="MØ"/>
        <s v="Carl Thomas"/>
        <s v="Sandi Thom"/>
        <s v="Baby Bash"/>
        <s v="Omarion"/>
        <s v="Angie Martinez"/>
        <s v="The Band Perry"/>
        <s v="Lemar"/>
        <s v="Ronan Keating"/>
        <s v="Trick Daddy"/>
        <s v="Nelly Furtado"/>
        <s v="Anastacia"/>
        <s v="Shontelle"/>
        <s v="James Arthur"/>
        <s v="Gavin DeGraw"/>
        <s v="Dynoro"/>
        <s v="DEV"/>
        <s v="The Rasmus"/>
        <s v="Sisqo"/>
        <s v="Backstreet Boys"/>
        <s v="Guru Josh Project"/>
        <s v="Santana"/>
        <s v="Martin Solveig"/>
        <s v="The xx"/>
        <s v="Jessica Simpson"/>
        <s v="Keane"/>
        <s v="Sonique"/>
        <s v="Shaggy"/>
        <s v="2 Chainz"/>
        <s v="Staind"/>
        <s v="Yung Joc"/>
        <s v="Bon Jovi"/>
        <s v="99 Souls"/>
        <s v="112"/>
        <s v="Geri Halliwell"/>
        <s v="Steps"/>
        <s v="A.R. Rahman"/>
        <s v="Klingande"/>
        <s v="Doja Cat"/>
        <s v="Zay Hilfigerrr"/>
        <s v="B Young"/>
        <s v="Girls Aloud"/>
        <s v="Lady A"/>
        <s v="Liberty X"/>
        <s v="Steve Aoki"/>
        <s v="Starley"/>
        <s v="Russ Millions"/>
        <s v="MGMT"/>
        <s v="Chicane"/>
        <s v="Brandy"/>
        <s v="Daughtry"/>
        <s v="Holly Valance"/>
        <s v="Keri Hilson"/>
        <s v="Juanes"/>
        <s v="Naughty Boy"/>
        <s v="AJ Tracey"/>
        <s v="Modjo"/>
        <s v="D4L"/>
        <s v="Gigi D'Agostino"/>
        <s v="Keyshia Cole"/>
        <s v="Disclosure"/>
        <s v="Terror Squad"/>
        <s v="Dem Franchize Boyz"/>
        <s v="JoJo"/>
        <s v="Tom Walker"/>
        <s v="Flipp Dinero"/>
        <s v="Will Young"/>
        <s v="Passenger"/>
        <s v="Birdy"/>
        <s v="Kevin Rudolf"/>
        <s v="Alec Benjamin"/>
        <s v="Ida Corr"/>
        <s v="Daya"/>
        <s v="Five"/>
        <s v="FINNEAS"/>
        <s v="Rascal Flatts"/>
        <s v="Good Charlotte"/>
        <s v="Bad Meets Evil"/>
        <s v="Far East Movement"/>
        <s v="Audioslave"/>
        <s v="Alex &amp; Sierra"/>
        <s v="Jamiroquai"/>
        <s v="Mumford &amp; Sons"/>
        <s v="Of Monsters and Men"/>
        <s v="Kris Allen"/>
        <s v="Sak Noel"/>
        <s v="Dave"/>
        <s v="AlunaGeorge"/>
        <s v="The Shapeshifters"/>
        <s v="Rob Thomas"/>
        <s v="A Boogie Wit da Hoodie"/>
        <s v="Storm Queen"/>
        <s v="Frank Ocean"/>
        <s v="Gesaffelstein"/>
        <s v="Boys Like Girls"/>
        <s v="Blu Cantrell"/>
        <s v="John Newman"/>
        <s v="Selena Gomez &amp; The Scene"/>
        <s v="Future"/>
        <s v="Juice WRLD"/>
        <s v="Cheat Codes"/>
        <s v="Tory Lanez"/>
        <s v="Gary Jules"/>
        <s v="blink-182"/>
        <s v="Lil' Kim"/>
        <s v="Playboi Carti"/>
        <s v="Room 5"/>
        <s v="Pixie Lott"/>
        <s v="Westlife"/>
        <s v="Bobby V."/>
        <s v="Cassie"/>
        <s v="Rixton"/>
        <s v="French Montana"/>
        <s v="Switchfoot"/>
        <s v="Duffy"/>
        <s v="NF"/>
        <s v="J Balvin"/>
        <s v="Rag'n'Bone Man"/>
        <s v="J. Cole"/>
        <s v="M83"/>
        <s v="Otto Knows"/>
        <s v="Paramore"/>
        <s v="Aaliyah"/>
        <s v="Cashmere Cat"/>
        <s v="Case"/>
        <s v="Sheck Wes"/>
        <s v="Cardi B"/>
        <s v="Skillet"/>
        <s v="Normani"/>
        <s v="Migos"/>
        <s v="Disturbing Tha Peace"/>
        <s v="Nina Sky"/>
        <s v="Eiffel 65"/>
        <s v="Junior Senior"/>
        <s v="Alexandra Stan"/>
        <s v="Panjabi MC"/>
        <s v="Sophie Ellis-Bextor"/>
        <s v="Erick Sermon"/>
        <s v="BTS"/>
        <s v="Route 94"/>
        <s v="Armand Van Helden"/>
        <s v="Khia"/>
        <s v="Busta Rhymes"/>
        <s v="Saweetie"/>
        <s v="The Kooks"/>
        <s v="The Notorious B.I.G."/>
        <s v="Scooter"/>
        <s v="Flume"/>
        <s v="Natti Natasha"/>
        <s v="Macklemore"/>
        <s v="Lumidee"/>
        <s v="Dennis Lloyd"/>
        <s v="Kehlani"/>
        <s v="Katie Melua"/>
        <s v="Waka Flocka Flame"/>
        <s v="Wayne Wonder"/>
        <s v="Hugh Jackman"/>
        <s v="Ruff Endz"/>
        <s v="3LW"/>
        <s v="Shayne Ward"/>
        <s v="Machine Gun Kelly"/>
        <s v="Orson"/>
        <s v="Sigma"/>
        <s v="Ricky Martin"/>
        <s v="Lily Allen"/>
        <s v="PARTYNEXTDOOR"/>
        <s v="N.O.R.E."/>
        <s v="Hayden James"/>
        <s v="Tinchy Stryder"/>
        <s v="Grimes"/>
        <s v="Cam’ron"/>
        <s v="Lil Nas X"/>
        <s v="The Prodigy"/>
        <s v="Ashley O"/>
        <s v="Lloyd Banks"/>
        <s v="Asaf Avidan &amp; the Mojos"/>
        <s v="Ayo &amp; Teo"/>
        <s v="Ray J"/>
        <s v="Paloma Faith"/>
        <s v="Enya"/>
        <s v="Tweet"/>
        <s v="The Lumineers"/>
        <s v="NSG"/>
        <s v="Sech"/>
        <s v="Gabrielle"/>
        <s v="Twista"/>
        <s v="M.I.A."/>
        <s v="Illy"/>
        <s v="Finger Eleven"/>
        <s v="Shop Boyz"/>
        <s v="LMFAO"/>
        <s v="DMX"/>
        <s v="Take That"/>
        <s v="BLACKPINK"/>
        <s v="MEDUZA"/>
        <s v="Ashlee Simpson"/>
        <s v="A$AP Ferg"/>
        <s v="David Banner"/>
        <s v="Rich The Kid"/>
        <s v="Natasha Bedingfield"/>
        <s v="Polo G"/>
        <s v="Huey"/>
        <s v="Sam Feldt"/>
        <s v="Lilly Wood and The Prick"/>
        <s v="Maggie Lindemann"/>
        <s v="Ultrabeat"/>
        <s v="Pendulum"/>
        <s v="Big Shaq"/>
        <s v="Foster The People"/>
        <s v="All Saints"/>
        <s v="Mustard"/>
        <s v="Jeezy"/>
        <s v="Jaheim"/>
        <s v="Fedde Le Grand"/>
        <s v="Yo Gotti"/>
        <s v="Lil Tecca"/>
        <s v="iio"/>
        <s v="Professor Green"/>
        <s v="Emeli Sandé"/>
        <s v="Avant"/>
        <s v="Gorgon City"/>
        <s v="Tiësto"/>
        <s v="CNCO"/>
        <s v="Agnes"/>
        <s v="Sebastian Ingrosso"/>
        <s v="Fort Minor"/>
        <s v="X Ambassadors"/>
        <s v="Iyaz"/>
        <s v="The Strokes"/>
        <s v="Lemaitre"/>
        <s v="Regard"/>
        <s v="Chamillionaire"/>
        <s v="Vance Joy"/>
        <s v="Sidney Samson"/>
        <s v="Scouting For Girls"/>
        <s v="Nicky Jam"/>
        <s v="MAGIC!"/>
        <s v="Capital Cities"/>
        <s v="AWOLNATION"/>
        <s v="Ying Yang Twins"/>
        <s v="Darude"/>
        <s v="Benny Benassi"/>
        <s v="Lil Peep"/>
        <s v="Floetry"/>
        <s v="Papa Roach"/>
        <s v="Shinedown"/>
        <s v="Tim Berg"/>
        <s v="The White Stripes"/>
        <s v="Kings of Leon"/>
        <s v="Tom Jones"/>
        <s v="Mary Mary"/>
        <s v="Metro Station"/>
        <s v="Mystikal"/>
        <s v="Vengaboys"/>
        <s v="Plan B"/>
        <s v="N.E.R.D"/>
        <s v="Natalie Imbruglia"/>
        <s v="NLE Choppa"/>
        <s v="Kid Ink"/>
        <s v="Becky G"/>
        <s v="Bazzi"/>
        <s v="The Ting Tings"/>
        <s v="Travis"/>
        <s v="Axwell /\ Ingrosso"/>
        <s v="Bridgit Mendler"/>
        <s v="JUVENILE"/>
        <s v="Alien Ant Farm"/>
        <s v="Lil Jon"/>
        <s v="Ava Max"/>
        <s v="Monica"/>
        <s v="Martin Jensen"/>
        <s v="Lunay"/>
        <s v="Trillville"/>
        <s v="Natalie La Rose"/>
        <s v="Gotye"/>
        <s v="Lewis Capaldi"/>
        <s v="Lasgo"/>
        <s v="U2"/>
        <s v="Klangkarussell"/>
        <s v="Joel Corry"/>
        <s v="Florence + The Machine"/>
        <s v="The Strumbellas"/>
        <s v="Jennifer Hudson"/>
        <s v="The Supermen Lovers"/>
        <s v="Just Jack"/>
        <s v="The Raconteurs"/>
        <s v="Edward Maya"/>
        <s v="Milky Chance"/>
        <s v="Mark Ronson"/>
        <s v="Tamia"/>
        <s v="Young T &amp; Bugsey"/>
        <s v="Liam Payne"/>
        <s v="DaBaby"/>
        <s v="Simply Red"/>
        <s v="Petit Biscuit"/>
        <s v="Lil' Flip"/>
        <s v="Muse"/>
        <s v="Jamelia"/>
        <s v="Lupe Fiasco"/>
        <s v="Miguel"/>
        <s v="Gabriella Cilmi"/>
        <s v="Rachel Stevens"/>
        <s v="Wyclef Jean"/>
        <s v="Will Smith"/>
        <s v="Marilyn Manson"/>
        <s v="Hozier"/>
        <s v="LMC"/>
        <s v="Cali Swag District"/>
        <s v="Wheatus"/>
        <s v="My Chemical Romance"/>
        <s v="Dido"/>
        <s v="Alesha Dixon"/>
        <s v="Camille Jones"/>
        <s v="Ylvis"/>
        <s v="Nio Garcia"/>
        <s v="Blanco Brown"/>
        <s v="Big Tymers"/>
        <s v="Pedro Capó"/>
        <s v="Las Ketchup"/>
        <s v="Thirty Seconds To Mars"/>
        <s v="Young Thug"/>
        <s v="Jimmy Eat World"/>
        <s v="Mike Perry"/>
        <s v="Hoobastank"/>
        <s v="The Roots"/>
        <s v="Moloko"/>
        <s v="Kungs"/>
        <s v="Armin van Buuren"/>
        <s v="MiMS"/>
        <s v="Jay Rock"/>
        <s v="Blueface"/>
        <s v="Rich Boy"/>
        <s v="Meck"/>
        <s v="Logic"/>
        <s v="J-Kwon"/>
        <s v="Grouplove"/>
        <s v="Hot Chelle Rae"/>
        <s v="Alex Clare"/>
        <s v="Rui Da Silva"/>
        <s v="Ella Mai"/>
        <s v="Ryan Cabrera"/>
        <s v="Burak Yeter"/>
        <s v="Kodak Black"/>
        <s v="Kevin Lyttle"/>
        <s v="E-40"/>
        <s v="Donell Jones"/>
        <s v="G.R.L."/>
        <s v="The Veronicas"/>
        <s v="Ozuna"/>
        <s v="Stormzy"/>
        <s v="WILLOW"/>
        <s v="Elliott Yamin"/>
        <s v="Unk"/>
        <s v="Empire of the Sun"/>
        <s v="G-Unit"/>
        <s v="Cher Lloyd"/>
        <s v="Default"/>
        <s v="Silentó"/>
        <s v="Mr. Probz"/>
        <s v="K'NAAN"/>
        <s v="KALEO"/>
        <s v="fun."/>
        <s v="girl in red"/>
        <s v="Jim Jones"/>
        <s v="Yolanda Be Cool"/>
        <s v="AJR"/>
        <s v="Bingo Players"/>
        <s v="Emma Bunton"/>
        <s v="Colby O'Donis"/>
        <s v="Two Door Cinema Club"/>
        <s v="Da Brat"/>
        <s v="H &quot;two&quot; O"/>
        <s v="Nick Lachey"/>
        <s v="Matt Cardle"/>
        <s v="Sofía Reyes"/>
        <s v="The Calling"/>
        <s v="Charlene Soraia"/>
        <s v="Baha Men"/>
        <s v="Next"/>
        <s v="Philip George"/>
        <s v="M.O"/>
        <s v="Lil Uzi Vert"/>
        <s v="Lil Baby"/>
        <s v="Reik"/>
        <s v="SAYGRACE"/>
        <s v="Michael Jackson"/>
        <s v="Marc Anthony"/>
        <s v="DB Boulevard"/>
        <s v="Manic Street Preachers"/>
        <s v="Snow Patrol"/>
        <s v="The Offspring"/>
        <s v="P.O.D."/>
      </sharedItems>
    </cacheField>
    <cacheField name="song" numFmtId="49">
      <sharedItems/>
    </cacheField>
    <cacheField name="duration_ms" numFmtId="1">
      <sharedItems containsSemiMixedTypes="0" containsString="0" containsNumber="1" containsInteger="1" minValue="113000" maxValue="484146"/>
    </cacheField>
    <cacheField name="duration_seconds" numFmtId="1">
      <sharedItems containsSemiMixedTypes="0" containsString="0" containsNumber="1" minValue="113" maxValue="484.14600000000002"/>
    </cacheField>
    <cacheField name="explicit" numFmtId="0">
      <sharedItems/>
    </cacheField>
    <cacheField name="year_id" numFmtId="0">
      <sharedItems containsSemiMixedTypes="0" containsString="0" containsNumber="1" containsInteger="1" minValue="1" maxValue="23"/>
    </cacheField>
    <cacheField name="year" numFmtId="0">
      <sharedItems containsSemiMixedTypes="0" containsString="0" containsNumber="1" containsInteger="1" minValue="202" maxValue="2020" count="24">
        <n v="2014"/>
        <n v="2013"/>
        <n v="2006"/>
        <n v="2015"/>
        <n v="2002"/>
        <n v="2008"/>
        <n v="2005"/>
        <n v="2017"/>
        <n v="2016"/>
        <n v="2007"/>
        <n v="2018"/>
        <n v="2009"/>
        <n v="2003"/>
        <n v="2001"/>
        <n v="2012"/>
        <n v="2011"/>
        <n v="2000"/>
        <n v="2019"/>
        <n v="2010"/>
        <n v="2004"/>
        <n v="2020"/>
        <n v="1999"/>
        <n v="1998"/>
        <n v="202" u="1"/>
      </sharedItems>
    </cacheField>
    <cacheField name="popularity" numFmtId="1">
      <sharedItems containsSemiMixedTypes="0" containsString="0" containsNumber="1" containsInteger="1" minValue="0" maxValue="89"/>
    </cacheField>
    <cacheField name="danceability" numFmtId="0">
      <sharedItems containsSemiMixedTypes="0" containsString="0" containsNumber="1" minValue="0.129" maxValue="0.97499999999999998"/>
    </cacheField>
    <cacheField name="energy" numFmtId="0">
      <sharedItems containsSemiMixedTypes="0" containsString="0" containsNumber="1" minValue="5.4899999999999997E-2" maxValue="0.999"/>
    </cacheField>
    <cacheField name="energy_category" numFmtId="2">
      <sharedItems/>
    </cacheField>
    <cacheField name="loudness" numFmtId="0">
      <sharedItems containsSemiMixedTypes="0" containsString="0" containsNumber="1" minValue="-20.513999999999999" maxValue="-0.27600000000000002"/>
    </cacheField>
    <cacheField name="speechiness" numFmtId="2">
      <sharedItems containsSemiMixedTypes="0" containsString="0" containsNumber="1" minValue="2.3199999999999998E-2" maxValue="0.57599999999999996"/>
    </cacheField>
    <cacheField name="acousticness" numFmtId="2">
      <sharedItems containsSemiMixedTypes="0" containsString="0" containsNumber="1" minValue="1.9199999999999999E-5" maxValue="0.97599999999999998"/>
    </cacheField>
    <cacheField name="instrumentalness" numFmtId="164">
      <sharedItems containsSemiMixedTypes="0" containsString="0" containsNumber="1" minValue="0" maxValue="0.98499999999999999"/>
    </cacheField>
    <cacheField name="liveness" numFmtId="2">
      <sharedItems containsSemiMixedTypes="0" containsString="0" containsNumber="1" minValue="2.1499999999999998E-2" maxValue="0.85299999999999998"/>
    </cacheField>
    <cacheField name="valence" numFmtId="2">
      <sharedItems containsSemiMixedTypes="0" containsString="0" containsNumber="1" minValue="3.8100000000000002E-2" maxValue="0.97299999999999998"/>
    </cacheField>
    <cacheField name="song_mood" numFmtId="2">
      <sharedItems/>
    </cacheField>
    <cacheField name="tempo" numFmtId="1">
      <sharedItems containsSemiMixedTypes="0" containsString="0" containsNumber="1" minValue="60.018999999999998" maxValue="210.851"/>
    </cacheField>
    <cacheField name="genre" numFmtId="0">
      <sharedItems count="59">
        <s v="pop, Dance/Electronic"/>
        <s v="hip hop, pop"/>
        <s v="metal"/>
        <s v="hip hop"/>
        <s v="hip hop, pop, R&amp;B"/>
        <s v="pop, R&amp;B"/>
        <s v="rock, pop"/>
        <s v="pop"/>
        <s v="hip hop, pop, R&amp;B, Dance/Electronic"/>
        <s v="rock"/>
        <s v="Dance/Electronic"/>
        <s v="hip hop, pop, Dance/Electronic"/>
        <s v="rock, easy listening"/>
        <s v="Folk/Acoustic, pop"/>
        <s v="pop, latin"/>
        <s v="hip hop, latin, Dance/Electronic"/>
        <s v="rock, metal"/>
        <s v="country, latin"/>
        <s v="pop, Folk/Acoustic"/>
        <s v="set()"/>
        <s v="R&amp;B"/>
        <s v="rock, blues"/>
        <s v="hip hop, Dance/Electronic"/>
        <s v="country"/>
        <s v="hip hop, R&amp;B"/>
        <s v="pop, country"/>
        <s v="pop, rock"/>
        <s v="pop, rock, metal"/>
        <s v="World/Traditional, pop, Folk/Acoustic"/>
        <s v="pop, R&amp;B, Dance/Electronic"/>
        <s v="pop, rock, Dance/Electronic"/>
        <s v="latin"/>
        <s v="hip hop, pop, latin"/>
        <s v="hip hop, pop, rock"/>
        <s v="Folk/Acoustic, rock"/>
        <s v="rock, pop, Dance/Electronic"/>
        <s v="rock, pop, metal"/>
        <s v="pop, easy listening, Dance/Electronic"/>
        <s v="hip hop, pop, country"/>
        <s v="rock, Dance/Electronic"/>
        <s v="World/Traditional, pop"/>
        <s v="hip hop, pop, R&amp;B, latin"/>
        <s v="rock, blues, latin"/>
        <s v="Folk/Acoustic, rock, pop"/>
        <s v="pop, rock, Folk/Acoustic"/>
        <s v="rock, pop, metal, Dance/Electronic"/>
        <s v="World/Traditional, hip hop"/>
        <s v="pop, easy listening, jazz"/>
        <s v="easy listening"/>
        <s v="World/Traditional, Folk/Acoustic"/>
        <s v="hip hop, rock, pop"/>
        <s v="rock, Folk/Acoustic, easy listening"/>
        <s v="World/Traditional, rock"/>
        <s v="rock, Folk/Acoustic, pop"/>
        <s v="pop, R&amp;B, easy listening"/>
        <s v="rock, R&amp;B, Folk/Acoustic, pop"/>
        <s v="hip hop, country"/>
        <s v="rock, classical"/>
        <s v="World/Traditional, rock, p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2">
  <r>
    <n v="619"/>
    <x v="0"/>
    <s v="#SELFIE - Original Mix"/>
    <n v="183750"/>
    <n v="183.75"/>
    <b v="0"/>
    <n v="17"/>
    <x v="0"/>
    <n v="0"/>
    <n v="0.78900000000000003"/>
    <n v="0.91500000000000004"/>
    <s v="High"/>
    <n v="-3.2629999999999999"/>
    <n v="0.248"/>
    <n v="1.35E-2"/>
    <n v="8.7700000000000007E-6"/>
    <n v="8.1799999999999998E-2"/>
    <n v="0.66"/>
    <s v="Positive"/>
    <n v="127.955"/>
    <x v="0"/>
  </r>
  <r>
    <n v="404"/>
    <x v="1"/>
    <s v="#thatPOWER"/>
    <n v="279506"/>
    <n v="279.50599999999997"/>
    <b v="0"/>
    <n v="16"/>
    <x v="1"/>
    <n v="68"/>
    <n v="0.79700000000000004"/>
    <n v="0.60799999999999998"/>
    <s v="Low"/>
    <n v="-6.0960000000000001"/>
    <n v="5.8400000000000001E-2"/>
    <n v="1.1199999999999999E-3"/>
    <n v="7.6600000000000005E-5"/>
    <n v="7.4800000000000005E-2"/>
    <n v="0.40200000000000002"/>
    <s v="Negative"/>
    <n v="127.999"/>
    <x v="1"/>
  </r>
  <r>
    <n v="169"/>
    <x v="2"/>
    <s v="(When You Gonna) Give It Up to Me (feat. Keyshia Cole) - Radio Version"/>
    <n v="243880"/>
    <n v="243.88"/>
    <b v="0"/>
    <n v="9"/>
    <x v="2"/>
    <n v="58"/>
    <n v="0.71099999999999997"/>
    <n v="0.76100000000000001"/>
    <s v="High"/>
    <n v="-3.04"/>
    <n v="0.22500000000000001"/>
    <n v="6.7000000000000004E-2"/>
    <n v="0"/>
    <n v="4.1000000000000002E-2"/>
    <n v="0.71799999999999997"/>
    <s v="Positive"/>
    <n v="95.823999999999998"/>
    <x v="1"/>
  </r>
  <r>
    <n v="669"/>
    <x v="3"/>
    <s v="The Less I Know The Better"/>
    <n v="216320"/>
    <n v="216.32"/>
    <b v="1"/>
    <n v="18"/>
    <x v="3"/>
    <n v="83"/>
    <n v="0.64"/>
    <n v="0.74"/>
    <s v="High"/>
    <n v="-4.0830000000000002"/>
    <n v="2.8400000000000002E-2"/>
    <n v="1.15E-2"/>
    <n v="6.7799999999999996E-3"/>
    <n v="0.16700000000000001"/>
    <n v="0.78500000000000003"/>
    <s v="Positive"/>
    <n v="116.879"/>
    <x v="2"/>
  </r>
  <r>
    <n v="35"/>
    <x v="4"/>
    <s v="03' Bonnie &amp; Clyde"/>
    <n v="205560"/>
    <n v="205.56"/>
    <b v="1"/>
    <n v="5"/>
    <x v="4"/>
    <n v="71"/>
    <n v="0.75900000000000001"/>
    <n v="0.67800000000000005"/>
    <s v="High"/>
    <n v="-5.1479999999999997"/>
    <n v="0.314"/>
    <n v="0.23"/>
    <n v="0"/>
    <n v="0.15"/>
    <n v="0.32700000000000001"/>
    <s v="Negative"/>
    <n v="89.64"/>
    <x v="3"/>
  </r>
  <r>
    <n v="301"/>
    <x v="5"/>
    <s v="1 Thing"/>
    <n v="238746"/>
    <n v="238.74600000000001"/>
    <b v="0"/>
    <n v="11"/>
    <x v="5"/>
    <n v="52"/>
    <n v="0.63600000000000001"/>
    <n v="0.94599999999999995"/>
    <s v="High"/>
    <n v="-4.6829999999999998"/>
    <n v="0.33200000000000002"/>
    <n v="0.115"/>
    <n v="3.7499999999999997E-5"/>
    <n v="4.1599999999999998E-2"/>
    <n v="0.89100000000000001"/>
    <s v="Positive"/>
    <n v="125.08499999999999"/>
    <x v="4"/>
  </r>
  <r>
    <n v="249"/>
    <x v="6"/>
    <s v="1, 2 Step (feat. Missy Elliott) - Main"/>
    <n v="202213"/>
    <n v="202.21299999999999"/>
    <b v="0"/>
    <n v="8"/>
    <x v="6"/>
    <n v="52"/>
    <n v="0.93899999999999995"/>
    <n v="0.498"/>
    <s v="Low"/>
    <n v="-10.94"/>
    <n v="0.161"/>
    <n v="4.4400000000000002E-2"/>
    <n v="1.2800000000000001E-3"/>
    <n v="4.7500000000000001E-2"/>
    <n v="0.80100000000000005"/>
    <s v="Positive"/>
    <n v="113.053"/>
    <x v="5"/>
  </r>
  <r>
    <n v="180"/>
    <x v="7"/>
    <s v="Hymn for the Weekend"/>
    <n v="258266"/>
    <n v="258.26600000000002"/>
    <b v="0"/>
    <n v="18"/>
    <x v="3"/>
    <n v="82"/>
    <n v="0.49099999999999999"/>
    <n v="0.69299999999999995"/>
    <s v="High"/>
    <n v="-6.4870000000000001"/>
    <n v="3.7699999999999997E-2"/>
    <n v="0.21099999999999999"/>
    <n v="6.9199999999999998E-6"/>
    <n v="0.32500000000000001"/>
    <n v="0.41199999999999998"/>
    <s v="Negative"/>
    <n v="90.027000000000001"/>
    <x v="6"/>
  </r>
  <r>
    <n v="781"/>
    <x v="8"/>
    <s v="17"/>
    <n v="196489"/>
    <n v="196.489"/>
    <b v="0"/>
    <n v="20"/>
    <x v="7"/>
    <n v="65"/>
    <n v="0.70299999999999996"/>
    <n v="0.83199999999999996"/>
    <s v="High"/>
    <n v="-7.202"/>
    <n v="6.8900000000000003E-2"/>
    <n v="1.49E-3"/>
    <n v="0.127"/>
    <n v="6.9599999999999995E-2"/>
    <n v="0.66700000000000004"/>
    <s v="Positive"/>
    <n v="122.029"/>
    <x v="0"/>
  </r>
  <r>
    <n v="714"/>
    <x v="9"/>
    <s v="1955"/>
    <n v="239280"/>
    <n v="239.28"/>
    <b v="0"/>
    <n v="19"/>
    <x v="8"/>
    <n v="63"/>
    <n v="0.76600000000000001"/>
    <n v="0.5"/>
    <s v="Low"/>
    <n v="-7.5579999999999998"/>
    <n v="6.9500000000000006E-2"/>
    <n v="0.71899999999999997"/>
    <n v="5.9100000000000002E-6"/>
    <n v="0.30399999999999999"/>
    <n v="0.71"/>
    <s v="Positive"/>
    <n v="84.043999999999997"/>
    <x v="1"/>
  </r>
  <r>
    <n v="284"/>
    <x v="10"/>
    <s v="1973"/>
    <n v="280026"/>
    <n v="280.02600000000001"/>
    <b v="0"/>
    <n v="10"/>
    <x v="9"/>
    <n v="68"/>
    <n v="0.72"/>
    <n v="0.66800000000000004"/>
    <s v="High"/>
    <n v="-7.9279999999999999"/>
    <n v="2.69E-2"/>
    <n v="6.5199999999999994E-2"/>
    <n v="6.6400000000000001E-3"/>
    <n v="7.8899999999999998E-2"/>
    <n v="0.76800000000000002"/>
    <s v="Positive"/>
    <n v="123.00700000000001"/>
    <x v="7"/>
  </r>
  <r>
    <n v="611"/>
    <x v="11"/>
    <s v="2 On (feat. ScHoolboy Q)"/>
    <n v="227000"/>
    <n v="227"/>
    <b v="1"/>
    <n v="17"/>
    <x v="0"/>
    <n v="71"/>
    <n v="0.74199999999999999"/>
    <n v="0.59499999999999997"/>
    <s v="Low"/>
    <n v="-7.51"/>
    <n v="0.107"/>
    <n v="0.15"/>
    <n v="0"/>
    <n v="0.111"/>
    <n v="0.43099999999999999"/>
    <s v="Negative"/>
    <n v="101.01300000000001"/>
    <x v="8"/>
  </r>
  <r>
    <n v="336"/>
    <x v="12"/>
    <s v="Centuries"/>
    <n v="228360"/>
    <n v="228.36"/>
    <b v="0"/>
    <n v="18"/>
    <x v="3"/>
    <n v="80"/>
    <n v="0.39300000000000002"/>
    <n v="0.85799999999999998"/>
    <s v="High"/>
    <n v="-2.8679999999999999"/>
    <n v="7.2900000000000006E-2"/>
    <n v="3.5899999999999999E-3"/>
    <n v="0"/>
    <n v="0.10199999999999999"/>
    <n v="0.56000000000000005"/>
    <s v="Positive"/>
    <n v="176.042"/>
    <x v="9"/>
  </r>
  <r>
    <n v="698"/>
    <x v="13"/>
    <s v="2002"/>
    <n v="186986"/>
    <n v="186.98599999999999"/>
    <b v="0"/>
    <n v="21"/>
    <x v="10"/>
    <n v="80"/>
    <n v="0.69699999999999995"/>
    <n v="0.68300000000000005"/>
    <s v="High"/>
    <n v="-2.8809999999999998"/>
    <n v="0.11700000000000001"/>
    <n v="3.7199999999999997E-2"/>
    <n v="0"/>
    <n v="0.13700000000000001"/>
    <n v="0.60299999999999998"/>
    <s v="Positive"/>
    <n v="96.132999999999996"/>
    <x v="0"/>
  </r>
  <r>
    <n v="271"/>
    <x v="14"/>
    <s v="21 Guns"/>
    <n v="321093"/>
    <n v="321.09300000000002"/>
    <b v="0"/>
    <n v="12"/>
    <x v="11"/>
    <n v="73"/>
    <n v="0.26800000000000002"/>
    <n v="0.74199999999999999"/>
    <s v="High"/>
    <n v="-4.9390000000000001"/>
    <n v="3.5499999999999997E-2"/>
    <n v="5.1799999999999999E-2"/>
    <n v="0"/>
    <n v="0.626"/>
    <n v="0.41599999999999998"/>
    <s v="Negative"/>
    <n v="159.779"/>
    <x v="9"/>
  </r>
  <r>
    <n v="191"/>
    <x v="15"/>
    <s v="21 Questions"/>
    <n v="224440"/>
    <n v="224.44"/>
    <b v="1"/>
    <n v="6"/>
    <x v="12"/>
    <n v="72"/>
    <n v="0.64600000000000002"/>
    <n v="0.81299999999999994"/>
    <s v="High"/>
    <n v="-3.8460000000000001"/>
    <n v="0.29899999999999999"/>
    <n v="0.34899999999999998"/>
    <n v="9.3700000000000001E-5"/>
    <n v="4.2700000000000002E-2"/>
    <n v="0.89500000000000002"/>
    <s v="Positive"/>
    <n v="92.728999999999999"/>
    <x v="1"/>
  </r>
  <r>
    <n v="135"/>
    <x v="16"/>
    <s v="21 Seconds"/>
    <n v="302826"/>
    <n v="302.82600000000002"/>
    <b v="1"/>
    <n v="4"/>
    <x v="13"/>
    <n v="51"/>
    <n v="0.60699999999999998"/>
    <n v="0.63700000000000001"/>
    <s v="Low"/>
    <n v="-11.071999999999999"/>
    <n v="0.24099999999999999"/>
    <n v="1.9099999999999999E-2"/>
    <n v="0"/>
    <n v="0.124"/>
    <n v="0.81799999999999995"/>
    <s v="Positive"/>
    <n v="137.03"/>
    <x v="10"/>
  </r>
  <r>
    <n v="545"/>
    <x v="17"/>
    <s v="212"/>
    <n v="204956"/>
    <n v="204.95599999999999"/>
    <b v="1"/>
    <n v="17"/>
    <x v="0"/>
    <n v="0"/>
    <n v="0.84699999999999998"/>
    <n v="0.76900000000000002"/>
    <s v="High"/>
    <n v="-5.7610000000000001"/>
    <n v="0.25800000000000001"/>
    <n v="1.4500000000000001E-2"/>
    <n v="1.2E-4"/>
    <n v="7.6700000000000004E-2"/>
    <n v="0.626"/>
    <s v="Positive"/>
    <n v="126.017"/>
    <x v="4"/>
  </r>
  <r>
    <n v="439"/>
    <x v="18"/>
    <s v="22"/>
    <n v="232120"/>
    <n v="232.12"/>
    <b v="0"/>
    <n v="15"/>
    <x v="14"/>
    <n v="68"/>
    <n v="0.66100000000000003"/>
    <n v="0.72899999999999998"/>
    <s v="High"/>
    <n v="-6.5609999999999999"/>
    <n v="3.7600000000000001E-2"/>
    <n v="2.15E-3"/>
    <n v="1.2999999999999999E-3"/>
    <n v="4.7699999999999999E-2"/>
    <n v="0.66800000000000004"/>
    <s v="Positive"/>
    <n v="103.98699999999999"/>
    <x v="7"/>
  </r>
  <r>
    <n v="651"/>
    <x v="19"/>
    <s v="Ride"/>
    <n v="214506"/>
    <n v="214.506"/>
    <b v="0"/>
    <n v="18"/>
    <x v="3"/>
    <n v="80"/>
    <n v="0.64500000000000002"/>
    <n v="0.71299999999999997"/>
    <s v="High"/>
    <n v="-5.3550000000000004"/>
    <n v="3.9300000000000002E-2"/>
    <n v="8.3499999999999998E-3"/>
    <n v="0"/>
    <n v="0.113"/>
    <n v="0.56599999999999995"/>
    <s v="Positive"/>
    <n v="74.989000000000004"/>
    <x v="9"/>
  </r>
  <r>
    <n v="438"/>
    <x v="20"/>
    <s v="2U (feat. Justin Bieber)"/>
    <n v="194896"/>
    <n v="194.89599999999999"/>
    <b v="0"/>
    <n v="20"/>
    <x v="7"/>
    <n v="67"/>
    <n v="0.54800000000000004"/>
    <n v="0.65"/>
    <s v="Low"/>
    <n v="-5.827"/>
    <n v="5.91E-2"/>
    <n v="0.219"/>
    <n v="0"/>
    <n v="0.22500000000000001"/>
    <n v="0.55700000000000005"/>
    <s v="Positive"/>
    <n v="144.93700000000001"/>
    <x v="11"/>
  </r>
  <r>
    <n v="827"/>
    <x v="21"/>
    <s v="3 Nights"/>
    <n v="177666"/>
    <n v="177.666"/>
    <b v="0"/>
    <n v="21"/>
    <x v="10"/>
    <n v="78"/>
    <n v="0.81499999999999995"/>
    <n v="0.51800000000000002"/>
    <s v="Low"/>
    <n v="-6.5940000000000003"/>
    <n v="8.9700000000000002E-2"/>
    <n v="0.223"/>
    <n v="0"/>
    <n v="0.104"/>
    <n v="0.877"/>
    <s v="Positive"/>
    <n v="151.89099999999999"/>
    <x v="6"/>
  </r>
  <r>
    <n v="598"/>
    <x v="22"/>
    <s v="3005"/>
    <n v="235662"/>
    <n v="235.66200000000001"/>
    <b v="1"/>
    <n v="16"/>
    <x v="1"/>
    <n v="0"/>
    <n v="0.68100000000000005"/>
    <n v="0.46300000000000002"/>
    <s v="Low"/>
    <n v="-6.5419999999999998"/>
    <n v="0.28899999999999998"/>
    <n v="0.128"/>
    <n v="0"/>
    <n v="7.6899999999999996E-2"/>
    <n v="0.66100000000000003"/>
    <s v="Positive"/>
    <n v="82.92"/>
    <x v="3"/>
  </r>
  <r>
    <n v="31"/>
    <x v="23"/>
    <s v="4 Minutes (feat. Justin Timberlake &amp; Timbaland)"/>
    <n v="189693"/>
    <n v="189.69300000000001"/>
    <b v="0"/>
    <n v="12"/>
    <x v="11"/>
    <n v="71"/>
    <n v="0.753"/>
    <n v="0.93100000000000005"/>
    <s v="High"/>
    <n v="-4.9219999999999997"/>
    <n v="6.5199999999999994E-2"/>
    <n v="9.9399999999999992E-3"/>
    <n v="6.96E-3"/>
    <n v="0.23400000000000001"/>
    <n v="0.76700000000000002"/>
    <s v="Positive"/>
    <n v="113.029"/>
    <x v="7"/>
  </r>
  <r>
    <n v="41"/>
    <x v="24"/>
    <s v="4 My People (feat. Eve)"/>
    <n v="289373"/>
    <n v="289.37299999999999"/>
    <b v="1"/>
    <n v="4"/>
    <x v="13"/>
    <n v="49"/>
    <n v="0.96899999999999997"/>
    <n v="0.70099999999999996"/>
    <s v="High"/>
    <n v="-7.5030000000000001"/>
    <n v="0.156"/>
    <n v="0.14000000000000001"/>
    <n v="1.6100000000000001E-3"/>
    <n v="0.20100000000000001"/>
    <n v="0.90500000000000003"/>
    <s v="Positive"/>
    <n v="121.392"/>
    <x v="4"/>
  </r>
  <r>
    <n v="402"/>
    <x v="25"/>
    <s v="6 Foot 7 Foot"/>
    <n v="248586"/>
    <n v="248.58600000000001"/>
    <b v="1"/>
    <n v="14"/>
    <x v="15"/>
    <n v="1"/>
    <n v="0.36399999999999999"/>
    <n v="0.752"/>
    <s v="High"/>
    <n v="-5.4290000000000003"/>
    <n v="0.30399999999999999"/>
    <n v="6.9999999999999999E-4"/>
    <n v="0"/>
    <n v="0.318"/>
    <n v="0.60599999999999998"/>
    <s v="Positive"/>
    <n v="79.119"/>
    <x v="1"/>
  </r>
  <r>
    <n v="664"/>
    <x v="26"/>
    <s v="679 (feat. Remy Boyz)"/>
    <n v="196693"/>
    <n v="196.69300000000001"/>
    <b v="1"/>
    <n v="18"/>
    <x v="3"/>
    <n v="74"/>
    <n v="0.61799999999999999"/>
    <n v="0.71699999999999997"/>
    <s v="High"/>
    <n v="-5.7380000000000004"/>
    <n v="0.318"/>
    <n v="2.5600000000000002E-3"/>
    <n v="0"/>
    <n v="0.625"/>
    <n v="0.60299999999999998"/>
    <s v="Positive"/>
    <n v="190.05"/>
    <x v="1"/>
  </r>
  <r>
    <n v="56"/>
    <x v="27"/>
    <s v="7 Days"/>
    <n v="235133"/>
    <n v="235.13300000000001"/>
    <b v="0"/>
    <n v="3"/>
    <x v="16"/>
    <n v="70"/>
    <n v="0.65900000000000003"/>
    <n v="0.81200000000000006"/>
    <s v="High"/>
    <n v="-7.4989999999999997"/>
    <n v="4.87E-2"/>
    <n v="0.23"/>
    <n v="0"/>
    <n v="9.5100000000000004E-2"/>
    <n v="0.88800000000000001"/>
    <s v="Positive"/>
    <n v="83.013999999999996"/>
    <x v="4"/>
  </r>
  <r>
    <n v="600"/>
    <x v="28"/>
    <s v="7 rings"/>
    <n v="178626"/>
    <n v="178.626"/>
    <b v="1"/>
    <n v="22"/>
    <x v="17"/>
    <n v="83"/>
    <n v="0.77800000000000002"/>
    <n v="0.317"/>
    <s v="Low"/>
    <n v="-10.731999999999999"/>
    <n v="0.33400000000000002"/>
    <n v="0.59199999999999997"/>
    <n v="0"/>
    <n v="8.8099999999999998E-2"/>
    <n v="0.32700000000000001"/>
    <s v="Negative"/>
    <n v="140.048"/>
    <x v="7"/>
  </r>
  <r>
    <n v="721"/>
    <x v="29"/>
    <s v="bad guy"/>
    <n v="194087"/>
    <n v="194.08699999999999"/>
    <b v="0"/>
    <n v="22"/>
    <x v="17"/>
    <n v="83"/>
    <n v="0.70099999999999996"/>
    <n v="0.42499999999999999"/>
    <s v="Low"/>
    <n v="-10.965"/>
    <n v="0.375"/>
    <n v="0.32800000000000001"/>
    <n v="0.13"/>
    <n v="0.1"/>
    <n v="0.56200000000000006"/>
    <s v="Positive"/>
    <n v="135.12799999999999"/>
    <x v="0"/>
  </r>
  <r>
    <n v="184"/>
    <x v="30"/>
    <s v="A Little Less Conversation - JXL Radio Edit Remix"/>
    <n v="211506"/>
    <n v="211.506"/>
    <b v="0"/>
    <n v="5"/>
    <x v="4"/>
    <n v="60"/>
    <n v="0.59699999999999998"/>
    <n v="0.97"/>
    <s v="High"/>
    <n v="-5.9720000000000004"/>
    <n v="5.0200000000000002E-2"/>
    <n v="3.8499999999999998E-4"/>
    <n v="0.20499999999999999"/>
    <n v="0.13300000000000001"/>
    <n v="0.71699999999999997"/>
    <s v="Positive"/>
    <n v="114.999"/>
    <x v="12"/>
  </r>
  <r>
    <n v="725"/>
    <x v="31"/>
    <s v="a lot"/>
    <n v="288624"/>
    <n v="288.62400000000002"/>
    <b v="1"/>
    <n v="21"/>
    <x v="10"/>
    <n v="78"/>
    <n v="0.83699999999999997"/>
    <n v="0.63600000000000001"/>
    <s v="Low"/>
    <n v="-7.6429999999999998"/>
    <n v="8.5999999999999993E-2"/>
    <n v="3.95E-2"/>
    <n v="1.25E-3"/>
    <n v="0.34200000000000003"/>
    <n v="0.27400000000000002"/>
    <s v="Negative"/>
    <n v="145.97200000000001"/>
    <x v="3"/>
  </r>
  <r>
    <n v="402"/>
    <x v="25"/>
    <s v="A Milli"/>
    <n v="221840"/>
    <n v="221.84"/>
    <b v="1"/>
    <n v="11"/>
    <x v="5"/>
    <n v="69"/>
    <n v="0.67400000000000004"/>
    <n v="0.69499999999999995"/>
    <s v="High"/>
    <n v="-8.6359999999999992"/>
    <n v="0.27800000000000002"/>
    <n v="3.8699999999999998E-2"/>
    <n v="2.0200000000000001E-3"/>
    <n v="0.19400000000000001"/>
    <n v="0.77300000000000002"/>
    <s v="Positive"/>
    <n v="151.48599999999999"/>
    <x v="1"/>
  </r>
  <r>
    <n v="337"/>
    <x v="32"/>
    <s v="A Moment Like This"/>
    <n v="257293"/>
    <n v="257.29300000000001"/>
    <b v="0"/>
    <n v="10"/>
    <x v="9"/>
    <n v="57"/>
    <n v="0.26100000000000001"/>
    <n v="0.56200000000000006"/>
    <s v="Low"/>
    <n v="-3.6669999999999998"/>
    <n v="3.0099999999999998E-2"/>
    <n v="0.42299999999999999"/>
    <n v="7.5399999999999998E-6"/>
    <n v="0.13100000000000001"/>
    <n v="0.16700000000000001"/>
    <s v="Negative"/>
    <n v="70.543000000000006"/>
    <x v="5"/>
  </r>
  <r>
    <n v="65"/>
    <x v="33"/>
    <s v="A New Day Has Come - Radio Remix"/>
    <n v="259773"/>
    <n v="259.77300000000002"/>
    <b v="0"/>
    <n v="4"/>
    <x v="13"/>
    <n v="59"/>
    <n v="0.57399999999999995"/>
    <n v="0.69099999999999995"/>
    <s v="High"/>
    <n v="-5.1029999999999998"/>
    <n v="3.5000000000000003E-2"/>
    <n v="8.2600000000000007E-2"/>
    <n v="1.6500000000000001E-5"/>
    <n v="0.14899999999999999"/>
    <n v="0.19500000000000001"/>
    <s v="Negative"/>
    <n v="91.968999999999994"/>
    <x v="7"/>
  </r>
  <r>
    <n v="180"/>
    <x v="7"/>
    <s v="A Sky Full of Stars"/>
    <n v="267866"/>
    <n v="267.86599999999999"/>
    <b v="0"/>
    <n v="17"/>
    <x v="0"/>
    <n v="80"/>
    <n v="0.54500000000000004"/>
    <n v="0.67500000000000004"/>
    <s v="High"/>
    <n v="-6.4740000000000002"/>
    <n v="2.7900000000000001E-2"/>
    <n v="6.1700000000000001E-3"/>
    <n v="1.97E-3"/>
    <n v="0.20899999999999999"/>
    <n v="0.16200000000000001"/>
    <s v="Negative"/>
    <n v="124.97"/>
    <x v="6"/>
  </r>
  <r>
    <n v="147"/>
    <x v="34"/>
    <s v="A Thousand Miles"/>
    <n v="237493"/>
    <n v="237.49299999999999"/>
    <b v="0"/>
    <n v="5"/>
    <x v="4"/>
    <n v="75"/>
    <n v="0.56000000000000005"/>
    <n v="0.82499999999999996"/>
    <s v="High"/>
    <n v="-3.8620000000000001"/>
    <n v="3.7900000000000003E-2"/>
    <n v="0.32300000000000001"/>
    <n v="0"/>
    <n v="0.161"/>
    <n v="0.26800000000000002"/>
    <s v="Negative"/>
    <n v="94.930999999999997"/>
    <x v="13"/>
  </r>
  <r>
    <n v="533"/>
    <x v="35"/>
    <s v="A Thousand Years"/>
    <n v="285120"/>
    <n v="285.12"/>
    <b v="0"/>
    <n v="14"/>
    <x v="15"/>
    <n v="70"/>
    <n v="0.42099999999999999"/>
    <n v="0.40699999999999997"/>
    <s v="Low"/>
    <n v="-7.4450000000000003"/>
    <n v="2.6700000000000002E-2"/>
    <n v="0.309"/>
    <n v="9.6100000000000005E-4"/>
    <n v="0.11"/>
    <n v="0.161"/>
    <s v="Negative"/>
    <n v="139.02799999999999"/>
    <x v="7"/>
  </r>
  <r>
    <n v="179"/>
    <x v="36"/>
    <s v="A Woman's Worth"/>
    <n v="303333"/>
    <n v="303.33300000000003"/>
    <b v="0"/>
    <n v="4"/>
    <x v="13"/>
    <n v="52"/>
    <n v="0.65200000000000002"/>
    <n v="0.41"/>
    <s v="Low"/>
    <n v="-8.3230000000000004"/>
    <n v="0.158"/>
    <n v="0.33300000000000002"/>
    <n v="0"/>
    <n v="6.4000000000000001E-2"/>
    <n v="0.495"/>
    <s v="Negative"/>
    <n v="75.09"/>
    <x v="5"/>
  </r>
  <r>
    <n v="719"/>
    <x v="37"/>
    <s v="Ã‰chame La Culpa"/>
    <n v="173720"/>
    <n v="173.72"/>
    <b v="0"/>
    <n v="20"/>
    <x v="7"/>
    <n v="62"/>
    <n v="0.73299999999999998"/>
    <n v="0.89200000000000002"/>
    <s v="High"/>
    <n v="-3.641"/>
    <n v="4.1700000000000001E-2"/>
    <n v="3.7600000000000001E-2"/>
    <n v="0"/>
    <n v="0.13700000000000001"/>
    <n v="0.67500000000000004"/>
    <s v="Positive"/>
    <n v="95.989000000000004"/>
    <x v="14"/>
  </r>
  <r>
    <n v="156"/>
    <x v="38"/>
    <s v="About You Now"/>
    <n v="212400"/>
    <n v="212.4"/>
    <b v="0"/>
    <n v="10"/>
    <x v="9"/>
    <n v="66"/>
    <n v="0.58399999999999996"/>
    <n v="0.69899999999999995"/>
    <s v="High"/>
    <n v="-6.0650000000000004"/>
    <n v="3.78E-2"/>
    <n v="6.5199999999999999E-5"/>
    <n v="6.05E-5"/>
    <n v="0.48599999999999999"/>
    <n v="0.58499999999999996"/>
    <s v="Positive"/>
    <n v="82.498999999999995"/>
    <x v="5"/>
  </r>
  <r>
    <n v="372"/>
    <x v="39"/>
    <s v="Acceptable in the 80's"/>
    <n v="333680"/>
    <n v="333.68"/>
    <b v="0"/>
    <n v="10"/>
    <x v="9"/>
    <n v="57"/>
    <n v="0.78700000000000003"/>
    <n v="0.80800000000000005"/>
    <s v="High"/>
    <n v="-5.4539999999999997"/>
    <n v="5.11E-2"/>
    <n v="1.43E-2"/>
    <n v="0.25700000000000001"/>
    <n v="4.6600000000000003E-2"/>
    <n v="0.94199999999999995"/>
    <s v="Positive"/>
    <n v="127.99"/>
    <x v="11"/>
  </r>
  <r>
    <n v="808"/>
    <x v="40"/>
    <s v="Adan y Eva"/>
    <n v="256971"/>
    <n v="256.971"/>
    <b v="0"/>
    <n v="22"/>
    <x v="17"/>
    <n v="72"/>
    <n v="0.76700000000000002"/>
    <n v="0.70899999999999996"/>
    <s v="High"/>
    <n v="-4.47"/>
    <n v="0.33600000000000002"/>
    <n v="0.32300000000000001"/>
    <n v="0"/>
    <n v="7.4499999999999997E-2"/>
    <n v="0.72"/>
    <s v="Positive"/>
    <n v="171.99299999999999"/>
    <x v="15"/>
  </r>
  <r>
    <n v="413"/>
    <x v="41"/>
    <s v="Addicted"/>
    <n v="222826"/>
    <n v="222.82599999999999"/>
    <b v="1"/>
    <n v="11"/>
    <x v="5"/>
    <n v="69"/>
    <n v="0.51200000000000001"/>
    <n v="0.86399999999999999"/>
    <s v="High"/>
    <n v="-4.1459999999999999"/>
    <n v="3.3799999999999997E-2"/>
    <n v="8.2100000000000001E-4"/>
    <n v="0"/>
    <n v="9.8199999999999996E-2"/>
    <n v="0.52700000000000002"/>
    <s v="Positive"/>
    <n v="138.018"/>
    <x v="16"/>
  </r>
  <r>
    <n v="150"/>
    <x v="42"/>
    <s v="Addictive"/>
    <n v="226440"/>
    <n v="226.44"/>
    <b v="1"/>
    <n v="5"/>
    <x v="4"/>
    <n v="58"/>
    <n v="0.70099999999999996"/>
    <n v="0.67700000000000005"/>
    <s v="High"/>
    <n v="-6.5910000000000002"/>
    <n v="0.14699999999999999"/>
    <n v="7.3700000000000002E-2"/>
    <n v="1.6200000000000001E-4"/>
    <n v="0.187"/>
    <n v="0.36699999999999999"/>
    <s v="Negative"/>
    <n v="99.271000000000001"/>
    <x v="5"/>
  </r>
  <r>
    <n v="463"/>
    <x v="43"/>
    <s v="Sorry"/>
    <n v="200786"/>
    <n v="200.786"/>
    <b v="0"/>
    <n v="18"/>
    <x v="3"/>
    <n v="80"/>
    <n v="0.65400000000000003"/>
    <n v="0.76"/>
    <s v="High"/>
    <n v="-3.669"/>
    <n v="4.4999999999999998E-2"/>
    <n v="7.9699999999999993E-2"/>
    <n v="0"/>
    <n v="0.29899999999999999"/>
    <n v="0.41"/>
    <s v="Negative"/>
    <n v="99.944999999999993"/>
    <x v="7"/>
  </r>
  <r>
    <n v="129"/>
    <x v="44"/>
    <s v="Again"/>
    <n v="231666"/>
    <n v="231.666"/>
    <b v="0"/>
    <n v="3"/>
    <x v="16"/>
    <n v="68"/>
    <n v="0.55000000000000004"/>
    <n v="0.80400000000000005"/>
    <s v="High"/>
    <n v="-5.218"/>
    <n v="2.7099999999999999E-2"/>
    <n v="1.4800000000000001E-2"/>
    <n v="4.3300000000000002E-5"/>
    <n v="0.105"/>
    <n v="0.78900000000000003"/>
    <s v="Positive"/>
    <n v="79.165999999999997"/>
    <x v="6"/>
  </r>
  <r>
    <n v="50"/>
    <x v="45"/>
    <s v="Against All Odds (Take A Look at Me Now) (feat. Westlife)"/>
    <n v="199480"/>
    <n v="199.48"/>
    <b v="0"/>
    <n v="14"/>
    <x v="15"/>
    <n v="0"/>
    <n v="0.47099999999999997"/>
    <n v="0.51400000000000001"/>
    <s v="Low"/>
    <n v="-5.5990000000000002"/>
    <n v="3.15E-2"/>
    <n v="0.58399999999999996"/>
    <n v="0"/>
    <n v="0.10299999999999999"/>
    <n v="0.373"/>
    <s v="Negative"/>
    <n v="117.33799999999999"/>
    <x v="5"/>
  </r>
  <r>
    <n v="547"/>
    <x v="46"/>
    <s v="Ai Se Eu Te Pego - Live"/>
    <n v="166866"/>
    <n v="166.86600000000001"/>
    <b v="0"/>
    <n v="15"/>
    <x v="14"/>
    <n v="0"/>
    <n v="0.67600000000000005"/>
    <n v="0.93500000000000005"/>
    <s v="High"/>
    <n v="-4.55"/>
    <n v="6.9199999999999998E-2"/>
    <n v="0.35699999999999998"/>
    <n v="0"/>
    <n v="0.85299999999999998"/>
    <n v="0.85"/>
    <s v="Positive"/>
    <n v="96.055000000000007"/>
    <x v="17"/>
  </r>
  <r>
    <n v="100"/>
    <x v="47"/>
    <s v="Ain't It Funny"/>
    <n v="246160"/>
    <n v="246.16"/>
    <b v="0"/>
    <n v="4"/>
    <x v="13"/>
    <n v="0"/>
    <n v="0.70699999999999996"/>
    <n v="0.86899999999999999"/>
    <s v="High"/>
    <n v="-4.5250000000000004"/>
    <n v="4.8099999999999997E-2"/>
    <n v="0.104"/>
    <n v="1.21E-4"/>
    <n v="8.1299999999999997E-2"/>
    <n v="0.621"/>
    <s v="Positive"/>
    <n v="99.825000000000003"/>
    <x v="4"/>
  </r>
  <r>
    <n v="644"/>
    <x v="48"/>
    <s v="Can't Feel My Face"/>
    <n v="213520"/>
    <n v="213.52"/>
    <b v="0"/>
    <n v="18"/>
    <x v="3"/>
    <n v="79"/>
    <n v="0.70499999999999996"/>
    <n v="0.76900000000000002"/>
    <s v="High"/>
    <n v="-5.5259999999999998"/>
    <n v="4.2500000000000003E-2"/>
    <n v="0.113"/>
    <n v="0"/>
    <n v="0.105"/>
    <n v="0.58299999999999996"/>
    <s v="Positive"/>
    <n v="107.949"/>
    <x v="5"/>
  </r>
  <r>
    <n v="57"/>
    <x v="49"/>
    <s v="Ain't No Other Man"/>
    <n v="228906"/>
    <n v="228.90600000000001"/>
    <b v="0"/>
    <n v="9"/>
    <x v="2"/>
    <n v="63"/>
    <n v="0.86199999999999999"/>
    <n v="0.74199999999999999"/>
    <s v="High"/>
    <n v="-4.7220000000000004"/>
    <n v="0.222"/>
    <n v="3.7599999999999999E-3"/>
    <n v="8.5500000000000003E-3"/>
    <n v="0.10299999999999999"/>
    <n v="0.51100000000000001"/>
    <s v="Positive"/>
    <n v="127.91"/>
    <x v="7"/>
  </r>
  <r>
    <n v="655"/>
    <x v="50"/>
    <s v="Ain't Nobody (Loves Me Better) (feat. Jasmine Thompson)"/>
    <n v="186146"/>
    <n v="186.14599999999999"/>
    <b v="0"/>
    <n v="21"/>
    <x v="10"/>
    <n v="72"/>
    <n v="0.77800000000000002"/>
    <n v="0.56599999999999995"/>
    <s v="Low"/>
    <n v="-6.9589999999999996"/>
    <n v="3.1099999999999999E-2"/>
    <n v="0.67200000000000004"/>
    <n v="1.9699999999999999E-4"/>
    <n v="6.9800000000000001E-2"/>
    <n v="0.47899999999999998"/>
    <s v="Negative"/>
    <n v="117.971"/>
    <x v="11"/>
  </r>
  <r>
    <n v="81"/>
    <x v="51"/>
    <s v="Air Force Ones"/>
    <n v="304000"/>
    <n v="304"/>
    <b v="1"/>
    <n v="5"/>
    <x v="4"/>
    <n v="61"/>
    <n v="0.78400000000000003"/>
    <n v="0.45900000000000002"/>
    <s v="Low"/>
    <n v="-9.74"/>
    <n v="0.317"/>
    <n v="8.4699999999999998E-2"/>
    <n v="0"/>
    <n v="7.9000000000000001E-2"/>
    <n v="0.61799999999999999"/>
    <s v="Positive"/>
    <n v="164.06200000000001"/>
    <x v="4"/>
  </r>
  <r>
    <n v="492"/>
    <x v="52"/>
    <s v="Airplanes (feat. Hayley Williams of Paramore)"/>
    <n v="180480"/>
    <n v="180.48"/>
    <b v="1"/>
    <n v="13"/>
    <x v="18"/>
    <n v="74"/>
    <n v="0.66"/>
    <n v="0.86699999999999999"/>
    <s v="High"/>
    <n v="-4.2850000000000001"/>
    <n v="0.11600000000000001"/>
    <n v="0.11"/>
    <n v="0"/>
    <n v="3.6799999999999999E-2"/>
    <n v="0.377"/>
    <s v="Negative"/>
    <n v="93.033000000000001"/>
    <x v="1"/>
  </r>
  <r>
    <n v="698"/>
    <x v="13"/>
    <s v="Alarm"/>
    <n v="205593"/>
    <n v="205.59299999999999"/>
    <b v="1"/>
    <n v="19"/>
    <x v="8"/>
    <n v="57"/>
    <n v="0.75600000000000001"/>
    <n v="0.58899999999999997"/>
    <s v="Low"/>
    <n v="-5.093"/>
    <n v="0.23200000000000001"/>
    <n v="8.1199999999999994E-2"/>
    <n v="0"/>
    <n v="0.17599999999999999"/>
    <n v="0.81100000000000005"/>
    <s v="Positive"/>
    <n v="146.928"/>
    <x v="0"/>
  </r>
  <r>
    <n v="437"/>
    <x v="53"/>
    <s v="Alejandro"/>
    <n v="274213"/>
    <n v="274.21300000000002"/>
    <b v="0"/>
    <n v="12"/>
    <x v="11"/>
    <n v="67"/>
    <n v="0.623"/>
    <n v="0.79300000000000004"/>
    <s v="High"/>
    <n v="-6.63"/>
    <n v="4.6199999999999998E-2"/>
    <n v="3.97E-4"/>
    <n v="1.5E-3"/>
    <n v="0.375"/>
    <n v="0.36"/>
    <s v="Negative"/>
    <n v="98.998000000000005"/>
    <x v="7"/>
  </r>
  <r>
    <n v="607"/>
    <x v="54"/>
    <s v="All About That Bass"/>
    <n v="187920"/>
    <n v="187.92"/>
    <b v="1"/>
    <n v="18"/>
    <x v="3"/>
    <n v="72"/>
    <n v="0.80700000000000005"/>
    <n v="0.88700000000000001"/>
    <s v="High"/>
    <n v="-3.726"/>
    <n v="5.0299999999999997E-2"/>
    <n v="5.7299999999999997E-2"/>
    <n v="2.8700000000000001E-6"/>
    <n v="0.124"/>
    <n v="0.96099999999999997"/>
    <s v="Positive"/>
    <n v="134.05199999999999"/>
    <x v="7"/>
  </r>
  <r>
    <n v="728"/>
    <x v="55"/>
    <s v="All Day And Night"/>
    <n v="169303"/>
    <n v="169.303"/>
    <b v="0"/>
    <n v="22"/>
    <x v="17"/>
    <n v="60"/>
    <n v="0.58499999999999996"/>
    <n v="0.78200000000000003"/>
    <s v="High"/>
    <n v="-4.101"/>
    <n v="8.9700000000000002E-2"/>
    <n v="0.26900000000000002"/>
    <n v="0"/>
    <n v="0.156"/>
    <n v="0.52100000000000002"/>
    <s v="Positive"/>
    <n v="121.908"/>
    <x v="11"/>
  </r>
  <r>
    <n v="672"/>
    <x v="56"/>
    <s v="All Eyes on You (feat. Chris Brown &amp; Nicki Minaj)"/>
    <n v="223973"/>
    <n v="223.97300000000001"/>
    <b v="1"/>
    <n v="18"/>
    <x v="3"/>
    <n v="68"/>
    <n v="0.58899999999999997"/>
    <n v="0.65800000000000003"/>
    <s v="Low"/>
    <n v="-5.2880000000000003"/>
    <n v="0.20300000000000001"/>
    <n v="2.4199999999999999E-2"/>
    <n v="0"/>
    <n v="0.11799999999999999"/>
    <n v="0.251"/>
    <s v="Negative"/>
    <n v="77.521000000000001"/>
    <x v="1"/>
  </r>
  <r>
    <n v="269"/>
    <x v="57"/>
    <s v="All Falls Down"/>
    <n v="223506"/>
    <n v="223.506"/>
    <b v="1"/>
    <n v="7"/>
    <x v="19"/>
    <n v="80"/>
    <n v="0.65700000000000003"/>
    <n v="0.73399999999999999"/>
    <s v="High"/>
    <n v="-4.8319999999999999"/>
    <n v="0.48399999999999999"/>
    <n v="0.14899999999999999"/>
    <n v="0"/>
    <n v="0.13900000000000001"/>
    <n v="0.434"/>
    <s v="Negative"/>
    <n v="91.03"/>
    <x v="3"/>
  </r>
  <r>
    <n v="47"/>
    <x v="58"/>
    <s v="All For You"/>
    <n v="329933"/>
    <n v="329.93299999999999"/>
    <b v="0"/>
    <n v="4"/>
    <x v="13"/>
    <n v="65"/>
    <n v="0.753"/>
    <n v="0.93400000000000005"/>
    <s v="High"/>
    <n v="-3.0110000000000001"/>
    <n v="7.3599999999999999E-2"/>
    <n v="1.7399999999999999E-2"/>
    <n v="6.5000000000000002E-2"/>
    <n v="0.128"/>
    <n v="0.73"/>
    <s v="Positive"/>
    <n v="113.52500000000001"/>
    <x v="5"/>
  </r>
  <r>
    <n v="490"/>
    <x v="59"/>
    <s v="All I Do Is Win (feat. T-Pain, Ludacris, Snoop Dogg &amp; Rick Ross)"/>
    <n v="232506"/>
    <n v="232.506"/>
    <b v="1"/>
    <n v="13"/>
    <x v="18"/>
    <n v="51"/>
    <n v="0.54400000000000004"/>
    <n v="0.78100000000000003"/>
    <s v="High"/>
    <n v="-3.6160000000000001"/>
    <n v="0.189"/>
    <n v="1.4E-2"/>
    <n v="0"/>
    <n v="0.161"/>
    <n v="0.27700000000000002"/>
    <s v="Negative"/>
    <n v="150.1"/>
    <x v="1"/>
  </r>
  <r>
    <n v="192"/>
    <x v="60"/>
    <s v="Baby Boy (feat. Sean Paul)"/>
    <n v="244826"/>
    <n v="244.82599999999999"/>
    <b v="0"/>
    <n v="6"/>
    <x v="12"/>
    <n v="63"/>
    <n v="0.65500000000000003"/>
    <n v="0.48799999999999999"/>
    <s v="Low"/>
    <n v="-9.17"/>
    <n v="0.22"/>
    <n v="8.2500000000000004E-2"/>
    <n v="1.1599999999999999E-6"/>
    <n v="0.221"/>
    <n v="0.79100000000000004"/>
    <s v="Positive"/>
    <n v="91.025000000000006"/>
    <x v="5"/>
  </r>
  <r>
    <n v="100"/>
    <x v="47"/>
    <s v="All I Have (feat. LL Cool J)"/>
    <n v="254466"/>
    <n v="254.46600000000001"/>
    <b v="0"/>
    <n v="5"/>
    <x v="4"/>
    <n v="60"/>
    <n v="0.70099999999999996"/>
    <n v="0.66900000000000004"/>
    <s v="High"/>
    <n v="-5.2649999999999997"/>
    <n v="0.107"/>
    <n v="0.27100000000000002"/>
    <n v="0"/>
    <n v="0.158"/>
    <n v="0.44600000000000001"/>
    <s v="Negative"/>
    <n v="83.066000000000003"/>
    <x v="4"/>
  </r>
  <r>
    <n v="125"/>
    <x v="61"/>
    <s v="All I Want - Sunship Radio Edit"/>
    <n v="207400"/>
    <n v="207.4"/>
    <b v="0"/>
    <n v="7"/>
    <x v="19"/>
    <n v="46"/>
    <n v="0.79500000000000004"/>
    <n v="0.91900000000000004"/>
    <s v="High"/>
    <n v="-3.07"/>
    <n v="8.3500000000000005E-2"/>
    <n v="0.37"/>
    <n v="8.6300000000000005E-3"/>
    <n v="0.189"/>
    <n v="0.96"/>
    <s v="Positive"/>
    <n v="134.07900000000001"/>
    <x v="0"/>
  </r>
  <r>
    <n v="542"/>
    <x v="62"/>
    <s v="Waiting For Love"/>
    <n v="230613"/>
    <n v="230.613"/>
    <b v="0"/>
    <n v="18"/>
    <x v="3"/>
    <n v="79"/>
    <n v="0.57899999999999996"/>
    <n v="0.73599999999999999"/>
    <s v="High"/>
    <n v="-3.863"/>
    <n v="5.2699999999999997E-2"/>
    <n v="0.31"/>
    <n v="0"/>
    <n v="0.19800000000000001"/>
    <n v="0.61299999999999999"/>
    <s v="Positive"/>
    <n v="127.999"/>
    <x v="0"/>
  </r>
  <r>
    <n v="744"/>
    <x v="63"/>
    <s v="All Night"/>
    <n v="197640"/>
    <n v="197.64"/>
    <b v="0"/>
    <n v="20"/>
    <x v="7"/>
    <n v="73"/>
    <n v="0.53800000000000003"/>
    <n v="0.80400000000000005"/>
    <s v="High"/>
    <n v="-5.194"/>
    <n v="3.5799999999999998E-2"/>
    <n v="4.1000000000000003E-3"/>
    <n v="0"/>
    <n v="0.33"/>
    <n v="0.50700000000000001"/>
    <s v="Positive"/>
    <n v="144.99199999999999"/>
    <x v="7"/>
  </r>
  <r>
    <n v="433"/>
    <x v="64"/>
    <s v="All of Me"/>
    <n v="269560"/>
    <n v="269.56"/>
    <b v="0"/>
    <n v="16"/>
    <x v="1"/>
    <n v="84"/>
    <n v="0.42199999999999999"/>
    <n v="0.26400000000000001"/>
    <s v="Low"/>
    <n v="-7.0640000000000001"/>
    <n v="3.2199999999999999E-2"/>
    <n v="0.92200000000000004"/>
    <n v="0"/>
    <n v="0.13200000000000001"/>
    <n v="0.33100000000000002"/>
    <s v="Negative"/>
    <n v="119.93"/>
    <x v="5"/>
  </r>
  <r>
    <n v="269"/>
    <x v="57"/>
    <s v="All Of The Lights"/>
    <n v="299613"/>
    <n v="299.613"/>
    <b v="1"/>
    <n v="13"/>
    <x v="18"/>
    <n v="76"/>
    <n v="0.53100000000000003"/>
    <n v="0.80300000000000005"/>
    <s v="High"/>
    <n v="-3.2839999999999998"/>
    <n v="7.17E-2"/>
    <n v="7.9600000000000004E-2"/>
    <n v="1.7099999999999999E-5"/>
    <n v="0.17599999999999999"/>
    <n v="0.221"/>
    <s v="Negative"/>
    <n v="142.113"/>
    <x v="3"/>
  </r>
  <r>
    <n v="192"/>
    <x v="60"/>
    <s v="Me, Myself and I"/>
    <n v="301133"/>
    <n v="301.13299999999998"/>
    <b v="0"/>
    <n v="6"/>
    <x v="12"/>
    <n v="62"/>
    <n v="0.75"/>
    <n v="0.45800000000000002"/>
    <s v="Low"/>
    <n v="-9.0920000000000005"/>
    <n v="8.0299999999999996E-2"/>
    <n v="0.22600000000000001"/>
    <n v="3.2499999999999997E-5"/>
    <n v="0.13700000000000001"/>
    <n v="0.53600000000000003"/>
    <s v="Positive"/>
    <n v="83.61"/>
    <x v="5"/>
  </r>
  <r>
    <n v="425"/>
    <x v="65"/>
    <s v="All The Right Moves"/>
    <n v="238000"/>
    <n v="238"/>
    <b v="0"/>
    <n v="12"/>
    <x v="11"/>
    <n v="65"/>
    <n v="0.52900000000000003"/>
    <n v="0.94799999999999995"/>
    <s v="High"/>
    <n v="-3.5270000000000001"/>
    <n v="4.7399999999999998E-2"/>
    <n v="0.25800000000000001"/>
    <n v="9.3500000000000003E-6"/>
    <n v="0.28299999999999997"/>
    <n v="0.65"/>
    <s v="Positive"/>
    <n v="146.024"/>
    <x v="7"/>
  </r>
  <r>
    <n v="173"/>
    <x v="66"/>
    <s v="Nu Flow"/>
    <n v="201480"/>
    <n v="201.48"/>
    <b v="0"/>
    <n v="4"/>
    <x v="13"/>
    <n v="45"/>
    <n v="0.78300000000000003"/>
    <n v="0.72599999999999998"/>
    <s v="High"/>
    <n v="-8.718"/>
    <n v="0.106"/>
    <n v="9.0300000000000005E-2"/>
    <n v="2.5299999999999999E-6"/>
    <n v="0.36299999999999999"/>
    <n v="0.78400000000000003"/>
    <s v="Positive"/>
    <n v="148.06200000000001"/>
    <x v="7"/>
  </r>
  <r>
    <n v="539"/>
    <x v="67"/>
    <s v="All The Stars (with SZA)"/>
    <n v="232186"/>
    <n v="232.18600000000001"/>
    <b v="1"/>
    <n v="21"/>
    <x v="10"/>
    <n v="80"/>
    <n v="0.69799999999999995"/>
    <n v="0.63300000000000001"/>
    <s v="Low"/>
    <n v="-4.9459999999999997"/>
    <n v="5.9700000000000003E-2"/>
    <n v="6.0499999999999998E-2"/>
    <n v="1.94E-4"/>
    <n v="9.2600000000000002E-2"/>
    <n v="0.55200000000000005"/>
    <s v="Positive"/>
    <n v="96.924000000000007"/>
    <x v="3"/>
  </r>
  <r>
    <n v="195"/>
    <x v="68"/>
    <s v="All The Things She Said"/>
    <n v="214440"/>
    <n v="214.44"/>
    <b v="1"/>
    <n v="23"/>
    <x v="20"/>
    <n v="39"/>
    <n v="0.52700000000000002"/>
    <n v="0.83399999999999996"/>
    <s v="High"/>
    <n v="-5.7670000000000003"/>
    <n v="4.7399999999999998E-2"/>
    <n v="4.1099999999999998E-2"/>
    <n v="5.9899999999999997E-3"/>
    <n v="0.105"/>
    <n v="0.38100000000000001"/>
    <s v="Negative"/>
    <n v="179.92"/>
    <x v="7"/>
  </r>
  <r>
    <n v="497"/>
    <x v="69"/>
    <s v="All Time Low"/>
    <n v="205200"/>
    <n v="205.2"/>
    <b v="0"/>
    <n v="13"/>
    <x v="18"/>
    <n v="18"/>
    <n v="0.68899999999999995"/>
    <n v="0.61499999999999999"/>
    <s v="Low"/>
    <n v="-5.0220000000000002"/>
    <n v="5.6300000000000003E-2"/>
    <n v="0.35199999999999998"/>
    <n v="0"/>
    <n v="7.8899999999999998E-2"/>
    <n v="0.78300000000000003"/>
    <s v="Positive"/>
    <n v="134.036"/>
    <x v="0"/>
  </r>
  <r>
    <n v="691"/>
    <x v="70"/>
    <s v="All Time Low"/>
    <n v="217603"/>
    <n v="217.60300000000001"/>
    <b v="1"/>
    <n v="19"/>
    <x v="8"/>
    <n v="70"/>
    <n v="0.61699999999999999"/>
    <n v="0.56699999999999995"/>
    <s v="Low"/>
    <n v="-4.1879999999999997"/>
    <n v="8.2799999999999999E-2"/>
    <n v="5.8400000000000001E-2"/>
    <n v="0"/>
    <n v="9.3299999999999994E-2"/>
    <n v="0.505"/>
    <s v="Positive"/>
    <n v="90.245999999999995"/>
    <x v="1"/>
  </r>
  <r>
    <n v="190"/>
    <x v="71"/>
    <s v="All You Wanted"/>
    <n v="217680"/>
    <n v="217.68"/>
    <b v="0"/>
    <n v="4"/>
    <x v="13"/>
    <n v="60"/>
    <n v="0.499"/>
    <n v="0.72"/>
    <s v="High"/>
    <n v="-9.1010000000000009"/>
    <n v="2.86E-2"/>
    <n v="4.6600000000000001E-3"/>
    <n v="3.0300000000000001E-3"/>
    <n v="0.122"/>
    <n v="0.65200000000000002"/>
    <s v="Positive"/>
    <n v="96.102999999999994"/>
    <x v="18"/>
  </r>
  <r>
    <n v="298"/>
    <x v="72"/>
    <s v="Almost Here"/>
    <n v="229826"/>
    <n v="229.82599999999999"/>
    <b v="0"/>
    <n v="7"/>
    <x v="19"/>
    <n v="42"/>
    <n v="0.56100000000000005"/>
    <n v="0.45200000000000001"/>
    <s v="Low"/>
    <n v="-7.3239999999999998"/>
    <n v="3.3599999999999998E-2"/>
    <n v="0.40899999999999997"/>
    <n v="0"/>
    <n v="0.106"/>
    <n v="0.316"/>
    <s v="Negative"/>
    <n v="77.983999999999995"/>
    <x v="19"/>
  </r>
  <r>
    <n v="675"/>
    <x v="73"/>
    <s v="Stitches"/>
    <n v="206880"/>
    <n v="206.88"/>
    <b v="0"/>
    <n v="18"/>
    <x v="3"/>
    <n v="78"/>
    <n v="0.746"/>
    <n v="0.754"/>
    <s v="High"/>
    <n v="-6.6840000000000002"/>
    <n v="6.7599999999999993E-2"/>
    <n v="1.52E-2"/>
    <n v="0"/>
    <n v="4.8599999999999997E-2"/>
    <n v="0.746"/>
    <s v="Positive"/>
    <n v="149.88200000000001"/>
    <x v="7"/>
  </r>
  <r>
    <n v="470"/>
    <x v="74"/>
    <s v="Alors on danse - Radio Edit"/>
    <n v="206066"/>
    <n v="206.066"/>
    <b v="0"/>
    <n v="13"/>
    <x v="18"/>
    <n v="77"/>
    <n v="0.79100000000000004"/>
    <n v="0.59"/>
    <s v="Low"/>
    <n v="-9.2059999999999995"/>
    <n v="7.9299999999999995E-2"/>
    <n v="9.9400000000000002E-2"/>
    <n v="2.0300000000000001E-3"/>
    <n v="6.5000000000000002E-2"/>
    <n v="0.71399999999999997"/>
    <s v="Positive"/>
    <n v="119.95099999999999"/>
    <x v="7"/>
  </r>
  <r>
    <n v="230"/>
    <x v="75"/>
    <s v="Already Gone"/>
    <n v="281560"/>
    <n v="281.56"/>
    <b v="0"/>
    <n v="12"/>
    <x v="11"/>
    <n v="56"/>
    <n v="0.20899999999999999"/>
    <n v="0.872"/>
    <s v="High"/>
    <n v="-2.996"/>
    <n v="7.5700000000000003E-2"/>
    <n v="0.217"/>
    <n v="0"/>
    <n v="7.6799999999999993E-2"/>
    <n v="0.29399999999999998"/>
    <s v="Negative"/>
    <n v="78.138999999999996"/>
    <x v="5"/>
  </r>
  <r>
    <n v="132"/>
    <x v="76"/>
    <s v="Always On Time"/>
    <n v="245133"/>
    <n v="245.13300000000001"/>
    <b v="1"/>
    <n v="4"/>
    <x v="13"/>
    <n v="73"/>
    <n v="0.83899999999999997"/>
    <n v="0.70599999999999996"/>
    <s v="High"/>
    <n v="-6.1040000000000001"/>
    <n v="0.19900000000000001"/>
    <n v="0.20799999999999999"/>
    <n v="0"/>
    <n v="0.24199999999999999"/>
    <n v="0.83899999999999997"/>
    <s v="Positive"/>
    <n v="96.673000000000002"/>
    <x v="4"/>
  </r>
  <r>
    <n v="616"/>
    <x v="77"/>
    <s v="Am I Wrong"/>
    <n v="245866"/>
    <n v="245.86600000000001"/>
    <b v="0"/>
    <n v="17"/>
    <x v="0"/>
    <n v="76"/>
    <n v="0.72899999999999998"/>
    <n v="0.67500000000000004"/>
    <s v="High"/>
    <n v="-6.0030000000000001"/>
    <n v="3.1199999999999999E-2"/>
    <n v="0.17499999999999999"/>
    <n v="1.5799999999999999E-6"/>
    <n v="0.55000000000000004"/>
    <n v="0.77900000000000003"/>
    <s v="Positive"/>
    <n v="119.968"/>
    <x v="1"/>
  </r>
  <r>
    <n v="108"/>
    <x v="78"/>
    <s v="AM To PM"/>
    <n v="231213"/>
    <n v="231.21299999999999"/>
    <b v="0"/>
    <n v="4"/>
    <x v="13"/>
    <n v="60"/>
    <n v="0.872"/>
    <n v="0.86799999999999999"/>
    <s v="High"/>
    <n v="-3.036"/>
    <n v="0.12"/>
    <n v="0.153"/>
    <n v="2.26E-5"/>
    <n v="0.84299999999999997"/>
    <n v="0.82199999999999995"/>
    <s v="Positive"/>
    <n v="105.005"/>
    <x v="4"/>
  </r>
  <r>
    <n v="252"/>
    <x v="79"/>
    <s v="Amazing"/>
    <n v="265826"/>
    <n v="265.82600000000002"/>
    <b v="0"/>
    <n v="7"/>
    <x v="19"/>
    <n v="57"/>
    <n v="0.80500000000000005"/>
    <n v="0.754"/>
    <s v="High"/>
    <n v="-6.8250000000000002"/>
    <n v="3.9399999999999998E-2"/>
    <n v="8.8400000000000006E-2"/>
    <n v="1.77E-6"/>
    <n v="0.11700000000000001"/>
    <n v="0.88"/>
    <s v="Positive"/>
    <n v="128.429"/>
    <x v="19"/>
  </r>
  <r>
    <n v="352"/>
    <x v="80"/>
    <s v="America"/>
    <n v="249760"/>
    <n v="249.76"/>
    <b v="0"/>
    <n v="9"/>
    <x v="2"/>
    <n v="67"/>
    <n v="0.44700000000000001"/>
    <n v="0.56799999999999995"/>
    <s v="Low"/>
    <n v="-4.9749999999999996"/>
    <n v="3.0499999999999999E-2"/>
    <n v="0.29499999999999998"/>
    <n v="3.2600000000000001E-6"/>
    <n v="0.35499999999999998"/>
    <n v="0.14899999999999999"/>
    <s v="Negative"/>
    <n v="90.933000000000007"/>
    <x v="6"/>
  </r>
  <r>
    <n v="412"/>
    <x v="81"/>
    <s v="American Boy"/>
    <n v="284733"/>
    <n v="284.733"/>
    <b v="1"/>
    <n v="11"/>
    <x v="5"/>
    <n v="78"/>
    <n v="0.72699999999999998"/>
    <n v="0.72899999999999998"/>
    <s v="High"/>
    <n v="-2.99"/>
    <n v="0.32600000000000001"/>
    <n v="0.17100000000000001"/>
    <n v="0"/>
    <n v="7.0000000000000007E-2"/>
    <n v="0.51200000000000001"/>
    <s v="Positive"/>
    <n v="117.932"/>
    <x v="20"/>
  </r>
  <r>
    <n v="271"/>
    <x v="14"/>
    <s v="American Idiot"/>
    <n v="176346"/>
    <n v="176.346"/>
    <b v="1"/>
    <n v="7"/>
    <x v="19"/>
    <n v="77"/>
    <n v="0.38"/>
    <n v="0.98799999999999999"/>
    <s v="High"/>
    <n v="-2.0419999999999998"/>
    <n v="6.3899999999999998E-2"/>
    <n v="2.6400000000000001E-5"/>
    <n v="7.86E-5"/>
    <n v="0.36799999999999999"/>
    <n v="0.76900000000000002"/>
    <s v="Positive"/>
    <n v="186.113"/>
    <x v="9"/>
  </r>
  <r>
    <n v="31"/>
    <x v="23"/>
    <s v="American Pie"/>
    <n v="273533"/>
    <n v="273.53300000000002"/>
    <b v="0"/>
    <n v="3"/>
    <x v="16"/>
    <n v="58"/>
    <n v="0.63100000000000001"/>
    <n v="0.73399999999999999"/>
    <s v="High"/>
    <n v="-7.48"/>
    <n v="3.5999999999999997E-2"/>
    <n v="0.34799999999999998"/>
    <n v="0"/>
    <n v="0.13500000000000001"/>
    <n v="0.59099999999999997"/>
    <s v="Positive"/>
    <n v="124.036"/>
    <x v="7"/>
  </r>
  <r>
    <n v="526"/>
    <x v="82"/>
    <s v="Anaconda"/>
    <n v="260240"/>
    <n v="260.24"/>
    <b v="1"/>
    <n v="17"/>
    <x v="0"/>
    <n v="66"/>
    <n v="0.96399999999999997"/>
    <n v="0.60499999999999998"/>
    <s v="Low"/>
    <n v="-6.2229999999999999"/>
    <n v="0.17899999999999999"/>
    <n v="6.6799999999999998E-2"/>
    <n v="7.7800000000000001E-6"/>
    <n v="0.214"/>
    <n v="0.64600000000000002"/>
    <s v="Positive"/>
    <n v="129.994"/>
    <x v="1"/>
  </r>
  <r>
    <n v="222"/>
    <x v="83"/>
    <s v="Angel"/>
    <n v="218760"/>
    <n v="218.76"/>
    <b v="0"/>
    <n v="6"/>
    <x v="12"/>
    <n v="48"/>
    <n v="0.63800000000000001"/>
    <n v="0.54"/>
    <s v="Low"/>
    <n v="-6.8490000000000002"/>
    <n v="4.7300000000000002E-2"/>
    <n v="0.50600000000000001"/>
    <n v="0"/>
    <n v="0.157"/>
    <n v="0.35199999999999998"/>
    <s v="Negative"/>
    <n v="143.77199999999999"/>
    <x v="5"/>
  </r>
  <r>
    <n v="505"/>
    <x v="84"/>
    <s v="Animal"/>
    <n v="212306"/>
    <n v="212.30600000000001"/>
    <b v="0"/>
    <n v="13"/>
    <x v="18"/>
    <n v="64"/>
    <n v="0.48199999999999998"/>
    <n v="0.82899999999999996"/>
    <s v="High"/>
    <n v="-5.5759999999999996"/>
    <n v="4.3700000000000003E-2"/>
    <n v="3.4000000000000002E-4"/>
    <n v="0"/>
    <n v="0.378"/>
    <n v="0.73899999999999999"/>
    <s v="Positive"/>
    <n v="147.99"/>
    <x v="6"/>
  </r>
  <r>
    <n v="236"/>
    <x v="85"/>
    <s v="Animals"/>
    <n v="231013"/>
    <n v="231.01300000000001"/>
    <b v="0"/>
    <n v="17"/>
    <x v="0"/>
    <n v="79"/>
    <n v="0.27900000000000003"/>
    <n v="0.74199999999999999"/>
    <s v="High"/>
    <n v="-6.46"/>
    <n v="8.9800000000000005E-2"/>
    <n v="1.85E-4"/>
    <n v="0"/>
    <n v="0.59299999999999997"/>
    <n v="0.32800000000000001"/>
    <s v="Negative"/>
    <n v="189.86799999999999"/>
    <x v="7"/>
  </r>
  <r>
    <n v="577"/>
    <x v="86"/>
    <s v="Animals - Radio Edit"/>
    <n v="176117"/>
    <n v="176.11699999999999"/>
    <b v="0"/>
    <n v="16"/>
    <x v="1"/>
    <n v="0"/>
    <n v="0.59299999999999997"/>
    <n v="0.91400000000000003"/>
    <s v="High"/>
    <n v="-5.351"/>
    <n v="3.6299999999999999E-2"/>
    <n v="1.3699999999999999E-3"/>
    <n v="0.44500000000000001"/>
    <n v="7.1400000000000005E-2"/>
    <n v="3.8100000000000002E-2"/>
    <s v="Negative"/>
    <n v="128.01499999999999"/>
    <x v="0"/>
  </r>
  <r>
    <n v="109"/>
    <x v="87"/>
    <s v="Another Chance"/>
    <n v="452906"/>
    <n v="452.90600000000001"/>
    <b v="0"/>
    <n v="3"/>
    <x v="16"/>
    <n v="50"/>
    <n v="0.61"/>
    <n v="0.82"/>
    <s v="High"/>
    <n v="-10.029"/>
    <n v="3.1199999999999999E-2"/>
    <n v="2.1100000000000001E-4"/>
    <n v="0.14599999999999999"/>
    <n v="0.13800000000000001"/>
    <n v="0.45"/>
    <s v="Negative"/>
    <n v="127.99299999999999"/>
    <x v="10"/>
  </r>
  <r>
    <n v="192"/>
    <x v="60"/>
    <s v="Naughty Girl"/>
    <n v="208600"/>
    <n v="208.6"/>
    <b v="0"/>
    <n v="6"/>
    <x v="12"/>
    <n v="63"/>
    <n v="0.73499999999999999"/>
    <n v="0.46600000000000003"/>
    <s v="Low"/>
    <n v="-8.65"/>
    <n v="8.5699999999999998E-2"/>
    <n v="0.23899999999999999"/>
    <n v="6.2400000000000004E-6"/>
    <n v="0.10199999999999999"/>
    <n v="0.64300000000000002"/>
    <s v="Positive"/>
    <n v="99.972999999999999"/>
    <x v="5"/>
  </r>
  <r>
    <n v="575"/>
    <x v="88"/>
    <s v="Another Love"/>
    <n v="244360"/>
    <n v="244.36"/>
    <b v="1"/>
    <n v="16"/>
    <x v="1"/>
    <n v="88"/>
    <n v="0.44500000000000001"/>
    <n v="0.53700000000000003"/>
    <s v="Low"/>
    <n v="-8.532"/>
    <n v="0.04"/>
    <n v="0.69499999999999995"/>
    <n v="1.6500000000000001E-5"/>
    <n v="9.4399999999999998E-2"/>
    <n v="0.13100000000000001"/>
    <s v="Negative"/>
    <n v="122.76900000000001"/>
    <x v="7"/>
  </r>
  <r>
    <n v="410"/>
    <x v="89"/>
    <s v="Another Way to Die"/>
    <n v="262240"/>
    <n v="262.24"/>
    <b v="0"/>
    <n v="10"/>
    <x v="9"/>
    <n v="56"/>
    <n v="0.48599999999999999"/>
    <n v="0.76500000000000001"/>
    <s v="High"/>
    <n v="-4.2300000000000004"/>
    <n v="0.128"/>
    <n v="2.3900000000000001E-2"/>
    <n v="3.0199999999999999E-5"/>
    <n v="0.11"/>
    <n v="0.38600000000000001"/>
    <s v="Negative"/>
    <n v="141.93299999999999"/>
    <x v="21"/>
  </r>
  <r>
    <n v="782"/>
    <x v="90"/>
    <s v="Answerphone (feat. Yxng Bane)"/>
    <n v="190920"/>
    <n v="190.92"/>
    <b v="0"/>
    <n v="21"/>
    <x v="10"/>
    <n v="56"/>
    <n v="0.67100000000000004"/>
    <n v="0.83399999999999996"/>
    <s v="High"/>
    <n v="-3.9279999999999999"/>
    <n v="8.8499999999999995E-2"/>
    <n v="3.8699999999999998E-2"/>
    <n v="0"/>
    <n v="0.45400000000000001"/>
    <n v="0.45400000000000001"/>
    <s v="Negative"/>
    <n v="113.021"/>
    <x v="10"/>
  </r>
  <r>
    <n v="658"/>
    <x v="91"/>
    <s v="Antidote"/>
    <n v="262693"/>
    <n v="262.69299999999998"/>
    <b v="1"/>
    <n v="18"/>
    <x v="3"/>
    <n v="73"/>
    <n v="0.71299999999999997"/>
    <n v="0.52600000000000002"/>
    <s v="Low"/>
    <n v="-5.0460000000000003"/>
    <n v="3.2000000000000001E-2"/>
    <n v="7.6699999999999997E-3"/>
    <n v="1.4799999999999999E-4"/>
    <n v="0.124"/>
    <n v="0.13100000000000001"/>
    <s v="Negative"/>
    <n v="131.05000000000001"/>
    <x v="22"/>
  </r>
  <r>
    <n v="628"/>
    <x v="92"/>
    <s v="Antisocial (with Travis Scott)"/>
    <n v="161746"/>
    <n v="161.74600000000001"/>
    <b v="0"/>
    <n v="22"/>
    <x v="17"/>
    <n v="63"/>
    <n v="0.71599999999999997"/>
    <n v="0.82299999999999995"/>
    <s v="High"/>
    <n v="-5.3129999999999997"/>
    <n v="4.9500000000000002E-2"/>
    <n v="0.13200000000000001"/>
    <n v="0"/>
    <n v="0.36099999999999999"/>
    <n v="0.91"/>
    <s v="Positive"/>
    <n v="151.95699999999999"/>
    <x v="7"/>
  </r>
  <r>
    <n v="163"/>
    <x v="93"/>
    <s v="Anyone of Us (Stupid Mistake)"/>
    <n v="227866"/>
    <n v="227.86600000000001"/>
    <b v="0"/>
    <n v="6"/>
    <x v="12"/>
    <n v="53"/>
    <n v="0.7"/>
    <n v="0.72"/>
    <s v="High"/>
    <n v="-6.0609999999999999"/>
    <n v="2.6100000000000002E-2"/>
    <n v="0.28499999999999998"/>
    <n v="0"/>
    <n v="8.4500000000000006E-2"/>
    <n v="0.65400000000000003"/>
    <s v="Positive"/>
    <n v="106.986"/>
    <x v="7"/>
  </r>
  <r>
    <n v="667"/>
    <x v="94"/>
    <s v="Locked Away (feat. Adam Levine)"/>
    <n v="227480"/>
    <n v="227.48"/>
    <b v="0"/>
    <n v="18"/>
    <x v="3"/>
    <n v="77"/>
    <n v="0.50900000000000001"/>
    <n v="0.67100000000000004"/>
    <s v="High"/>
    <n v="-5.7089999999999996"/>
    <n v="6.7799999999999999E-2"/>
    <n v="0.30399999999999999"/>
    <n v="0"/>
    <n v="4.5199999999999997E-2"/>
    <n v="0.55000000000000004"/>
    <s v="Positive"/>
    <n v="118.413"/>
    <x v="7"/>
  </r>
  <r>
    <n v="361"/>
    <x v="95"/>
    <s v="Apologize"/>
    <n v="184400"/>
    <n v="184.4"/>
    <b v="0"/>
    <n v="10"/>
    <x v="9"/>
    <n v="74"/>
    <n v="0.65300000000000002"/>
    <n v="0.60399999999999998"/>
    <s v="Low"/>
    <n v="-6.0170000000000003"/>
    <n v="2.7799999999999998E-2"/>
    <n v="2.92E-2"/>
    <n v="0"/>
    <n v="9.7000000000000003E-2"/>
    <n v="0.10100000000000001"/>
    <s v="Negative"/>
    <n v="118.01600000000001"/>
    <x v="4"/>
  </r>
  <r>
    <n v="650"/>
    <x v="96"/>
    <s v="Are You With Me - Radio Edit"/>
    <n v="138842"/>
    <n v="138.84200000000001"/>
    <b v="0"/>
    <n v="17"/>
    <x v="0"/>
    <n v="33"/>
    <n v="0.77600000000000002"/>
    <n v="0.57399999999999995"/>
    <s v="Low"/>
    <n v="-9.8819999999999997"/>
    <n v="3.1699999999999999E-2"/>
    <n v="0.46600000000000003"/>
    <n v="7.8300000000000006E-5"/>
    <n v="0.13100000000000001"/>
    <n v="0.41199999999999998"/>
    <s v="Negative"/>
    <n v="121.03"/>
    <x v="0"/>
  </r>
  <r>
    <n v="315"/>
    <x v="97"/>
    <s v="As Good As I Once Was"/>
    <n v="227840"/>
    <n v="227.84"/>
    <b v="0"/>
    <n v="8"/>
    <x v="6"/>
    <n v="67"/>
    <n v="0.68"/>
    <n v="0.87"/>
    <s v="High"/>
    <n v="-4.4610000000000003"/>
    <n v="3.9300000000000002E-2"/>
    <n v="0.26600000000000001"/>
    <n v="0"/>
    <n v="0.109"/>
    <n v="0.64600000000000002"/>
    <s v="Positive"/>
    <n v="119.075"/>
    <x v="23"/>
  </r>
  <r>
    <n v="463"/>
    <x v="43"/>
    <s v="As Long As You Love Me"/>
    <n v="229466"/>
    <n v="229.46600000000001"/>
    <b v="0"/>
    <n v="15"/>
    <x v="14"/>
    <n v="67"/>
    <n v="0.57099999999999995"/>
    <n v="0.873"/>
    <s v="High"/>
    <n v="-3.3820000000000001"/>
    <n v="0.1"/>
    <n v="8.1100000000000005E-2"/>
    <n v="0"/>
    <n v="0.36099999999999999"/>
    <n v="0.61299999999999999"/>
    <s v="Positive"/>
    <n v="139.691"/>
    <x v="7"/>
  </r>
  <r>
    <n v="365"/>
    <x v="98"/>
    <s v="Ass Back Home (feat. Neon Hitch)"/>
    <n v="222213"/>
    <n v="222.21299999999999"/>
    <b v="1"/>
    <n v="14"/>
    <x v="15"/>
    <n v="61"/>
    <n v="0.71599999999999997"/>
    <n v="0.83799999999999997"/>
    <s v="High"/>
    <n v="-4.2889999999999997"/>
    <n v="5.1299999999999998E-2"/>
    <n v="0.13400000000000001"/>
    <n v="0"/>
    <n v="0.14799999999999999"/>
    <n v="0.64600000000000002"/>
    <s v="Positive"/>
    <n v="130.03399999999999"/>
    <x v="1"/>
  </r>
  <r>
    <n v="7"/>
    <x v="99"/>
    <s v="Ass Like That"/>
    <n v="265480"/>
    <n v="265.48"/>
    <b v="1"/>
    <n v="7"/>
    <x v="19"/>
    <n v="52"/>
    <n v="0.64600000000000002"/>
    <n v="0.79600000000000004"/>
    <s v="High"/>
    <n v="-6.1520000000000001"/>
    <n v="0.36599999999999999"/>
    <n v="0.40899999999999997"/>
    <n v="0"/>
    <n v="0.107"/>
    <n v="0.67600000000000005"/>
    <s v="Positive"/>
    <n v="83.093000000000004"/>
    <x v="3"/>
  </r>
  <r>
    <n v="699"/>
    <x v="100"/>
    <s v="Attention"/>
    <n v="211475"/>
    <n v="211.47499999999999"/>
    <b v="0"/>
    <n v="20"/>
    <x v="7"/>
    <n v="0"/>
    <n v="0.77400000000000002"/>
    <n v="0.626"/>
    <s v="Low"/>
    <n v="-4.4320000000000004"/>
    <n v="4.3200000000000002E-2"/>
    <n v="9.69E-2"/>
    <n v="3.1199999999999999E-5"/>
    <n v="8.48E-2"/>
    <n v="0.77700000000000002"/>
    <s v="Positive"/>
    <n v="100.041"/>
    <x v="7"/>
  </r>
  <r>
    <n v="287"/>
    <x v="101"/>
    <s v="Axel F"/>
    <n v="168879"/>
    <n v="168.87899999999999"/>
    <b v="0"/>
    <n v="8"/>
    <x v="6"/>
    <n v="67"/>
    <n v="0.86"/>
    <n v="0.90700000000000003"/>
    <s v="High"/>
    <n v="-3.3210000000000002"/>
    <n v="4.07E-2"/>
    <n v="0.27900000000000003"/>
    <n v="0.69299999999999995"/>
    <n v="6.4799999999999996E-2"/>
    <n v="0.78600000000000003"/>
    <s v="Positive"/>
    <n v="138.04499999999999"/>
    <x v="7"/>
  </r>
  <r>
    <n v="291"/>
    <x v="102"/>
    <s v="Ayo"/>
    <n v="225226"/>
    <n v="225.226"/>
    <b v="1"/>
    <n v="18"/>
    <x v="3"/>
    <n v="71"/>
    <n v="0.82299999999999995"/>
    <n v="0.56299999999999994"/>
    <s v="Low"/>
    <n v="-5.0949999999999998"/>
    <n v="4.4299999999999999E-2"/>
    <n v="3.9899999999999998E-2"/>
    <n v="0"/>
    <n v="8.5099999999999995E-2"/>
    <n v="0.68200000000000005"/>
    <s v="Positive"/>
    <n v="98.031000000000006"/>
    <x v="4"/>
  </r>
  <r>
    <n v="191"/>
    <x v="15"/>
    <s v="Ayo Technology"/>
    <n v="247946"/>
    <n v="247.946"/>
    <b v="1"/>
    <n v="10"/>
    <x v="9"/>
    <n v="67"/>
    <n v="0.63"/>
    <n v="0.78200000000000003"/>
    <s v="High"/>
    <n v="-5.44"/>
    <n v="0.13200000000000001"/>
    <n v="8.2799999999999999E-2"/>
    <n v="0"/>
    <n v="3.4000000000000002E-2"/>
    <n v="0.41799999999999998"/>
    <s v="Negative"/>
    <n v="140.14400000000001"/>
    <x v="1"/>
  </r>
  <r>
    <n v="174"/>
    <x v="103"/>
    <s v="Baby"/>
    <n v="265706"/>
    <n v="265.70600000000002"/>
    <b v="1"/>
    <n v="5"/>
    <x v="4"/>
    <n v="55"/>
    <n v="0.56699999999999995"/>
    <n v="0.57999999999999996"/>
    <s v="Low"/>
    <n v="-5.7569999999999997"/>
    <n v="0.223"/>
    <n v="8.3999999999999995E-3"/>
    <n v="5.3700000000000003E-6"/>
    <n v="3.4200000000000001E-2"/>
    <n v="0.46"/>
    <s v="Negative"/>
    <n v="157.596"/>
    <x v="4"/>
  </r>
  <r>
    <n v="463"/>
    <x v="43"/>
    <s v="Baby"/>
    <n v="214240"/>
    <n v="214.24"/>
    <b v="0"/>
    <n v="13"/>
    <x v="18"/>
    <n v="81"/>
    <n v="0.72799999999999998"/>
    <n v="0.85899999999999999"/>
    <s v="High"/>
    <n v="-5.2370000000000001"/>
    <n v="0.13700000000000001"/>
    <n v="4.0099999999999997E-2"/>
    <n v="0"/>
    <n v="0.111"/>
    <n v="0.53500000000000003"/>
    <s v="Positive"/>
    <n v="65.043000000000006"/>
    <x v="7"/>
  </r>
  <r>
    <n v="40"/>
    <x v="104"/>
    <s v="Like You (feat. Ciara)"/>
    <n v="205840"/>
    <n v="205.84"/>
    <b v="0"/>
    <n v="8"/>
    <x v="6"/>
    <n v="66"/>
    <n v="0.71399999999999997"/>
    <n v="0.6"/>
    <s v="Low"/>
    <n v="-8.3650000000000002"/>
    <n v="8.7599999999999997E-2"/>
    <n v="4.65E-2"/>
    <n v="0"/>
    <n v="6.4600000000000005E-2"/>
    <n v="0.504"/>
    <s v="Positive"/>
    <n v="82.016999999999996"/>
    <x v="4"/>
  </r>
  <r>
    <n v="40"/>
    <x v="104"/>
    <s v="Let Me Hold You (feat. Omarion)"/>
    <n v="248493"/>
    <n v="248.49299999999999"/>
    <b v="0"/>
    <n v="8"/>
    <x v="6"/>
    <n v="62"/>
    <n v="0.81499999999999995"/>
    <n v="0.66200000000000003"/>
    <s v="High"/>
    <n v="-8.2439999999999998"/>
    <n v="0.19900000000000001"/>
    <n v="9.1499999999999998E-2"/>
    <n v="4.0900000000000002E-4"/>
    <n v="8.9800000000000005E-2"/>
    <n v="0.61099999999999999"/>
    <s v="Positive"/>
    <n v="151.518"/>
    <x v="4"/>
  </r>
  <r>
    <n v="317"/>
    <x v="105"/>
    <s v="Back To Black"/>
    <n v="241293"/>
    <n v="241.29300000000001"/>
    <b v="1"/>
    <n v="9"/>
    <x v="2"/>
    <n v="76"/>
    <n v="0.40300000000000002"/>
    <n v="0.42199999999999999"/>
    <s v="Low"/>
    <n v="-13.964"/>
    <n v="3.73E-2"/>
    <n v="0.13400000000000001"/>
    <n v="2.05E-5"/>
    <n v="8.6099999999999996E-2"/>
    <n v="0.378"/>
    <s v="Negative"/>
    <n v="122.72799999999999"/>
    <x v="20"/>
  </r>
  <r>
    <n v="439"/>
    <x v="18"/>
    <s v="Back To December"/>
    <n v="293026"/>
    <n v="293.02600000000001"/>
    <b v="0"/>
    <n v="13"/>
    <x v="18"/>
    <n v="65"/>
    <n v="0.52900000000000003"/>
    <n v="0.67"/>
    <s v="High"/>
    <n v="-4.6630000000000003"/>
    <n v="3.0300000000000001E-2"/>
    <n v="0.11700000000000001"/>
    <n v="0"/>
    <n v="0.33400000000000002"/>
    <n v="0.28599999999999998"/>
    <s v="Negative"/>
    <n v="141.893"/>
    <x v="7"/>
  </r>
  <r>
    <n v="590"/>
    <x v="106"/>
    <s v="Bad (feat. Rihanna) - Remix"/>
    <n v="238826"/>
    <n v="238.82599999999999"/>
    <b v="1"/>
    <n v="16"/>
    <x v="1"/>
    <n v="61"/>
    <n v="0.80700000000000005"/>
    <n v="0.70199999999999996"/>
    <s v="High"/>
    <n v="-6.5940000000000003"/>
    <n v="7.4800000000000005E-2"/>
    <n v="0.307"/>
    <n v="0"/>
    <n v="0.111"/>
    <n v="0.44700000000000001"/>
    <s v="Negative"/>
    <n v="114.038"/>
    <x v="4"/>
  </r>
  <r>
    <n v="438"/>
    <x v="20"/>
    <s v="Bad (feat. Vassy) - Radio Edit"/>
    <n v="170625"/>
    <n v="170.625"/>
    <b v="0"/>
    <n v="17"/>
    <x v="0"/>
    <n v="45"/>
    <n v="0.61399999999999999"/>
    <n v="0.97199999999999998"/>
    <s v="High"/>
    <n v="-3.927"/>
    <n v="8.7999999999999995E-2"/>
    <n v="1.25E-3"/>
    <n v="1.8599999999999998E-2"/>
    <n v="0.32800000000000001"/>
    <n v="0.41099999999999998"/>
    <s v="Negative"/>
    <n v="127.96599999999999"/>
    <x v="11"/>
  </r>
  <r>
    <n v="687"/>
    <x v="107"/>
    <s v="Me, Myself &amp; I"/>
    <n v="251466"/>
    <n v="251.46600000000001"/>
    <b v="1"/>
    <n v="18"/>
    <x v="3"/>
    <n v="77"/>
    <n v="0.75600000000000001"/>
    <n v="0.67400000000000004"/>
    <s v="High"/>
    <n v="-6.5179999999999998"/>
    <n v="9.5899999999999999E-2"/>
    <n v="1.84E-2"/>
    <n v="0"/>
    <n v="0.158"/>
    <n v="0.38900000000000001"/>
    <s v="Negative"/>
    <n v="111.995"/>
    <x v="1"/>
  </r>
  <r>
    <n v="786"/>
    <x v="108"/>
    <s v="Bad At Love"/>
    <n v="181279"/>
    <n v="181.279"/>
    <b v="0"/>
    <n v="20"/>
    <x v="7"/>
    <n v="72"/>
    <n v="0.67500000000000004"/>
    <n v="0.751"/>
    <s v="High"/>
    <n v="-3.5390000000000001"/>
    <n v="2.9600000000000001E-2"/>
    <n v="6.0400000000000002E-2"/>
    <n v="0"/>
    <n v="8.9300000000000004E-2"/>
    <n v="0.61199999999999999"/>
    <s v="Positive"/>
    <n v="118.384"/>
    <x v="0"/>
  </r>
  <r>
    <n v="439"/>
    <x v="18"/>
    <s v="Bad Blood"/>
    <n v="211933"/>
    <n v="211.93299999999999"/>
    <b v="0"/>
    <n v="17"/>
    <x v="0"/>
    <n v="54"/>
    <n v="0.64600000000000002"/>
    <n v="0.79400000000000004"/>
    <s v="High"/>
    <n v="-6.1040000000000001"/>
    <n v="0.19"/>
    <n v="8.8499999999999995E-2"/>
    <n v="6.1600000000000003E-6"/>
    <n v="0.20100000000000001"/>
    <n v="0.28699999999999998"/>
    <s v="Negative"/>
    <n v="170.21600000000001"/>
    <x v="7"/>
  </r>
  <r>
    <n v="439"/>
    <x v="18"/>
    <s v="Bad Blood"/>
    <n v="200106"/>
    <n v="200.10599999999999"/>
    <b v="0"/>
    <n v="18"/>
    <x v="3"/>
    <n v="70"/>
    <n v="0.65400000000000003"/>
    <n v="0.65500000000000003"/>
    <s v="Low"/>
    <n v="-7.3879999999999999"/>
    <n v="0.106"/>
    <n v="2.9399999999999999E-2"/>
    <n v="0"/>
    <n v="0.13900000000000001"/>
    <n v="0.221"/>
    <s v="Negative"/>
    <n v="170.16"/>
    <x v="7"/>
  </r>
  <r>
    <n v="426"/>
    <x v="109"/>
    <s v="Bad Boys (feat. Flo Rida)"/>
    <n v="206480"/>
    <n v="206.48"/>
    <b v="0"/>
    <n v="12"/>
    <x v="11"/>
    <n v="57"/>
    <n v="0.67"/>
    <n v="0.86599999999999999"/>
    <s v="High"/>
    <n v="-3.6840000000000002"/>
    <n v="5.3800000000000001E-2"/>
    <n v="1.15E-2"/>
    <n v="0"/>
    <n v="0.35799999999999998"/>
    <n v="0.63600000000000001"/>
    <s v="Positive"/>
    <n v="140.029"/>
    <x v="7"/>
  </r>
  <r>
    <n v="286"/>
    <x v="110"/>
    <s v="Bad Day"/>
    <n v="233640"/>
    <n v="233.64"/>
    <b v="0"/>
    <n v="8"/>
    <x v="6"/>
    <n v="74"/>
    <n v="0.59899999999999998"/>
    <n v="0.78500000000000003"/>
    <s v="High"/>
    <n v="-4.0129999999999999"/>
    <n v="3.09E-2"/>
    <n v="0.44800000000000001"/>
    <n v="3.3600000000000001E-3"/>
    <n v="0.151"/>
    <n v="0.52"/>
    <s v="Positive"/>
    <n v="140.04599999999999"/>
    <x v="7"/>
  </r>
  <r>
    <n v="376"/>
    <x v="111"/>
    <s v="The Way I Live - Main Explicit"/>
    <n v="324906"/>
    <n v="324.90600000000001"/>
    <b v="1"/>
    <n v="9"/>
    <x v="2"/>
    <n v="59"/>
    <n v="0.88"/>
    <n v="0.438"/>
    <s v="Low"/>
    <n v="-7.5620000000000003"/>
    <n v="0.248"/>
    <n v="1.47E-2"/>
    <n v="0"/>
    <n v="9.0700000000000003E-2"/>
    <n v="0.71399999999999997"/>
    <s v="Positive"/>
    <n v="90.02"/>
    <x v="1"/>
  </r>
  <r>
    <n v="437"/>
    <x v="53"/>
    <s v="Bad Romance"/>
    <n v="294573"/>
    <n v="294.57299999999998"/>
    <b v="1"/>
    <n v="12"/>
    <x v="11"/>
    <n v="80"/>
    <n v="0.69599999999999995"/>
    <n v="0.92100000000000004"/>
    <s v="High"/>
    <n v="-3.7549999999999999"/>
    <n v="3.6299999999999999E-2"/>
    <n v="3.14E-3"/>
    <n v="5.24E-5"/>
    <n v="8.4199999999999997E-2"/>
    <n v="0.71399999999999997"/>
    <s v="Positive"/>
    <n v="119.001"/>
    <x v="7"/>
  </r>
  <r>
    <n v="445"/>
    <x v="112"/>
    <s v="oui"/>
    <n v="238320"/>
    <n v="238.32"/>
    <b v="0"/>
    <n v="18"/>
    <x v="3"/>
    <n v="77"/>
    <n v="0.41799999999999998"/>
    <n v="0.72399999999999998"/>
    <s v="High"/>
    <n v="-3.7240000000000002"/>
    <n v="9.64E-2"/>
    <n v="0.21299999999999999"/>
    <n v="0"/>
    <n v="0.112"/>
    <n v="0.60399999999999998"/>
    <s v="Positive"/>
    <n v="78.521000000000001"/>
    <x v="4"/>
  </r>
  <r>
    <n v="73"/>
    <x v="113"/>
    <s v="Bag Lady"/>
    <n v="348893"/>
    <n v="348.89299999999997"/>
    <b v="0"/>
    <n v="3"/>
    <x v="16"/>
    <n v="54"/>
    <n v="0.72399999999999998"/>
    <n v="0.41599999999999998"/>
    <s v="Low"/>
    <n v="-8.9640000000000004"/>
    <n v="8.4099999999999994E-2"/>
    <n v="0.36499999999999999"/>
    <n v="0"/>
    <n v="9.69E-2"/>
    <n v="0.57799999999999996"/>
    <s v="Positive"/>
    <n v="151.18100000000001"/>
    <x v="24"/>
  </r>
  <r>
    <n v="38"/>
    <x v="114"/>
    <s v="Bailando - Spanish Version"/>
    <n v="243386"/>
    <n v="243.386"/>
    <b v="0"/>
    <n v="17"/>
    <x v="0"/>
    <n v="66"/>
    <n v="0.71799999999999997"/>
    <n v="0.79200000000000004"/>
    <s v="High"/>
    <n v="-3.5190000000000001"/>
    <n v="0.105"/>
    <n v="4.6699999999999998E-2"/>
    <n v="3.6500000000000002E-6"/>
    <n v="3.9899999999999998E-2"/>
    <n v="0.96"/>
    <s v="Positive"/>
    <n v="90.948999999999998"/>
    <x v="14"/>
  </r>
  <r>
    <n v="245"/>
    <x v="115"/>
    <s v="Bananza (Belly Dancer)"/>
    <n v="238493"/>
    <n v="238.49299999999999"/>
    <b v="0"/>
    <n v="7"/>
    <x v="19"/>
    <n v="28"/>
    <n v="0.878"/>
    <n v="0.69899999999999995"/>
    <s v="High"/>
    <n v="-5.8970000000000002"/>
    <n v="0.13200000000000001"/>
    <n v="3.4500000000000003E-2"/>
    <n v="3.3699999999999999E-6"/>
    <n v="0.755"/>
    <n v="0.66600000000000004"/>
    <s v="Positive"/>
    <n v="104.83799999999999"/>
    <x v="7"/>
  </r>
  <r>
    <n v="515"/>
    <x v="116"/>
    <s v="Bang Bang"/>
    <n v="199386"/>
    <n v="199.386"/>
    <b v="0"/>
    <n v="17"/>
    <x v="0"/>
    <n v="77"/>
    <n v="0.70599999999999996"/>
    <n v="0.78600000000000003"/>
    <s v="High"/>
    <n v="-3.4169999999999998"/>
    <n v="9.0999999999999998E-2"/>
    <n v="0.26"/>
    <n v="0"/>
    <n v="0.38"/>
    <n v="0.751"/>
    <s v="Positive"/>
    <n v="150.02799999999999"/>
    <x v="1"/>
  </r>
  <r>
    <n v="438"/>
    <x v="20"/>
    <s v="Bang My Head (feat. Sia &amp; Fetty Wap)"/>
    <n v="193333"/>
    <n v="193.333"/>
    <b v="0"/>
    <n v="18"/>
    <x v="3"/>
    <n v="47"/>
    <n v="0.59899999999999998"/>
    <n v="0.86899999999999999"/>
    <s v="High"/>
    <n v="-3.6970000000000001"/>
    <n v="7.8899999999999998E-2"/>
    <n v="5.2499999999999998E-2"/>
    <n v="7.1900000000000002E-3"/>
    <n v="0.10299999999999999"/>
    <n v="0.59299999999999997"/>
    <s v="Positive"/>
    <n v="108.06100000000001"/>
    <x v="11"/>
  </r>
  <r>
    <n v="538"/>
    <x v="117"/>
    <s v="Bangarang (feat. Sirah)"/>
    <n v="215253"/>
    <n v="215.25299999999999"/>
    <b v="1"/>
    <n v="14"/>
    <x v="15"/>
    <n v="70"/>
    <n v="0.71599999999999997"/>
    <n v="0.97199999999999998"/>
    <s v="High"/>
    <n v="-2.302"/>
    <n v="0.19600000000000001"/>
    <n v="1.4500000000000001E-2"/>
    <n v="3.2199999999999997E-5"/>
    <n v="0.317"/>
    <n v="0.57599999999999996"/>
    <s v="Positive"/>
    <n v="110.026"/>
    <x v="11"/>
  </r>
  <r>
    <n v="725"/>
    <x v="31"/>
    <s v="Bank Account"/>
    <n v="220306"/>
    <n v="220.30600000000001"/>
    <b v="1"/>
    <n v="20"/>
    <x v="7"/>
    <n v="74"/>
    <n v="0.88400000000000001"/>
    <n v="0.34699999999999998"/>
    <s v="Low"/>
    <n v="-8.2270000000000003"/>
    <n v="0.35"/>
    <n v="1.4999999999999999E-2"/>
    <n v="6.9999999999999999E-6"/>
    <n v="8.7099999999999997E-2"/>
    <n v="0.376"/>
    <s v="Negative"/>
    <n v="75.016000000000005"/>
    <x v="3"/>
  </r>
  <r>
    <n v="475"/>
    <x v="118"/>
    <s v="Barbra Streisand - Radio Edit"/>
    <n v="196533"/>
    <n v="196.53299999999999"/>
    <b v="0"/>
    <n v="13"/>
    <x v="18"/>
    <n v="46"/>
    <n v="0.76900000000000002"/>
    <n v="0.92200000000000004"/>
    <s v="High"/>
    <n v="-1.966"/>
    <n v="0.108"/>
    <n v="9.3899999999999995E-4"/>
    <n v="0.19700000000000001"/>
    <n v="0.23300000000000001"/>
    <n v="0.50600000000000001"/>
    <s v="Positive"/>
    <n v="127.965"/>
    <x v="10"/>
  </r>
  <r>
    <n v="310"/>
    <x v="119"/>
    <s v="Bartender (feat. Akon)"/>
    <n v="238800"/>
    <n v="238.8"/>
    <b v="1"/>
    <n v="10"/>
    <x v="9"/>
    <n v="3"/>
    <n v="0.67500000000000004"/>
    <n v="0.39400000000000002"/>
    <s v="Low"/>
    <n v="-8.5389999999999997"/>
    <n v="0.13300000000000001"/>
    <n v="6.1100000000000002E-2"/>
    <n v="0"/>
    <n v="0.214"/>
    <n v="0.40500000000000003"/>
    <s v="Negative"/>
    <n v="104.98699999999999"/>
    <x v="4"/>
  </r>
  <r>
    <n v="558"/>
    <x v="120"/>
    <s v="Battle Scars (feat. Lupe Fiasco)"/>
    <n v="250080"/>
    <n v="250.08"/>
    <b v="0"/>
    <n v="15"/>
    <x v="14"/>
    <n v="0"/>
    <n v="0.61"/>
    <n v="0.86299999999999999"/>
    <s v="High"/>
    <n v="-2.6320000000000001"/>
    <n v="0.20599999999999999"/>
    <n v="0.186"/>
    <n v="0"/>
    <n v="9.7000000000000003E-2"/>
    <n v="0.50800000000000001"/>
    <s v="Positive"/>
    <n v="83.992999999999995"/>
    <x v="7"/>
  </r>
  <r>
    <n v="427"/>
    <x v="121"/>
    <s v="Battlefield"/>
    <n v="241920"/>
    <n v="241.92"/>
    <b v="0"/>
    <n v="12"/>
    <x v="11"/>
    <n v="57"/>
    <n v="0.61299999999999999"/>
    <n v="0.63400000000000001"/>
    <s v="Low"/>
    <n v="-3.472"/>
    <n v="3.39E-2"/>
    <n v="1.78E-2"/>
    <n v="0"/>
    <n v="6.3899999999999998E-2"/>
    <n v="0.37"/>
    <s v="Negative"/>
    <n v="144.953"/>
    <x v="5"/>
  </r>
  <r>
    <n v="776"/>
    <x v="122"/>
    <s v="Be Alright"/>
    <n v="196373"/>
    <n v="196.37299999999999"/>
    <b v="1"/>
    <n v="21"/>
    <x v="10"/>
    <n v="79"/>
    <n v="0.55300000000000005"/>
    <n v="0.58599999999999997"/>
    <s v="Low"/>
    <n v="-6.319"/>
    <n v="3.6200000000000003E-2"/>
    <n v="0.69699999999999995"/>
    <n v="0"/>
    <n v="8.1299999999999997E-2"/>
    <n v="0.443"/>
    <s v="Negative"/>
    <n v="126.684"/>
    <x v="7"/>
  </r>
  <r>
    <n v="211"/>
    <x v="123"/>
    <s v="Be Faithful"/>
    <n v="164506"/>
    <n v="164.506"/>
    <b v="1"/>
    <n v="12"/>
    <x v="11"/>
    <n v="49"/>
    <n v="0.64900000000000002"/>
    <n v="0.71299999999999997"/>
    <s v="High"/>
    <n v="-6.4880000000000004"/>
    <n v="0.29499999999999998"/>
    <n v="7.8700000000000005E-4"/>
    <n v="0"/>
    <n v="0.318"/>
    <n v="0.629"/>
    <s v="Positive"/>
    <n v="101.129"/>
    <x v="3"/>
  </r>
  <r>
    <n v="38"/>
    <x v="114"/>
    <s v="Be With You"/>
    <n v="219360"/>
    <n v="219.36"/>
    <b v="0"/>
    <n v="2"/>
    <x v="21"/>
    <n v="54"/>
    <n v="0.68300000000000005"/>
    <n v="0.86599999999999999"/>
    <s v="High"/>
    <n v="-5.4359999999999999"/>
    <n v="3.2899999999999999E-2"/>
    <n v="3.95E-2"/>
    <n v="1.6100000000000001E-3"/>
    <n v="4.8300000000000003E-2"/>
    <n v="0.54200000000000004"/>
    <s v="Positive"/>
    <n v="121.996"/>
    <x v="14"/>
  </r>
  <r>
    <n v="89"/>
    <x v="124"/>
    <s v="Be Without You - Kendu Mix"/>
    <n v="246333"/>
    <n v="246.333"/>
    <b v="1"/>
    <n v="8"/>
    <x v="6"/>
    <n v="69"/>
    <n v="0.72599999999999998"/>
    <n v="0.7"/>
    <s v="High"/>
    <n v="-5.8810000000000002"/>
    <n v="9.98E-2"/>
    <n v="7.17E-2"/>
    <n v="0"/>
    <n v="0.26200000000000001"/>
    <n v="0.67300000000000004"/>
    <s v="Positive"/>
    <n v="146.559"/>
    <x v="5"/>
  </r>
  <r>
    <n v="452"/>
    <x v="125"/>
    <s v="Beat Again - Radio Edit"/>
    <n v="196640"/>
    <n v="196.64"/>
    <b v="0"/>
    <n v="12"/>
    <x v="11"/>
    <n v="0"/>
    <n v="0.89400000000000002"/>
    <n v="0.93"/>
    <s v="High"/>
    <n v="-4.577"/>
    <n v="7.1199999999999999E-2"/>
    <n v="3.5499999999999997E-2"/>
    <n v="0"/>
    <n v="7.5899999999999995E-2"/>
    <n v="0.96799999999999997"/>
    <s v="Positive"/>
    <n v="120.02"/>
    <x v="7"/>
  </r>
  <r>
    <n v="216"/>
    <x v="126"/>
    <s v="Beautiful"/>
    <n v="299146"/>
    <n v="299.14600000000002"/>
    <b v="1"/>
    <n v="8"/>
    <x v="6"/>
    <n v="67"/>
    <n v="0.89300000000000002"/>
    <n v="0.74"/>
    <s v="High"/>
    <n v="-4.9359999999999999"/>
    <n v="0.13200000000000001"/>
    <n v="0.29899999999999999"/>
    <n v="0"/>
    <n v="8.8099999999999998E-2"/>
    <n v="0.96299999999999997"/>
    <s v="Positive"/>
    <n v="101.02500000000001"/>
    <x v="1"/>
  </r>
  <r>
    <n v="245"/>
    <x v="115"/>
    <s v="Beautiful"/>
    <n v="312986"/>
    <n v="312.98599999999999"/>
    <b v="0"/>
    <n v="11"/>
    <x v="5"/>
    <n v="65"/>
    <n v="0.74"/>
    <n v="0.94499999999999995"/>
    <s v="High"/>
    <n v="-4.4420000000000002"/>
    <n v="8.8900000000000007E-2"/>
    <n v="0.123"/>
    <n v="0"/>
    <n v="0.112"/>
    <n v="0.629"/>
    <s v="Positive"/>
    <n v="130.01499999999999"/>
    <x v="7"/>
  </r>
  <r>
    <n v="387"/>
    <x v="127"/>
    <s v="Beautiful Girls"/>
    <n v="225373"/>
    <n v="225.37299999999999"/>
    <b v="0"/>
    <n v="10"/>
    <x v="9"/>
    <n v="78"/>
    <n v="0.76200000000000001"/>
    <n v="0.66100000000000003"/>
    <s v="High"/>
    <n v="-6.0750000000000002"/>
    <n v="6.8699999999999997E-2"/>
    <n v="0.15"/>
    <n v="0"/>
    <n v="0.25600000000000001"/>
    <n v="0.76900000000000002"/>
    <s v="Positive"/>
    <n v="130.00899999999999"/>
    <x v="4"/>
  </r>
  <r>
    <n v="192"/>
    <x v="60"/>
    <s v="Beautiful Liar"/>
    <n v="199853"/>
    <n v="199.85300000000001"/>
    <b v="0"/>
    <n v="10"/>
    <x v="9"/>
    <n v="64"/>
    <n v="0.76400000000000001"/>
    <n v="0.751"/>
    <s v="High"/>
    <n v="-3.74"/>
    <n v="7.0300000000000001E-2"/>
    <n v="5.5399999999999998E-3"/>
    <n v="2.3699999999999999E-4"/>
    <n v="0.16400000000000001"/>
    <n v="0.41799999999999998"/>
    <s v="Negative"/>
    <n v="91.977000000000004"/>
    <x v="5"/>
  </r>
  <r>
    <n v="343"/>
    <x v="128"/>
    <s v="Beautiful Monster"/>
    <n v="251573"/>
    <n v="251.57300000000001"/>
    <b v="0"/>
    <n v="13"/>
    <x v="18"/>
    <n v="57"/>
    <n v="0.70799999999999996"/>
    <n v="0.77100000000000002"/>
    <s v="High"/>
    <n v="-6.99"/>
    <n v="0.13100000000000001"/>
    <n v="0.20899999999999999"/>
    <n v="5.3199999999999999E-6"/>
    <n v="0.27700000000000002"/>
    <n v="0.49399999999999999"/>
    <s v="Negative"/>
    <n v="128.01300000000001"/>
    <x v="5"/>
  </r>
  <r>
    <n v="291"/>
    <x v="102"/>
    <s v="Beautiful People"/>
    <n v="225881"/>
    <n v="225.881"/>
    <b v="0"/>
    <n v="22"/>
    <x v="17"/>
    <n v="53"/>
    <n v="0.41499999999999998"/>
    <n v="0.77500000000000002"/>
    <s v="High"/>
    <n v="-6.3659999999999997"/>
    <n v="0.161"/>
    <n v="6.5799999999999997E-2"/>
    <n v="4.3099999999999996E-3"/>
    <n v="8.43E-2"/>
    <n v="0.53600000000000003"/>
    <s v="Positive"/>
    <n v="127.898"/>
    <x v="4"/>
  </r>
  <r>
    <n v="463"/>
    <x v="43"/>
    <s v="Beauty And A Beat"/>
    <n v="227986"/>
    <n v="227.98599999999999"/>
    <b v="0"/>
    <n v="15"/>
    <x v="14"/>
    <n v="73"/>
    <n v="0.60199999999999998"/>
    <n v="0.84299999999999997"/>
    <s v="High"/>
    <n v="-4.8310000000000004"/>
    <n v="5.9299999999999999E-2"/>
    <n v="6.8800000000000003E-4"/>
    <n v="5.27E-5"/>
    <n v="6.8199999999999997E-2"/>
    <n v="0.52600000000000002"/>
    <s v="Positive"/>
    <n v="128.00299999999999"/>
    <x v="7"/>
  </r>
  <r>
    <n v="122"/>
    <x v="129"/>
    <s v="Because I Got High"/>
    <n v="197760"/>
    <n v="197.76"/>
    <b v="1"/>
    <n v="4"/>
    <x v="13"/>
    <n v="68"/>
    <n v="0.80200000000000005"/>
    <n v="0.34100000000000003"/>
    <s v="Low"/>
    <n v="-8.56"/>
    <n v="0.48799999999999999"/>
    <n v="0.16900000000000001"/>
    <n v="0"/>
    <n v="7.8299999999999995E-2"/>
    <n v="0.84899999999999998"/>
    <s v="Positive"/>
    <n v="166.01"/>
    <x v="3"/>
  </r>
  <r>
    <n v="230"/>
    <x v="75"/>
    <s v="Because of You"/>
    <n v="219493"/>
    <n v="219.49299999999999"/>
    <b v="0"/>
    <n v="7"/>
    <x v="19"/>
    <n v="71"/>
    <n v="0.58699999999999997"/>
    <n v="0.58299999999999996"/>
    <s v="Low"/>
    <n v="-5.2839999999999998"/>
    <n v="3.1300000000000001E-2"/>
    <n v="0.248"/>
    <n v="0"/>
    <n v="0.124"/>
    <n v="0.15"/>
    <s v="Negative"/>
    <n v="139.91999999999999"/>
    <x v="5"/>
  </r>
  <r>
    <n v="343"/>
    <x v="128"/>
    <s v="Because Of You"/>
    <n v="266840"/>
    <n v="266.83999999999997"/>
    <b v="0"/>
    <n v="10"/>
    <x v="9"/>
    <n v="74"/>
    <n v="0.81"/>
    <n v="0.53800000000000003"/>
    <s v="Low"/>
    <n v="-5.7839999999999998"/>
    <n v="3.56E-2"/>
    <n v="0.52800000000000002"/>
    <n v="0"/>
    <n v="9.5100000000000004E-2"/>
    <n v="0.82799999999999996"/>
    <s v="Positive"/>
    <n v="109.97"/>
    <x v="5"/>
  </r>
  <r>
    <n v="396"/>
    <x v="130"/>
    <s v="Bed"/>
    <n v="275106"/>
    <n v="275.10599999999999"/>
    <b v="0"/>
    <n v="10"/>
    <x v="9"/>
    <n v="64"/>
    <n v="0.68400000000000005"/>
    <n v="0.60599999999999998"/>
    <s v="Low"/>
    <n v="-7.2679999999999998"/>
    <n v="5.04E-2"/>
    <n v="0.17"/>
    <n v="0"/>
    <n v="5.8000000000000003E-2"/>
    <n v="0.72299999999999998"/>
    <s v="Positive"/>
    <n v="127.901"/>
    <x v="8"/>
  </r>
  <r>
    <n v="526"/>
    <x v="82"/>
    <s v="Bed Of Lies"/>
    <n v="269946"/>
    <n v="269.94600000000003"/>
    <b v="1"/>
    <n v="17"/>
    <x v="0"/>
    <n v="53"/>
    <n v="0.71599999999999997"/>
    <n v="0.67"/>
    <s v="High"/>
    <n v="-5.7789999999999999"/>
    <n v="0.19400000000000001"/>
    <n v="0.251"/>
    <n v="0"/>
    <n v="0.109"/>
    <n v="0.124"/>
    <s v="Negative"/>
    <n v="86.01"/>
    <x v="1"/>
  </r>
  <r>
    <n v="500"/>
    <x v="131"/>
    <s v="BedRock"/>
    <n v="288133"/>
    <n v="288.13299999999998"/>
    <b v="1"/>
    <n v="12"/>
    <x v="11"/>
    <n v="71"/>
    <n v="0.73299999999999998"/>
    <n v="0.66400000000000003"/>
    <s v="High"/>
    <n v="-6.1630000000000003"/>
    <n v="0.29499999999999998"/>
    <n v="0.10199999999999999"/>
    <n v="0"/>
    <n v="0.191"/>
    <n v="0.55700000000000005"/>
    <s v="Positive"/>
    <n v="148.005"/>
    <x v="1"/>
  </r>
  <r>
    <n v="285"/>
    <x v="132"/>
    <s v="Beep"/>
    <n v="229360"/>
    <n v="229.36"/>
    <b v="0"/>
    <n v="8"/>
    <x v="6"/>
    <n v="57"/>
    <n v="0.93799999999999994"/>
    <n v="0.73499999999999999"/>
    <s v="High"/>
    <n v="-6.3819999999999997"/>
    <n v="4.3400000000000001E-2"/>
    <n v="9.5200000000000007E-3"/>
    <n v="0"/>
    <n v="9.98E-2"/>
    <n v="0.55000000000000004"/>
    <s v="Positive"/>
    <n v="103.7"/>
    <x v="5"/>
  </r>
  <r>
    <n v="388"/>
    <x v="133"/>
    <s v="Before He Cheats"/>
    <n v="199946"/>
    <n v="199.946"/>
    <b v="0"/>
    <n v="8"/>
    <x v="6"/>
    <n v="76"/>
    <n v="0.51900000000000002"/>
    <n v="0.749"/>
    <s v="High"/>
    <n v="-3.3180000000000001"/>
    <n v="4.0500000000000001E-2"/>
    <n v="0.27100000000000002"/>
    <n v="0"/>
    <n v="0.11899999999999999"/>
    <n v="0.28999999999999998"/>
    <s v="Negative"/>
    <n v="147.905"/>
    <x v="25"/>
  </r>
  <r>
    <n v="400"/>
    <x v="134"/>
    <s v="Beggin (original version)"/>
    <n v="216146"/>
    <n v="216.14599999999999"/>
    <b v="0"/>
    <n v="10"/>
    <x v="9"/>
    <n v="70"/>
    <n v="0.71499999999999997"/>
    <n v="0.8"/>
    <s v="High"/>
    <n v="-5.1440000000000001"/>
    <n v="5.7000000000000002E-2"/>
    <n v="2.7099999999999999E-2"/>
    <n v="0"/>
    <n v="6.4799999999999996E-2"/>
    <n v="0.44500000000000001"/>
    <s v="Negative"/>
    <n v="129.023"/>
    <x v="1"/>
  </r>
  <r>
    <n v="24"/>
    <x v="135"/>
    <s v="Behind Blue Eyes"/>
    <n v="269973"/>
    <n v="269.97300000000001"/>
    <b v="0"/>
    <n v="6"/>
    <x v="12"/>
    <n v="70"/>
    <n v="0.59499999999999997"/>
    <n v="0.48899999999999999"/>
    <s v="Low"/>
    <n v="-6.66"/>
    <n v="2.7099999999999999E-2"/>
    <n v="0.497"/>
    <n v="0"/>
    <n v="0.11899999999999999"/>
    <n v="9.0200000000000002E-2"/>
    <s v="Negative"/>
    <n v="120.315"/>
    <x v="2"/>
  </r>
  <r>
    <n v="230"/>
    <x v="75"/>
    <s v="Behind These Hazel Eyes"/>
    <n v="198973"/>
    <n v="198.97300000000001"/>
    <b v="0"/>
    <n v="7"/>
    <x v="19"/>
    <n v="59"/>
    <n v="0.54800000000000004"/>
    <n v="0.88900000000000001"/>
    <s v="High"/>
    <n v="-4.6820000000000004"/>
    <n v="3.8199999999999998E-2"/>
    <n v="1.65E-3"/>
    <n v="1.09E-3"/>
    <n v="0.19700000000000001"/>
    <n v="0.42499999999999999"/>
    <s v="Negative"/>
    <n v="90.048000000000002"/>
    <x v="5"/>
  </r>
  <r>
    <n v="560"/>
    <x v="136"/>
    <s v="Perfect"/>
    <n v="230333"/>
    <n v="230.333"/>
    <b v="0"/>
    <n v="18"/>
    <x v="3"/>
    <n v="77"/>
    <n v="0.64700000000000002"/>
    <n v="0.82299999999999995"/>
    <s v="High"/>
    <n v="-5.2309999999999999"/>
    <n v="7.6200000000000004E-2"/>
    <n v="5.9799999999999999E-2"/>
    <n v="0"/>
    <n v="0.11899999999999999"/>
    <n v="0.39600000000000002"/>
    <s v="Negative"/>
    <n v="99.933000000000007"/>
    <x v="7"/>
  </r>
  <r>
    <n v="75"/>
    <x v="137"/>
    <s v="Bent"/>
    <n v="256133"/>
    <n v="256.13299999999998"/>
    <b v="0"/>
    <n v="3"/>
    <x v="16"/>
    <n v="54"/>
    <n v="0.51800000000000002"/>
    <n v="0.83"/>
    <s v="High"/>
    <n v="-6.8140000000000001"/>
    <n v="3.8600000000000002E-2"/>
    <n v="4.0399999999999998E-2"/>
    <n v="3.8500000000000004E-6"/>
    <n v="0.375"/>
    <n v="0.52700000000000002"/>
    <s v="Positive"/>
    <n v="95.468000000000004"/>
    <x v="26"/>
  </r>
  <r>
    <n v="7"/>
    <x v="99"/>
    <s v="Berzerk"/>
    <n v="238746"/>
    <n v="238.74600000000001"/>
    <b v="1"/>
    <n v="16"/>
    <x v="1"/>
    <n v="66"/>
    <n v="0.73899999999999999"/>
    <n v="0.872"/>
    <s v="High"/>
    <n v="-4.0590000000000002"/>
    <n v="0.33300000000000002"/>
    <n v="2.1700000000000001E-2"/>
    <n v="0"/>
    <n v="0.26"/>
    <n v="0.68400000000000005"/>
    <s v="Positive"/>
    <n v="95.084000000000003"/>
    <x v="3"/>
  </r>
  <r>
    <n v="455"/>
    <x v="138"/>
    <s v="Best I Ever Had"/>
    <n v="258760"/>
    <n v="258.76"/>
    <b v="1"/>
    <n v="13"/>
    <x v="18"/>
    <n v="54"/>
    <n v="0.43099999999999999"/>
    <n v="0.89400000000000002"/>
    <s v="High"/>
    <n v="-2.673"/>
    <n v="0.33"/>
    <n v="9.5100000000000004E-2"/>
    <n v="0"/>
    <n v="0.188"/>
    <n v="0.60499999999999998"/>
    <s v="Positive"/>
    <n v="162.161"/>
    <x v="4"/>
  </r>
  <r>
    <n v="316"/>
    <x v="139"/>
    <s v="Best of You"/>
    <n v="255626"/>
    <n v="255.626"/>
    <b v="0"/>
    <n v="8"/>
    <x v="6"/>
    <n v="76"/>
    <n v="0.36599999999999999"/>
    <n v="0.94"/>
    <s v="High"/>
    <n v="-5.1189999999999998"/>
    <n v="6.9599999999999995E-2"/>
    <n v="7.6900000000000004E-4"/>
    <n v="9.4199999999999999E-5"/>
    <n v="0.188"/>
    <n v="0.36899999999999999"/>
    <s v="Negative"/>
    <n v="130.19800000000001"/>
    <x v="16"/>
  </r>
  <r>
    <n v="560"/>
    <x v="136"/>
    <s v="Best Song Ever"/>
    <n v="200106"/>
    <n v="200.10599999999999"/>
    <b v="0"/>
    <n v="16"/>
    <x v="1"/>
    <n v="76"/>
    <n v="0.65200000000000002"/>
    <n v="0.877"/>
    <s v="High"/>
    <n v="-2.9860000000000002"/>
    <n v="4.65E-2"/>
    <n v="2.2700000000000001E-2"/>
    <n v="0"/>
    <n v="7.8899999999999998E-2"/>
    <n v="0.48599999999999999"/>
    <s v="Negative"/>
    <n v="118.491"/>
    <x v="7"/>
  </r>
  <r>
    <n v="192"/>
    <x v="60"/>
    <s v="Best Thing I Never Had"/>
    <n v="253746"/>
    <n v="253.74600000000001"/>
    <b v="0"/>
    <n v="14"/>
    <x v="15"/>
    <n v="69"/>
    <n v="0.54500000000000004"/>
    <n v="0.64900000000000002"/>
    <s v="Low"/>
    <n v="-4.0620000000000003"/>
    <n v="3.2399999999999998E-2"/>
    <n v="0.14299999999999999"/>
    <n v="1.5699999999999999E-5"/>
    <n v="8.9399999999999993E-2"/>
    <n v="0.29699999999999999"/>
    <s v="Negative"/>
    <n v="99.099000000000004"/>
    <x v="5"/>
  </r>
  <r>
    <n v="792"/>
    <x v="140"/>
    <s v="Better"/>
    <n v="229412"/>
    <n v="229.41200000000001"/>
    <b v="0"/>
    <n v="21"/>
    <x v="10"/>
    <n v="70"/>
    <n v="0.442"/>
    <n v="0.58499999999999996"/>
    <s v="Low"/>
    <n v="-10.332000000000001"/>
    <n v="9.64E-2"/>
    <n v="9.8400000000000001E-2"/>
    <n v="0.39100000000000001"/>
    <n v="0.14000000000000001"/>
    <n v="0.11600000000000001"/>
    <s v="Negative"/>
    <n v="97.564999999999998"/>
    <x v="5"/>
  </r>
  <r>
    <n v="337"/>
    <x v="32"/>
    <s v="Better in Time"/>
    <n v="234173"/>
    <n v="234.173"/>
    <b v="0"/>
    <n v="10"/>
    <x v="9"/>
    <n v="67"/>
    <n v="0.58399999999999996"/>
    <n v="0.7"/>
    <s v="High"/>
    <n v="-4.2510000000000003"/>
    <n v="5.0599999999999999E-2"/>
    <n v="0.51200000000000001"/>
    <n v="2.4300000000000001E-5"/>
    <n v="0.13"/>
    <n v="0.54900000000000004"/>
    <s v="Positive"/>
    <n v="163.953"/>
    <x v="5"/>
  </r>
  <r>
    <n v="746"/>
    <x v="141"/>
    <s v="Better Now"/>
    <n v="231266"/>
    <n v="231.26599999999999"/>
    <b v="1"/>
    <n v="21"/>
    <x v="10"/>
    <n v="80"/>
    <n v="0.68"/>
    <n v="0.57799999999999996"/>
    <s v="Low"/>
    <n v="-5.8040000000000003"/>
    <n v="0.04"/>
    <n v="0.33100000000000002"/>
    <n v="0"/>
    <n v="0.13500000000000001"/>
    <n v="0.34100000000000003"/>
    <s v="Negative"/>
    <n v="145.03800000000001"/>
    <x v="3"/>
  </r>
  <r>
    <n v="18"/>
    <x v="142"/>
    <s v="Better Off Alone"/>
    <n v="214883"/>
    <n v="214.88300000000001"/>
    <b v="0"/>
    <n v="3"/>
    <x v="16"/>
    <n v="73"/>
    <n v="0.67100000000000004"/>
    <n v="0.88"/>
    <s v="High"/>
    <n v="-6.149"/>
    <n v="5.5199999999999999E-2"/>
    <n v="1.81E-3"/>
    <n v="0.69099999999999995"/>
    <n v="0.28499999999999998"/>
    <n v="0.78200000000000003"/>
    <s v="Positive"/>
    <n v="136.953"/>
    <x v="7"/>
  </r>
  <r>
    <n v="345"/>
    <x v="143"/>
    <s v="Better Than Me"/>
    <n v="223533"/>
    <n v="223.53299999999999"/>
    <b v="0"/>
    <n v="22"/>
    <x v="17"/>
    <n v="30"/>
    <n v="0.45100000000000001"/>
    <n v="0.68200000000000005"/>
    <s v="High"/>
    <n v="-5.2949999999999999"/>
    <n v="2.9000000000000001E-2"/>
    <n v="0.20499999999999999"/>
    <n v="0"/>
    <n v="0.17499999999999999"/>
    <n v="0.254"/>
    <s v="Negative"/>
    <n v="139.91300000000001"/>
    <x v="27"/>
  </r>
  <r>
    <n v="777"/>
    <x v="144"/>
    <s v="BIG BANK (feat. 2 Chainz, Big Sean, Nicki Minaj)"/>
    <n v="237240"/>
    <n v="237.24"/>
    <b v="1"/>
    <n v="21"/>
    <x v="10"/>
    <n v="68"/>
    <n v="0.745"/>
    <n v="0.34599999999999997"/>
    <s v="Low"/>
    <n v="-7.7089999999999996"/>
    <n v="0.33100000000000002"/>
    <n v="5.5199999999999997E-3"/>
    <n v="0"/>
    <n v="8.8099999999999998E-2"/>
    <n v="0.112"/>
    <s v="Negative"/>
    <n v="203.911"/>
    <x v="1"/>
  </r>
  <r>
    <n v="332"/>
    <x v="145"/>
    <s v="Big Girls Don't Cry (Personal)"/>
    <n v="268120"/>
    <n v="268.12"/>
    <b v="0"/>
    <n v="9"/>
    <x v="2"/>
    <n v="76"/>
    <n v="0.70799999999999996"/>
    <n v="0.64100000000000001"/>
    <s v="Low"/>
    <n v="-4.2960000000000003"/>
    <n v="3.3500000000000002E-2"/>
    <n v="0.20499999999999999"/>
    <n v="0"/>
    <n v="9.4500000000000001E-2"/>
    <n v="0.253"/>
    <s v="Negative"/>
    <n v="113.08199999999999"/>
    <x v="5"/>
  </r>
  <r>
    <n v="465"/>
    <x v="146"/>
    <s v="Big Green Tractor"/>
    <n v="204200"/>
    <n v="204.2"/>
    <b v="0"/>
    <n v="12"/>
    <x v="11"/>
    <n v="50"/>
    <n v="0.61599999999999999"/>
    <n v="0.59599999999999997"/>
    <s v="Low"/>
    <n v="-5.0350000000000001"/>
    <n v="2.8899999999999999E-2"/>
    <n v="0.65400000000000003"/>
    <n v="0"/>
    <n v="0.218"/>
    <n v="0.57999999999999996"/>
    <s v="Positive"/>
    <n v="137.077"/>
    <x v="23"/>
  </r>
  <r>
    <n v="35"/>
    <x v="4"/>
    <s v="Big Pimpin'"/>
    <n v="283066"/>
    <n v="283.06599999999997"/>
    <b v="1"/>
    <n v="2"/>
    <x v="21"/>
    <n v="69"/>
    <n v="0.88"/>
    <n v="0.81399999999999995"/>
    <s v="High"/>
    <n v="-6.3070000000000004"/>
    <n v="0.14000000000000001"/>
    <n v="0.16800000000000001"/>
    <n v="6.7200000000000003E-3"/>
    <n v="5.8400000000000001E-2"/>
    <n v="0.94199999999999995"/>
    <s v="Positive"/>
    <n v="138.083"/>
    <x v="3"/>
  </r>
  <r>
    <n v="193"/>
    <x v="147"/>
    <s v="Big Yellow Taxi"/>
    <n v="225426"/>
    <n v="225.42599999999999"/>
    <b v="0"/>
    <n v="6"/>
    <x v="12"/>
    <n v="50"/>
    <n v="0.66900000000000004"/>
    <n v="0.873"/>
    <s v="High"/>
    <n v="-4.3150000000000004"/>
    <n v="4.9399999999999999E-2"/>
    <n v="2.0400000000000001E-3"/>
    <n v="0"/>
    <n v="0.13700000000000001"/>
    <n v="0.82699999999999996"/>
    <s v="Positive"/>
    <n v="88.028999999999996"/>
    <x v="6"/>
  </r>
  <r>
    <n v="502"/>
    <x v="148"/>
    <s v="Billionaire (feat. Bruno Mars)"/>
    <n v="211160"/>
    <n v="211.16"/>
    <b v="1"/>
    <n v="13"/>
    <x v="18"/>
    <n v="72"/>
    <n v="0.63300000000000001"/>
    <n v="0.67300000000000004"/>
    <s v="High"/>
    <n v="-6.4029999999999996"/>
    <n v="0.25800000000000001"/>
    <n v="0.29699999999999999"/>
    <n v="0"/>
    <n v="0.20599999999999999"/>
    <n v="0.65900000000000003"/>
    <s v="Positive"/>
    <n v="86.775999999999996"/>
    <x v="1"/>
  </r>
  <r>
    <n v="445"/>
    <x v="112"/>
    <s v="Birthday Sex"/>
    <n v="226506"/>
    <n v="226.506"/>
    <b v="0"/>
    <n v="12"/>
    <x v="11"/>
    <n v="67"/>
    <n v="0.67700000000000005"/>
    <n v="0.52300000000000002"/>
    <s v="Low"/>
    <n v="-5.6029999999999998"/>
    <n v="4.3900000000000002E-2"/>
    <n v="0.29499999999999998"/>
    <n v="0"/>
    <n v="0.15"/>
    <n v="0.44600000000000001"/>
    <s v="Negative"/>
    <n v="60.018999999999998"/>
    <x v="4"/>
  </r>
  <r>
    <n v="180"/>
    <x v="7"/>
    <s v="Adventure of a Lifetime"/>
    <n v="263786"/>
    <n v="263.786"/>
    <b v="0"/>
    <n v="18"/>
    <x v="3"/>
    <n v="76"/>
    <n v="0.63800000000000001"/>
    <n v="0.92400000000000004"/>
    <s v="High"/>
    <n v="-3.887"/>
    <n v="3.5999999999999997E-2"/>
    <n v="2.0500000000000002E-3"/>
    <n v="1.75E-4"/>
    <n v="0.14899999999999999"/>
    <n v="0.53"/>
    <s v="Positive"/>
    <n v="111.995"/>
    <x v="6"/>
  </r>
  <r>
    <n v="421"/>
    <x v="149"/>
    <s v="Black &amp; Gold - Radio Edit"/>
    <n v="212360"/>
    <n v="212.36"/>
    <b v="0"/>
    <n v="11"/>
    <x v="5"/>
    <n v="53"/>
    <n v="0.38300000000000001"/>
    <n v="0.70299999999999996"/>
    <s v="High"/>
    <n v="-5.65"/>
    <n v="7.6300000000000007E-2"/>
    <n v="1.16E-3"/>
    <n v="2.3900000000000002E-5"/>
    <n v="0.112"/>
    <n v="0.42"/>
    <s v="Negative"/>
    <n v="135.96799999999999"/>
    <x v="0"/>
  </r>
  <r>
    <n v="512"/>
    <x v="150"/>
    <s v="Black and Yellow"/>
    <n v="217666"/>
    <n v="217.666"/>
    <b v="1"/>
    <n v="14"/>
    <x v="15"/>
    <n v="75"/>
    <n v="0.68400000000000005"/>
    <n v="0.83399999999999996"/>
    <s v="High"/>
    <n v="-4.524"/>
    <n v="6.7500000000000004E-2"/>
    <n v="6.4600000000000005E-2"/>
    <n v="0"/>
    <n v="0.27100000000000002"/>
    <n v="0.53800000000000003"/>
    <s v="Positive"/>
    <n v="164.02"/>
    <x v="1"/>
  </r>
  <r>
    <n v="646"/>
    <x v="151"/>
    <s v="Black Beatles"/>
    <n v="291893"/>
    <n v="291.89299999999997"/>
    <b v="1"/>
    <n v="19"/>
    <x v="8"/>
    <n v="75"/>
    <n v="0.79400000000000004"/>
    <n v="0.63200000000000001"/>
    <s v="Low"/>
    <n v="-6.1630000000000003"/>
    <n v="6.4899999999999999E-2"/>
    <n v="0.14199999999999999"/>
    <n v="0"/>
    <n v="0.128"/>
    <n v="0.35499999999999998"/>
    <s v="Negative"/>
    <n v="145.92599999999999"/>
    <x v="1"/>
  </r>
  <r>
    <n v="251"/>
    <x v="152"/>
    <s v="Black Betty - Edit"/>
    <n v="205973"/>
    <n v="205.97300000000001"/>
    <b v="0"/>
    <n v="7"/>
    <x v="19"/>
    <n v="63"/>
    <n v="0.56200000000000006"/>
    <n v="0.86499999999999999"/>
    <s v="High"/>
    <n v="-6.476"/>
    <n v="9.2200000000000004E-2"/>
    <n v="2.0599999999999999E-5"/>
    <n v="0.59099999999999997"/>
    <n v="0.219"/>
    <n v="0.35"/>
    <s v="Negative"/>
    <n v="124.047"/>
    <x v="9"/>
  </r>
  <r>
    <n v="313"/>
    <x v="153"/>
    <s v="Black Horse And The Cherry Tree"/>
    <n v="172373"/>
    <n v="172.37299999999999"/>
    <b v="0"/>
    <n v="8"/>
    <x v="6"/>
    <n v="64"/>
    <n v="0.748"/>
    <n v="0.78600000000000003"/>
    <s v="High"/>
    <n v="-7.7880000000000003"/>
    <n v="6.4100000000000004E-2"/>
    <n v="0.32800000000000001"/>
    <n v="0"/>
    <n v="0.34"/>
    <n v="0.91700000000000004"/>
    <s v="Positive"/>
    <n v="104.833"/>
    <x v="28"/>
  </r>
  <r>
    <n v="372"/>
    <x v="39"/>
    <s v="How Deep Is Your Love"/>
    <n v="212640"/>
    <n v="212.64"/>
    <b v="0"/>
    <n v="18"/>
    <x v="3"/>
    <n v="76"/>
    <n v="0.73799999999999999"/>
    <n v="0.86799999999999999"/>
    <s v="High"/>
    <n v="-4.3730000000000002"/>
    <n v="7.3099999999999998E-2"/>
    <n v="3.9199999999999999E-2"/>
    <n v="1.6900000000000001E-3"/>
    <n v="0.38800000000000001"/>
    <n v="0.33600000000000002"/>
    <s v="Negative"/>
    <n v="122.003"/>
    <x v="11"/>
  </r>
  <r>
    <n v="269"/>
    <x v="57"/>
    <s v="Black Skinhead"/>
    <n v="188013"/>
    <n v="188.01300000000001"/>
    <b v="1"/>
    <n v="16"/>
    <x v="1"/>
    <n v="0"/>
    <n v="0.57799999999999996"/>
    <n v="0.82499999999999996"/>
    <s v="High"/>
    <n v="-6.1070000000000002"/>
    <n v="0.32200000000000001"/>
    <n v="9.859999999999999E-4"/>
    <n v="0"/>
    <n v="0.17599999999999999"/>
    <n v="0.28299999999999997"/>
    <s v="Negative"/>
    <n v="130.089"/>
    <x v="3"/>
  </r>
  <r>
    <n v="602"/>
    <x v="154"/>
    <s v="Black Widow"/>
    <n v="209423"/>
    <n v="209.423"/>
    <b v="1"/>
    <n v="17"/>
    <x v="0"/>
    <n v="67"/>
    <n v="0.74299999999999999"/>
    <n v="0.72"/>
    <s v="High"/>
    <n v="-3.7530000000000001"/>
    <n v="0.124"/>
    <n v="0.192"/>
    <n v="3.86E-4"/>
    <n v="0.109"/>
    <n v="0.51900000000000002"/>
    <s v="Positive"/>
    <n v="163.99"/>
    <x v="1"/>
  </r>
  <r>
    <n v="471"/>
    <x v="155"/>
    <s v="Blah Blah Blah (feat. 3OH!3)"/>
    <n v="172053"/>
    <n v="172.053"/>
    <b v="1"/>
    <n v="13"/>
    <x v="18"/>
    <n v="61"/>
    <n v="0.752"/>
    <n v="0.83599999999999997"/>
    <s v="High"/>
    <n v="-3.173"/>
    <n v="0.115"/>
    <n v="8.43E-2"/>
    <n v="4.2499999999999998E-4"/>
    <n v="0.42399999999999999"/>
    <n v="0.51900000000000002"/>
    <s v="Positive"/>
    <n v="120.003"/>
    <x v="0"/>
  </r>
  <r>
    <n v="372"/>
    <x v="39"/>
    <s v="Blame (feat. John Newman)"/>
    <n v="212960"/>
    <n v="212.96"/>
    <b v="0"/>
    <n v="17"/>
    <x v="0"/>
    <n v="75"/>
    <n v="0.41399999999999998"/>
    <n v="0.85699999999999998"/>
    <s v="High"/>
    <n v="-4.0780000000000003"/>
    <n v="8.0799999999999997E-2"/>
    <n v="2.87E-2"/>
    <n v="5.7400000000000003E-3"/>
    <n v="0.34300000000000003"/>
    <n v="0.34799999999999998"/>
    <s v="Negative"/>
    <n v="128.024"/>
    <x v="11"/>
  </r>
  <r>
    <n v="464"/>
    <x v="156"/>
    <s v="Blame It"/>
    <n v="289746"/>
    <n v="289.74599999999998"/>
    <b v="1"/>
    <n v="11"/>
    <x v="5"/>
    <n v="65"/>
    <n v="0.67300000000000004"/>
    <n v="0.61399999999999999"/>
    <s v="Low"/>
    <n v="-5.4260000000000002"/>
    <n v="0.10299999999999999"/>
    <n v="7.8200000000000006E-2"/>
    <n v="0"/>
    <n v="0.13900000000000001"/>
    <n v="0.36199999999999999"/>
    <s v="Negative"/>
    <n v="176.05199999999999"/>
    <x v="4"/>
  </r>
  <r>
    <n v="439"/>
    <x v="18"/>
    <s v="Blank Space"/>
    <n v="231826"/>
    <n v="231.82599999999999"/>
    <b v="0"/>
    <n v="17"/>
    <x v="0"/>
    <n v="82"/>
    <n v="0.76"/>
    <n v="0.70299999999999996"/>
    <s v="High"/>
    <n v="-5.4119999999999999"/>
    <n v="5.3999999999999999E-2"/>
    <n v="0.10299999999999999"/>
    <n v="0"/>
    <n v="9.1300000000000006E-2"/>
    <n v="0.56999999999999995"/>
    <s v="Positive"/>
    <n v="95.997"/>
    <x v="7"/>
  </r>
  <r>
    <n v="20"/>
    <x v="157"/>
    <s v="Bleed It Out"/>
    <n v="166373"/>
    <n v="166.37299999999999"/>
    <b v="1"/>
    <n v="10"/>
    <x v="9"/>
    <n v="73"/>
    <n v="0.52900000000000003"/>
    <n v="0.96699999999999997"/>
    <s v="High"/>
    <n v="-3.6469999999999998"/>
    <n v="5.0799999999999998E-2"/>
    <n v="0.114"/>
    <n v="0"/>
    <n v="0.61"/>
    <n v="0.59599999999999997"/>
    <s v="Positive"/>
    <n v="140.12700000000001"/>
    <x v="16"/>
  </r>
  <r>
    <n v="337"/>
    <x v="32"/>
    <s v="Bleeding Love"/>
    <n v="262466"/>
    <n v="262.46600000000001"/>
    <b v="0"/>
    <n v="10"/>
    <x v="9"/>
    <n v="75"/>
    <n v="0.63800000000000001"/>
    <n v="0.65600000000000003"/>
    <s v="Low"/>
    <n v="-5.8860000000000001"/>
    <n v="3.5700000000000003E-2"/>
    <n v="0.188"/>
    <n v="0"/>
    <n v="0.14599999999999999"/>
    <n v="0.22500000000000001"/>
    <s v="Negative"/>
    <n v="104.036"/>
    <x v="5"/>
  </r>
  <r>
    <n v="523"/>
    <x v="158"/>
    <s v="Blind Faith"/>
    <n v="233666"/>
    <n v="233.666"/>
    <b v="0"/>
    <n v="14"/>
    <x v="15"/>
    <n v="60"/>
    <n v="0.45"/>
    <n v="0.84599999999999997"/>
    <s v="High"/>
    <n v="-4.7119999999999997"/>
    <n v="4.7199999999999999E-2"/>
    <n v="5.2300000000000003E-3"/>
    <n v="0"/>
    <n v="0.22800000000000001"/>
    <n v="0.40200000000000002"/>
    <s v="Negative"/>
    <n v="140.042"/>
    <x v="10"/>
  </r>
  <r>
    <n v="471"/>
    <x v="155"/>
    <s v="Blow"/>
    <n v="219973"/>
    <n v="219.97300000000001"/>
    <b v="0"/>
    <n v="13"/>
    <x v="18"/>
    <n v="69"/>
    <n v="0.753"/>
    <n v="0.72899999999999998"/>
    <s v="High"/>
    <n v="-3.8620000000000001"/>
    <n v="3.9199999999999999E-2"/>
    <n v="3.3400000000000001E-3"/>
    <n v="5.66E-5"/>
    <n v="7.2999999999999995E-2"/>
    <n v="0.81200000000000006"/>
    <s v="Positive"/>
    <n v="120.01300000000001"/>
    <x v="0"/>
  </r>
  <r>
    <n v="388"/>
    <x v="133"/>
    <s v="Blown Away"/>
    <n v="240133"/>
    <n v="240.13300000000001"/>
    <b v="0"/>
    <n v="15"/>
    <x v="14"/>
    <n v="63"/>
    <n v="0.53100000000000003"/>
    <n v="0.84299999999999997"/>
    <s v="High"/>
    <n v="-2.569"/>
    <n v="4.2900000000000001E-2"/>
    <n v="9.0899999999999995E-2"/>
    <n v="0"/>
    <n v="2.8299999999999999E-2"/>
    <n v="0.39200000000000002"/>
    <s v="Negative"/>
    <n v="136.99100000000001"/>
    <x v="25"/>
  </r>
  <r>
    <n v="570"/>
    <x v="159"/>
    <s v="Blurred Lines"/>
    <n v="263053"/>
    <n v="263.053"/>
    <b v="0"/>
    <n v="16"/>
    <x v="1"/>
    <n v="55"/>
    <n v="0.86099999999999999"/>
    <n v="0.504"/>
    <s v="Low"/>
    <n v="-7.7069999999999999"/>
    <n v="4.8899999999999999E-2"/>
    <n v="4.1200000000000004E-3"/>
    <n v="1.7799999999999999E-5"/>
    <n v="7.8299999999999995E-2"/>
    <n v="0.88100000000000001"/>
    <s v="Positive"/>
    <n v="120"/>
    <x v="5"/>
  </r>
  <r>
    <n v="187"/>
    <x v="160"/>
    <s v="Blurry"/>
    <n v="303920"/>
    <n v="303.92"/>
    <b v="0"/>
    <n v="4"/>
    <x v="13"/>
    <n v="64"/>
    <n v="0.432"/>
    <n v="0.93600000000000005"/>
    <s v="High"/>
    <n v="-4.5369999999999999"/>
    <n v="5.62E-2"/>
    <n v="6.9100000000000003E-3"/>
    <n v="0"/>
    <n v="0.14000000000000001"/>
    <n v="0.499"/>
    <s v="Negative"/>
    <n v="157.46899999999999"/>
    <x v="16"/>
  </r>
  <r>
    <n v="420"/>
    <x v="161"/>
    <s v="Boasty (feat. Idris Elba)"/>
    <n v="177185"/>
    <n v="177.185"/>
    <b v="1"/>
    <n v="22"/>
    <x v="17"/>
    <n v="64"/>
    <n v="0.88700000000000001"/>
    <n v="0.76500000000000001"/>
    <s v="High"/>
    <n v="-5.2069999999999999"/>
    <n v="6.6900000000000001E-2"/>
    <n v="9.1500000000000001E-3"/>
    <n v="8.7200000000000005E-4"/>
    <n v="9.0700000000000003E-2"/>
    <n v="0.45600000000000002"/>
    <s v="Negative"/>
    <n v="102.958"/>
    <x v="22"/>
  </r>
  <r>
    <n v="647"/>
    <x v="162"/>
    <s v="Sugar (feat. Francesco Yates)"/>
    <n v="219043"/>
    <n v="219.04300000000001"/>
    <b v="0"/>
    <n v="18"/>
    <x v="3"/>
    <n v="76"/>
    <n v="0.63600000000000001"/>
    <n v="0.81499999999999995"/>
    <s v="High"/>
    <n v="-5.0979999999999999"/>
    <n v="5.8099999999999999E-2"/>
    <n v="1.8499999999999999E-2"/>
    <n v="0"/>
    <n v="0.16300000000000001"/>
    <n v="0.63600000000000001"/>
    <s v="Positive"/>
    <n v="123.063"/>
    <x v="0"/>
  </r>
  <r>
    <n v="673"/>
    <x v="163"/>
    <s v="I Don't Fuck With You"/>
    <n v="284386"/>
    <n v="284.38600000000002"/>
    <b v="1"/>
    <n v="18"/>
    <x v="3"/>
    <n v="75"/>
    <n v="0.82399999999999995"/>
    <n v="0.73299999999999998"/>
    <s v="High"/>
    <n v="-5.4740000000000002"/>
    <n v="6.13E-2"/>
    <n v="3.6200000000000003E-2"/>
    <n v="0"/>
    <n v="0.32500000000000001"/>
    <n v="0.39500000000000002"/>
    <s v="Negative"/>
    <n v="97.971999999999994"/>
    <x v="1"/>
  </r>
  <r>
    <n v="770"/>
    <x v="164"/>
    <s v="Body (feat. brando)"/>
    <n v="163216"/>
    <n v="163.21600000000001"/>
    <b v="0"/>
    <n v="20"/>
    <x v="7"/>
    <n v="0"/>
    <n v="0.752"/>
    <n v="0.76400000000000001"/>
    <s v="High"/>
    <n v="-4.399"/>
    <n v="3.7999999999999999E-2"/>
    <n v="4.7600000000000003E-2"/>
    <n v="9.4400000000000004E-5"/>
    <n v="5.4300000000000001E-2"/>
    <n v="0.58199999999999996"/>
    <s v="Positive"/>
    <n v="121.958"/>
    <x v="0"/>
  </r>
  <r>
    <n v="249"/>
    <x v="6"/>
    <s v="Body Party"/>
    <n v="234040"/>
    <n v="234.04"/>
    <b v="0"/>
    <n v="16"/>
    <x v="1"/>
    <n v="64"/>
    <n v="0.57699999999999996"/>
    <n v="0.57599999999999996"/>
    <s v="Low"/>
    <n v="-6.2990000000000004"/>
    <n v="5.6300000000000003E-2"/>
    <n v="1.43E-2"/>
    <n v="0"/>
    <n v="0.60199999999999998"/>
    <n v="0.12"/>
    <s v="Negative"/>
    <n v="133.97300000000001"/>
    <x v="5"/>
  </r>
  <r>
    <n v="284"/>
    <x v="10"/>
    <s v="Bonfire Heart"/>
    <n v="238000"/>
    <n v="238"/>
    <b v="0"/>
    <n v="16"/>
    <x v="1"/>
    <n v="0"/>
    <n v="0.57499999999999996"/>
    <n v="0.82099999999999995"/>
    <s v="High"/>
    <n v="-5.7"/>
    <n v="5.2699999999999997E-2"/>
    <n v="0.18099999999999999"/>
    <n v="0"/>
    <n v="0.124"/>
    <n v="0.44900000000000001"/>
    <s v="Negative"/>
    <n v="118.021"/>
    <x v="7"/>
  </r>
  <r>
    <n v="408"/>
    <x v="165"/>
    <s v="Bonkers"/>
    <n v="177573"/>
    <n v="177.57300000000001"/>
    <b v="0"/>
    <n v="14"/>
    <x v="15"/>
    <n v="38"/>
    <n v="0.624"/>
    <n v="0.97699999999999998"/>
    <s v="High"/>
    <n v="-3.34"/>
    <n v="0.22"/>
    <n v="6.1500000000000001E-3"/>
    <n v="0"/>
    <n v="0.253"/>
    <n v="0.74"/>
    <s v="Positive"/>
    <n v="126.127"/>
    <x v="11"/>
  </r>
  <r>
    <n v="194"/>
    <x v="166"/>
    <s v="Boom Boom Pow"/>
    <n v="251440"/>
    <n v="251.44"/>
    <b v="1"/>
    <n v="12"/>
    <x v="11"/>
    <n v="68"/>
    <n v="0.86699999999999999"/>
    <n v="0.85699999999999998"/>
    <s v="High"/>
    <n v="-5.8920000000000003"/>
    <n v="6.6299999999999998E-2"/>
    <n v="0.13"/>
    <n v="1.7099999999999999E-3"/>
    <n v="0.13"/>
    <n v="0.40200000000000002"/>
    <s v="Negative"/>
    <n v="130.048"/>
    <x v="1"/>
  </r>
  <r>
    <n v="631"/>
    <x v="167"/>
    <s v="Boom Clap"/>
    <n v="169866"/>
    <n v="169.86600000000001"/>
    <b v="0"/>
    <n v="17"/>
    <x v="0"/>
    <n v="49"/>
    <n v="0.65900000000000003"/>
    <n v="0.91100000000000003"/>
    <s v="High"/>
    <n v="-2.2799999999999998"/>
    <n v="7.8600000000000003E-2"/>
    <n v="0.154"/>
    <n v="3.0400000000000002E-4"/>
    <n v="0.191"/>
    <n v="0.57599999999999996"/>
    <s v="Positive"/>
    <n v="91.998999999999995"/>
    <x v="0"/>
  </r>
  <r>
    <n v="9"/>
    <x v="168"/>
    <s v="Bootylicious"/>
    <n v="207906"/>
    <n v="207.90600000000001"/>
    <b v="0"/>
    <n v="4"/>
    <x v="13"/>
    <n v="64"/>
    <n v="0.84"/>
    <n v="0.83499999999999996"/>
    <s v="High"/>
    <n v="-4.3860000000000001"/>
    <n v="0.27500000000000002"/>
    <n v="2.81E-3"/>
    <n v="1.11E-6"/>
    <n v="0.152"/>
    <n v="0.63700000000000001"/>
    <s v="Positive"/>
    <n v="103.376"/>
    <x v="5"/>
  </r>
  <r>
    <n v="721"/>
    <x v="29"/>
    <s v="Bored"/>
    <n v="180933"/>
    <n v="180.93299999999999"/>
    <b v="0"/>
    <n v="20"/>
    <x v="7"/>
    <n v="84"/>
    <n v="0.61399999999999999"/>
    <n v="0.318"/>
    <s v="Low"/>
    <n v="-12.695"/>
    <n v="4.7800000000000002E-2"/>
    <n v="0.89600000000000002"/>
    <n v="2.3900000000000002E-3"/>
    <n v="7.9500000000000001E-2"/>
    <n v="0.112"/>
    <s v="Negative"/>
    <n v="119.959"/>
    <x v="0"/>
  </r>
  <r>
    <n v="437"/>
    <x v="53"/>
    <s v="Born This Way"/>
    <n v="260253"/>
    <n v="260.25299999999999"/>
    <b v="0"/>
    <n v="14"/>
    <x v="15"/>
    <n v="72"/>
    <n v="0.58699999999999997"/>
    <n v="0.82799999999999996"/>
    <s v="High"/>
    <n v="-5.1079999999999997"/>
    <n v="0.161"/>
    <n v="3.2699999999999999E-3"/>
    <n v="0"/>
    <n v="0.33100000000000002"/>
    <n v="0.49399999999999999"/>
    <s v="Negative"/>
    <n v="123.907"/>
    <x v="7"/>
  </r>
  <r>
    <n v="561"/>
    <x v="169"/>
    <s v="Born To Die"/>
    <n v="286253"/>
    <n v="286.25299999999999"/>
    <b v="0"/>
    <n v="15"/>
    <x v="14"/>
    <n v="53"/>
    <n v="0.18"/>
    <n v="0.63600000000000001"/>
    <s v="Low"/>
    <n v="-6.5910000000000002"/>
    <n v="4.3900000000000002E-2"/>
    <n v="0.20899999999999999"/>
    <n v="1.3300000000000001E-4"/>
    <n v="0.217"/>
    <n v="0.39"/>
    <s v="Negative"/>
    <n v="75.222999999999999"/>
    <x v="7"/>
  </r>
  <r>
    <n v="775"/>
    <x v="170"/>
    <s v="Look Alive (feat. Drake)"/>
    <n v="181263"/>
    <n v="181.26300000000001"/>
    <b v="1"/>
    <n v="21"/>
    <x v="10"/>
    <n v="73"/>
    <n v="0.92200000000000004"/>
    <n v="0.58099999999999996"/>
    <s v="Low"/>
    <n v="-7.4950000000000001"/>
    <n v="0.27"/>
    <n v="1.0399999999999999E-3"/>
    <n v="5.8600000000000001E-5"/>
    <n v="0.105"/>
    <n v="0.59499999999999997"/>
    <s v="Positive"/>
    <n v="140.02199999999999"/>
    <x v="1"/>
  </r>
  <r>
    <n v="178"/>
    <x v="171"/>
    <s v="Born to Try"/>
    <n v="251280"/>
    <n v="251.28"/>
    <b v="0"/>
    <n v="6"/>
    <x v="12"/>
    <n v="54"/>
    <n v="0.54200000000000004"/>
    <n v="0.58899999999999997"/>
    <s v="Low"/>
    <n v="-6.8129999999999997"/>
    <n v="2.8400000000000002E-2"/>
    <n v="0.246"/>
    <n v="0"/>
    <n v="0.188"/>
    <n v="0.33600000000000002"/>
    <s v="Negative"/>
    <n v="133.83799999999999"/>
    <x v="7"/>
  </r>
  <r>
    <n v="250"/>
    <x v="172"/>
    <s v="Bossy"/>
    <n v="273973"/>
    <n v="273.97300000000001"/>
    <b v="0"/>
    <n v="9"/>
    <x v="2"/>
    <n v="50"/>
    <n v="0.90600000000000003"/>
    <n v="0.63300000000000001"/>
    <s v="Low"/>
    <n v="-5.3159999999999998"/>
    <n v="0.19"/>
    <n v="1.8200000000000001E-4"/>
    <n v="8.3399999999999998E-6"/>
    <n v="5.8000000000000003E-2"/>
    <n v="0.77900000000000003"/>
    <s v="Positive"/>
    <n v="84.021000000000001"/>
    <x v="29"/>
  </r>
  <r>
    <n v="424"/>
    <x v="173"/>
    <s v="Bottoms Up (feat. Nicki Minaj)"/>
    <n v="242013"/>
    <n v="242.01300000000001"/>
    <b v="1"/>
    <n v="13"/>
    <x v="18"/>
    <n v="0"/>
    <n v="0.84499999999999997"/>
    <n v="0.60099999999999998"/>
    <s v="Low"/>
    <n v="-5.2830000000000004"/>
    <n v="0.161"/>
    <n v="2.0500000000000001E-2"/>
    <n v="0"/>
    <n v="0.38500000000000001"/>
    <n v="0.32900000000000001"/>
    <s v="Negative"/>
    <n v="74.007999999999996"/>
    <x v="4"/>
  </r>
  <r>
    <n v="271"/>
    <x v="14"/>
    <s v="Boulevard of Broken Dreams"/>
    <n v="261266"/>
    <n v="261.26600000000002"/>
    <b v="1"/>
    <n v="7"/>
    <x v="19"/>
    <n v="72"/>
    <n v="0.49"/>
    <n v="0.67900000000000005"/>
    <s v="High"/>
    <n v="-3.68"/>
    <n v="3.09E-2"/>
    <n v="3.9399999999999999E-3"/>
    <n v="1.5400000000000002E-5"/>
    <n v="3.8300000000000001E-2"/>
    <n v="0.50600000000000001"/>
    <s v="Positive"/>
    <n v="167.04599999999999"/>
    <x v="9"/>
  </r>
  <r>
    <n v="372"/>
    <x v="39"/>
    <s v="Bounce (feat. Kelis) - Radio Edit"/>
    <n v="222186"/>
    <n v="222.18600000000001"/>
    <b v="0"/>
    <n v="15"/>
    <x v="14"/>
    <n v="62"/>
    <n v="0.77900000000000003"/>
    <n v="0.96299999999999997"/>
    <s v="High"/>
    <n v="-2.125"/>
    <n v="3.9899999999999998E-2"/>
    <n v="3.3399999999999999E-2"/>
    <n v="0.49299999999999999"/>
    <n v="0.66400000000000003"/>
    <n v="0.75900000000000001"/>
    <s v="Positive"/>
    <n v="127.941"/>
    <x v="11"/>
  </r>
  <r>
    <n v="673"/>
    <x v="163"/>
    <s v="Bounce Back"/>
    <n v="222360"/>
    <n v="222.36"/>
    <b v="1"/>
    <n v="20"/>
    <x v="7"/>
    <n v="71"/>
    <n v="0.78"/>
    <n v="0.57499999999999996"/>
    <s v="Low"/>
    <n v="-5.6280000000000001"/>
    <n v="0.13900000000000001"/>
    <n v="0.106"/>
    <n v="0"/>
    <n v="0.129"/>
    <n v="0.27300000000000002"/>
    <s v="Negative"/>
    <n v="81.501999999999995"/>
    <x v="1"/>
  </r>
  <r>
    <n v="1"/>
    <x v="174"/>
    <s v="If U Seek Amy"/>
    <n v="216520"/>
    <n v="216.52"/>
    <b v="0"/>
    <n v="11"/>
    <x v="5"/>
    <n v="69"/>
    <n v="0.71699999999999997"/>
    <n v="0.58699999999999997"/>
    <s v="Low"/>
    <n v="-7.2960000000000003"/>
    <n v="3.39E-2"/>
    <n v="1.9199999999999998E-2"/>
    <n v="0"/>
    <n v="5.2299999999999999E-2"/>
    <n v="0.54400000000000004"/>
    <s v="Positive"/>
    <n v="129.95400000000001"/>
    <x v="7"/>
  </r>
  <r>
    <n v="403"/>
    <x v="175"/>
    <s v="All I Ever Wanted - Radio Edit"/>
    <n v="176453"/>
    <n v="176.453"/>
    <b v="0"/>
    <n v="11"/>
    <x v="5"/>
    <n v="65"/>
    <n v="0.64500000000000002"/>
    <n v="0.98399999999999999"/>
    <s v="High"/>
    <n v="-7.0510000000000002"/>
    <n v="5.0799999999999998E-2"/>
    <n v="0.16400000000000001"/>
    <n v="7.0099999999999997E-3"/>
    <n v="0.16400000000000001"/>
    <n v="0.55300000000000005"/>
    <s v="Positive"/>
    <n v="144.95400000000001"/>
    <x v="7"/>
  </r>
  <r>
    <n v="463"/>
    <x v="43"/>
    <s v="Boyfriend"/>
    <n v="171333"/>
    <n v="171.333"/>
    <b v="0"/>
    <n v="15"/>
    <x v="14"/>
    <n v="63"/>
    <n v="0.71699999999999997"/>
    <n v="0.55000000000000004"/>
    <s v="Low"/>
    <n v="-6.0190000000000001"/>
    <n v="5.1900000000000002E-2"/>
    <n v="3.5799999999999998E-2"/>
    <n v="1.98E-3"/>
    <n v="0.126"/>
    <n v="0.33100000000000002"/>
    <s v="Negative"/>
    <n v="96.978999999999999"/>
    <x v="7"/>
  </r>
  <r>
    <n v="600"/>
    <x v="28"/>
    <s v="boyfriend (with Social House)"/>
    <n v="186106"/>
    <n v="186.10599999999999"/>
    <b v="1"/>
    <n v="22"/>
    <x v="17"/>
    <n v="77"/>
    <n v="0.4"/>
    <n v="0.79500000000000004"/>
    <s v="High"/>
    <n v="-3.7309999999999999"/>
    <n v="0.46100000000000002"/>
    <n v="0.11899999999999999"/>
    <n v="0"/>
    <n v="0.159"/>
    <n v="0.70199999999999996"/>
    <s v="Positive"/>
    <n v="190.09700000000001"/>
    <x v="7"/>
  </r>
  <r>
    <n v="600"/>
    <x v="28"/>
    <s v="Break Free"/>
    <n v="214840"/>
    <n v="214.84"/>
    <b v="0"/>
    <n v="17"/>
    <x v="0"/>
    <n v="0"/>
    <n v="0.68700000000000006"/>
    <n v="0.70199999999999996"/>
    <s v="High"/>
    <n v="-5.3239999999999998"/>
    <n v="4.5499999999999999E-2"/>
    <n v="6.4000000000000003E-3"/>
    <n v="4.35E-5"/>
    <n v="0.20399999999999999"/>
    <n v="0.28399999999999997"/>
    <s v="Negative"/>
    <n v="129.95599999999999"/>
    <x v="7"/>
  </r>
  <r>
    <n v="40"/>
    <x v="104"/>
    <s v="Outta My System (feat. T-Pain &amp; JohntÃ¡ Austin)"/>
    <n v="238266"/>
    <n v="238.26599999999999"/>
    <b v="0"/>
    <n v="9"/>
    <x v="2"/>
    <n v="57"/>
    <n v="0.77200000000000002"/>
    <n v="0.59"/>
    <s v="Low"/>
    <n v="-6.9569999999999999"/>
    <n v="0.183"/>
    <n v="9.1700000000000004E-2"/>
    <n v="0"/>
    <n v="0.10100000000000001"/>
    <n v="0.74299999999999999"/>
    <s v="Positive"/>
    <n v="83.998000000000005"/>
    <x v="4"/>
  </r>
  <r>
    <n v="282"/>
    <x v="176"/>
    <s v="Break Up"/>
    <n v="249026"/>
    <n v="249.02600000000001"/>
    <b v="1"/>
    <n v="12"/>
    <x v="11"/>
    <n v="51"/>
    <n v="0.44"/>
    <n v="0.51700000000000002"/>
    <s v="Low"/>
    <n v="-7.3550000000000004"/>
    <n v="0.36299999999999999"/>
    <n v="0.42799999999999999"/>
    <n v="0"/>
    <n v="0.17299999999999999"/>
    <n v="0.47499999999999998"/>
    <s v="Negative"/>
    <n v="73.881"/>
    <x v="5"/>
  </r>
  <r>
    <n v="600"/>
    <x v="28"/>
    <s v="break up with your girlfriend, i'm bored"/>
    <n v="190440"/>
    <n v="190.44"/>
    <b v="1"/>
    <n v="22"/>
    <x v="17"/>
    <n v="76"/>
    <n v="0.72599999999999998"/>
    <n v="0.55400000000000005"/>
    <s v="Low"/>
    <n v="-5.29"/>
    <n v="9.1700000000000004E-2"/>
    <n v="4.2099999999999999E-2"/>
    <n v="0"/>
    <n v="0.106"/>
    <n v="0.33500000000000002"/>
    <s v="Negative"/>
    <n v="169.999"/>
    <x v="7"/>
  </r>
  <r>
    <n v="472"/>
    <x v="177"/>
    <s v="Break Your Heart"/>
    <n v="201546"/>
    <n v="201.54599999999999"/>
    <b v="0"/>
    <n v="13"/>
    <x v="18"/>
    <n v="74"/>
    <n v="0.60699999999999998"/>
    <n v="0.93400000000000005"/>
    <s v="High"/>
    <n v="-4.2169999999999996"/>
    <n v="3.1399999999999997E-2"/>
    <n v="3.27E-2"/>
    <n v="0"/>
    <n v="9.0899999999999995E-2"/>
    <n v="0.56799999999999995"/>
    <s v="Positive"/>
    <n v="122.01"/>
    <x v="1"/>
  </r>
  <r>
    <n v="20"/>
    <x v="157"/>
    <s v="Breaking the Habit"/>
    <n v="196906"/>
    <n v="196.90600000000001"/>
    <b v="0"/>
    <n v="6"/>
    <x v="12"/>
    <n v="68"/>
    <n v="0.57899999999999996"/>
    <n v="0.84899999999999998"/>
    <s v="High"/>
    <n v="-5.218"/>
    <n v="3.0300000000000001E-2"/>
    <n v="0.108"/>
    <n v="0"/>
    <n v="9.0899999999999995E-2"/>
    <n v="0.58099999999999996"/>
    <s v="Positive"/>
    <n v="100.021"/>
    <x v="16"/>
  </r>
  <r>
    <n v="3"/>
    <x v="178"/>
    <s v="Breathe"/>
    <n v="250546"/>
    <n v="250.54599999999999"/>
    <b v="0"/>
    <n v="2"/>
    <x v="21"/>
    <n v="66"/>
    <n v="0.52900000000000003"/>
    <n v="0.496"/>
    <s v="Low"/>
    <n v="-9.0069999999999997"/>
    <n v="2.9000000000000001E-2"/>
    <n v="0.17299999999999999"/>
    <n v="0"/>
    <n v="0.251"/>
    <n v="0.27800000000000002"/>
    <s v="Negative"/>
    <n v="136.85900000000001"/>
    <x v="25"/>
  </r>
  <r>
    <n v="656"/>
    <x v="179"/>
    <s v="Runaway (U &amp; I)"/>
    <n v="227073"/>
    <n v="227.07300000000001"/>
    <b v="0"/>
    <n v="18"/>
    <x v="3"/>
    <n v="74"/>
    <n v="0.50600000000000001"/>
    <n v="0.80500000000000005"/>
    <s v="High"/>
    <n v="-4.1189999999999998"/>
    <n v="4.6899999999999997E-2"/>
    <n v="7.11E-3"/>
    <n v="1.9300000000000001E-3"/>
    <n v="8.5599999999999996E-2"/>
    <n v="0.38300000000000001"/>
    <s v="Negative"/>
    <n v="126.008"/>
    <x v="0"/>
  </r>
  <r>
    <n v="78"/>
    <x v="180"/>
    <s v="Breathless"/>
    <n v="207506"/>
    <n v="207.506"/>
    <b v="0"/>
    <n v="3"/>
    <x v="16"/>
    <n v="68"/>
    <n v="0.60699999999999998"/>
    <n v="0.82"/>
    <s v="High"/>
    <n v="-7.7539999999999996"/>
    <n v="5.9700000000000003E-2"/>
    <n v="5.4100000000000002E-2"/>
    <n v="6.7999999999999999E-5"/>
    <n v="0.26900000000000002"/>
    <n v="0.76800000000000002"/>
    <s v="Positive"/>
    <n v="126.988"/>
    <x v="18"/>
  </r>
  <r>
    <n v="564"/>
    <x v="181"/>
    <s v="Breezeblocks"/>
    <n v="227080"/>
    <n v="227.08"/>
    <b v="0"/>
    <n v="15"/>
    <x v="14"/>
    <n v="71"/>
    <n v="0.61599999999999999"/>
    <n v="0.65600000000000003"/>
    <s v="Low"/>
    <n v="-7.298"/>
    <n v="3.44E-2"/>
    <n v="9.6000000000000002E-2"/>
    <n v="8.7900000000000001E-4"/>
    <n v="0.20499999999999999"/>
    <n v="0.28599999999999998"/>
    <s v="Negative"/>
    <n v="150.071"/>
    <x v="9"/>
  </r>
  <r>
    <n v="308"/>
    <x v="182"/>
    <s v="Brianstorm"/>
    <n v="172866"/>
    <n v="172.86600000000001"/>
    <b v="0"/>
    <n v="10"/>
    <x v="9"/>
    <n v="67"/>
    <n v="0.42"/>
    <n v="0.97399999999999998"/>
    <s v="High"/>
    <n v="-4.7060000000000004"/>
    <n v="0.191"/>
    <n v="8.1500000000000002E-5"/>
    <n v="1.5499999999999999E-3"/>
    <n v="8.7099999999999997E-2"/>
    <n v="0.46300000000000002"/>
    <s v="Negative"/>
    <n v="165.18199999999999"/>
    <x v="9"/>
  </r>
  <r>
    <n v="260"/>
    <x v="183"/>
    <s v="Bring Em Out"/>
    <n v="216706"/>
    <n v="216.70599999999999"/>
    <b v="1"/>
    <n v="7"/>
    <x v="19"/>
    <n v="63"/>
    <n v="0.75900000000000001"/>
    <n v="0.89100000000000001"/>
    <s v="High"/>
    <n v="-2.9830000000000001"/>
    <n v="0.25700000000000001"/>
    <n v="2.98E-2"/>
    <n v="0"/>
    <n v="0.14099999999999999"/>
    <n v="0.58699999999999997"/>
    <s v="Positive"/>
    <n v="98.578999999999994"/>
    <x v="1"/>
  </r>
  <r>
    <n v="199"/>
    <x v="184"/>
    <s v="Bring Me To Life"/>
    <n v="235893"/>
    <n v="235.893"/>
    <b v="0"/>
    <n v="6"/>
    <x v="12"/>
    <n v="79"/>
    <n v="0.33100000000000002"/>
    <n v="0.94299999999999995"/>
    <s v="High"/>
    <n v="-3.1880000000000002"/>
    <n v="6.9800000000000001E-2"/>
    <n v="7.2100000000000003E-3"/>
    <n v="2.0600000000000002E-6"/>
    <n v="0.24199999999999999"/>
    <n v="0.29599999999999999"/>
    <s v="Negative"/>
    <n v="94.611999999999995"/>
    <x v="2"/>
  </r>
  <r>
    <n v="353"/>
    <x v="185"/>
    <s v="Broken Strings"/>
    <n v="250453"/>
    <n v="250.453"/>
    <b v="0"/>
    <n v="11"/>
    <x v="5"/>
    <n v="70"/>
    <n v="0.56999999999999995"/>
    <n v="0.71699999999999997"/>
    <s v="High"/>
    <n v="-4.9139999999999997"/>
    <n v="2.9000000000000001E-2"/>
    <n v="9.6699999999999998E-3"/>
    <n v="0"/>
    <n v="8.3299999999999999E-2"/>
    <n v="0.32100000000000001"/>
    <s v="Negative"/>
    <n v="111.91"/>
    <x v="5"/>
  </r>
  <r>
    <n v="461"/>
    <x v="186"/>
    <s v="Bulletproof"/>
    <n v="205733"/>
    <n v="205.733"/>
    <b v="0"/>
    <n v="12"/>
    <x v="11"/>
    <n v="71"/>
    <n v="0.67400000000000004"/>
    <n v="0.88200000000000001"/>
    <s v="High"/>
    <n v="-2.7709999999999999"/>
    <n v="4.7699999999999999E-2"/>
    <n v="4.4099999999999999E-4"/>
    <n v="6.4700000000000001E-5"/>
    <n v="6.8000000000000005E-2"/>
    <n v="0.68200000000000005"/>
    <s v="Positive"/>
    <n v="123.01600000000001"/>
    <x v="0"/>
  </r>
  <r>
    <n v="1"/>
    <x v="174"/>
    <s v="Me Against the Music (feat. Madonna) - LP Version / Video Mix"/>
    <n v="223773"/>
    <n v="223.773"/>
    <b v="0"/>
    <n v="6"/>
    <x v="12"/>
    <n v="59"/>
    <n v="0.80400000000000005"/>
    <n v="0.83599999999999997"/>
    <s v="High"/>
    <n v="-6.6349999999999998"/>
    <n v="8.8999999999999996E-2"/>
    <n v="0.32"/>
    <n v="0"/>
    <n v="0.21299999999999999"/>
    <n v="0.85"/>
    <s v="Positive"/>
    <n v="120.04600000000001"/>
    <x v="7"/>
  </r>
  <r>
    <n v="498"/>
    <x v="187"/>
    <s v="Burn"/>
    <n v="231211"/>
    <n v="231.21100000000001"/>
    <b v="0"/>
    <n v="17"/>
    <x v="0"/>
    <n v="70"/>
    <n v="0.55900000000000005"/>
    <n v="0.77700000000000002"/>
    <s v="High"/>
    <n v="-5.0309999999999997"/>
    <n v="4.3200000000000002E-2"/>
    <n v="0.31"/>
    <n v="0"/>
    <n v="0.105"/>
    <n v="0.32900000000000001"/>
    <s v="Negative"/>
    <n v="87.016000000000005"/>
    <x v="30"/>
  </r>
  <r>
    <n v="20"/>
    <x v="157"/>
    <s v="BURN IT DOWN"/>
    <n v="230253"/>
    <n v="230.25299999999999"/>
    <b v="0"/>
    <n v="15"/>
    <x v="14"/>
    <n v="73"/>
    <n v="0.58499999999999996"/>
    <n v="0.97199999999999998"/>
    <s v="High"/>
    <n v="-4.45"/>
    <n v="5.3400000000000003E-2"/>
    <n v="1.43E-2"/>
    <n v="0"/>
    <n v="7.0699999999999999E-2"/>
    <n v="0.58499999999999996"/>
    <s v="Positive"/>
    <n v="110.006"/>
    <x v="16"/>
  </r>
  <r>
    <n v="434"/>
    <x v="188"/>
    <s v="Burnin' Up"/>
    <n v="175093"/>
    <n v="175.09299999999999"/>
    <b v="0"/>
    <n v="11"/>
    <x v="5"/>
    <n v="68"/>
    <n v="0.66700000000000004"/>
    <n v="0.95399999999999996"/>
    <s v="High"/>
    <n v="-3.4620000000000002"/>
    <n v="8.1699999999999995E-2"/>
    <n v="2.9600000000000001E-2"/>
    <n v="0"/>
    <n v="0.33100000000000002"/>
    <n v="0.80700000000000005"/>
    <s v="Positive"/>
    <n v="114.03"/>
    <x v="7"/>
  </r>
  <r>
    <n v="721"/>
    <x v="29"/>
    <s v="bury a friend"/>
    <n v="193143"/>
    <n v="193.143"/>
    <b v="0"/>
    <n v="22"/>
    <x v="17"/>
    <n v="75"/>
    <n v="0.90500000000000003"/>
    <n v="0.38900000000000001"/>
    <s v="Low"/>
    <n v="-14.505000000000001"/>
    <n v="0.33200000000000002"/>
    <n v="0.74"/>
    <n v="0.16200000000000001"/>
    <n v="0.106"/>
    <n v="0.19600000000000001"/>
    <s v="Negative"/>
    <n v="120.04600000000001"/>
    <x v="0"/>
  </r>
  <r>
    <n v="383"/>
    <x v="189"/>
    <s v="Bust It Baby, Pt. 2 (feat. Ne-Yo)"/>
    <n v="240760"/>
    <n v="240.76"/>
    <b v="1"/>
    <n v="11"/>
    <x v="5"/>
    <n v="61"/>
    <n v="0.64800000000000002"/>
    <n v="0.80100000000000005"/>
    <s v="High"/>
    <n v="-7.24"/>
    <n v="0.16700000000000001"/>
    <n v="0.154"/>
    <n v="0"/>
    <n v="0.33900000000000002"/>
    <n v="0.80700000000000005"/>
    <s v="Positive"/>
    <n v="78.945999999999998"/>
    <x v="4"/>
  </r>
  <r>
    <n v="97"/>
    <x v="190"/>
    <s v="Butterfly"/>
    <n v="216733"/>
    <n v="216.733"/>
    <b v="0"/>
    <n v="2"/>
    <x v="21"/>
    <n v="71"/>
    <n v="0.73599999999999999"/>
    <n v="0.81100000000000005"/>
    <s v="High"/>
    <n v="-4.17"/>
    <n v="8.1000000000000003E-2"/>
    <n v="1.32E-3"/>
    <n v="1.4200000000000001E-4"/>
    <n v="0.107"/>
    <n v="0.60899999999999999"/>
    <s v="Positive"/>
    <n v="103.502"/>
    <x v="16"/>
  </r>
  <r>
    <n v="658"/>
    <x v="91"/>
    <s v="BUTTERFLY EFFECT"/>
    <n v="190677"/>
    <n v="190.67699999999999"/>
    <b v="0"/>
    <n v="20"/>
    <x v="7"/>
    <n v="0"/>
    <n v="0.76300000000000001"/>
    <n v="0.59799999999999998"/>
    <s v="Low"/>
    <n v="-6.8650000000000002"/>
    <n v="5.3900000000000003E-2"/>
    <n v="7.1400000000000005E-2"/>
    <n v="0"/>
    <n v="0.112"/>
    <n v="0.182"/>
    <s v="Negative"/>
    <n v="140.98699999999999"/>
    <x v="22"/>
  </r>
  <r>
    <n v="285"/>
    <x v="132"/>
    <s v="Buttons"/>
    <n v="225560"/>
    <n v="225.56"/>
    <b v="0"/>
    <n v="8"/>
    <x v="6"/>
    <n v="68"/>
    <n v="0.56499999999999995"/>
    <n v="0.81699999999999995"/>
    <s v="High"/>
    <n v="-4.3380000000000001"/>
    <n v="0.27"/>
    <n v="0.152"/>
    <n v="0"/>
    <n v="0.247"/>
    <n v="0.47699999999999998"/>
    <s v="Negative"/>
    <n v="210.851"/>
    <x v="5"/>
  </r>
  <r>
    <n v="310"/>
    <x v="119"/>
    <s v="Buy U a Drank (Shawty Snappin') (feat. Yung Joc)"/>
    <n v="227960"/>
    <n v="227.96"/>
    <b v="0"/>
    <n v="10"/>
    <x v="9"/>
    <n v="2"/>
    <n v="0.45100000000000001"/>
    <n v="0.55000000000000004"/>
    <s v="Low"/>
    <n v="-8.1370000000000005"/>
    <n v="0.26200000000000001"/>
    <n v="1.0800000000000001E-2"/>
    <n v="0"/>
    <n v="7.3700000000000002E-2"/>
    <n v="0.59399999999999997"/>
    <s v="Positive"/>
    <n v="80.001000000000005"/>
    <x v="4"/>
  </r>
  <r>
    <n v="519"/>
    <x v="191"/>
    <s v="Buzzin Remix"/>
    <n v="224333"/>
    <n v="224.333"/>
    <b v="1"/>
    <n v="14"/>
    <x v="15"/>
    <n v="48"/>
    <n v="0.68700000000000006"/>
    <n v="0.93899999999999995"/>
    <s v="High"/>
    <n v="-4.3719999999999999"/>
    <n v="0.14599999999999999"/>
    <n v="8.8700000000000001E-2"/>
    <n v="0"/>
    <n v="0.28299999999999997"/>
    <n v="0.53900000000000003"/>
    <s v="Positive"/>
    <n v="104.029"/>
    <x v="1"/>
  </r>
  <r>
    <n v="58"/>
    <x v="192"/>
    <s v="By the Way"/>
    <n v="216933"/>
    <n v="216.93299999999999"/>
    <b v="0"/>
    <n v="5"/>
    <x v="4"/>
    <n v="73"/>
    <n v="0.45100000000000001"/>
    <n v="0.97"/>
    <s v="High"/>
    <n v="-4.9379999999999997"/>
    <n v="0.107"/>
    <n v="2.64E-2"/>
    <n v="3.5500000000000002E-3"/>
    <n v="0.10199999999999999"/>
    <n v="0.19800000000000001"/>
    <s v="Negative"/>
    <n v="122.444"/>
    <x v="9"/>
  </r>
  <r>
    <n v="5"/>
    <x v="193"/>
    <s v="Bye Bye Bye"/>
    <n v="200560"/>
    <n v="200.56"/>
    <b v="0"/>
    <n v="3"/>
    <x v="16"/>
    <n v="65"/>
    <n v="0.61399999999999999"/>
    <n v="0.92800000000000005"/>
    <s v="High"/>
    <n v="-4.806"/>
    <n v="5.16E-2"/>
    <n v="4.0800000000000003E-2"/>
    <n v="1.0399999999999999E-3"/>
    <n v="8.4500000000000006E-2"/>
    <n v="0.879"/>
    <s v="Positive"/>
    <n v="172.65600000000001"/>
    <x v="7"/>
  </r>
  <r>
    <n v="676"/>
    <x v="194"/>
    <s v="Where Are Ãœ Now (with Justin Bieber)"/>
    <n v="250285"/>
    <n v="250.285"/>
    <b v="0"/>
    <n v="18"/>
    <x v="3"/>
    <n v="74"/>
    <n v="0.432"/>
    <n v="0.78100000000000003"/>
    <s v="High"/>
    <n v="-4.0380000000000003"/>
    <n v="5.67E-2"/>
    <n v="4.1000000000000002E-2"/>
    <n v="4.2100000000000003E-6"/>
    <n v="7.8899999999999998E-2"/>
    <n v="0.19700000000000001"/>
    <s v="Negative"/>
    <n v="139.43199999999999"/>
    <x v="0"/>
  </r>
  <r>
    <n v="398"/>
    <x v="195"/>
    <s v="California Gurls"/>
    <n v="234653"/>
    <n v="234.65299999999999"/>
    <b v="0"/>
    <n v="15"/>
    <x v="14"/>
    <n v="72"/>
    <n v="0.79100000000000004"/>
    <n v="0.754"/>
    <s v="High"/>
    <n v="-3.7290000000000001"/>
    <n v="5.6899999999999999E-2"/>
    <n v="4.4600000000000004E-3"/>
    <n v="0"/>
    <n v="0.16300000000000001"/>
    <n v="0.42499999999999999"/>
    <s v="Negative"/>
    <n v="125.014"/>
    <x v="7"/>
  </r>
  <r>
    <n v="535"/>
    <x v="196"/>
    <s v="Call Me Maybe"/>
    <n v="193400"/>
    <n v="193.4"/>
    <b v="0"/>
    <n v="15"/>
    <x v="14"/>
    <n v="78"/>
    <n v="0.78300000000000003"/>
    <n v="0.57999999999999996"/>
    <s v="Low"/>
    <n v="-6.548"/>
    <n v="4.0800000000000003E-2"/>
    <n v="1.14E-2"/>
    <n v="2.2800000000000002E-6"/>
    <n v="0.108"/>
    <n v="0.66"/>
    <s v="Positive"/>
    <n v="120.021"/>
    <x v="0"/>
  </r>
  <r>
    <n v="199"/>
    <x v="184"/>
    <s v="Call Me When You're Sober"/>
    <n v="214706"/>
    <n v="214.70599999999999"/>
    <b v="0"/>
    <n v="9"/>
    <x v="2"/>
    <n v="65"/>
    <n v="0.45"/>
    <n v="0.88300000000000001"/>
    <s v="High"/>
    <n v="-4.0940000000000003"/>
    <n v="5.2400000000000002E-2"/>
    <n v="1.9300000000000001E-3"/>
    <n v="0"/>
    <n v="0.29299999999999998"/>
    <n v="0.32800000000000001"/>
    <s v="Negative"/>
    <n v="93.41"/>
    <x v="2"/>
  </r>
  <r>
    <n v="248"/>
    <x v="197"/>
    <s v="Call on Me - Radio Mix"/>
    <n v="171360"/>
    <n v="171.36"/>
    <b v="0"/>
    <n v="7"/>
    <x v="19"/>
    <n v="72"/>
    <n v="0.59699999999999998"/>
    <n v="0.83699999999999997"/>
    <s v="High"/>
    <n v="-6.5179999999999998"/>
    <n v="0.375"/>
    <n v="4.2700000000000004E-3"/>
    <n v="1.15E-3"/>
    <n v="0.83899999999999997"/>
    <n v="0.44700000000000001"/>
    <s v="Negative"/>
    <n v="126.342"/>
    <x v="0"/>
  </r>
  <r>
    <n v="283"/>
    <x v="198"/>
    <s v="Bitch Better Have My Money"/>
    <n v="219305"/>
    <n v="219.30500000000001"/>
    <b v="1"/>
    <n v="18"/>
    <x v="3"/>
    <n v="73"/>
    <n v="0.78100000000000003"/>
    <n v="0.72799999999999998"/>
    <s v="High"/>
    <n v="-4.9809999999999999"/>
    <n v="6.2100000000000002E-2"/>
    <n v="5.0900000000000001E-2"/>
    <n v="1.9400000000000001E-6"/>
    <n v="0.25700000000000001"/>
    <n v="0.39500000000000002"/>
    <s v="Negative"/>
    <n v="102.99"/>
    <x v="4"/>
  </r>
  <r>
    <n v="644"/>
    <x v="48"/>
    <s v="Call Out My Name"/>
    <n v="228373"/>
    <n v="228.37299999999999"/>
    <b v="0"/>
    <n v="21"/>
    <x v="10"/>
    <n v="80"/>
    <n v="0.46100000000000002"/>
    <n v="0.59299999999999997"/>
    <s v="Low"/>
    <n v="-4.9539999999999997"/>
    <n v="3.56E-2"/>
    <n v="0.17"/>
    <n v="0"/>
    <n v="0.307"/>
    <n v="0.17499999999999999"/>
    <s v="Negative"/>
    <n v="134.16999999999999"/>
    <x v="5"/>
  </r>
  <r>
    <n v="809"/>
    <x v="199"/>
    <s v="Callaita"/>
    <n v="250533"/>
    <n v="250.53299999999999"/>
    <b v="1"/>
    <n v="22"/>
    <x v="17"/>
    <n v="81"/>
    <n v="0.61"/>
    <n v="0.624"/>
    <s v="Low"/>
    <n v="-4.7729999999999997"/>
    <n v="0.309"/>
    <n v="0.6"/>
    <n v="2.12E-6"/>
    <n v="0.24299999999999999"/>
    <n v="0.24399999999999999"/>
    <s v="Negative"/>
    <n v="176.16900000000001"/>
    <x v="31"/>
  </r>
  <r>
    <n v="675"/>
    <x v="73"/>
    <s v="I Know What You Did Last Summer"/>
    <n v="223853"/>
    <n v="223.85300000000001"/>
    <b v="0"/>
    <n v="18"/>
    <x v="3"/>
    <n v="73"/>
    <n v="0.68700000000000006"/>
    <n v="0.76100000000000001"/>
    <s v="High"/>
    <n v="-4.5819999999999999"/>
    <n v="8.7599999999999997E-2"/>
    <n v="0.10199999999999999"/>
    <n v="0"/>
    <n v="0.14699999999999999"/>
    <n v="0.74299999999999999"/>
    <s v="Positive"/>
    <n v="113.93899999999999"/>
    <x v="7"/>
  </r>
  <r>
    <n v="8"/>
    <x v="200"/>
    <s v="Candy"/>
    <n v="201053"/>
    <n v="201.053"/>
    <b v="0"/>
    <n v="15"/>
    <x v="14"/>
    <n v="68"/>
    <n v="0.71499999999999997"/>
    <n v="0.79100000000000004"/>
    <s v="High"/>
    <n v="-6.63"/>
    <n v="4.1399999999999999E-2"/>
    <n v="3.6799999999999999E-2"/>
    <n v="0"/>
    <n v="6.9400000000000003E-2"/>
    <n v="0.879"/>
    <s v="Positive"/>
    <n v="116.04300000000001"/>
    <x v="26"/>
  </r>
  <r>
    <n v="191"/>
    <x v="15"/>
    <s v="Candy Shop"/>
    <n v="209106"/>
    <n v="209.10599999999999"/>
    <b v="1"/>
    <n v="8"/>
    <x v="6"/>
    <n v="79"/>
    <n v="0.61399999999999999"/>
    <n v="0.57399999999999995"/>
    <s v="Low"/>
    <n v="-7.9610000000000003"/>
    <n v="0.46600000000000003"/>
    <n v="2.53E-2"/>
    <n v="3.1999999999999999E-5"/>
    <n v="0.38"/>
    <n v="0.755"/>
    <s v="Positive"/>
    <n v="125.173"/>
    <x v="1"/>
  </r>
  <r>
    <n v="57"/>
    <x v="49"/>
    <s v="Candyman"/>
    <n v="194213"/>
    <n v="194.21299999999999"/>
    <b v="0"/>
    <n v="9"/>
    <x v="2"/>
    <n v="66"/>
    <n v="0.68600000000000005"/>
    <n v="0.78900000000000003"/>
    <s v="High"/>
    <n v="-4.7130000000000001"/>
    <n v="0.23"/>
    <n v="1.2500000000000001E-2"/>
    <n v="1.47E-2"/>
    <n v="0.14199999999999999"/>
    <n v="0.72"/>
    <s v="Positive"/>
    <n v="172.976"/>
    <x v="7"/>
  </r>
  <r>
    <n v="406"/>
    <x v="201"/>
    <s v="Can't Be Tamed"/>
    <n v="168213"/>
    <n v="168.21299999999999"/>
    <b v="0"/>
    <n v="13"/>
    <x v="18"/>
    <n v="0"/>
    <n v="0.63"/>
    <n v="0.91"/>
    <s v="High"/>
    <n v="-2.919"/>
    <n v="0.14399999999999999"/>
    <n v="2.87E-2"/>
    <n v="0"/>
    <n v="0.19600000000000001"/>
    <n v="0.74299999999999999"/>
    <s v="Positive"/>
    <n v="116.98"/>
    <x v="7"/>
  </r>
  <r>
    <n v="310"/>
    <x v="119"/>
    <s v="Can't Believe It (feat. Lil' Wayne)"/>
    <n v="273826"/>
    <n v="273.82600000000002"/>
    <b v="0"/>
    <n v="11"/>
    <x v="5"/>
    <n v="0"/>
    <n v="0.64800000000000002"/>
    <n v="0.51600000000000001"/>
    <s v="Low"/>
    <n v="-8.8689999999999998"/>
    <n v="4.9000000000000002E-2"/>
    <n v="1.7899999999999999E-3"/>
    <n v="0"/>
    <n v="7.7200000000000005E-2"/>
    <n v="7.5600000000000001E-2"/>
    <s v="Negative"/>
    <n v="89.828000000000003"/>
    <x v="4"/>
  </r>
  <r>
    <n v="619"/>
    <x v="0"/>
    <s v="Roses"/>
    <n v="226738"/>
    <n v="226.738"/>
    <b v="0"/>
    <n v="18"/>
    <x v="3"/>
    <n v="73"/>
    <n v="0.71299999999999997"/>
    <n v="0.80200000000000005"/>
    <s v="High"/>
    <n v="-7.0549999999999997"/>
    <n v="5.6099999999999997E-2"/>
    <n v="4.3499999999999997E-2"/>
    <n v="3.7699999999999999E-3"/>
    <n v="0.309"/>
    <n v="0.34300000000000003"/>
    <s v="Negative"/>
    <n v="100.001"/>
    <x v="0"/>
  </r>
  <r>
    <n v="36"/>
    <x v="202"/>
    <s v="Can't Fight The Moonlight"/>
    <n v="215506"/>
    <n v="215.506"/>
    <b v="0"/>
    <n v="4"/>
    <x v="13"/>
    <n v="65"/>
    <n v="0.628"/>
    <n v="0.83399999999999996"/>
    <s v="High"/>
    <n v="-6.3410000000000002"/>
    <n v="4.9700000000000001E-2"/>
    <n v="0.40300000000000002"/>
    <n v="0"/>
    <n v="5.0999999999999997E-2"/>
    <n v="0.626"/>
    <s v="Positive"/>
    <n v="97.864999999999995"/>
    <x v="25"/>
  </r>
  <r>
    <n v="34"/>
    <x v="203"/>
    <s v="Can't Get You out of My Head"/>
    <n v="230640"/>
    <n v="230.64"/>
    <b v="0"/>
    <n v="4"/>
    <x v="13"/>
    <n v="73"/>
    <n v="0.76600000000000001"/>
    <n v="0.56299999999999994"/>
    <s v="Low"/>
    <n v="-7.516"/>
    <n v="3.39E-2"/>
    <n v="2.63E-2"/>
    <n v="0.68300000000000005"/>
    <n v="0.115"/>
    <n v="0.96399999999999997"/>
    <s v="Positive"/>
    <n v="126.00700000000001"/>
    <x v="0"/>
  </r>
  <r>
    <n v="424"/>
    <x v="173"/>
    <s v="Can't Help but Wait"/>
    <n v="206413"/>
    <n v="206.41300000000001"/>
    <b v="0"/>
    <n v="10"/>
    <x v="9"/>
    <n v="62"/>
    <n v="0.69899999999999995"/>
    <n v="0.69899999999999995"/>
    <s v="High"/>
    <n v="-5.5640000000000001"/>
    <n v="7.3700000000000002E-2"/>
    <n v="0.35799999999999998"/>
    <n v="0"/>
    <n v="9.1200000000000003E-2"/>
    <n v="0.61099999999999999"/>
    <s v="Positive"/>
    <n v="94.977000000000004"/>
    <x v="4"/>
  </r>
  <r>
    <n v="572"/>
    <x v="204"/>
    <s v="Can't Hold Us (feat. Ray Dalton)"/>
    <n v="258342"/>
    <n v="258.34199999999998"/>
    <b v="0"/>
    <n v="15"/>
    <x v="14"/>
    <n v="81"/>
    <n v="0.64100000000000001"/>
    <n v="0.92200000000000004"/>
    <s v="High"/>
    <n v="-4.4569999999999999"/>
    <n v="7.8600000000000003E-2"/>
    <n v="2.9100000000000001E-2"/>
    <n v="0"/>
    <n v="8.6199999999999999E-2"/>
    <n v="0.84699999999999998"/>
    <s v="Positive"/>
    <n v="146.078"/>
    <x v="1"/>
  </r>
  <r>
    <n v="57"/>
    <x v="49"/>
    <s v="Can't Hold Us Down (feat. Lil' Kim)"/>
    <n v="255266"/>
    <n v="255.26599999999999"/>
    <b v="0"/>
    <n v="5"/>
    <x v="4"/>
    <n v="61"/>
    <n v="0.85899999999999999"/>
    <n v="0.65800000000000003"/>
    <s v="Low"/>
    <n v="-4.4809999999999999"/>
    <n v="0.192"/>
    <n v="3.2599999999999997E-2"/>
    <n v="1.81E-3"/>
    <n v="6.5100000000000005E-2"/>
    <n v="0.53800000000000003"/>
    <s v="Positive"/>
    <n v="98.989000000000004"/>
    <x v="7"/>
  </r>
  <r>
    <n v="229"/>
    <x v="205"/>
    <s v="Can't Let You Go (feat. Mike Shorey &amp; Lil' Mo)"/>
    <n v="223973"/>
    <n v="223.97300000000001"/>
    <b v="1"/>
    <n v="6"/>
    <x v="12"/>
    <n v="61"/>
    <n v="0.64600000000000002"/>
    <n v="0.6"/>
    <s v="Low"/>
    <n v="-6.569"/>
    <n v="0.45800000000000002"/>
    <n v="0.23100000000000001"/>
    <n v="0"/>
    <n v="7.9399999999999998E-2"/>
    <n v="0.81100000000000005"/>
    <s v="Positive"/>
    <n v="192.08199999999999"/>
    <x v="4"/>
  </r>
  <r>
    <n v="58"/>
    <x v="192"/>
    <s v="Can't Stop"/>
    <n v="269000"/>
    <n v="269"/>
    <b v="0"/>
    <n v="5"/>
    <x v="4"/>
    <n v="80"/>
    <n v="0.61799999999999999"/>
    <n v="0.93799999999999994"/>
    <s v="High"/>
    <n v="-3.4420000000000002"/>
    <n v="4.5600000000000002E-2"/>
    <n v="1.7899999999999999E-2"/>
    <n v="0"/>
    <n v="0.16700000000000001"/>
    <n v="0.875"/>
    <s v="Positive"/>
    <n v="91.454999999999998"/>
    <x v="9"/>
  </r>
  <r>
    <n v="652"/>
    <x v="206"/>
    <s v="Worth It (feat. Kid Ink)"/>
    <n v="224573"/>
    <n v="224.57300000000001"/>
    <b v="0"/>
    <n v="18"/>
    <x v="3"/>
    <n v="73"/>
    <n v="0.88400000000000001"/>
    <n v="0.76500000000000001"/>
    <s v="High"/>
    <n v="-3.8650000000000002"/>
    <n v="8.8200000000000001E-2"/>
    <n v="6.3E-2"/>
    <n v="7.0400000000000004E-6"/>
    <n v="0.11799999999999999"/>
    <n v="0.59399999999999997"/>
    <s v="Positive"/>
    <n v="99.986999999999995"/>
    <x v="7"/>
  </r>
  <r>
    <n v="269"/>
    <x v="57"/>
    <s v="Can't Tell Me Nothing"/>
    <n v="271600"/>
    <n v="271.60000000000002"/>
    <b v="1"/>
    <n v="10"/>
    <x v="9"/>
    <n v="47"/>
    <n v="0.59599999999999997"/>
    <n v="0.62"/>
    <s v="Low"/>
    <n v="-6.133"/>
    <n v="3.9E-2"/>
    <n v="1.2200000000000001E-2"/>
    <n v="0"/>
    <n v="0.82"/>
    <n v="0.10199999999999999"/>
    <s v="Negative"/>
    <n v="80.028999999999996"/>
    <x v="3"/>
  </r>
  <r>
    <n v="361"/>
    <x v="95"/>
    <s v="Carry Out (Featuring Justin Timberlake)"/>
    <n v="232466"/>
    <n v="232.46600000000001"/>
    <b v="0"/>
    <n v="12"/>
    <x v="11"/>
    <n v="69"/>
    <n v="0.53100000000000003"/>
    <n v="0.57399999999999995"/>
    <s v="Low"/>
    <n v="-6.6929999999999996"/>
    <n v="0.113"/>
    <n v="0.114"/>
    <n v="3.0800000000000001E-2"/>
    <n v="0.25600000000000001"/>
    <n v="0.27200000000000002"/>
    <s v="Negative"/>
    <n v="115.68"/>
    <x v="4"/>
  </r>
  <r>
    <n v="44"/>
    <x v="207"/>
    <s v="Case Of The Ex (Whatcha Gonna Do)"/>
    <n v="236906"/>
    <n v="236.90600000000001"/>
    <b v="0"/>
    <n v="3"/>
    <x v="16"/>
    <n v="59"/>
    <n v="0.77200000000000002"/>
    <n v="0.68799999999999994"/>
    <s v="High"/>
    <n v="-4.7149999999999999"/>
    <n v="4.0500000000000001E-2"/>
    <n v="5.4800000000000001E-2"/>
    <n v="9.7899999999999994E-5"/>
    <n v="7.2499999999999995E-2"/>
    <n v="0.34799999999999998"/>
    <s v="Negative"/>
    <n v="98"/>
    <x v="5"/>
  </r>
  <r>
    <n v="9"/>
    <x v="168"/>
    <s v="Cater 2 U"/>
    <n v="245400"/>
    <n v="245.4"/>
    <b v="0"/>
    <n v="7"/>
    <x v="19"/>
    <n v="58"/>
    <n v="0.60499999999999998"/>
    <n v="0.58399999999999996"/>
    <s v="Low"/>
    <n v="-7.0430000000000001"/>
    <n v="0.19700000000000001"/>
    <n v="0.28599999999999998"/>
    <n v="0"/>
    <n v="0.23499999999999999"/>
    <n v="0.46400000000000002"/>
    <s v="Negative"/>
    <n v="125.80200000000001"/>
    <x v="5"/>
  </r>
  <r>
    <n v="177"/>
    <x v="208"/>
    <s v="Caught in the Middle"/>
    <n v="206466"/>
    <n v="206.46600000000001"/>
    <b v="0"/>
    <n v="4"/>
    <x v="13"/>
    <n v="53"/>
    <n v="0.51900000000000002"/>
    <n v="0.874"/>
    <s v="High"/>
    <n v="-5.1219999999999999"/>
    <n v="3.4000000000000002E-2"/>
    <n v="5.2400000000000002E-2"/>
    <n v="0"/>
    <n v="0.24299999999999999"/>
    <n v="0.57199999999999995"/>
    <s v="Positive"/>
    <n v="96.072000000000003"/>
    <x v="7"/>
  </r>
  <r>
    <n v="120"/>
    <x v="209"/>
    <s v="Caught Up"/>
    <n v="224640"/>
    <n v="224.64"/>
    <b v="0"/>
    <n v="7"/>
    <x v="19"/>
    <n v="61"/>
    <n v="0.81699999999999995"/>
    <n v="0.80600000000000005"/>
    <s v="High"/>
    <n v="-4.6059999999999999"/>
    <n v="6.2300000000000001E-2"/>
    <n v="2.7E-2"/>
    <n v="9.0000000000000002E-6"/>
    <n v="0.11899999999999999"/>
    <n v="0.80500000000000005"/>
    <s v="Positive"/>
    <n v="110.086"/>
    <x v="4"/>
  </r>
  <r>
    <n v="679"/>
    <x v="210"/>
    <s v="Please Don't Go"/>
    <n v="210580"/>
    <n v="210.58"/>
    <b v="0"/>
    <n v="18"/>
    <x v="3"/>
    <n v="71"/>
    <n v="0.51300000000000001"/>
    <n v="0.76800000000000002"/>
    <s v="High"/>
    <n v="-4.8680000000000003"/>
    <n v="5.8700000000000002E-2"/>
    <n v="1.18E-2"/>
    <n v="1.9400000000000001E-5"/>
    <n v="0.29399999999999998"/>
    <n v="0.23499999999999999"/>
    <s v="Negative"/>
    <n v="84.263999999999996"/>
    <x v="20"/>
  </r>
  <r>
    <n v="261"/>
    <x v="211"/>
    <s v="Cha Cha Slide - Hardino Mix"/>
    <n v="222146"/>
    <n v="222.14599999999999"/>
    <b v="0"/>
    <n v="7"/>
    <x v="19"/>
    <n v="51"/>
    <n v="0.85299999999999998"/>
    <n v="0.91100000000000003"/>
    <s v="High"/>
    <n v="-6.7220000000000004"/>
    <n v="0.125"/>
    <n v="4.36E-2"/>
    <n v="5.7099999999999998E-3"/>
    <n v="0.28699999999999998"/>
    <n v="0.80200000000000005"/>
    <s v="Positive"/>
    <n v="131.012"/>
    <x v="19"/>
  </r>
  <r>
    <n v="339"/>
    <x v="212"/>
    <s v="Chain Hang Low"/>
    <n v="207586"/>
    <n v="207.58600000000001"/>
    <b v="1"/>
    <n v="9"/>
    <x v="2"/>
    <n v="56"/>
    <n v="0.79200000000000004"/>
    <n v="0.58899999999999997"/>
    <s v="Low"/>
    <n v="-6.8689999999999998"/>
    <n v="0.26200000000000001"/>
    <n v="2.5899999999999999E-2"/>
    <n v="1.2799999999999999E-4"/>
    <n v="0.114"/>
    <n v="0.77800000000000002"/>
    <s v="Positive"/>
    <n v="157.14699999999999"/>
    <x v="1"/>
  </r>
  <r>
    <n v="664"/>
    <x v="26"/>
    <s v="Trap Queen"/>
    <n v="222093"/>
    <n v="222.09299999999999"/>
    <b v="1"/>
    <n v="18"/>
    <x v="3"/>
    <n v="68"/>
    <n v="0.746"/>
    <n v="0.873"/>
    <s v="High"/>
    <n v="-3.8029999999999999"/>
    <n v="0.128"/>
    <n v="2.4400000000000002E-2"/>
    <n v="0"/>
    <n v="0.35399999999999998"/>
    <n v="0.81699999999999995"/>
    <s v="Positive"/>
    <n v="148.07499999999999"/>
    <x v="1"/>
  </r>
  <r>
    <n v="524"/>
    <x v="213"/>
    <s v="Champion (feat. Chris Brown)"/>
    <n v="237293"/>
    <n v="237.29300000000001"/>
    <b v="1"/>
    <n v="14"/>
    <x v="15"/>
    <n v="48"/>
    <n v="0.41499999999999998"/>
    <n v="0.93400000000000005"/>
    <s v="High"/>
    <n v="-2.9140000000000001"/>
    <n v="0.24"/>
    <n v="7.8E-2"/>
    <n v="0"/>
    <n v="0.14499999999999999"/>
    <n v="0.52"/>
    <s v="Positive"/>
    <n v="190.15100000000001"/>
    <x v="22"/>
  </r>
  <r>
    <n v="605"/>
    <x v="214"/>
    <s v="Chandelier"/>
    <n v="216120"/>
    <n v="216.12"/>
    <b v="0"/>
    <n v="17"/>
    <x v="0"/>
    <n v="78"/>
    <n v="0.39900000000000002"/>
    <n v="0.78700000000000003"/>
    <s v="High"/>
    <n v="-2.88"/>
    <n v="4.99E-2"/>
    <n v="1.9699999999999999E-2"/>
    <n v="6.0699999999999998E-5"/>
    <n v="6.8500000000000005E-2"/>
    <n v="0.57199999999999995"/>
    <s v="Positive"/>
    <n v="117.089"/>
    <x v="7"/>
  </r>
  <r>
    <n v="494"/>
    <x v="215"/>
    <s v="Changed the Way You Kiss Me - Radio Edit"/>
    <n v="195466"/>
    <n v="195.46600000000001"/>
    <b v="0"/>
    <n v="14"/>
    <x v="15"/>
    <n v="42"/>
    <n v="0.57799999999999996"/>
    <n v="0.85699999999999998"/>
    <s v="High"/>
    <n v="-3.78"/>
    <n v="4.1000000000000002E-2"/>
    <n v="5.4799999999999996E-3"/>
    <n v="1.6199999999999999E-3"/>
    <n v="9.4799999999999995E-2"/>
    <n v="0.188"/>
    <s v="Negative"/>
    <n v="126.979"/>
    <x v="0"/>
  </r>
  <r>
    <n v="740"/>
    <x v="216"/>
    <s v="changes"/>
    <n v="121886"/>
    <n v="121.886"/>
    <b v="0"/>
    <n v="21"/>
    <x v="10"/>
    <n v="79"/>
    <n v="0.66900000000000004"/>
    <n v="0.308"/>
    <s v="Low"/>
    <n v="-10.068"/>
    <n v="2.9000000000000001E-2"/>
    <n v="0.88300000000000001"/>
    <n v="0"/>
    <n v="9.8400000000000001E-2"/>
    <n v="0.52"/>
    <s v="Positive"/>
    <n v="64.933999999999997"/>
    <x v="3"/>
  </r>
  <r>
    <n v="436"/>
    <x v="217"/>
    <s v="Chasing Pavements"/>
    <n v="210506"/>
    <n v="210.506"/>
    <b v="0"/>
    <n v="11"/>
    <x v="5"/>
    <n v="1"/>
    <n v="0.61399999999999999"/>
    <n v="0.47"/>
    <s v="Low"/>
    <n v="-6.09"/>
    <n v="2.5499999999999998E-2"/>
    <n v="0.29099999999999998"/>
    <n v="0"/>
    <n v="0.111"/>
    <n v="0.32900000000000001"/>
    <s v="Negative"/>
    <n v="80.045000000000002"/>
    <x v="5"/>
  </r>
  <r>
    <n v="497"/>
    <x v="69"/>
    <s v="Chasing The Sun"/>
    <n v="198800"/>
    <n v="198.8"/>
    <b v="0"/>
    <n v="15"/>
    <x v="14"/>
    <n v="69"/>
    <n v="0.63700000000000001"/>
    <n v="0.73199999999999998"/>
    <s v="High"/>
    <n v="-6.2089999999999996"/>
    <n v="9.6500000000000002E-2"/>
    <n v="0.24399999999999999"/>
    <n v="0"/>
    <n v="0.498"/>
    <n v="0.68"/>
    <s v="Positive"/>
    <n v="128.108"/>
    <x v="0"/>
  </r>
  <r>
    <n v="397"/>
    <x v="218"/>
    <s v="I Don't Like It, I Love It (feat. Robin Thicke &amp; Verdine White)"/>
    <n v="224258"/>
    <n v="224.25800000000001"/>
    <b v="0"/>
    <n v="18"/>
    <x v="3"/>
    <n v="67"/>
    <n v="0.85399999999999998"/>
    <n v="0.76600000000000001"/>
    <s v="High"/>
    <n v="-4.6970000000000001"/>
    <n v="0.14099999999999999"/>
    <n v="2.4199999999999999E-2"/>
    <n v="0"/>
    <n v="7.9299999999999995E-2"/>
    <n v="0.78400000000000003"/>
    <s v="Positive"/>
    <n v="118.004"/>
    <x v="1"/>
  </r>
  <r>
    <n v="192"/>
    <x v="60"/>
    <s v="Crazy In Love (feat. Jay-Z)"/>
    <n v="236133"/>
    <n v="236.13300000000001"/>
    <b v="0"/>
    <n v="6"/>
    <x v="12"/>
    <n v="76"/>
    <n v="0.64600000000000002"/>
    <n v="0.77"/>
    <s v="High"/>
    <n v="-6.5960000000000001"/>
    <n v="0.22600000000000001"/>
    <n v="2.49E-3"/>
    <n v="0"/>
    <n v="7.1499999999999994E-2"/>
    <n v="0.68100000000000005"/>
    <s v="Positive"/>
    <n v="99.165000000000006"/>
    <x v="5"/>
  </r>
  <r>
    <n v="347"/>
    <x v="219"/>
    <s v="Chelsea Dagger"/>
    <n v="215306"/>
    <n v="215.30600000000001"/>
    <b v="0"/>
    <n v="9"/>
    <x v="2"/>
    <n v="68"/>
    <n v="0.51100000000000001"/>
    <n v="0.81499999999999995"/>
    <s v="High"/>
    <n v="-3.14"/>
    <n v="0.14399999999999999"/>
    <n v="4.9099999999999998E-2"/>
    <n v="0"/>
    <n v="8.2600000000000007E-2"/>
    <n v="0.58599999999999997"/>
    <s v="Positive"/>
    <n v="154.51400000000001"/>
    <x v="9"/>
  </r>
  <r>
    <n v="649"/>
    <x v="220"/>
    <s v="Chill Bill (feat. J. Davi$ &amp; Spooks)"/>
    <n v="177184"/>
    <n v="177.184"/>
    <b v="1"/>
    <n v="19"/>
    <x v="8"/>
    <n v="76"/>
    <n v="0.88600000000000001"/>
    <n v="0.42699999999999999"/>
    <s v="Low"/>
    <n v="-10.028"/>
    <n v="0.14499999999999999"/>
    <n v="3.1199999999999999E-2"/>
    <n v="9.8999999999999999E-4"/>
    <n v="9.06E-2"/>
    <n v="0.23"/>
    <s v="Negative"/>
    <n v="108.03400000000001"/>
    <x v="3"/>
  </r>
  <r>
    <n v="812"/>
    <x v="221"/>
    <s v="China"/>
    <n v="301714"/>
    <n v="301.714"/>
    <b v="0"/>
    <n v="22"/>
    <x v="17"/>
    <n v="76"/>
    <n v="0.78600000000000003"/>
    <n v="0.80800000000000005"/>
    <s v="High"/>
    <n v="-3.702"/>
    <n v="8.8200000000000001E-2"/>
    <n v="8.4599999999999995E-2"/>
    <n v="2.8899999999999998E-4"/>
    <n v="8.2199999999999995E-2"/>
    <n v="0.60899999999999999"/>
    <s v="Positive"/>
    <n v="105.027"/>
    <x v="31"/>
  </r>
  <r>
    <n v="645"/>
    <x v="222"/>
    <s v="Five More Hours"/>
    <n v="211975"/>
    <n v="211.97499999999999"/>
    <b v="0"/>
    <n v="18"/>
    <x v="3"/>
    <n v="66"/>
    <n v="0.69899999999999995"/>
    <n v="0.88300000000000001"/>
    <s v="High"/>
    <n v="-3.226"/>
    <n v="0.219"/>
    <n v="2.8799999999999999E-2"/>
    <n v="0"/>
    <n v="0.81699999999999995"/>
    <n v="0.499"/>
    <s v="Negative"/>
    <n v="127.961"/>
    <x v="0"/>
  </r>
  <r>
    <n v="746"/>
    <x v="141"/>
    <s v="Circles"/>
    <n v="215280"/>
    <n v="215.28"/>
    <b v="0"/>
    <n v="22"/>
    <x v="17"/>
    <n v="85"/>
    <n v="0.69499999999999995"/>
    <n v="0.76200000000000001"/>
    <s v="High"/>
    <n v="-3.4969999999999999"/>
    <n v="3.95E-2"/>
    <n v="0.192"/>
    <n v="2.4399999999999999E-3"/>
    <n v="8.6300000000000002E-2"/>
    <n v="0.55300000000000005"/>
    <s v="Positive"/>
    <n v="120.042"/>
    <x v="3"/>
  </r>
  <r>
    <n v="1"/>
    <x v="174"/>
    <s v="I Wanna Go"/>
    <n v="210266"/>
    <n v="210.26599999999999"/>
    <b v="0"/>
    <n v="14"/>
    <x v="15"/>
    <n v="66"/>
    <n v="0.69599999999999995"/>
    <n v="0.54600000000000004"/>
    <s v="Low"/>
    <n v="-6.55"/>
    <n v="4.1399999999999999E-2"/>
    <n v="3.79E-3"/>
    <n v="3.8E-6"/>
    <n v="0.33200000000000002"/>
    <n v="0.78700000000000003"/>
    <s v="Positive"/>
    <n v="130.00200000000001"/>
    <x v="7"/>
  </r>
  <r>
    <n v="594"/>
    <x v="223"/>
    <s v="Clarity"/>
    <n v="271426"/>
    <n v="271.42599999999999"/>
    <b v="0"/>
    <n v="15"/>
    <x v="14"/>
    <n v="0"/>
    <n v="0.52300000000000002"/>
    <n v="0.78"/>
    <s v="High"/>
    <n v="-3.464"/>
    <n v="7.5300000000000006E-2"/>
    <n v="3.6600000000000001E-2"/>
    <n v="0"/>
    <n v="7.51E-2"/>
    <n v="0.193"/>
    <s v="Negative"/>
    <n v="128.006"/>
    <x v="11"/>
  </r>
  <r>
    <n v="630"/>
    <x v="224"/>
    <s v="Classic"/>
    <n v="175426"/>
    <n v="175.42599999999999"/>
    <b v="0"/>
    <n v="15"/>
    <x v="14"/>
    <n v="82"/>
    <n v="0.72"/>
    <n v="0.79100000000000004"/>
    <s v="High"/>
    <n v="-4.6890000000000001"/>
    <n v="0.124"/>
    <n v="3.8399999999999997E-2"/>
    <n v="0"/>
    <n v="0.157"/>
    <n v="0.75600000000000001"/>
    <s v="Positive"/>
    <n v="102.071"/>
    <x v="1"/>
  </r>
  <r>
    <n v="7"/>
    <x v="99"/>
    <s v="Cleanin' Out My Closet"/>
    <n v="297840"/>
    <n v="297.83999999999997"/>
    <b v="1"/>
    <n v="5"/>
    <x v="4"/>
    <n v="71"/>
    <n v="0.90800000000000003"/>
    <n v="0.75800000000000001"/>
    <s v="High"/>
    <n v="-4.7530000000000001"/>
    <n v="0.17399999999999999"/>
    <n v="6.8699999999999997E-2"/>
    <n v="0"/>
    <n v="7.8299999999999995E-2"/>
    <n v="0.87"/>
    <s v="Positive"/>
    <n v="148.01499999999999"/>
    <x v="3"/>
  </r>
  <r>
    <n v="110"/>
    <x v="225"/>
    <s v="Clint Eastwood"/>
    <n v="340920"/>
    <n v="340.92"/>
    <b v="1"/>
    <n v="4"/>
    <x v="13"/>
    <n v="74"/>
    <n v="0.66300000000000003"/>
    <n v="0.69399999999999995"/>
    <s v="High"/>
    <n v="-8.6270000000000007"/>
    <n v="0.17100000000000001"/>
    <n v="2.53E-2"/>
    <n v="0"/>
    <n v="6.9800000000000001E-2"/>
    <n v="0.52500000000000002"/>
    <s v="Positive"/>
    <n v="167.953"/>
    <x v="3"/>
  </r>
  <r>
    <n v="180"/>
    <x v="7"/>
    <s v="Clocks"/>
    <n v="307879"/>
    <n v="307.87900000000002"/>
    <b v="0"/>
    <n v="5"/>
    <x v="4"/>
    <n v="79"/>
    <n v="0.57699999999999996"/>
    <n v="0.749"/>
    <s v="High"/>
    <n v="-7.2149999999999999"/>
    <n v="2.7900000000000001E-2"/>
    <n v="0.59899999999999998"/>
    <n v="1.15E-2"/>
    <n v="0.183"/>
    <n v="0.255"/>
    <s v="Negative"/>
    <n v="130.97"/>
    <x v="6"/>
  </r>
  <r>
    <n v="642"/>
    <x v="226"/>
    <s v="Close"/>
    <n v="234213"/>
    <n v="234.21299999999999"/>
    <b v="0"/>
    <n v="19"/>
    <x v="8"/>
    <n v="69"/>
    <n v="0.65400000000000003"/>
    <n v="0.623"/>
    <s v="Low"/>
    <n v="-5.2729999999999997"/>
    <n v="8.2000000000000003E-2"/>
    <n v="0.253"/>
    <n v="0"/>
    <n v="0.14399999999999999"/>
    <n v="0.40100000000000002"/>
    <s v="Negative"/>
    <n v="123.996"/>
    <x v="7"/>
  </r>
  <r>
    <n v="343"/>
    <x v="128"/>
    <s v="Closer"/>
    <n v="234360"/>
    <n v="234.36"/>
    <b v="0"/>
    <n v="11"/>
    <x v="5"/>
    <n v="65"/>
    <n v="0.70899999999999996"/>
    <n v="0.745"/>
    <s v="High"/>
    <n v="-6.4370000000000003"/>
    <n v="7.3800000000000004E-2"/>
    <n v="2.2499999999999999E-2"/>
    <n v="5.1999999999999997E-5"/>
    <n v="0.154"/>
    <n v="0.57599999999999996"/>
    <s v="Positive"/>
    <n v="126.027"/>
    <x v="5"/>
  </r>
  <r>
    <n v="566"/>
    <x v="227"/>
    <s v="Confident"/>
    <n v="205745"/>
    <n v="205.745"/>
    <b v="1"/>
    <n v="18"/>
    <x v="3"/>
    <n v="64"/>
    <n v="0.59399999999999997"/>
    <n v="0.749"/>
    <s v="High"/>
    <n v="-6.2510000000000003"/>
    <n v="6.7699999999999996E-2"/>
    <n v="1.8799999999999999E-3"/>
    <n v="1.3899999999999999E-4"/>
    <n v="8.6900000000000005E-2"/>
    <n v="0.34399999999999997"/>
    <s v="Negative"/>
    <n v="130.06399999999999"/>
    <x v="7"/>
  </r>
  <r>
    <n v="619"/>
    <x v="0"/>
    <s v="Closer"/>
    <n v="244960"/>
    <n v="244.96"/>
    <b v="0"/>
    <n v="19"/>
    <x v="8"/>
    <n v="83"/>
    <n v="0.748"/>
    <n v="0.52400000000000002"/>
    <s v="Low"/>
    <n v="-5.5990000000000002"/>
    <n v="3.3799999999999997E-2"/>
    <n v="0.41399999999999998"/>
    <n v="0"/>
    <n v="0.111"/>
    <n v="0.66100000000000003"/>
    <s v="Positive"/>
    <n v="95.01"/>
    <x v="0"/>
  </r>
  <r>
    <n v="755"/>
    <x v="228"/>
    <s v="Clout (feat. Cardi B)"/>
    <n v="205803"/>
    <n v="205.803"/>
    <b v="1"/>
    <n v="22"/>
    <x v="17"/>
    <n v="68"/>
    <n v="0.91900000000000004"/>
    <n v="0.622"/>
    <s v="Low"/>
    <n v="-7.3840000000000003"/>
    <n v="9.9699999999999997E-2"/>
    <n v="0.22800000000000001"/>
    <n v="4.2400000000000001E-6"/>
    <n v="0.122"/>
    <n v="0.42399999999999999"/>
    <s v="Negative"/>
    <n v="140.02199999999999"/>
    <x v="1"/>
  </r>
  <r>
    <n v="397"/>
    <x v="218"/>
    <s v="Club Can't Handle Me (feat. David Guetta)"/>
    <n v="234560"/>
    <n v="234.56"/>
    <b v="0"/>
    <n v="13"/>
    <x v="18"/>
    <n v="76"/>
    <n v="0.61599999999999999"/>
    <n v="0.86899999999999999"/>
    <s v="High"/>
    <n v="-3.911"/>
    <n v="3.27E-2"/>
    <n v="2.8299999999999999E-2"/>
    <n v="0"/>
    <n v="6.4000000000000001E-2"/>
    <n v="0.47299999999999998"/>
    <s v="Negative"/>
    <n v="127.96599999999999"/>
    <x v="1"/>
  </r>
  <r>
    <n v="332"/>
    <x v="145"/>
    <s v="Clumsy"/>
    <n v="240426"/>
    <n v="240.42599999999999"/>
    <b v="0"/>
    <n v="9"/>
    <x v="2"/>
    <n v="58"/>
    <n v="0.73099999999999998"/>
    <n v="0.56299999999999994"/>
    <s v="Low"/>
    <n v="-4.0460000000000003"/>
    <n v="0.13100000000000001"/>
    <n v="0.191"/>
    <n v="4.2000000000000002E-4"/>
    <n v="0.29599999999999999"/>
    <n v="0.45200000000000001"/>
    <s v="Negative"/>
    <n v="184.00899999999999"/>
    <x v="5"/>
  </r>
  <r>
    <n v="471"/>
    <x v="155"/>
    <s v="C'Mon"/>
    <n v="214333"/>
    <n v="214.333"/>
    <b v="0"/>
    <n v="15"/>
    <x v="14"/>
    <n v="0"/>
    <n v="0.55800000000000005"/>
    <n v="0.78100000000000003"/>
    <s v="High"/>
    <n v="-5.4480000000000004"/>
    <n v="9.6299999999999997E-2"/>
    <n v="6.5700000000000003E-3"/>
    <n v="1.4400000000000001E-3"/>
    <n v="0.10199999999999999"/>
    <n v="0.28599999999999998"/>
    <s v="Negative"/>
    <n v="126.02500000000001"/>
    <x v="0"/>
  </r>
  <r>
    <n v="613"/>
    <x v="229"/>
    <s v="CoCo"/>
    <n v="239573"/>
    <n v="239.57300000000001"/>
    <b v="1"/>
    <n v="17"/>
    <x v="0"/>
    <n v="61"/>
    <n v="0.88600000000000001"/>
    <n v="0.628"/>
    <s v="Low"/>
    <n v="-5.9489999999999998"/>
    <n v="0.13100000000000001"/>
    <n v="2.15E-3"/>
    <n v="1.15E-5"/>
    <n v="0.31"/>
    <n v="0.17799999999999999"/>
    <s v="Negative"/>
    <n v="119.90600000000001"/>
    <x v="1"/>
  </r>
  <r>
    <n v="582"/>
    <x v="230"/>
    <s v="Kill Em With Kindness"/>
    <n v="217906"/>
    <n v="217.90600000000001"/>
    <b v="0"/>
    <n v="18"/>
    <x v="3"/>
    <n v="64"/>
    <n v="0.75700000000000001"/>
    <n v="0.88400000000000001"/>
    <s v="High"/>
    <n v="-5.4880000000000004"/>
    <n v="4.0399999999999998E-2"/>
    <n v="7.9500000000000005E-3"/>
    <n v="5.8699999999999997E-5"/>
    <n v="9.7299999999999998E-2"/>
    <n v="0.39800000000000002"/>
    <s v="Negative"/>
    <n v="120.012"/>
    <x v="7"/>
  </r>
  <r>
    <n v="23"/>
    <x v="231"/>
    <s v="Cold as Ice"/>
    <n v="244466"/>
    <n v="244.46600000000001"/>
    <b v="1"/>
    <n v="3"/>
    <x v="16"/>
    <n v="54"/>
    <n v="0.65600000000000003"/>
    <n v="0.88"/>
    <s v="High"/>
    <n v="-5.4249999999999998"/>
    <n v="0.14299999999999999"/>
    <n v="4.2099999999999999E-2"/>
    <n v="0"/>
    <n v="0.29399999999999998"/>
    <n v="0.75800000000000001"/>
    <s v="Positive"/>
    <n v="85.564999999999998"/>
    <x v="3"/>
  </r>
  <r>
    <n v="643"/>
    <x v="232"/>
    <s v="Cold Water (feat. Justin Bieber &amp; MÃ˜)"/>
    <n v="185351"/>
    <n v="185.351"/>
    <b v="0"/>
    <n v="19"/>
    <x v="8"/>
    <n v="0"/>
    <n v="0.60799999999999998"/>
    <n v="0.79800000000000004"/>
    <s v="High"/>
    <n v="-5.0919999999999996"/>
    <n v="4.3200000000000002E-2"/>
    <n v="7.3599999999999999E-2"/>
    <n v="0"/>
    <n v="0.156"/>
    <n v="0.501"/>
    <s v="Positive"/>
    <n v="92.942999999999998"/>
    <x v="11"/>
  </r>
  <r>
    <n v="554"/>
    <x v="233"/>
    <s v="Collard Greens"/>
    <n v="299960"/>
    <n v="299.95999999999998"/>
    <b v="1"/>
    <n v="17"/>
    <x v="0"/>
    <n v="0"/>
    <n v="0.82599999999999996"/>
    <n v="0.57099999999999995"/>
    <s v="Low"/>
    <n v="-4.8710000000000004"/>
    <n v="6.4000000000000001E-2"/>
    <n v="2.3900000000000001E-2"/>
    <n v="7.3799999999999996E-6"/>
    <n v="0.20699999999999999"/>
    <n v="0.66600000000000004"/>
    <s v="Positive"/>
    <n v="153.97200000000001"/>
    <x v="1"/>
  </r>
  <r>
    <n v="582"/>
    <x v="230"/>
    <s v="Come &amp; Get It"/>
    <n v="231986"/>
    <n v="231.98599999999999"/>
    <b v="0"/>
    <n v="16"/>
    <x v="1"/>
    <n v="69"/>
    <n v="0.54600000000000004"/>
    <n v="0.78700000000000003"/>
    <s v="High"/>
    <n v="-4.0999999999999996"/>
    <n v="5.1700000000000003E-2"/>
    <n v="1.01E-2"/>
    <n v="2.1000000000000001E-4"/>
    <n v="8.09E-2"/>
    <n v="0.57299999999999995"/>
    <s v="Positive"/>
    <n v="79.978999999999999"/>
    <x v="7"/>
  </r>
  <r>
    <n v="57"/>
    <x v="49"/>
    <s v="Come on over Baby (All I Want Is You) - Radio Version"/>
    <n v="203333"/>
    <n v="203.333"/>
    <b v="0"/>
    <n v="2"/>
    <x v="21"/>
    <n v="64"/>
    <n v="0.82899999999999996"/>
    <n v="0.91500000000000004"/>
    <s v="High"/>
    <n v="-3.2050000000000001"/>
    <n v="0.106"/>
    <n v="0.22600000000000001"/>
    <n v="1.2500000000000001E-5"/>
    <n v="0.246"/>
    <n v="0.77900000000000003"/>
    <s v="Positive"/>
    <n v="118.90300000000001"/>
    <x v="7"/>
  </r>
  <r>
    <n v="152"/>
    <x v="234"/>
    <s v="Come to Me (feat. Nicole Scherzinger)"/>
    <n v="276786"/>
    <n v="276.786"/>
    <b v="1"/>
    <n v="9"/>
    <x v="2"/>
    <n v="55"/>
    <n v="0.81899999999999995"/>
    <n v="0.48499999999999999"/>
    <s v="Low"/>
    <n v="-6.45"/>
    <n v="7.5600000000000001E-2"/>
    <n v="1.7600000000000001E-2"/>
    <n v="0"/>
    <n v="0.65800000000000003"/>
    <n v="0.38600000000000001"/>
    <s v="Negative"/>
    <n v="96.998000000000005"/>
    <x v="1"/>
  </r>
  <r>
    <n v="273"/>
    <x v="235"/>
    <s v="Come With Me - Radio Edit"/>
    <n v="185133"/>
    <n v="185.13300000000001"/>
    <b v="0"/>
    <n v="7"/>
    <x v="19"/>
    <n v="61"/>
    <n v="0.73899999999999999"/>
    <n v="0.999"/>
    <s v="High"/>
    <n v="-5.077"/>
    <n v="8.0299999999999996E-2"/>
    <n v="0.13"/>
    <n v="2.2399999999999998E-3"/>
    <n v="0.28000000000000003"/>
    <n v="0.501"/>
    <s v="Positive"/>
    <n v="139.982"/>
    <x v="7"/>
  </r>
  <r>
    <n v="272"/>
    <x v="236"/>
    <s v="Comfortably Numb"/>
    <n v="266040"/>
    <n v="266.04000000000002"/>
    <b v="0"/>
    <n v="7"/>
    <x v="19"/>
    <n v="43"/>
    <n v="0.80300000000000005"/>
    <n v="0.92400000000000004"/>
    <s v="High"/>
    <n v="-6.4660000000000002"/>
    <n v="3.9100000000000003E-2"/>
    <n v="0.23699999999999999"/>
    <n v="1.67E-2"/>
    <n v="0.104"/>
    <n v="0.78800000000000003"/>
    <s v="Positive"/>
    <n v="116.97199999999999"/>
    <x v="30"/>
  </r>
  <r>
    <n v="521"/>
    <x v="237"/>
    <s v="Coming Home"/>
    <n v="238693"/>
    <n v="238.69300000000001"/>
    <b v="0"/>
    <n v="13"/>
    <x v="18"/>
    <n v="69"/>
    <n v="0.39200000000000002"/>
    <n v="0.83899999999999997"/>
    <s v="High"/>
    <n v="-1.921"/>
    <n v="0.193"/>
    <n v="0.158"/>
    <n v="0"/>
    <n v="0.3"/>
    <n v="0.23200000000000001"/>
    <s v="Negative"/>
    <n v="168.001"/>
    <x v="4"/>
  </r>
  <r>
    <n v="223"/>
    <x v="238"/>
    <s v="Commander"/>
    <n v="218106"/>
    <n v="218.10599999999999"/>
    <b v="0"/>
    <n v="14"/>
    <x v="15"/>
    <n v="59"/>
    <n v="0.39500000000000002"/>
    <n v="0.876"/>
    <s v="High"/>
    <n v="-3.859"/>
    <n v="0.13800000000000001"/>
    <n v="1.7299999999999999E-2"/>
    <n v="8.4600000000000003E-6"/>
    <n v="0.36199999999999999"/>
    <n v="0.56699999999999995"/>
    <s v="Positive"/>
    <n v="124.63800000000001"/>
    <x v="4"/>
  </r>
  <r>
    <n v="146"/>
    <x v="239"/>
    <s v="Complicated"/>
    <n v="244506"/>
    <n v="244.506"/>
    <b v="0"/>
    <n v="5"/>
    <x v="4"/>
    <n v="78"/>
    <n v="0.58499999999999996"/>
    <n v="0.77600000000000002"/>
    <s v="High"/>
    <n v="-5.8979999999999997"/>
    <n v="4.5900000000000003E-2"/>
    <n v="5.7200000000000001E-2"/>
    <n v="7.7400000000000004E-6"/>
    <n v="0.3"/>
    <n v="0.42699999999999999"/>
    <s v="Negative"/>
    <n v="77.986999999999995"/>
    <x v="7"/>
  </r>
  <r>
    <n v="238"/>
    <x v="240"/>
    <s v="Con Calma"/>
    <n v="193226"/>
    <n v="193.226"/>
    <b v="0"/>
    <n v="22"/>
    <x v="17"/>
    <n v="79"/>
    <n v="0.73699999999999999"/>
    <n v="0.86"/>
    <s v="High"/>
    <n v="-2.6520000000000001"/>
    <n v="5.9299999999999999E-2"/>
    <n v="0.11"/>
    <n v="1.9400000000000001E-6"/>
    <n v="5.74E-2"/>
    <n v="0.65600000000000003"/>
    <s v="Positive"/>
    <n v="93.989000000000004"/>
    <x v="31"/>
  </r>
  <r>
    <n v="664"/>
    <x v="26"/>
    <s v="My Way (feat. Monty)"/>
    <n v="213053"/>
    <n v="213.053"/>
    <b v="1"/>
    <n v="18"/>
    <x v="3"/>
    <n v="55"/>
    <n v="0.748"/>
    <n v="0.74099999999999999"/>
    <s v="High"/>
    <n v="-3.1030000000000002"/>
    <n v="5.3100000000000001E-2"/>
    <n v="4.1900000000000001E-3"/>
    <n v="0"/>
    <n v="0.14699999999999999"/>
    <n v="0.53700000000000003"/>
    <s v="Positive"/>
    <n v="128.077"/>
    <x v="1"/>
  </r>
  <r>
    <n v="659"/>
    <x v="241"/>
    <s v="Shine"/>
    <n v="255506"/>
    <n v="255.506"/>
    <b v="0"/>
    <n v="18"/>
    <x v="3"/>
    <n v="55"/>
    <n v="0.66700000000000004"/>
    <n v="0.71599999999999997"/>
    <s v="High"/>
    <n v="-5.21"/>
    <n v="3.49E-2"/>
    <n v="0.189"/>
    <n v="0"/>
    <n v="0.104"/>
    <n v="0.49299999999999999"/>
    <s v="Negative"/>
    <n v="108.002"/>
    <x v="0"/>
  </r>
  <r>
    <n v="168"/>
    <x v="242"/>
    <s v="Control Myself"/>
    <n v="233973"/>
    <n v="233.97300000000001"/>
    <b v="0"/>
    <n v="9"/>
    <x v="2"/>
    <n v="42"/>
    <n v="0.82499999999999996"/>
    <n v="0.876"/>
    <s v="High"/>
    <n v="-6.556"/>
    <n v="0.21099999999999999"/>
    <n v="9.2800000000000001E-3"/>
    <n v="1.2E-5"/>
    <n v="0.20499999999999999"/>
    <n v="0.48"/>
    <s v="Negative"/>
    <n v="120.066"/>
    <x v="4"/>
  </r>
  <r>
    <n v="365"/>
    <x v="98"/>
    <s v="Cookie Jar (feat. The-Dream)"/>
    <n v="216317"/>
    <n v="216.31700000000001"/>
    <b v="1"/>
    <n v="11"/>
    <x v="5"/>
    <n v="54"/>
    <n v="0.68700000000000006"/>
    <n v="0.66800000000000004"/>
    <s v="High"/>
    <n v="-4.0609999999999999"/>
    <n v="2.8199999999999999E-2"/>
    <n v="2.53E-2"/>
    <n v="0"/>
    <n v="0.74399999999999999"/>
    <n v="0.41799999999999998"/>
    <s v="Negative"/>
    <n v="113.053"/>
    <x v="1"/>
  </r>
  <r>
    <n v="241"/>
    <x v="243"/>
    <s v="Cool"/>
    <n v="189333"/>
    <n v="189.333"/>
    <b v="0"/>
    <n v="7"/>
    <x v="19"/>
    <n v="59"/>
    <n v="0.70899999999999996"/>
    <n v="0.72099999999999997"/>
    <s v="High"/>
    <n v="-3.52"/>
    <n v="2.81E-2"/>
    <n v="3.2199999999999999E-2"/>
    <n v="3.0899999999999998E-4"/>
    <n v="0.35499999999999998"/>
    <n v="0.80100000000000005"/>
    <s v="Positive"/>
    <n v="112.01900000000001"/>
    <x v="5"/>
  </r>
  <r>
    <n v="566"/>
    <x v="227"/>
    <s v="Cool for the Summer"/>
    <n v="214746"/>
    <n v="214.74600000000001"/>
    <b v="1"/>
    <n v="18"/>
    <x v="3"/>
    <n v="0"/>
    <n v="0.58599999999999997"/>
    <n v="0.61299999999999999"/>
    <s v="Low"/>
    <n v="-5.593"/>
    <n v="3.8600000000000002E-2"/>
    <n v="4.4099999999999999E-3"/>
    <n v="1.83E-4"/>
    <n v="8.5300000000000001E-2"/>
    <n v="0.31900000000000001"/>
    <s v="Negative"/>
    <n v="114.101"/>
    <x v="7"/>
  </r>
  <r>
    <n v="608"/>
    <x v="244"/>
    <s v="Cool Girl"/>
    <n v="197815"/>
    <n v="197.815"/>
    <b v="1"/>
    <n v="19"/>
    <x v="8"/>
    <n v="0"/>
    <n v="0.67400000000000004"/>
    <n v="0.71"/>
    <s v="High"/>
    <n v="-7.0419999999999998"/>
    <n v="0.111"/>
    <n v="0.34300000000000003"/>
    <n v="6.7100000000000001E-6"/>
    <n v="0.129"/>
    <n v="0.23400000000000001"/>
    <s v="Negative"/>
    <n v="101.983"/>
    <x v="0"/>
  </r>
  <r>
    <n v="637"/>
    <x v="245"/>
    <s v="Cool Kids"/>
    <n v="237626"/>
    <n v="237.626"/>
    <b v="0"/>
    <n v="16"/>
    <x v="1"/>
    <n v="71"/>
    <n v="0.71899999999999997"/>
    <n v="0.67100000000000004"/>
    <s v="High"/>
    <n v="-6.2789999999999999"/>
    <n v="3.3599999999999998E-2"/>
    <n v="3.7199999999999997E-2"/>
    <n v="8.2099999999999993E-6"/>
    <n v="0.12"/>
    <n v="0.78600000000000003"/>
    <s v="Positive"/>
    <n v="130.02699999999999"/>
    <x v="7"/>
  </r>
  <r>
    <n v="484"/>
    <x v="246"/>
    <s v="Cooler Than Me - Single Mix"/>
    <n v="213293"/>
    <n v="213.29300000000001"/>
    <b v="0"/>
    <n v="13"/>
    <x v="18"/>
    <n v="75"/>
    <n v="0.76800000000000002"/>
    <n v="0.82"/>
    <s v="High"/>
    <n v="-4.63"/>
    <n v="4.7399999999999998E-2"/>
    <n v="0.17899999999999999"/>
    <n v="0"/>
    <n v="0.68899999999999995"/>
    <n v="0.625"/>
    <s v="Positive"/>
    <n v="129.965"/>
    <x v="11"/>
  </r>
  <r>
    <n v="772"/>
    <x v="247"/>
    <s v="CorazÃ³n (feat. Nego do Borel)"/>
    <n v="184720"/>
    <n v="184.72"/>
    <b v="0"/>
    <n v="21"/>
    <x v="10"/>
    <n v="69"/>
    <n v="0.72199999999999998"/>
    <n v="0.73799999999999999"/>
    <s v="High"/>
    <n v="-6.0730000000000004"/>
    <n v="0.247"/>
    <n v="0.32800000000000001"/>
    <n v="1.47E-5"/>
    <n v="0.19800000000000001"/>
    <n v="0.748"/>
    <s v="Positive"/>
    <n v="198.07499999999999"/>
    <x v="31"/>
  </r>
  <r>
    <n v="425"/>
    <x v="65"/>
    <s v="Counting Stars"/>
    <n v="257386"/>
    <n v="257.38600000000002"/>
    <b v="0"/>
    <n v="17"/>
    <x v="0"/>
    <n v="62"/>
    <n v="0.66300000000000003"/>
    <n v="0.70499999999999996"/>
    <s v="High"/>
    <n v="-4.9720000000000004"/>
    <n v="3.85E-2"/>
    <n v="6.54E-2"/>
    <n v="0"/>
    <n v="0.11700000000000001"/>
    <n v="0.47699999999999998"/>
    <s v="Negative"/>
    <n v="122.014"/>
    <x v="7"/>
  </r>
  <r>
    <n v="81"/>
    <x v="51"/>
    <s v="Country Grammar (Hot Shit)"/>
    <n v="287000"/>
    <n v="287"/>
    <b v="1"/>
    <n v="3"/>
    <x v="16"/>
    <n v="68"/>
    <n v="0.86499999999999999"/>
    <n v="0.66400000000000003"/>
    <s v="High"/>
    <n v="-6.8220000000000001"/>
    <n v="0.108"/>
    <n v="6.8900000000000003E-3"/>
    <n v="0"/>
    <n v="0.14199999999999999"/>
    <n v="0.56499999999999995"/>
    <s v="Positive"/>
    <n v="162.83099999999999"/>
    <x v="4"/>
  </r>
  <r>
    <n v="7"/>
    <x v="99"/>
    <s v="Crack A Bottle"/>
    <n v="297520"/>
    <n v="297.52"/>
    <b v="1"/>
    <n v="12"/>
    <x v="11"/>
    <n v="70"/>
    <n v="0.51600000000000001"/>
    <n v="0.874"/>
    <s v="High"/>
    <n v="-2.5710000000000002"/>
    <n v="0.186"/>
    <n v="8.6400000000000005E-2"/>
    <n v="0"/>
    <n v="0.17299999999999999"/>
    <n v="0.39100000000000001"/>
    <s v="Negative"/>
    <n v="169.56100000000001"/>
    <x v="3"/>
  </r>
  <r>
    <n v="366"/>
    <x v="248"/>
    <s v="Crank That (Soulja Boy)"/>
    <n v="221933"/>
    <n v="221.93299999999999"/>
    <b v="0"/>
    <n v="10"/>
    <x v="9"/>
    <n v="74"/>
    <n v="0.73599999999999999"/>
    <n v="0.74"/>
    <s v="High"/>
    <n v="-2.1800000000000002"/>
    <n v="7.8600000000000003E-2"/>
    <n v="0.51500000000000001"/>
    <n v="0"/>
    <n v="4.6800000000000001E-2"/>
    <n v="0.80300000000000005"/>
    <s v="Positive"/>
    <n v="140.14099999999999"/>
    <x v="1"/>
  </r>
  <r>
    <n v="70"/>
    <x v="249"/>
    <s v="Crash and Burn"/>
    <n v="281466"/>
    <n v="281.46600000000001"/>
    <b v="0"/>
    <n v="2"/>
    <x v="21"/>
    <n v="54"/>
    <n v="0.58099999999999996"/>
    <n v="0.60699999999999998"/>
    <s v="Low"/>
    <n v="-8.4580000000000002"/>
    <n v="2.8000000000000001E-2"/>
    <n v="0.189"/>
    <n v="1.5999999999999999E-6"/>
    <n v="8.8200000000000001E-2"/>
    <n v="0.21299999999999999"/>
    <s v="Negative"/>
    <n v="102.03"/>
    <x v="7"/>
  </r>
  <r>
    <n v="141"/>
    <x v="250"/>
    <s v="Crazy"/>
    <n v="262773"/>
    <n v="262.77300000000002"/>
    <b v="0"/>
    <n v="22"/>
    <x v="17"/>
    <n v="30"/>
    <n v="0.68"/>
    <n v="0.64400000000000002"/>
    <s v="Low"/>
    <n v="-4.5069999999999997"/>
    <n v="2.58E-2"/>
    <n v="8.4000000000000005E-2"/>
    <n v="0"/>
    <n v="0.54900000000000004"/>
    <n v="0.48399999999999999"/>
    <s v="Negative"/>
    <n v="116.09699999999999"/>
    <x v="5"/>
  </r>
  <r>
    <n v="318"/>
    <x v="251"/>
    <s v="Crazy"/>
    <n v="177466"/>
    <n v="177.46600000000001"/>
    <b v="0"/>
    <n v="9"/>
    <x v="2"/>
    <n v="74"/>
    <n v="0.85499999999999998"/>
    <n v="0.58699999999999997"/>
    <s v="Low"/>
    <n v="-4.5890000000000004"/>
    <n v="3.3599999999999998E-2"/>
    <n v="5.0500000000000003E-2"/>
    <n v="7.1399999999999996E-3"/>
    <n v="0.105"/>
    <n v="0.64"/>
    <s v="Positive"/>
    <n v="111.97"/>
    <x v="24"/>
  </r>
  <r>
    <n v="681"/>
    <x v="252"/>
    <s v="Electric Love"/>
    <n v="218173"/>
    <n v="218.173"/>
    <b v="0"/>
    <n v="18"/>
    <x v="3"/>
    <n v="0"/>
    <n v="0.373"/>
    <n v="0.85799999999999998"/>
    <s v="High"/>
    <n v="-6.5359999999999996"/>
    <n v="8.8900000000000007E-2"/>
    <n v="4.0699999999999998E-3"/>
    <n v="1.6000000000000001E-3"/>
    <n v="0.25600000000000001"/>
    <n v="0.60499999999999998"/>
    <s v="Positive"/>
    <n v="120.063"/>
    <x v="6"/>
  </r>
  <r>
    <n v="90"/>
    <x v="253"/>
    <s v="We Come 1 - Radio Edit"/>
    <n v="222435"/>
    <n v="222.435"/>
    <b v="0"/>
    <n v="18"/>
    <x v="3"/>
    <n v="53"/>
    <n v="0.64500000000000002"/>
    <n v="0.90300000000000002"/>
    <s v="High"/>
    <n v="-10.587"/>
    <n v="4.41E-2"/>
    <n v="1.8799999999999999E-3"/>
    <n v="0.79900000000000004"/>
    <n v="0.14699999999999999"/>
    <n v="0.61"/>
    <s v="Positive"/>
    <n v="135.977"/>
    <x v="0"/>
  </r>
  <r>
    <n v="628"/>
    <x v="92"/>
    <s v="Cross Me (feat. Chance the Rapper &amp; PnB Rock)"/>
    <n v="206186"/>
    <n v="206.18600000000001"/>
    <b v="1"/>
    <n v="22"/>
    <x v="17"/>
    <n v="64"/>
    <n v="0.746"/>
    <n v="0.78700000000000003"/>
    <s v="High"/>
    <n v="-6.3730000000000002"/>
    <n v="0.12"/>
    <n v="0.214"/>
    <n v="0"/>
    <n v="6.6900000000000001E-2"/>
    <n v="0.60699999999999998"/>
    <s v="Positive"/>
    <n v="95.004999999999995"/>
    <x v="7"/>
  </r>
  <r>
    <n v="188"/>
    <x v="254"/>
    <s v="Crossroads - Radio Edit"/>
    <n v="188693"/>
    <n v="188.69300000000001"/>
    <b v="0"/>
    <n v="15"/>
    <x v="14"/>
    <n v="40"/>
    <n v="0.66100000000000003"/>
    <n v="0.746"/>
    <s v="High"/>
    <n v="-5.1529999999999996"/>
    <n v="4.2000000000000003E-2"/>
    <n v="0.109"/>
    <n v="0"/>
    <n v="0.32500000000000001"/>
    <n v="0.502"/>
    <s v="Positive"/>
    <n v="144.18799999999999"/>
    <x v="19"/>
  </r>
  <r>
    <n v="439"/>
    <x v="18"/>
    <s v="Cruel Summer"/>
    <n v="178426"/>
    <n v="178.42599999999999"/>
    <b v="0"/>
    <n v="22"/>
    <x v="17"/>
    <n v="78"/>
    <n v="0.55200000000000005"/>
    <n v="0.70199999999999996"/>
    <s v="High"/>
    <n v="-5.7069999999999999"/>
    <n v="0.157"/>
    <n v="0.11700000000000001"/>
    <n v="2.0599999999999999E-5"/>
    <n v="0.105"/>
    <n v="0.56399999999999995"/>
    <s v="Positive"/>
    <n v="169.994"/>
    <x v="7"/>
  </r>
  <r>
    <n v="601"/>
    <x v="255"/>
    <s v="Cruise"/>
    <n v="208960"/>
    <n v="208.96"/>
    <b v="0"/>
    <n v="15"/>
    <x v="14"/>
    <n v="57"/>
    <n v="0.45700000000000002"/>
    <n v="0.94799999999999995"/>
    <s v="High"/>
    <n v="-3.3639999999999999"/>
    <n v="3.5400000000000001E-2"/>
    <n v="1.9099999999999999E-2"/>
    <n v="0"/>
    <n v="5.3600000000000002E-2"/>
    <n v="0.878"/>
    <s v="Positive"/>
    <n v="148"/>
    <x v="23"/>
  </r>
  <r>
    <n v="430"/>
    <x v="256"/>
    <s v="Crush"/>
    <n v="213520"/>
    <n v="213.52"/>
    <b v="0"/>
    <n v="11"/>
    <x v="5"/>
    <n v="67"/>
    <n v="0.56999999999999995"/>
    <n v="0.66400000000000003"/>
    <s v="High"/>
    <n v="-4.718"/>
    <n v="3.2199999999999999E-2"/>
    <n v="8.3599999999999994E-3"/>
    <n v="1.2E-5"/>
    <n v="7.1900000000000006E-2"/>
    <n v="0.48699999999999999"/>
    <s v="Negative"/>
    <n v="162.084"/>
    <x v="7"/>
  </r>
  <r>
    <n v="364"/>
    <x v="257"/>
    <s v="Cry for You"/>
    <n v="209800"/>
    <n v="209.8"/>
    <b v="0"/>
    <n v="10"/>
    <x v="9"/>
    <n v="65"/>
    <n v="0.76700000000000002"/>
    <n v="0.88100000000000001"/>
    <s v="High"/>
    <n v="-3.988"/>
    <n v="3.0099999999999998E-2"/>
    <n v="1.33E-3"/>
    <n v="1.3899999999999999E-4"/>
    <n v="5.5100000000000003E-2"/>
    <n v="0.96099999999999997"/>
    <s v="Positive"/>
    <n v="130.018"/>
    <x v="0"/>
  </r>
  <r>
    <n v="176"/>
    <x v="258"/>
    <s v="Cry Me a River"/>
    <n v="288333"/>
    <n v="288.33300000000003"/>
    <b v="0"/>
    <n v="5"/>
    <x v="4"/>
    <n v="73"/>
    <n v="0.624"/>
    <n v="0.65400000000000003"/>
    <s v="Low"/>
    <n v="-6.5819999999999999"/>
    <n v="0.183"/>
    <n v="0.57699999999999996"/>
    <n v="0"/>
    <n v="0.104"/>
    <n v="0.56399999999999995"/>
    <s v="Positive"/>
    <n v="73.897999999999996"/>
    <x v="7"/>
  </r>
  <r>
    <n v="365"/>
    <x v="98"/>
    <s v="Cupid's Chokehold / Breakfast in America - Radio Mix"/>
    <n v="237173"/>
    <n v="237.173"/>
    <b v="0"/>
    <n v="10"/>
    <x v="9"/>
    <n v="59"/>
    <n v="0.58399999999999996"/>
    <n v="0.68100000000000005"/>
    <s v="High"/>
    <n v="-5.0839999999999996"/>
    <n v="7.8100000000000003E-2"/>
    <n v="0.495"/>
    <n v="0"/>
    <n v="0.28899999999999998"/>
    <n v="0.82099999999999995"/>
    <s v="Positive"/>
    <n v="79.701999999999998"/>
    <x v="1"/>
  </r>
  <r>
    <n v="579"/>
    <x v="259"/>
    <s v="Daddy Issues"/>
    <n v="260173"/>
    <n v="260.173"/>
    <b v="0"/>
    <n v="18"/>
    <x v="3"/>
    <n v="85"/>
    <n v="0.58799999999999997"/>
    <n v="0.52100000000000002"/>
    <s v="Low"/>
    <n v="-9.4610000000000003"/>
    <n v="3.2899999999999999E-2"/>
    <n v="6.7799999999999999E-2"/>
    <n v="0.14899999999999999"/>
    <n v="0.123"/>
    <n v="0.33700000000000002"/>
    <s v="Negative"/>
    <n v="85.012"/>
    <x v="6"/>
  </r>
  <r>
    <n v="312"/>
    <x v="260"/>
    <s v="Dakota"/>
    <n v="297426"/>
    <n v="297.42599999999999"/>
    <b v="0"/>
    <n v="8"/>
    <x v="6"/>
    <n v="69"/>
    <n v="0.50600000000000001"/>
    <n v="0.93"/>
    <s v="High"/>
    <n v="-3.4990000000000001"/>
    <n v="6.7500000000000004E-2"/>
    <n v="0.129"/>
    <n v="6.8199999999999997E-3"/>
    <n v="9.3100000000000002E-2"/>
    <n v="0.30499999999999999"/>
    <s v="Negative"/>
    <n v="146.994"/>
    <x v="6"/>
  </r>
  <r>
    <n v="415"/>
    <x v="261"/>
    <s v="Damaged"/>
    <n v="244266"/>
    <n v="244.26599999999999"/>
    <b v="0"/>
    <n v="11"/>
    <x v="5"/>
    <n v="57"/>
    <n v="0.77400000000000002"/>
    <n v="0.65300000000000002"/>
    <s v="Low"/>
    <n v="-5.1580000000000004"/>
    <n v="0.05"/>
    <n v="9.1200000000000003E-2"/>
    <n v="0"/>
    <n v="0.151"/>
    <n v="0.81799999999999995"/>
    <s v="Positive"/>
    <n v="120.01"/>
    <x v="5"/>
  </r>
  <r>
    <n v="204"/>
    <x v="262"/>
    <s v="Damn! (feat. Lil' Jon) - Club Mix"/>
    <n v="298600"/>
    <n v="298.60000000000002"/>
    <b v="1"/>
    <n v="6"/>
    <x v="12"/>
    <n v="54"/>
    <n v="0.77200000000000002"/>
    <n v="0.72399999999999998"/>
    <s v="High"/>
    <n v="-5.7990000000000004"/>
    <n v="0.307"/>
    <n v="1.49E-2"/>
    <n v="0"/>
    <n v="0.35499999999999998"/>
    <n v="0.51800000000000002"/>
    <s v="Positive"/>
    <n v="84.037999999999997"/>
    <x v="1"/>
  </r>
  <r>
    <n v="100"/>
    <x v="47"/>
    <s v="Dance Again"/>
    <n v="237266"/>
    <n v="237.26599999999999"/>
    <b v="0"/>
    <n v="15"/>
    <x v="14"/>
    <n v="0"/>
    <n v="0.79700000000000004"/>
    <n v="0.86699999999999999"/>
    <s v="High"/>
    <n v="-5.242"/>
    <n v="6.9599999999999995E-2"/>
    <n v="1.5800000000000002E-2"/>
    <n v="2.79E-6"/>
    <n v="8.6800000000000002E-2"/>
    <n v="0.71599999999999997"/>
    <s v="Positive"/>
    <n v="127.974"/>
    <x v="4"/>
  </r>
  <r>
    <n v="818"/>
    <x v="263"/>
    <s v="Dance Monkey"/>
    <n v="209438"/>
    <n v="209.43799999999999"/>
    <b v="0"/>
    <n v="22"/>
    <x v="17"/>
    <n v="78"/>
    <n v="0.82399999999999995"/>
    <n v="0.58799999999999997"/>
    <s v="Low"/>
    <n v="-6.4"/>
    <n v="9.2399999999999996E-2"/>
    <n v="0.69199999999999995"/>
    <n v="1.0399999999999999E-4"/>
    <n v="0.14899999999999999"/>
    <n v="0.51300000000000001"/>
    <s v="Positive"/>
    <n v="98.027000000000001"/>
    <x v="7"/>
  </r>
  <r>
    <n v="30"/>
    <x v="264"/>
    <s v="Dance with Me"/>
    <n v="220106"/>
    <n v="220.10599999999999"/>
    <b v="0"/>
    <n v="3"/>
    <x v="16"/>
    <n v="49"/>
    <n v="0.85"/>
    <n v="0.67400000000000004"/>
    <s v="High"/>
    <n v="-7.9809999999999999"/>
    <n v="3.73E-2"/>
    <n v="0.309"/>
    <n v="6.4499999999999996E-4"/>
    <n v="3.56E-2"/>
    <n v="0.74"/>
    <s v="Positive"/>
    <n v="115.005"/>
    <x v="5"/>
  </r>
  <r>
    <n v="408"/>
    <x v="165"/>
    <s v="Dance Wiv Me - Radio Edit"/>
    <n v="204093"/>
    <n v="204.09299999999999"/>
    <b v="0"/>
    <n v="14"/>
    <x v="15"/>
    <n v="68"/>
    <n v="0.878"/>
    <n v="0.746"/>
    <s v="High"/>
    <n v="-4.2809999999999997"/>
    <n v="4.5100000000000001E-2"/>
    <n v="4.7600000000000003E-2"/>
    <n v="0"/>
    <n v="0.154"/>
    <n v="0.79200000000000004"/>
    <s v="Positive"/>
    <n v="111.996"/>
    <x v="11"/>
  </r>
  <r>
    <n v="336"/>
    <x v="12"/>
    <s v="Dance, Dance"/>
    <n v="180266"/>
    <n v="180.26599999999999"/>
    <b v="0"/>
    <n v="8"/>
    <x v="6"/>
    <n v="74"/>
    <n v="0.622"/>
    <n v="0.96099999999999997"/>
    <s v="High"/>
    <n v="-3.198"/>
    <n v="0.154"/>
    <n v="5.2300000000000003E-3"/>
    <n v="0"/>
    <n v="8.5400000000000004E-2"/>
    <n v="0.44900000000000001"/>
    <s v="Negative"/>
    <n v="114.452"/>
    <x v="9"/>
  </r>
  <r>
    <n v="380"/>
    <x v="265"/>
    <s v="Dancing On My Own"/>
    <n v="288670"/>
    <n v="288.67"/>
    <b v="0"/>
    <n v="13"/>
    <x v="18"/>
    <n v="0"/>
    <n v="0.68700000000000006"/>
    <n v="0.86499999999999999"/>
    <s v="High"/>
    <n v="-4.6630000000000003"/>
    <n v="3.49E-2"/>
    <n v="7.4300000000000005E-2"/>
    <n v="0.22500000000000001"/>
    <n v="9.6600000000000005E-2"/>
    <n v="0.26100000000000001"/>
    <s v="Negative"/>
    <n v="117.015"/>
    <x v="0"/>
  </r>
  <r>
    <n v="603"/>
    <x v="266"/>
    <s v="Dancing With A Stranger (with Normani)"/>
    <n v="171029"/>
    <n v="171.029"/>
    <b v="0"/>
    <n v="22"/>
    <x v="17"/>
    <n v="75"/>
    <n v="0.74099999999999999"/>
    <n v="0.52"/>
    <s v="Low"/>
    <n v="-7.5129999999999999"/>
    <n v="6.5600000000000006E-2"/>
    <n v="0.45"/>
    <n v="1.9700000000000002E-6"/>
    <n v="0.222"/>
    <n v="0.34699999999999998"/>
    <s v="Negative"/>
    <n v="102.998"/>
    <x v="7"/>
  </r>
  <r>
    <n v="218"/>
    <x v="267"/>
    <s v="Danger! High Voltage - Soulchild Radio Mix"/>
    <n v="214600"/>
    <n v="214.6"/>
    <b v="0"/>
    <n v="6"/>
    <x v="12"/>
    <n v="0"/>
    <n v="0.66"/>
    <n v="0.69799999999999995"/>
    <s v="High"/>
    <n v="-4.7220000000000004"/>
    <n v="3.0200000000000001E-2"/>
    <n v="1.9199999999999999E-5"/>
    <n v="0.16600000000000001"/>
    <n v="5.1700000000000003E-2"/>
    <n v="0.51100000000000001"/>
    <s v="Positive"/>
    <n v="123.005"/>
    <x v="9"/>
  </r>
  <r>
    <n v="399"/>
    <x v="268"/>
    <s v="Dangerous"/>
    <n v="246053"/>
    <n v="246.053"/>
    <b v="1"/>
    <n v="11"/>
    <x v="5"/>
    <n v="75"/>
    <n v="0.94899999999999995"/>
    <n v="0.79"/>
    <s v="High"/>
    <n v="-5.9569999999999999"/>
    <n v="7.5600000000000001E-2"/>
    <n v="4.3699999999999998E-3"/>
    <n v="0"/>
    <n v="8.1600000000000006E-2"/>
    <n v="0.80700000000000005"/>
    <s v="Positive"/>
    <n v="117.002"/>
    <x v="4"/>
  </r>
  <r>
    <n v="600"/>
    <x v="28"/>
    <s v="Dangerous Woman"/>
    <n v="235946"/>
    <n v="235.946"/>
    <b v="0"/>
    <n v="19"/>
    <x v="8"/>
    <n v="0"/>
    <n v="0.67700000000000005"/>
    <n v="0.60399999999999998"/>
    <s v="Low"/>
    <n v="-5.32"/>
    <n v="3.85E-2"/>
    <n v="6.1199999999999997E-2"/>
    <n v="0"/>
    <n v="0.35299999999999998"/>
    <n v="0.29699999999999999"/>
    <s v="Negative"/>
    <n v="134.05199999999999"/>
    <x v="7"/>
  </r>
  <r>
    <n v="699"/>
    <x v="100"/>
    <s v="Dangerously"/>
    <n v="199133"/>
    <n v="199.13300000000001"/>
    <b v="0"/>
    <n v="19"/>
    <x v="8"/>
    <n v="62"/>
    <n v="0.69599999999999995"/>
    <n v="0.51700000000000002"/>
    <s v="Low"/>
    <n v="-8.3789999999999996"/>
    <n v="3.6600000000000001E-2"/>
    <n v="0.36399999999999999"/>
    <n v="0"/>
    <n v="0.19700000000000001"/>
    <n v="0.23"/>
    <s v="Negative"/>
    <n v="112.291"/>
    <x v="7"/>
  </r>
  <r>
    <n v="58"/>
    <x v="192"/>
    <s v="Dani California"/>
    <n v="282160"/>
    <n v="282.16000000000003"/>
    <b v="0"/>
    <n v="9"/>
    <x v="2"/>
    <n v="76"/>
    <n v="0.55600000000000005"/>
    <n v="0.91300000000000003"/>
    <s v="High"/>
    <n v="-2.36"/>
    <n v="4.3700000000000003E-2"/>
    <n v="1.9300000000000001E-2"/>
    <n v="8.5900000000000008E-6"/>
    <n v="0.34599999999999997"/>
    <n v="0.73"/>
    <s v="Positive"/>
    <n v="96.183999999999997"/>
    <x v="9"/>
  </r>
  <r>
    <n v="476"/>
    <x v="269"/>
    <s v="Danza Kuduro (feat. Don Omar)"/>
    <n v="213986"/>
    <n v="213.98599999999999"/>
    <b v="0"/>
    <n v="14"/>
    <x v="15"/>
    <n v="0"/>
    <n v="0.622"/>
    <n v="0.94199999999999995"/>
    <s v="High"/>
    <n v="-6.3650000000000002"/>
    <n v="0.112"/>
    <n v="7.1300000000000001E-3"/>
    <n v="0"/>
    <n v="7.1499999999999994E-2"/>
    <n v="0.77300000000000002"/>
    <s v="Positive"/>
    <n v="130.00299999999999"/>
    <x v="31"/>
  </r>
  <r>
    <n v="110"/>
    <x v="225"/>
    <s v="DARE"/>
    <n v="244999"/>
    <n v="244.999"/>
    <b v="0"/>
    <n v="8"/>
    <x v="6"/>
    <n v="73"/>
    <n v="0.76"/>
    <n v="0.89100000000000001"/>
    <s v="High"/>
    <n v="-5.8520000000000003"/>
    <n v="3.7199999999999997E-2"/>
    <n v="2.29E-2"/>
    <n v="8.6900000000000005E-2"/>
    <n v="0.29799999999999999"/>
    <n v="0.96599999999999997"/>
    <s v="Positive"/>
    <n v="120.264"/>
    <x v="3"/>
  </r>
  <r>
    <n v="398"/>
    <x v="195"/>
    <s v="Dark Horse"/>
    <n v="215672"/>
    <n v="215.672"/>
    <b v="0"/>
    <n v="16"/>
    <x v="1"/>
    <n v="74"/>
    <n v="0.64700000000000002"/>
    <n v="0.58499999999999996"/>
    <s v="Low"/>
    <n v="-6.1230000000000002"/>
    <n v="5.1200000000000002E-2"/>
    <n v="3.14E-3"/>
    <n v="0"/>
    <n v="0.16500000000000001"/>
    <n v="0.35299999999999998"/>
    <s v="Negative"/>
    <n v="131.934"/>
    <x v="7"/>
  </r>
  <r>
    <n v="443"/>
    <x v="270"/>
    <s v="Day 'N' Nite (Nightmare)"/>
    <n v="221240"/>
    <n v="221.24"/>
    <b v="0"/>
    <n v="12"/>
    <x v="11"/>
    <n v="72"/>
    <n v="0.88"/>
    <n v="0.443"/>
    <s v="Low"/>
    <n v="-6.359"/>
    <n v="6.5299999999999997E-2"/>
    <n v="0.46200000000000002"/>
    <n v="7.1300000000000003E-6"/>
    <n v="0.122"/>
    <n v="0.80300000000000005"/>
    <s v="Positive"/>
    <n v="138.018"/>
    <x v="3"/>
  </r>
  <r>
    <n v="236"/>
    <x v="85"/>
    <s v="Daylight"/>
    <n v="225066"/>
    <n v="225.066"/>
    <b v="0"/>
    <n v="15"/>
    <x v="14"/>
    <n v="66"/>
    <n v="0.65600000000000003"/>
    <n v="0.67400000000000004"/>
    <s v="High"/>
    <n v="-5.4729999999999999"/>
    <n v="2.69E-2"/>
    <n v="2.4199999999999998E-3"/>
    <n v="0"/>
    <n v="0.255"/>
    <n v="0.36899999999999999"/>
    <s v="Negative"/>
    <n v="120.001"/>
    <x v="7"/>
  </r>
  <r>
    <n v="165"/>
    <x v="271"/>
    <s v="Days Go By"/>
    <n v="432146"/>
    <n v="432.14600000000002"/>
    <b v="0"/>
    <n v="5"/>
    <x v="4"/>
    <n v="48"/>
    <n v="0.78600000000000003"/>
    <n v="0.85299999999999998"/>
    <s v="High"/>
    <n v="-8.2739999999999991"/>
    <n v="6.88E-2"/>
    <n v="4.99E-2"/>
    <n v="8.72E-2"/>
    <n v="0.35"/>
    <n v="0.309"/>
    <s v="Negative"/>
    <n v="126.99"/>
    <x v="10"/>
  </r>
  <r>
    <n v="260"/>
    <x v="183"/>
    <s v="Dead And Gone"/>
    <n v="299746"/>
    <n v="299.74599999999998"/>
    <b v="1"/>
    <n v="11"/>
    <x v="5"/>
    <n v="68"/>
    <n v="0.71299999999999997"/>
    <n v="0.746"/>
    <s v="High"/>
    <n v="-4.99"/>
    <n v="0.25900000000000001"/>
    <n v="4.02E-2"/>
    <n v="0"/>
    <n v="0.60099999999999998"/>
    <n v="0.47"/>
    <s v="Negative"/>
    <n v="135.02099999999999"/>
    <x v="1"/>
  </r>
  <r>
    <n v="514"/>
    <x v="272"/>
    <s v="Dear Darlin'"/>
    <n v="206373"/>
    <n v="206.37299999999999"/>
    <b v="0"/>
    <n v="15"/>
    <x v="14"/>
    <n v="59"/>
    <n v="0.51200000000000001"/>
    <n v="0.82799999999999996"/>
    <s v="High"/>
    <n v="-4.6719999999999997"/>
    <n v="4.5400000000000003E-2"/>
    <n v="6.2700000000000004E-3"/>
    <n v="8.7299999999999994E-6"/>
    <n v="0.11899999999999999"/>
    <n v="0.34"/>
    <s v="Negative"/>
    <n v="124.021"/>
    <x v="0"/>
  </r>
  <r>
    <n v="378"/>
    <x v="273"/>
    <s v="Dear Maria, Count Me In"/>
    <n v="182826"/>
    <n v="182.82599999999999"/>
    <b v="0"/>
    <n v="10"/>
    <x v="9"/>
    <n v="76"/>
    <n v="0.45900000000000002"/>
    <n v="0.89500000000000002"/>
    <s v="High"/>
    <n v="-3.1259999999999999"/>
    <n v="8.0500000000000002E-2"/>
    <n v="7.2500000000000004E-3"/>
    <n v="0"/>
    <n v="0.20599999999999999"/>
    <n v="0.57199999999999995"/>
    <s v="Positive"/>
    <n v="181.04"/>
    <x v="9"/>
  </r>
  <r>
    <n v="192"/>
    <x v="60"/>
    <s v="Deja Vu (feat. Jay-Z)"/>
    <n v="240280"/>
    <n v="240.28"/>
    <b v="0"/>
    <n v="10"/>
    <x v="9"/>
    <n v="57"/>
    <n v="0.64400000000000002"/>
    <n v="0.746"/>
    <s v="High"/>
    <n v="-4.9409999999999998"/>
    <n v="0.34100000000000003"/>
    <n v="7.1000000000000004E-3"/>
    <n v="1.22E-5"/>
    <n v="7.4300000000000005E-2"/>
    <n v="0.35499999999999998"/>
    <s v="Negative"/>
    <n v="105.253"/>
    <x v="5"/>
  </r>
  <r>
    <n v="571"/>
    <x v="274"/>
    <s v="Demons"/>
    <n v="177506"/>
    <n v="177.506"/>
    <b v="0"/>
    <n v="15"/>
    <x v="14"/>
    <n v="81"/>
    <n v="0.505"/>
    <n v="0.71"/>
    <s v="High"/>
    <n v="-3.0150000000000001"/>
    <n v="3.2099999999999997E-2"/>
    <n v="0.19"/>
    <n v="2.5000000000000001E-4"/>
    <n v="0.26900000000000002"/>
    <n v="0.42799999999999999"/>
    <s v="Negative"/>
    <n v="89.938000000000002"/>
    <x v="9"/>
  </r>
  <r>
    <n v="14"/>
    <x v="275"/>
    <s v="Desert Rose"/>
    <n v="285960"/>
    <n v="285.95999999999998"/>
    <b v="0"/>
    <n v="2"/>
    <x v="21"/>
    <n v="62"/>
    <n v="0.58599999999999997"/>
    <n v="0.65900000000000003"/>
    <s v="Low"/>
    <n v="-7.92"/>
    <n v="3.04E-2"/>
    <n v="1.0999999999999999E-2"/>
    <n v="0"/>
    <n v="0.106"/>
    <n v="0.14699999999999999"/>
    <s v="Negative"/>
    <n v="111.989"/>
    <x v="6"/>
  </r>
  <r>
    <n v="77"/>
    <x v="276"/>
    <s v="One Last Breath - Radio Version"/>
    <n v="242000"/>
    <n v="242"/>
    <b v="0"/>
    <n v="18"/>
    <x v="3"/>
    <n v="47"/>
    <n v="0.38"/>
    <n v="0.72499999999999998"/>
    <s v="High"/>
    <n v="-6.0940000000000003"/>
    <n v="3.6499999999999998E-2"/>
    <n v="5.7099999999999998E-3"/>
    <n v="1.4999999999999999E-4"/>
    <n v="0.3"/>
    <n v="0.20200000000000001"/>
    <s v="Negative"/>
    <n v="130.58099999999999"/>
    <x v="27"/>
  </r>
  <r>
    <n v="363"/>
    <x v="277"/>
    <s v="Destination Calabria - Radio Edit"/>
    <n v="223111"/>
    <n v="223.11099999999999"/>
    <b v="0"/>
    <n v="10"/>
    <x v="9"/>
    <n v="73"/>
    <n v="0.627"/>
    <n v="0.95399999999999996"/>
    <s v="High"/>
    <n v="-4.8040000000000003"/>
    <n v="4.2500000000000003E-2"/>
    <n v="1.5E-3"/>
    <n v="8.1400000000000005E-4"/>
    <n v="0.29199999999999998"/>
    <n v="0.312"/>
    <s v="Negative"/>
    <n v="128.01599999999999"/>
    <x v="10"/>
  </r>
  <r>
    <n v="291"/>
    <x v="102"/>
    <s v="Deuces (feat. Tyga &amp; Kevin McCall)"/>
    <n v="276560"/>
    <n v="276.56"/>
    <b v="1"/>
    <n v="14"/>
    <x v="15"/>
    <n v="68"/>
    <n v="0.69199999999999995"/>
    <n v="0.73599999999999999"/>
    <s v="High"/>
    <n v="-5.109"/>
    <n v="0.11"/>
    <n v="3.2399999999999998E-2"/>
    <n v="0"/>
    <n v="7.8700000000000006E-2"/>
    <n v="0.217"/>
    <s v="Negative"/>
    <n v="73.986999999999995"/>
    <x v="4"/>
  </r>
  <r>
    <n v="283"/>
    <x v="198"/>
    <s v="Diamonds"/>
    <n v="225146"/>
    <n v="225.14599999999999"/>
    <b v="0"/>
    <n v="15"/>
    <x v="14"/>
    <n v="75"/>
    <n v="0.56399999999999995"/>
    <n v="0.71"/>
    <s v="High"/>
    <n v="-4.92"/>
    <n v="4.6100000000000002E-2"/>
    <n v="1.25E-3"/>
    <n v="0"/>
    <n v="0.109"/>
    <n v="0.39300000000000002"/>
    <s v="Negative"/>
    <n v="91.971999999999994"/>
    <x v="4"/>
  </r>
  <r>
    <n v="269"/>
    <x v="57"/>
    <s v="Diamonds From Sierra Leone - Remix"/>
    <n v="233400"/>
    <n v="233.4"/>
    <b v="1"/>
    <n v="8"/>
    <x v="6"/>
    <n v="61"/>
    <n v="0.67200000000000004"/>
    <n v="0.81399999999999995"/>
    <s v="High"/>
    <n v="-3.7679999999999998"/>
    <n v="0.27"/>
    <n v="0.25800000000000001"/>
    <n v="0"/>
    <n v="0.16400000000000001"/>
    <n v="0.379"/>
    <s v="Negative"/>
    <n v="97.043000000000006"/>
    <x v="3"/>
  </r>
  <r>
    <n v="179"/>
    <x v="36"/>
    <s v="Diary (feat. Tony! Toni! Tone! &amp; Jermaine Paul)"/>
    <n v="284160"/>
    <n v="284.16000000000003"/>
    <b v="0"/>
    <n v="6"/>
    <x v="12"/>
    <n v="55"/>
    <n v="0.66300000000000003"/>
    <n v="0.46500000000000002"/>
    <s v="Low"/>
    <n v="-9.7110000000000003"/>
    <n v="3.1699999999999999E-2"/>
    <n v="0.55500000000000005"/>
    <n v="1.83E-3"/>
    <n v="0.125"/>
    <n v="0.27900000000000003"/>
    <s v="Negative"/>
    <n v="127.932"/>
    <x v="5"/>
  </r>
  <r>
    <n v="31"/>
    <x v="23"/>
    <s v="Die Another Day"/>
    <n v="276360"/>
    <n v="276.36"/>
    <b v="0"/>
    <n v="6"/>
    <x v="12"/>
    <n v="53"/>
    <n v="0.79200000000000004"/>
    <n v="0.79700000000000004"/>
    <s v="High"/>
    <n v="-5.1660000000000004"/>
    <n v="9.01E-2"/>
    <n v="6.2E-2"/>
    <n v="3.2499999999999999E-3"/>
    <n v="8.9599999999999999E-2"/>
    <n v="0.49099999999999999"/>
    <s v="Negative"/>
    <n v="123.99299999999999"/>
    <x v="7"/>
  </r>
  <r>
    <n v="471"/>
    <x v="155"/>
    <s v="Die Young"/>
    <n v="211920"/>
    <n v="211.92"/>
    <b v="0"/>
    <n v="15"/>
    <x v="14"/>
    <n v="78"/>
    <n v="0.71099999999999997"/>
    <n v="0.7"/>
    <s v="High"/>
    <n v="-4.8049999999999997"/>
    <n v="4.5999999999999999E-2"/>
    <n v="4.9800000000000001E-3"/>
    <n v="1.25E-4"/>
    <n v="0.215"/>
    <n v="0.80100000000000005"/>
    <s v="Positive"/>
    <n v="128.001"/>
    <x v="0"/>
  </r>
  <r>
    <n v="144"/>
    <x v="278"/>
    <s v="Differences"/>
    <n v="265533"/>
    <n v="265.53300000000002"/>
    <b v="0"/>
    <n v="4"/>
    <x v="13"/>
    <n v="65"/>
    <n v="0.56200000000000006"/>
    <n v="0.59399999999999997"/>
    <s v="Low"/>
    <n v="-4.5780000000000003"/>
    <n v="5.5800000000000002E-2"/>
    <n v="0.318"/>
    <n v="0"/>
    <n v="0.311"/>
    <n v="0.42299999999999999"/>
    <s v="Negative"/>
    <n v="62.875999999999998"/>
    <x v="4"/>
  </r>
  <r>
    <n v="81"/>
    <x v="51"/>
    <s v="Dilemma"/>
    <n v="289160"/>
    <n v="289.16000000000003"/>
    <b v="1"/>
    <n v="5"/>
    <x v="4"/>
    <n v="77"/>
    <n v="0.72699999999999998"/>
    <n v="0.55200000000000005"/>
    <s v="Low"/>
    <n v="-8.0739999999999998"/>
    <n v="0.14000000000000001"/>
    <n v="0.22700000000000001"/>
    <n v="1.64E-4"/>
    <n v="0.19800000000000001"/>
    <n v="0.60699999999999998"/>
    <s v="Positive"/>
    <n v="168.18899999999999"/>
    <x v="4"/>
  </r>
  <r>
    <n v="108"/>
    <x v="78"/>
    <s v="Dip It Low"/>
    <n v="197186"/>
    <n v="197.18600000000001"/>
    <b v="0"/>
    <n v="7"/>
    <x v="19"/>
    <n v="45"/>
    <n v="0.752"/>
    <n v="0.72199999999999998"/>
    <s v="High"/>
    <n v="-4.2069999999999999"/>
    <n v="0.104"/>
    <n v="1.0800000000000001E-2"/>
    <n v="5.3600000000000002E-4"/>
    <n v="7.5300000000000006E-2"/>
    <n v="0.61199999999999999"/>
    <s v="Positive"/>
    <n v="169.131"/>
    <x v="4"/>
  </r>
  <r>
    <n v="57"/>
    <x v="49"/>
    <s v="Dirrty (feat. Redman)"/>
    <n v="298853"/>
    <n v="298.85300000000001"/>
    <b v="0"/>
    <n v="5"/>
    <x v="4"/>
    <n v="68"/>
    <n v="0.64"/>
    <n v="0.88900000000000001"/>
    <s v="High"/>
    <n v="-3.073"/>
    <n v="0.32200000000000001"/>
    <n v="0.107"/>
    <n v="0"/>
    <n v="0.33900000000000002"/>
    <n v="0.436"/>
    <s v="Negative"/>
    <n v="99.930999999999997"/>
    <x v="7"/>
  </r>
  <r>
    <n v="35"/>
    <x v="4"/>
    <s v="Dirt Off Your Shoulder"/>
    <n v="245173"/>
    <n v="245.173"/>
    <b v="1"/>
    <n v="6"/>
    <x v="12"/>
    <n v="53"/>
    <n v="0.77900000000000003"/>
    <n v="0.65500000000000003"/>
    <s v="Low"/>
    <n v="-7.1470000000000002"/>
    <n v="0.318"/>
    <n v="3.1899999999999998E-2"/>
    <n v="2.6299999999999998E-6"/>
    <n v="0.33900000000000002"/>
    <n v="0.64500000000000002"/>
    <s v="Positive"/>
    <n v="163.971"/>
    <x v="3"/>
  </r>
  <r>
    <n v="465"/>
    <x v="146"/>
    <s v="Dirt Road Anthem"/>
    <n v="229413"/>
    <n v="229.41300000000001"/>
    <b v="0"/>
    <n v="13"/>
    <x v="18"/>
    <n v="53"/>
    <n v="0.67800000000000005"/>
    <n v="0.73899999999999999"/>
    <s v="High"/>
    <n v="-5.0679999999999996"/>
    <n v="3.5200000000000002E-2"/>
    <n v="0.32"/>
    <n v="2.3599999999999999E-6"/>
    <n v="0.11600000000000001"/>
    <n v="0.65800000000000003"/>
    <s v="Positive"/>
    <n v="127.03700000000001"/>
    <x v="23"/>
  </r>
  <r>
    <n v="314"/>
    <x v="279"/>
    <s v="Dirty Little Secret"/>
    <n v="193653"/>
    <n v="193.65299999999999"/>
    <b v="0"/>
    <n v="8"/>
    <x v="6"/>
    <n v="65"/>
    <n v="0.46899999999999997"/>
    <n v="0.95499999999999996"/>
    <s v="High"/>
    <n v="-4.2530000000000001"/>
    <n v="4.3200000000000002E-2"/>
    <n v="3.4299999999999999E-4"/>
    <n v="1.35E-6"/>
    <n v="0.54800000000000004"/>
    <n v="0.46200000000000002"/>
    <s v="Negative"/>
    <n v="143.85300000000001"/>
    <x v="6"/>
  </r>
  <r>
    <n v="191"/>
    <x v="15"/>
    <s v="Disco Inferno"/>
    <n v="214226"/>
    <n v="214.226"/>
    <b v="1"/>
    <n v="8"/>
    <x v="6"/>
    <n v="72"/>
    <n v="0.92500000000000004"/>
    <n v="0.65900000000000003"/>
    <s v="Low"/>
    <n v="-4.7629999999999999"/>
    <n v="0.23100000000000001"/>
    <n v="0.20599999999999999"/>
    <n v="7.8800000000000004E-5"/>
    <n v="0.27900000000000003"/>
    <n v="0.71"/>
    <s v="Positive"/>
    <n v="97.018000000000001"/>
    <x v="1"/>
  </r>
  <r>
    <n v="283"/>
    <x v="198"/>
    <s v="Disturbia"/>
    <n v="238626"/>
    <n v="238.626"/>
    <b v="0"/>
    <n v="11"/>
    <x v="5"/>
    <n v="76"/>
    <n v="0.70699999999999996"/>
    <n v="0.81299999999999994"/>
    <s v="High"/>
    <n v="-4.5149999999999997"/>
    <n v="5.7099999999999998E-2"/>
    <n v="8.6300000000000002E-2"/>
    <n v="0"/>
    <n v="0.16800000000000001"/>
    <n v="0.72199999999999998"/>
    <s v="Positive"/>
    <n v="124.92100000000001"/>
    <x v="4"/>
  </r>
  <r>
    <n v="120"/>
    <x v="209"/>
    <s v="DJ Got Us Fallin' In Love (feat. Pitbull)"/>
    <n v="220800"/>
    <n v="220.8"/>
    <b v="0"/>
    <n v="13"/>
    <x v="18"/>
    <n v="79"/>
    <n v="0.66300000000000003"/>
    <n v="0.86099999999999999"/>
    <s v="High"/>
    <n v="-3.3980000000000001"/>
    <n v="0.109"/>
    <n v="3.3799999999999997E-2"/>
    <n v="0"/>
    <n v="8.2000000000000003E-2"/>
    <n v="0.65400000000000003"/>
    <s v="Positive"/>
    <n v="119.96299999999999"/>
    <x v="4"/>
  </r>
  <r>
    <n v="539"/>
    <x v="67"/>
    <s v="DNA."/>
    <n v="185946"/>
    <n v="185.946"/>
    <b v="1"/>
    <n v="20"/>
    <x v="7"/>
    <n v="0"/>
    <n v="0.63600000000000001"/>
    <n v="0.51700000000000002"/>
    <s v="Low"/>
    <n v="-6.7590000000000003"/>
    <n v="0.36"/>
    <n v="4.0200000000000001E-3"/>
    <n v="0"/>
    <n v="8.7400000000000005E-2"/>
    <n v="0.39400000000000002"/>
    <s v="Negative"/>
    <n v="139.928"/>
    <x v="3"/>
  </r>
  <r>
    <n v="308"/>
    <x v="182"/>
    <s v="Do I Wanna Know?"/>
    <n v="272394"/>
    <n v="272.39400000000001"/>
    <b v="0"/>
    <n v="16"/>
    <x v="1"/>
    <n v="84"/>
    <n v="0.54800000000000004"/>
    <n v="0.53200000000000003"/>
    <s v="Low"/>
    <n v="-7.5960000000000001"/>
    <n v="3.2300000000000002E-2"/>
    <n v="0.186"/>
    <n v="2.63E-4"/>
    <n v="0.217"/>
    <n v="0.40500000000000003"/>
    <s v="Negative"/>
    <n v="85.03"/>
    <x v="9"/>
  </r>
  <r>
    <n v="661"/>
    <x v="280"/>
    <s v="Do It Again"/>
    <n v="207746"/>
    <n v="207.74600000000001"/>
    <b v="1"/>
    <n v="18"/>
    <x v="3"/>
    <n v="72"/>
    <n v="0.71199999999999997"/>
    <n v="0.56399999999999995"/>
    <s v="Low"/>
    <n v="-6.5270000000000001"/>
    <n v="4.7E-2"/>
    <n v="2.6599999999999999E-2"/>
    <n v="0"/>
    <n v="8.7400000000000005E-2"/>
    <n v="0.41099999999999998"/>
    <s v="Negative"/>
    <n v="95.95"/>
    <x v="5"/>
  </r>
  <r>
    <n v="515"/>
    <x v="116"/>
    <s v="Do It Like A Dude"/>
    <n v="195240"/>
    <n v="195.24"/>
    <b v="1"/>
    <n v="14"/>
    <x v="15"/>
    <n v="57"/>
    <n v="0.66300000000000003"/>
    <n v="0.84299999999999997"/>
    <s v="High"/>
    <n v="-3.6720000000000002"/>
    <n v="4.9000000000000002E-2"/>
    <n v="4.9099999999999998E-2"/>
    <n v="0"/>
    <n v="0.36399999999999999"/>
    <n v="0.375"/>
    <s v="Negative"/>
    <n v="140.036"/>
    <x v="1"/>
  </r>
  <r>
    <n v="322"/>
    <x v="281"/>
    <s v="Do It To It"/>
    <n v="226293"/>
    <n v="226.29300000000001"/>
    <b v="0"/>
    <n v="9"/>
    <x v="2"/>
    <n v="65"/>
    <n v="0.82599999999999996"/>
    <n v="0.67"/>
    <s v="High"/>
    <n v="-5.5590000000000002"/>
    <n v="0.16900000000000001"/>
    <n v="7.9799999999999992E-3"/>
    <n v="0"/>
    <n v="0.495"/>
    <n v="0.79400000000000004"/>
    <s v="Positive"/>
    <n v="74.007000000000005"/>
    <x v="4"/>
  </r>
  <r>
    <n v="736"/>
    <x v="282"/>
    <s v="do re mi"/>
    <n v="212027"/>
    <n v="212.02699999999999"/>
    <b v="1"/>
    <n v="20"/>
    <x v="7"/>
    <n v="4"/>
    <n v="0.745"/>
    <n v="0.59299999999999997"/>
    <s v="Low"/>
    <n v="-6.35"/>
    <n v="5.2600000000000001E-2"/>
    <n v="5.2199999999999998E-3"/>
    <n v="5.2499999999999997E-6"/>
    <n v="0.123"/>
    <n v="0.17"/>
    <s v="Negative"/>
    <n v="111.002"/>
    <x v="11"/>
  </r>
  <r>
    <n v="38"/>
    <x v="114"/>
    <s v="Do You Know? (The Ping Pong Song)"/>
    <n v="219533"/>
    <n v="219.53299999999999"/>
    <b v="0"/>
    <n v="10"/>
    <x v="9"/>
    <n v="45"/>
    <n v="0.753"/>
    <n v="0.75900000000000001"/>
    <s v="High"/>
    <n v="-4.8289999999999997"/>
    <n v="4.87E-2"/>
    <n v="5.2299999999999999E-2"/>
    <n v="0"/>
    <n v="2.63E-2"/>
    <n v="0.70599999999999996"/>
    <s v="Positive"/>
    <n v="114.999"/>
    <x v="14"/>
  </r>
  <r>
    <n v="133"/>
    <x v="283"/>
    <s v="Do You Really Like It? - Radio Edit"/>
    <n v="217120"/>
    <n v="217.12"/>
    <b v="0"/>
    <n v="4"/>
    <x v="13"/>
    <n v="54"/>
    <n v="0.84699999999999998"/>
    <n v="0.877"/>
    <s v="High"/>
    <n v="-5.4240000000000004"/>
    <n v="4.9299999999999997E-2"/>
    <n v="0.124"/>
    <n v="0"/>
    <n v="0.14799999999999999"/>
    <n v="0.76400000000000001"/>
    <s v="Positive"/>
    <n v="131.04400000000001"/>
    <x v="10"/>
  </r>
  <r>
    <n v="246"/>
    <x v="284"/>
    <s v="Do You Remember"/>
    <n v="210306"/>
    <n v="210.30600000000001"/>
    <b v="0"/>
    <n v="12"/>
    <x v="11"/>
    <n v="2"/>
    <n v="0.85499999999999998"/>
    <n v="0.66800000000000004"/>
    <s v="High"/>
    <n v="-4.8920000000000003"/>
    <n v="6.4399999999999999E-2"/>
    <n v="2.4199999999999999E-2"/>
    <n v="0"/>
    <n v="0.10199999999999999"/>
    <n v="0.80300000000000005"/>
    <s v="Positive"/>
    <n v="125.846"/>
    <x v="4"/>
  </r>
  <r>
    <n v="265"/>
    <x v="285"/>
    <s v="Do You Want To"/>
    <n v="215000"/>
    <n v="215"/>
    <b v="0"/>
    <n v="8"/>
    <x v="6"/>
    <n v="61"/>
    <n v="0.41199999999999998"/>
    <n v="0.94399999999999995"/>
    <s v="High"/>
    <n v="-2.8959999999999999"/>
    <n v="4.48E-2"/>
    <n v="7.2400000000000006E-2"/>
    <n v="4.9299999999999995E-4"/>
    <n v="0.80100000000000005"/>
    <n v="0.79"/>
    <s v="Positive"/>
    <n v="123.09099999999999"/>
    <x v="9"/>
  </r>
  <r>
    <n v="47"/>
    <x v="58"/>
    <s v="Doesn't Really Matter"/>
    <n v="265026"/>
    <n v="265.02600000000001"/>
    <b v="0"/>
    <n v="4"/>
    <x v="13"/>
    <n v="47"/>
    <n v="0.77100000000000002"/>
    <n v="0.79600000000000004"/>
    <s v="High"/>
    <n v="-3.081"/>
    <n v="7.5999999999999998E-2"/>
    <n v="9.9299999999999999E-2"/>
    <n v="2.7799999999999999E-3"/>
    <n v="9.8100000000000007E-2"/>
    <n v="0.80100000000000005"/>
    <s v="Positive"/>
    <n v="99.316000000000003"/>
    <x v="5"/>
  </r>
  <r>
    <n v="561"/>
    <x v="169"/>
    <s v="Doin' Time"/>
    <n v="202192"/>
    <n v="202.19200000000001"/>
    <b v="1"/>
    <n v="22"/>
    <x v="17"/>
    <n v="80"/>
    <n v="0.64100000000000001"/>
    <n v="0.55900000000000005"/>
    <s v="Low"/>
    <n v="-11.132"/>
    <n v="3.5499999999999997E-2"/>
    <n v="0.40400000000000003"/>
    <n v="4.0200000000000001E-3"/>
    <n v="9.3700000000000006E-2"/>
    <n v="0.52300000000000002"/>
    <s v="Positive"/>
    <n v="144.982"/>
    <x v="7"/>
  </r>
  <r>
    <n v="515"/>
    <x v="116"/>
    <s v="Domino"/>
    <n v="231840"/>
    <n v="231.84"/>
    <b v="0"/>
    <n v="14"/>
    <x v="15"/>
    <n v="74"/>
    <n v="0.75800000000000001"/>
    <n v="0.55700000000000005"/>
    <s v="Low"/>
    <n v="-4.5679999999999996"/>
    <n v="3.4000000000000002E-2"/>
    <n v="1.17E-2"/>
    <n v="0"/>
    <n v="4.1799999999999997E-2"/>
    <n v="0.78100000000000003"/>
    <s v="Positive"/>
    <n v="126.986"/>
    <x v="1"/>
  </r>
  <r>
    <n v="527"/>
    <x v="286"/>
    <s v="Donald Trump"/>
    <n v="165908"/>
    <n v="165.90799999999999"/>
    <b v="1"/>
    <n v="14"/>
    <x v="15"/>
    <n v="61"/>
    <n v="0.63600000000000001"/>
    <n v="0.90100000000000002"/>
    <s v="High"/>
    <n v="-7.0940000000000003"/>
    <n v="0.11799999999999999"/>
    <n v="0.11899999999999999"/>
    <n v="0"/>
    <n v="0.39100000000000001"/>
    <n v="0.83599999999999997"/>
    <s v="Positive"/>
    <n v="162.994"/>
    <x v="3"/>
  </r>
  <r>
    <n v="699"/>
    <x v="100"/>
    <s v="Done for Me (feat. Kehlani)"/>
    <n v="180493"/>
    <n v="180.49299999999999"/>
    <b v="0"/>
    <n v="21"/>
    <x v="10"/>
    <n v="67"/>
    <n v="0.85599999999999998"/>
    <n v="0.63200000000000001"/>
    <s v="Low"/>
    <n v="-3.6920000000000002"/>
    <n v="7.3999999999999996E-2"/>
    <n v="0.193"/>
    <n v="0"/>
    <n v="6.88E-2"/>
    <n v="0.69699999999999995"/>
    <s v="Positive"/>
    <n v="112.009"/>
    <x v="7"/>
  </r>
  <r>
    <n v="628"/>
    <x v="92"/>
    <s v="Don't"/>
    <n v="219840"/>
    <n v="219.84"/>
    <b v="0"/>
    <n v="17"/>
    <x v="0"/>
    <n v="72"/>
    <n v="0.80600000000000005"/>
    <n v="0.60799999999999998"/>
    <s v="Low"/>
    <n v="-7.008"/>
    <n v="6.59E-2"/>
    <n v="1.1299999999999999E-2"/>
    <n v="0"/>
    <n v="0.63500000000000001"/>
    <n v="0.84899999999999998"/>
    <s v="Positive"/>
    <n v="95.049000000000007"/>
    <x v="7"/>
  </r>
  <r>
    <n v="677"/>
    <x v="287"/>
    <s v="Don't"/>
    <n v="198293"/>
    <n v="198.29300000000001"/>
    <b v="1"/>
    <n v="18"/>
    <x v="3"/>
    <n v="78"/>
    <n v="0.76500000000000001"/>
    <n v="0.35599999999999998"/>
    <s v="Low"/>
    <n v="-5.556"/>
    <n v="0.19500000000000001"/>
    <n v="0.223"/>
    <n v="0"/>
    <n v="9.6299999999999997E-2"/>
    <n v="0.189"/>
    <s v="Negative"/>
    <n v="96.991"/>
    <x v="4"/>
  </r>
  <r>
    <n v="64"/>
    <x v="288"/>
    <s v="Don't Call Me Baby"/>
    <n v="228140"/>
    <n v="228.14"/>
    <b v="0"/>
    <n v="2"/>
    <x v="21"/>
    <n v="56"/>
    <n v="0.80800000000000005"/>
    <n v="0.98199999999999998"/>
    <s v="High"/>
    <n v="-6.5880000000000001"/>
    <n v="3.1099999999999999E-2"/>
    <n v="5.8500000000000003E-2"/>
    <n v="6.8900000000000003E-3"/>
    <n v="0.35"/>
    <n v="0.96099999999999997"/>
    <s v="Positive"/>
    <n v="124.999"/>
    <x v="10"/>
  </r>
  <r>
    <n v="802"/>
    <x v="289"/>
    <s v="Don't Call Me Up"/>
    <n v="178480"/>
    <n v="178.48"/>
    <b v="0"/>
    <n v="22"/>
    <x v="17"/>
    <n v="77"/>
    <n v="0.67400000000000004"/>
    <n v="0.88100000000000001"/>
    <s v="High"/>
    <n v="-2.8530000000000002"/>
    <n v="0.14699999999999999"/>
    <n v="0.29599999999999999"/>
    <n v="3.01E-6"/>
    <n v="7.9299999999999995E-2"/>
    <n v="0.23400000000000001"/>
    <s v="Negative"/>
    <n v="98.994"/>
    <x v="0"/>
  </r>
  <r>
    <n v="285"/>
    <x v="132"/>
    <s v="Don't Cha"/>
    <n v="272080"/>
    <n v="272.08"/>
    <b v="0"/>
    <n v="8"/>
    <x v="6"/>
    <n v="72"/>
    <n v="0.875"/>
    <n v="0.63100000000000001"/>
    <s v="Low"/>
    <n v="-3.4750000000000001"/>
    <n v="9.9000000000000005E-2"/>
    <n v="5.4200000000000003E-3"/>
    <n v="2.5399999999999998E-6"/>
    <n v="0.127"/>
    <n v="0.54900000000000004"/>
    <s v="Positive"/>
    <n v="120.003"/>
    <x v="5"/>
  </r>
  <r>
    <n v="50"/>
    <x v="45"/>
    <s v="Don't Forget About Us - Radio Edit"/>
    <n v="233866"/>
    <n v="233.86600000000001"/>
    <b v="0"/>
    <n v="8"/>
    <x v="6"/>
    <n v="0"/>
    <n v="0.7"/>
    <n v="0.52900000000000003"/>
    <s v="Low"/>
    <n v="-6.8159999999999998"/>
    <n v="3.95E-2"/>
    <n v="4.2200000000000001E-2"/>
    <n v="0"/>
    <n v="0.10100000000000001"/>
    <n v="0.38600000000000001"/>
    <s v="Negative"/>
    <n v="143.55500000000001"/>
    <x v="5"/>
  </r>
  <r>
    <n v="486"/>
    <x v="290"/>
    <s v="Ghost Town"/>
    <n v="208330"/>
    <n v="208.33"/>
    <b v="1"/>
    <n v="18"/>
    <x v="3"/>
    <n v="46"/>
    <n v="0.70299999999999996"/>
    <n v="0.73599999999999999"/>
    <s v="High"/>
    <n v="-5.7089999999999996"/>
    <n v="4.5999999999999999E-2"/>
    <n v="0.186"/>
    <n v="1.9199999999999999E-5"/>
    <n v="0.17399999999999999"/>
    <n v="0.27400000000000002"/>
    <s v="Negative"/>
    <n v="119.955"/>
    <x v="7"/>
  </r>
  <r>
    <n v="518"/>
    <x v="291"/>
    <s v="Don't Hold Your Breath"/>
    <n v="197440"/>
    <n v="197.44"/>
    <b v="0"/>
    <n v="14"/>
    <x v="15"/>
    <n v="62"/>
    <n v="0.66"/>
    <n v="0.79700000000000004"/>
    <s v="High"/>
    <n v="-6.0960000000000001"/>
    <n v="2.6200000000000001E-2"/>
    <n v="6.4599999999999996E-3"/>
    <n v="1.08E-4"/>
    <n v="0.187"/>
    <n v="0.67400000000000004"/>
    <s v="Positive"/>
    <n v="110.955"/>
    <x v="0"/>
  </r>
  <r>
    <n v="682"/>
    <x v="292"/>
    <s v="Sweet Lovin' - Radio Edit"/>
    <n v="202149"/>
    <n v="202.149"/>
    <b v="0"/>
    <n v="18"/>
    <x v="3"/>
    <n v="46"/>
    <n v="0.68300000000000005"/>
    <n v="0.91"/>
    <s v="High"/>
    <n v="-1.2310000000000001"/>
    <n v="5.1499999999999997E-2"/>
    <n v="5.5300000000000002E-2"/>
    <n v="4.78E-6"/>
    <n v="0.33600000000000002"/>
    <n v="0.67400000000000004"/>
    <s v="Positive"/>
    <n v="124.977"/>
    <x v="0"/>
  </r>
  <r>
    <n v="55"/>
    <x v="293"/>
    <s v="Don't Let Me Get Me - Radio Edit"/>
    <n v="210693"/>
    <n v="210.69300000000001"/>
    <b v="0"/>
    <n v="4"/>
    <x v="13"/>
    <n v="60"/>
    <n v="0.624"/>
    <n v="0.85"/>
    <s v="High"/>
    <n v="-4.7539999999999996"/>
    <n v="7.5600000000000001E-2"/>
    <n v="2.3400000000000001E-3"/>
    <n v="0"/>
    <n v="6.2100000000000002E-2"/>
    <n v="0.61499999999999999"/>
    <s v="Positive"/>
    <n v="98.525000000000006"/>
    <x v="7"/>
  </r>
  <r>
    <n v="1"/>
    <x v="174"/>
    <s v="Work B**ch"/>
    <n v="247853"/>
    <n v="247.85300000000001"/>
    <b v="1"/>
    <n v="16"/>
    <x v="1"/>
    <n v="0"/>
    <n v="0.63"/>
    <n v="0.81599999999999995"/>
    <s v="High"/>
    <n v="-6.5350000000000001"/>
    <n v="0.15"/>
    <n v="0.124"/>
    <n v="1.1100000000000001E-3"/>
    <n v="6.1600000000000002E-2"/>
    <n v="0.85"/>
    <s v="Positive"/>
    <n v="128.012"/>
    <x v="7"/>
  </r>
  <r>
    <n v="56"/>
    <x v="27"/>
    <s v="Don't Love You No More (I'm Sorry)"/>
    <n v="243986"/>
    <n v="243.98599999999999"/>
    <b v="0"/>
    <n v="8"/>
    <x v="6"/>
    <n v="56"/>
    <n v="0.63600000000000001"/>
    <n v="0.55800000000000005"/>
    <s v="Low"/>
    <n v="-7.0759999999999996"/>
    <n v="2.4500000000000001E-2"/>
    <n v="0.46200000000000002"/>
    <n v="0"/>
    <n v="6.2E-2"/>
    <n v="0.57199999999999995"/>
    <s v="Positive"/>
    <n v="100.113"/>
    <x v="4"/>
  </r>
  <r>
    <n v="245"/>
    <x v="115"/>
    <s v="Don't Matter"/>
    <n v="293066"/>
    <n v="293.06599999999997"/>
    <b v="1"/>
    <n v="9"/>
    <x v="2"/>
    <n v="52"/>
    <n v="0.80100000000000005"/>
    <n v="0.45400000000000001"/>
    <s v="Low"/>
    <n v="-6.0350000000000001"/>
    <n v="3.7100000000000001E-2"/>
    <n v="0.22500000000000001"/>
    <n v="0"/>
    <n v="0.22600000000000001"/>
    <n v="0.34"/>
    <s v="Negative"/>
    <n v="125.139"/>
    <x v="7"/>
  </r>
  <r>
    <n v="716"/>
    <x v="294"/>
    <s v="Don't Mind"/>
    <n v="198236"/>
    <n v="198.23599999999999"/>
    <b v="1"/>
    <n v="19"/>
    <x v="8"/>
    <n v="63"/>
    <n v="0.46400000000000002"/>
    <n v="0.77100000000000002"/>
    <s v="High"/>
    <n v="-4.5030000000000001"/>
    <n v="0.33600000000000002"/>
    <n v="2.35E-2"/>
    <n v="0"/>
    <n v="6.3E-2"/>
    <n v="0.69"/>
    <s v="Positive"/>
    <n v="158.77699999999999"/>
    <x v="3"/>
  </r>
  <r>
    <n v="592"/>
    <x v="295"/>
    <s v="Pompeii"/>
    <n v="214147"/>
    <n v="214.14699999999999"/>
    <b v="0"/>
    <n v="16"/>
    <x v="1"/>
    <n v="74"/>
    <n v="0.67900000000000005"/>
    <n v="0.71499999999999997"/>
    <s v="High"/>
    <n v="-6.383"/>
    <n v="4.07E-2"/>
    <n v="7.5499999999999998E-2"/>
    <n v="0"/>
    <n v="0.27100000000000002"/>
    <n v="0.57099999999999995"/>
    <s v="Positive"/>
    <n v="127.435"/>
    <x v="26"/>
  </r>
  <r>
    <n v="693"/>
    <x v="296"/>
    <s v="Don't Start Now"/>
    <n v="183290"/>
    <n v="183.29"/>
    <b v="0"/>
    <n v="22"/>
    <x v="17"/>
    <n v="79"/>
    <n v="0.79400000000000004"/>
    <n v="0.79300000000000004"/>
    <s v="High"/>
    <n v="-4.5209999999999999"/>
    <n v="8.4199999999999997E-2"/>
    <n v="1.2500000000000001E-2"/>
    <n v="0"/>
    <n v="9.5200000000000007E-2"/>
    <n v="0.67700000000000005"/>
    <s v="Positive"/>
    <n v="123.941"/>
    <x v="7"/>
  </r>
  <r>
    <n v="123"/>
    <x v="297"/>
    <s v="Don't Stop Movin'"/>
    <n v="233626"/>
    <n v="233.626"/>
    <b v="0"/>
    <n v="4"/>
    <x v="13"/>
    <n v="63"/>
    <n v="0.82199999999999995"/>
    <n v="0.67200000000000004"/>
    <s v="High"/>
    <n v="-6.133"/>
    <n v="3.2899999999999999E-2"/>
    <n v="2.8500000000000001E-2"/>
    <n v="0"/>
    <n v="0.21299999999999999"/>
    <n v="0.91"/>
    <s v="Positive"/>
    <n v="117.033"/>
    <x v="7"/>
  </r>
  <r>
    <n v="283"/>
    <x v="198"/>
    <s v="Don't Stop The Music"/>
    <n v="267080"/>
    <n v="267.08"/>
    <b v="0"/>
    <n v="11"/>
    <x v="5"/>
    <n v="77"/>
    <n v="0.83499999999999996"/>
    <n v="0.66900000000000004"/>
    <s v="High"/>
    <n v="-5.5819999999999999"/>
    <n v="6.4299999999999996E-2"/>
    <n v="3.3599999999999998E-2"/>
    <n v="6.9200000000000002E-5"/>
    <n v="5.3499999999999999E-2"/>
    <n v="0.54200000000000004"/>
    <s v="Positive"/>
    <n v="122.66800000000001"/>
    <x v="4"/>
  </r>
  <r>
    <n v="440"/>
    <x v="298"/>
    <s v="Don't Stop the Party (feat. TJR)"/>
    <n v="206120"/>
    <n v="206.12"/>
    <b v="0"/>
    <n v="15"/>
    <x v="14"/>
    <n v="64"/>
    <n v="0.72199999999999998"/>
    <n v="0.95799999999999996"/>
    <s v="High"/>
    <n v="-3.617"/>
    <n v="9.1200000000000003E-2"/>
    <n v="7.26E-3"/>
    <n v="0"/>
    <n v="0.375"/>
    <n v="0.95199999999999996"/>
    <s v="Positive"/>
    <n v="127.008"/>
    <x v="32"/>
  </r>
  <r>
    <n v="445"/>
    <x v="112"/>
    <s v="Don't Tell 'Em"/>
    <n v="266840"/>
    <n v="266.83999999999997"/>
    <b v="1"/>
    <n v="18"/>
    <x v="3"/>
    <n v="74"/>
    <n v="0.85599999999999998"/>
    <n v="0.52700000000000002"/>
    <s v="Low"/>
    <n v="-5.2249999999999996"/>
    <n v="9.9699999999999997E-2"/>
    <n v="0.39200000000000002"/>
    <n v="0"/>
    <n v="0.11"/>
    <n v="0.38600000000000001"/>
    <s v="Negative"/>
    <n v="98.052000000000007"/>
    <x v="4"/>
  </r>
  <r>
    <n v="31"/>
    <x v="23"/>
    <s v="Don't Tell Me"/>
    <n v="280973"/>
    <n v="280.97300000000001"/>
    <b v="0"/>
    <n v="3"/>
    <x v="16"/>
    <n v="53"/>
    <n v="0.69899999999999995"/>
    <n v="0.61799999999999999"/>
    <s v="Low"/>
    <n v="-7.3380000000000001"/>
    <n v="5.9400000000000001E-2"/>
    <n v="5.0200000000000002E-2"/>
    <n v="9.2500000000000004E-4"/>
    <n v="9.1399999999999995E-2"/>
    <n v="0.67900000000000005"/>
    <s v="Positive"/>
    <n v="99.965000000000003"/>
    <x v="7"/>
  </r>
  <r>
    <n v="146"/>
    <x v="239"/>
    <s v="Don't Tell Me"/>
    <n v="202013"/>
    <n v="202.01300000000001"/>
    <b v="0"/>
    <n v="7"/>
    <x v="19"/>
    <n v="58"/>
    <n v="0.52300000000000002"/>
    <n v="0.79500000000000004"/>
    <s v="High"/>
    <n v="-2.92"/>
    <n v="3.8600000000000002E-2"/>
    <n v="4.62E-3"/>
    <n v="0"/>
    <n v="0.35799999999999998"/>
    <n v="0.48399999999999999"/>
    <s v="Negative"/>
    <n v="144.10599999999999"/>
    <x v="7"/>
  </r>
  <r>
    <n v="61"/>
    <x v="299"/>
    <s v="Don't Think I'm Not"/>
    <n v="243533"/>
    <n v="243.53299999999999"/>
    <b v="0"/>
    <n v="3"/>
    <x v="16"/>
    <n v="55"/>
    <n v="0.85899999999999999"/>
    <n v="0.622"/>
    <s v="Low"/>
    <n v="-8.1959999999999997"/>
    <n v="4.4499999999999998E-2"/>
    <n v="6.6100000000000006E-2"/>
    <n v="0"/>
    <n v="3.9399999999999998E-2"/>
    <n v="0.433"/>
    <s v="Negative"/>
    <n v="134.00700000000001"/>
    <x v="5"/>
  </r>
  <r>
    <n v="291"/>
    <x v="102"/>
    <s v="Don't Wake Me Up"/>
    <n v="222306"/>
    <n v="222.30600000000001"/>
    <b v="0"/>
    <n v="15"/>
    <x v="14"/>
    <n v="62"/>
    <n v="0.60199999999999998"/>
    <n v="0.69099999999999995"/>
    <s v="High"/>
    <n v="-5.1970000000000001"/>
    <n v="5.0999999999999997E-2"/>
    <n v="5.4800000000000001E-2"/>
    <n v="0"/>
    <n v="0.14399999999999999"/>
    <n v="0.20599999999999999"/>
    <s v="Negative"/>
    <n v="127.967"/>
    <x v="4"/>
  </r>
  <r>
    <n v="458"/>
    <x v="300"/>
    <s v="Don't Wanna Go Home"/>
    <n v="206080"/>
    <n v="206.08"/>
    <b v="0"/>
    <n v="14"/>
    <x v="15"/>
    <n v="63"/>
    <n v="0.67100000000000004"/>
    <n v="0.80800000000000005"/>
    <s v="High"/>
    <n v="-4.8609999999999998"/>
    <n v="6.5199999999999994E-2"/>
    <n v="0.02"/>
    <n v="0"/>
    <n v="0.13400000000000001"/>
    <n v="0.63700000000000001"/>
    <s v="Positive"/>
    <n v="121.956"/>
    <x v="1"/>
  </r>
  <r>
    <n v="236"/>
    <x v="85"/>
    <s v="Don't Wanna Know (feat. Kendrick Lamar)"/>
    <n v="214265"/>
    <n v="214.26499999999999"/>
    <b v="0"/>
    <n v="21"/>
    <x v="10"/>
    <n v="68"/>
    <n v="0.78300000000000003"/>
    <n v="0.61"/>
    <s v="Low"/>
    <n v="-6.1239999999999997"/>
    <n v="6.9599999999999995E-2"/>
    <n v="0.34300000000000003"/>
    <n v="0"/>
    <n v="9.8299999999999998E-2"/>
    <n v="0.41799999999999998"/>
    <s v="Negative"/>
    <n v="100.047"/>
    <x v="7"/>
  </r>
  <r>
    <n v="215"/>
    <x v="301"/>
    <s v="Don't Wanna Try"/>
    <n v="245293"/>
    <n v="245.29300000000001"/>
    <b v="0"/>
    <n v="6"/>
    <x v="12"/>
    <n v="49"/>
    <n v="0.65500000000000003"/>
    <n v="0.433"/>
    <s v="Low"/>
    <n v="-7.577"/>
    <n v="3.4799999999999998E-2"/>
    <n v="0.44400000000000001"/>
    <n v="0"/>
    <n v="0.221"/>
    <n v="0.19900000000000001"/>
    <s v="Negative"/>
    <n v="130.12700000000001"/>
    <x v="4"/>
  </r>
  <r>
    <n v="480"/>
    <x v="302"/>
    <s v="Don't You Worry Child - Radio Edit"/>
    <n v="212862"/>
    <n v="212.86199999999999"/>
    <b v="0"/>
    <n v="15"/>
    <x v="14"/>
    <n v="76"/>
    <n v="0.61199999999999999"/>
    <n v="0.84"/>
    <s v="High"/>
    <n v="-3.145"/>
    <n v="5.0900000000000001E-2"/>
    <n v="0.112"/>
    <n v="0"/>
    <n v="0.11600000000000001"/>
    <n v="0.438"/>
    <s v="Negative"/>
    <n v="129.042"/>
    <x v="0"/>
  </r>
  <r>
    <n v="453"/>
    <x v="303"/>
    <s v="DONTTRUSTME"/>
    <n v="192573"/>
    <n v="192.57300000000001"/>
    <b v="1"/>
    <n v="11"/>
    <x v="5"/>
    <n v="70"/>
    <n v="0.79100000000000004"/>
    <n v="0.71299999999999997"/>
    <s v="High"/>
    <n v="-3.742"/>
    <n v="0.254"/>
    <n v="1.6299999999999999E-2"/>
    <n v="0"/>
    <n v="0.189"/>
    <n v="0.51400000000000001"/>
    <s v="Positive"/>
    <n v="130.012"/>
    <x v="33"/>
  </r>
  <r>
    <n v="246"/>
    <x v="284"/>
    <s v="Down"/>
    <n v="212106"/>
    <n v="212.10599999999999"/>
    <b v="0"/>
    <n v="12"/>
    <x v="11"/>
    <n v="3"/>
    <n v="0.65700000000000003"/>
    <n v="0.69499999999999995"/>
    <s v="High"/>
    <n v="-4.4930000000000003"/>
    <n v="3.2099999999999997E-2"/>
    <n v="1.0800000000000001E-2"/>
    <n v="0"/>
    <n v="8.2199999999999995E-2"/>
    <n v="0.68300000000000005"/>
    <s v="Positive"/>
    <n v="65.997"/>
    <x v="4"/>
  </r>
  <r>
    <n v="171"/>
    <x v="304"/>
    <s v="Down 4 U"/>
    <n v="318213"/>
    <n v="318.21300000000002"/>
    <b v="1"/>
    <n v="5"/>
    <x v="4"/>
    <n v="47"/>
    <n v="0.64"/>
    <n v="0.59"/>
    <s v="Low"/>
    <n v="-7.4420000000000002"/>
    <n v="0.32"/>
    <n v="0.252"/>
    <n v="0"/>
    <n v="0.66500000000000004"/>
    <n v="0.51900000000000002"/>
    <s v="Positive"/>
    <n v="83.132999999999996"/>
    <x v="7"/>
  </r>
  <r>
    <n v="445"/>
    <x v="112"/>
    <s v="Down On Me"/>
    <n v="228453"/>
    <n v="228.453"/>
    <b v="0"/>
    <n v="13"/>
    <x v="18"/>
    <n v="72"/>
    <n v="0.7"/>
    <n v="0.59799999999999998"/>
    <s v="Low"/>
    <n v="-7.7830000000000004"/>
    <n v="0.114"/>
    <n v="3.6900000000000002E-2"/>
    <n v="0"/>
    <n v="0.111"/>
    <n v="0.59399999999999997"/>
    <s v="Positive"/>
    <n v="160.041"/>
    <x v="4"/>
  </r>
  <r>
    <n v="525"/>
    <x v="305"/>
    <s v="Down With The Trumpets"/>
    <n v="186851"/>
    <n v="186.851"/>
    <b v="0"/>
    <n v="14"/>
    <x v="15"/>
    <n v="59"/>
    <n v="0.753"/>
    <n v="0.88"/>
    <s v="High"/>
    <n v="-4.6890000000000001"/>
    <n v="8.0600000000000005E-2"/>
    <n v="8.6999999999999994E-2"/>
    <n v="0"/>
    <n v="0.24"/>
    <n v="0.79400000000000004"/>
    <s v="Positive"/>
    <n v="115.057"/>
    <x v="3"/>
  </r>
  <r>
    <n v="560"/>
    <x v="136"/>
    <s v="Drag Me Down"/>
    <n v="192120"/>
    <n v="192.12"/>
    <b v="0"/>
    <n v="18"/>
    <x v="3"/>
    <n v="79"/>
    <n v="0.73"/>
    <n v="0.70299999999999996"/>
    <s v="High"/>
    <n v="-5.6719999999999997"/>
    <n v="3.6900000000000002E-2"/>
    <n v="0.109"/>
    <n v="0"/>
    <n v="6.5699999999999995E-2"/>
    <n v="0.59499999999999997"/>
    <s v="Positive"/>
    <n v="138.113"/>
    <x v="7"/>
  </r>
  <r>
    <n v="239"/>
    <x v="306"/>
    <s v="Dragostea Din Tei"/>
    <n v="215431"/>
    <n v="215.43100000000001"/>
    <b v="0"/>
    <n v="7"/>
    <x v="19"/>
    <n v="56"/>
    <n v="0.80900000000000005"/>
    <n v="0.96499999999999997"/>
    <s v="High"/>
    <n v="-3.9470000000000001"/>
    <n v="4.2700000000000002E-2"/>
    <n v="0.17699999999999999"/>
    <n v="0"/>
    <n v="5.7700000000000001E-2"/>
    <n v="0.67200000000000004"/>
    <s v="Positive"/>
    <n v="130.10300000000001"/>
    <x v="7"/>
  </r>
  <r>
    <n v="372"/>
    <x v="39"/>
    <s v="Drinking from the Bottle (feat. Tinie Tempah)"/>
    <n v="240346"/>
    <n v="240.346"/>
    <b v="0"/>
    <n v="15"/>
    <x v="14"/>
    <n v="61"/>
    <n v="0.66500000000000004"/>
    <n v="0.88600000000000001"/>
    <s v="High"/>
    <n v="-4.1749999999999998"/>
    <n v="5.1400000000000001E-2"/>
    <n v="4.6899999999999997E-2"/>
    <n v="6.2399999999999999E-5"/>
    <n v="5.2499999999999998E-2"/>
    <n v="0.53"/>
    <s v="Positive"/>
    <n v="128.06200000000001"/>
    <x v="11"/>
  </r>
  <r>
    <n v="86"/>
    <x v="307"/>
    <s v="Drive By"/>
    <n v="195973"/>
    <n v="195.97300000000001"/>
    <b v="0"/>
    <n v="15"/>
    <x v="14"/>
    <n v="77"/>
    <n v="0.76500000000000001"/>
    <n v="0.83699999999999997"/>
    <s v="High"/>
    <n v="-3.113"/>
    <n v="3.2000000000000001E-2"/>
    <n v="1.07E-3"/>
    <n v="1.06E-5"/>
    <n v="8.0100000000000005E-2"/>
    <n v="0.72099999999999997"/>
    <s v="Positive"/>
    <n v="122.02800000000001"/>
    <x v="7"/>
  </r>
  <r>
    <n v="216"/>
    <x v="126"/>
    <s v="Drop It Like It's Hot"/>
    <n v="266066"/>
    <n v="266.06599999999997"/>
    <b v="1"/>
    <n v="7"/>
    <x v="19"/>
    <n v="39"/>
    <n v="0.89200000000000002"/>
    <n v="0.628"/>
    <s v="Low"/>
    <n v="-3.8319999999999999"/>
    <n v="0.216"/>
    <n v="0.16900000000000001"/>
    <n v="0"/>
    <n v="0.10199999999999999"/>
    <n v="0.67600000000000005"/>
    <s v="Positive"/>
    <n v="92.063000000000002"/>
    <x v="1"/>
  </r>
  <r>
    <n v="86"/>
    <x v="307"/>
    <s v="Drops of Jupiter (Tell Me)"/>
    <n v="259933"/>
    <n v="259.93299999999999"/>
    <b v="0"/>
    <n v="4"/>
    <x v="13"/>
    <n v="77"/>
    <n v="0.48099999999999998"/>
    <n v="0.63800000000000001"/>
    <s v="Low"/>
    <n v="-5.8620000000000001"/>
    <n v="2.76E-2"/>
    <n v="0.153"/>
    <n v="0"/>
    <n v="0.154"/>
    <n v="0.497"/>
    <s v="Negative"/>
    <n v="79.063999999999993"/>
    <x v="7"/>
  </r>
  <r>
    <n v="701"/>
    <x v="308"/>
    <s v="Never Forget You"/>
    <n v="213427"/>
    <n v="213.42699999999999"/>
    <b v="0"/>
    <n v="18"/>
    <x v="3"/>
    <n v="45"/>
    <n v="0.58299999999999996"/>
    <n v="0.73199999999999998"/>
    <s v="High"/>
    <n v="-5.7279999999999998"/>
    <n v="4.5699999999999998E-2"/>
    <n v="3.1199999999999999E-3"/>
    <n v="9.8600000000000005E-6"/>
    <n v="0.26900000000000002"/>
    <n v="0.27600000000000002"/>
    <s v="Negative"/>
    <n v="145.99199999999999"/>
    <x v="10"/>
  </r>
  <r>
    <n v="192"/>
    <x v="60"/>
    <s v="Drunk in Love (feat. Jay-Z)"/>
    <n v="323480"/>
    <n v="323.48"/>
    <b v="1"/>
    <n v="17"/>
    <x v="0"/>
    <n v="70"/>
    <n v="0.58899999999999997"/>
    <n v="0.621"/>
    <s v="Low"/>
    <n v="-6.9020000000000001"/>
    <n v="4.6800000000000001E-2"/>
    <n v="9.6900000000000007E-3"/>
    <n v="1.0399999999999999E-3"/>
    <n v="0.18099999999999999"/>
    <n v="0.40100000000000002"/>
    <s v="Negative"/>
    <n v="140.03"/>
    <x v="5"/>
  </r>
  <r>
    <n v="38"/>
    <x v="114"/>
    <s v="DUELE EL CORAZON (feat. Wisin)"/>
    <n v="199693"/>
    <n v="199.69300000000001"/>
    <b v="0"/>
    <n v="19"/>
    <x v="8"/>
    <n v="68"/>
    <n v="0.71599999999999997"/>
    <n v="0.90800000000000003"/>
    <s v="High"/>
    <n v="-3.254"/>
    <n v="0.10299999999999999"/>
    <n v="8.5800000000000001E-2"/>
    <n v="0"/>
    <n v="0.13500000000000001"/>
    <n v="0.86899999999999999"/>
    <s v="Positive"/>
    <n v="91.03"/>
    <x v="14"/>
  </r>
  <r>
    <n v="567"/>
    <x v="309"/>
    <s v="Black Magic"/>
    <n v="211773"/>
    <n v="211.773"/>
    <b v="0"/>
    <n v="18"/>
    <x v="3"/>
    <n v="1"/>
    <n v="0.77700000000000002"/>
    <n v="0.89600000000000002"/>
    <s v="High"/>
    <n v="-4.4669999999999996"/>
    <n v="6.1899999999999997E-2"/>
    <n v="3.5200000000000002E-2"/>
    <n v="0"/>
    <n v="0.317"/>
    <n v="0.84299999999999997"/>
    <s v="Positive"/>
    <n v="111.98699999999999"/>
    <x v="7"/>
  </r>
  <r>
    <n v="709"/>
    <x v="310"/>
    <s v="Dusk Till Dawn (feat. Sia) - Radio Edit"/>
    <n v="239000"/>
    <n v="239"/>
    <b v="0"/>
    <n v="20"/>
    <x v="7"/>
    <n v="77"/>
    <n v="0.25900000000000001"/>
    <n v="0.437"/>
    <s v="Low"/>
    <n v="-6.5890000000000004"/>
    <n v="3.8600000000000002E-2"/>
    <n v="0.10199999999999999"/>
    <n v="1.3200000000000001E-6"/>
    <n v="0.106"/>
    <n v="9.5100000000000004E-2"/>
    <s v="Negative"/>
    <n v="180.042"/>
    <x v="0"/>
  </r>
  <r>
    <n v="472"/>
    <x v="177"/>
    <s v="Dynamite"/>
    <n v="202613"/>
    <n v="202.613"/>
    <b v="0"/>
    <n v="13"/>
    <x v="18"/>
    <n v="80"/>
    <n v="0.751"/>
    <n v="0.78300000000000003"/>
    <s v="High"/>
    <n v="-3.7240000000000002"/>
    <n v="8.5900000000000004E-2"/>
    <n v="3.79E-3"/>
    <n v="0"/>
    <n v="3.5999999999999997E-2"/>
    <n v="0.81599999999999995"/>
    <s v="Positive"/>
    <n v="119.97499999999999"/>
    <x v="1"/>
  </r>
  <r>
    <n v="398"/>
    <x v="195"/>
    <s v="E.T."/>
    <n v="229573"/>
    <n v="229.57300000000001"/>
    <b v="0"/>
    <n v="15"/>
    <x v="14"/>
    <n v="65"/>
    <n v="0.62"/>
    <n v="0.86899999999999999"/>
    <s v="High"/>
    <n v="-5.2519999999999998"/>
    <n v="0.17499999999999999"/>
    <n v="1.8100000000000002E-2"/>
    <n v="0"/>
    <n v="0.36899999999999999"/>
    <n v="0.76"/>
    <s v="Positive"/>
    <n v="151.684"/>
    <x v="7"/>
  </r>
  <r>
    <n v="825"/>
    <x v="311"/>
    <s v="EARFQUAKE"/>
    <n v="190066"/>
    <n v="190.066"/>
    <b v="1"/>
    <n v="22"/>
    <x v="17"/>
    <n v="80"/>
    <n v="0.55400000000000005"/>
    <n v="0.498"/>
    <s v="Low"/>
    <n v="-8.8659999999999997"/>
    <n v="6.8500000000000005E-2"/>
    <n v="0.23"/>
    <n v="5.9800000000000003E-6"/>
    <n v="0.79500000000000004"/>
    <n v="0.41299999999999998"/>
    <s v="Negative"/>
    <n v="79.635000000000005"/>
    <x v="3"/>
  </r>
  <r>
    <n v="644"/>
    <x v="48"/>
    <s v="Earned It (Fifty Shades Of Grey) - From The &quot;Fifty Shades Of Grey&quot; Soundtrack"/>
    <n v="252226"/>
    <n v="252.226"/>
    <b v="0"/>
    <n v="17"/>
    <x v="0"/>
    <n v="76"/>
    <n v="0.65900000000000003"/>
    <n v="0.38100000000000001"/>
    <s v="Low"/>
    <n v="-5.9219999999999997"/>
    <n v="3.04E-2"/>
    <n v="0.38500000000000001"/>
    <n v="0"/>
    <n v="9.7199999999999995E-2"/>
    <n v="0.42599999999999999"/>
    <s v="Negative"/>
    <n v="119.84399999999999"/>
    <x v="5"/>
  </r>
  <r>
    <n v="517"/>
    <x v="312"/>
    <s v="Earthquake (feat. Tinie Tempah)"/>
    <n v="274600"/>
    <n v="274.60000000000002"/>
    <b v="1"/>
    <n v="15"/>
    <x v="14"/>
    <n v="62"/>
    <n v="0.54"/>
    <n v="0.85599999999999998"/>
    <s v="High"/>
    <n v="-3.9660000000000002"/>
    <n v="0.1"/>
    <n v="0.109"/>
    <n v="0"/>
    <n v="0.27600000000000002"/>
    <n v="0.25800000000000001"/>
    <s v="Negative"/>
    <n v="153.071"/>
    <x v="7"/>
  </r>
  <r>
    <n v="633"/>
    <x v="313"/>
    <s v="Easier"/>
    <n v="157492"/>
    <n v="157.49199999999999"/>
    <b v="0"/>
    <n v="22"/>
    <x v="17"/>
    <n v="1"/>
    <n v="0.505"/>
    <n v="0.42799999999999999"/>
    <s v="Low"/>
    <n v="-5.6040000000000001"/>
    <n v="0.221"/>
    <n v="0.48899999999999999"/>
    <n v="0"/>
    <n v="9.7699999999999995E-2"/>
    <n v="0.61799999999999999"/>
    <s v="Positive"/>
    <n v="175.81299999999999"/>
    <x v="7"/>
  </r>
  <r>
    <n v="780"/>
    <x v="314"/>
    <s v="Eastside (with Halsey &amp; Khalid)"/>
    <n v="173799"/>
    <n v="173.79900000000001"/>
    <b v="0"/>
    <n v="21"/>
    <x v="10"/>
    <n v="75"/>
    <n v="0.56000000000000005"/>
    <n v="0.68"/>
    <s v="High"/>
    <n v="-7.6479999999999997"/>
    <n v="0.32100000000000001"/>
    <n v="0.55500000000000005"/>
    <n v="0"/>
    <n v="0.11600000000000001"/>
    <n v="0.31900000000000001"/>
    <s v="Negative"/>
    <n v="89.391000000000005"/>
    <x v="1"/>
  </r>
  <r>
    <n v="194"/>
    <x v="166"/>
    <s v="I Gotta Feeling"/>
    <n v="289133"/>
    <n v="289.13299999999998"/>
    <b v="0"/>
    <n v="12"/>
    <x v="11"/>
    <n v="80"/>
    <n v="0.74299999999999999"/>
    <n v="0.76600000000000001"/>
    <s v="High"/>
    <n v="-6.375"/>
    <n v="2.6499999999999999E-2"/>
    <n v="8.7300000000000003E-2"/>
    <n v="0"/>
    <n v="0.50900000000000001"/>
    <n v="0.61"/>
    <s v="Positive"/>
    <n v="127.96"/>
    <x v="1"/>
  </r>
  <r>
    <n v="387"/>
    <x v="127"/>
    <s v="Eenie Meenie"/>
    <n v="201946"/>
    <n v="201.946"/>
    <b v="0"/>
    <n v="13"/>
    <x v="18"/>
    <n v="74"/>
    <n v="0.72"/>
    <n v="0.60699999999999998"/>
    <s v="Low"/>
    <n v="-4.1680000000000001"/>
    <n v="3.2199999999999999E-2"/>
    <n v="5.4300000000000001E-2"/>
    <n v="0"/>
    <n v="0.113"/>
    <n v="0.82799999999999996"/>
    <s v="Positive"/>
    <n v="121.223"/>
    <x v="4"/>
  </r>
  <r>
    <n v="582"/>
    <x v="230"/>
    <s v="Good For You"/>
    <n v="221560"/>
    <n v="221.56"/>
    <b v="1"/>
    <n v="18"/>
    <x v="3"/>
    <n v="0"/>
    <n v="0.6"/>
    <n v="0.67600000000000005"/>
    <s v="High"/>
    <n v="-6.4470000000000001"/>
    <n v="6.5199999999999994E-2"/>
    <n v="0.154"/>
    <n v="0"/>
    <n v="7.4099999999999999E-2"/>
    <n v="0.217"/>
    <s v="Negative"/>
    <n v="88.927999999999997"/>
    <x v="7"/>
  </r>
  <r>
    <n v="605"/>
    <x v="214"/>
    <s v="Elastic Heart"/>
    <n v="257200"/>
    <n v="257.2"/>
    <b v="0"/>
    <n v="17"/>
    <x v="0"/>
    <n v="70"/>
    <n v="0.42099999999999999"/>
    <n v="0.79100000000000004"/>
    <s v="High"/>
    <n v="-4.9980000000000002"/>
    <n v="4.9599999999999998E-2"/>
    <n v="1.17E-2"/>
    <n v="1.4800000000000001E-5"/>
    <n v="0.14599999999999999"/>
    <n v="0.499"/>
    <s v="Negative"/>
    <n v="130.07499999999999"/>
    <x v="7"/>
  </r>
  <r>
    <n v="594"/>
    <x v="223"/>
    <s v="I Want You To Know"/>
    <n v="238800"/>
    <n v="238.8"/>
    <b v="0"/>
    <n v="18"/>
    <x v="3"/>
    <n v="0"/>
    <n v="0.56100000000000005"/>
    <n v="0.877"/>
    <s v="High"/>
    <n v="-2.2149999999999999"/>
    <n v="6.59E-2"/>
    <n v="6.2100000000000002E-3"/>
    <n v="8.1100000000000003E-6"/>
    <n v="0.28000000000000003"/>
    <n v="0.375"/>
    <s v="Negative"/>
    <n v="130.00299999999999"/>
    <x v="11"/>
  </r>
  <r>
    <n v="807"/>
    <x v="315"/>
    <s v="emotions"/>
    <n v="131213"/>
    <n v="131.21299999999999"/>
    <b v="0"/>
    <n v="22"/>
    <x v="17"/>
    <n v="72"/>
    <n v="0.63"/>
    <n v="0.63"/>
    <s v="Low"/>
    <n v="-6.2110000000000003"/>
    <n v="3.95E-2"/>
    <n v="1.3100000000000001E-2"/>
    <n v="0"/>
    <n v="0.14199999999999999"/>
    <n v="0.16300000000000001"/>
    <s v="Negative"/>
    <n v="80.512"/>
    <x v="1"/>
  </r>
  <r>
    <n v="35"/>
    <x v="4"/>
    <s v="Empire State Of Mind"/>
    <n v="276920"/>
    <n v="276.92"/>
    <b v="1"/>
    <n v="12"/>
    <x v="11"/>
    <n v="82"/>
    <n v="0.49099999999999999"/>
    <n v="0.95599999999999996"/>
    <s v="High"/>
    <n v="-1.538"/>
    <n v="0.39200000000000002"/>
    <n v="2.9499999999999998E-2"/>
    <n v="0"/>
    <n v="0.46"/>
    <n v="0.81100000000000005"/>
    <s v="Positive"/>
    <n v="173.58500000000001"/>
    <x v="3"/>
  </r>
  <r>
    <n v="179"/>
    <x v="36"/>
    <s v="Empire State of Mind (Part II) Broken Down"/>
    <n v="216480"/>
    <n v="216.48"/>
    <b v="0"/>
    <n v="12"/>
    <x v="11"/>
    <n v="71"/>
    <n v="0.48399999999999999"/>
    <n v="0.36799999999999999"/>
    <s v="Low"/>
    <n v="-7.7839999999999998"/>
    <n v="3.4099999999999998E-2"/>
    <n v="0.74"/>
    <n v="3.82E-5"/>
    <n v="0.11799999999999999"/>
    <n v="0.14199999999999999"/>
    <s v="Negative"/>
    <n v="92.923000000000002"/>
    <x v="5"/>
  </r>
  <r>
    <n v="38"/>
    <x v="114"/>
    <s v="Escape"/>
    <n v="208626"/>
    <n v="208.626"/>
    <b v="0"/>
    <n v="4"/>
    <x v="13"/>
    <n v="56"/>
    <n v="0.77600000000000002"/>
    <n v="0.84399999999999997"/>
    <s v="High"/>
    <n v="-5.3049999999999997"/>
    <n v="2.9700000000000001E-2"/>
    <n v="2.7699999999999999E-2"/>
    <n v="2.4399999999999999E-4"/>
    <n v="0.13500000000000001"/>
    <n v="0.86799999999999999"/>
    <s v="Positive"/>
    <n v="125.97199999999999"/>
    <x v="14"/>
  </r>
  <r>
    <n v="121"/>
    <x v="316"/>
    <s v="Eternal Flame - Single Version"/>
    <n v="195506"/>
    <n v="195.506"/>
    <b v="0"/>
    <n v="4"/>
    <x v="13"/>
    <n v="58"/>
    <n v="0.57799999999999996"/>
    <n v="0.58099999999999996"/>
    <s v="Low"/>
    <n v="-6.867"/>
    <n v="3.1800000000000002E-2"/>
    <n v="6.5799999999999997E-2"/>
    <n v="4.1999999999999997E-3"/>
    <n v="6.7400000000000002E-2"/>
    <n v="0.40799999999999997"/>
    <s v="Negative"/>
    <n v="83.293000000000006"/>
    <x v="7"/>
  </r>
  <r>
    <n v="8"/>
    <x v="200"/>
    <s v="Eternity"/>
    <n v="302760"/>
    <n v="302.76"/>
    <b v="0"/>
    <n v="4"/>
    <x v="13"/>
    <n v="48"/>
    <n v="0.46899999999999997"/>
    <n v="0.316"/>
    <s v="Low"/>
    <n v="-8.1059999999999999"/>
    <n v="2.6499999999999999E-2"/>
    <n v="0.504"/>
    <n v="6.0399999999999998E-6"/>
    <n v="9.1899999999999996E-2"/>
    <n v="0.19900000000000001"/>
    <s v="Negative"/>
    <n v="77.966999999999999"/>
    <x v="26"/>
  </r>
  <r>
    <n v="333"/>
    <x v="317"/>
    <s v="Evacuate The Dancefloor"/>
    <n v="207200"/>
    <n v="207.2"/>
    <b v="0"/>
    <n v="12"/>
    <x v="11"/>
    <n v="63"/>
    <n v="0.76200000000000001"/>
    <n v="0.70199999999999996"/>
    <s v="High"/>
    <n v="-5.87"/>
    <n v="4.3200000000000002E-2"/>
    <n v="1.67E-2"/>
    <n v="0"/>
    <n v="0.314"/>
    <n v="0.89800000000000002"/>
    <s v="Positive"/>
    <n v="127.029"/>
    <x v="11"/>
  </r>
  <r>
    <n v="180"/>
    <x v="7"/>
    <s v="Every Teardrop Is a Waterfall"/>
    <n v="240796"/>
    <n v="240.79599999999999"/>
    <b v="0"/>
    <n v="14"/>
    <x v="15"/>
    <n v="69"/>
    <n v="0.42499999999999999"/>
    <n v="0.73199999999999998"/>
    <s v="High"/>
    <n v="-6.883"/>
    <n v="3.9600000000000003E-2"/>
    <n v="1.9400000000000001E-3"/>
    <n v="1.03E-2"/>
    <n v="0.17100000000000001"/>
    <n v="0.33300000000000002"/>
    <s v="Negative"/>
    <n v="117.98"/>
    <x v="6"/>
  </r>
  <r>
    <n v="452"/>
    <x v="125"/>
    <s v="Everybody in Love"/>
    <n v="195586"/>
    <n v="195.58600000000001"/>
    <b v="0"/>
    <n v="16"/>
    <x v="1"/>
    <n v="39"/>
    <n v="0.70499999999999996"/>
    <n v="0.78300000000000003"/>
    <s v="High"/>
    <n v="-5.9710000000000001"/>
    <n v="3.27E-2"/>
    <n v="7.0300000000000001E-2"/>
    <n v="0"/>
    <n v="0.36"/>
    <n v="0.65600000000000003"/>
    <s v="Positive"/>
    <n v="140.02199999999999"/>
    <x v="7"/>
  </r>
  <r>
    <n v="644"/>
    <x v="48"/>
    <s v="In The Night"/>
    <n v="235653"/>
    <n v="235.65299999999999"/>
    <b v="1"/>
    <n v="18"/>
    <x v="3"/>
    <n v="0"/>
    <n v="0.48"/>
    <n v="0.68200000000000005"/>
    <s v="High"/>
    <n v="-4.9400000000000004"/>
    <n v="0.13"/>
    <n v="6.9599999999999995E-2"/>
    <n v="0"/>
    <n v="4.6300000000000001E-2"/>
    <n v="0.50600000000000001"/>
    <s v="Positive"/>
    <n v="167.93899999999999"/>
    <x v="5"/>
  </r>
  <r>
    <n v="305"/>
    <x v="318"/>
    <s v="Everyday I Love You Less And Less"/>
    <n v="217706"/>
    <n v="217.70599999999999"/>
    <b v="0"/>
    <n v="8"/>
    <x v="6"/>
    <n v="58"/>
    <n v="0.49"/>
    <n v="0.95599999999999996"/>
    <s v="High"/>
    <n v="-4.556"/>
    <n v="4.07E-2"/>
    <n v="4.6600000000000001E-3"/>
    <n v="6.1500000000000004E-6"/>
    <n v="0.24199999999999999"/>
    <n v="0.57699999999999996"/>
    <s v="Positive"/>
    <n v="160.02799999999999"/>
    <x v="9"/>
  </r>
  <r>
    <n v="1"/>
    <x v="174"/>
    <s v="Everytime"/>
    <n v="230306"/>
    <n v="230.30600000000001"/>
    <b v="0"/>
    <n v="6"/>
    <x v="12"/>
    <n v="63"/>
    <n v="0.39800000000000002"/>
    <n v="0.28399999999999997"/>
    <s v="Low"/>
    <n v="-12.852"/>
    <n v="3.3700000000000001E-2"/>
    <n v="0.96599999999999997"/>
    <n v="8.5699999999999996E-5"/>
    <n v="0.11600000000000001"/>
    <n v="0.114"/>
    <s v="Negative"/>
    <n v="109.599"/>
    <x v="7"/>
  </r>
  <r>
    <n v="333"/>
    <x v="317"/>
    <s v="Everytime We Touch - Radio Edit"/>
    <n v="199120"/>
    <n v="199.12"/>
    <b v="0"/>
    <n v="14"/>
    <x v="15"/>
    <n v="0"/>
    <n v="0.64"/>
    <n v="0.97699999999999998"/>
    <s v="High"/>
    <n v="-5.3689999999999998"/>
    <n v="5.5500000000000001E-2"/>
    <n v="4.6100000000000004E-3"/>
    <n v="1.6799999999999998E-5"/>
    <n v="0.371"/>
    <n v="0.49299999999999999"/>
    <s v="Negative"/>
    <n v="142.01900000000001"/>
    <x v="11"/>
  </r>
  <r>
    <n v="105"/>
    <x v="319"/>
    <s v="Everytime You Need Me - Radio Version"/>
    <n v="213346"/>
    <n v="213.346"/>
    <b v="0"/>
    <n v="4"/>
    <x v="13"/>
    <n v="50"/>
    <n v="0.68200000000000005"/>
    <n v="0.91700000000000004"/>
    <s v="High"/>
    <n v="-5.4589999999999996"/>
    <n v="3.1800000000000002E-2"/>
    <n v="0.15"/>
    <n v="6.7599999999999993E-2"/>
    <n v="0.34"/>
    <n v="0.79"/>
    <s v="Positive"/>
    <n v="137.029"/>
    <x v="0"/>
  </r>
  <r>
    <n v="677"/>
    <x v="287"/>
    <s v="Exchange"/>
    <n v="194613"/>
    <n v="194.613"/>
    <b v="1"/>
    <n v="18"/>
    <x v="3"/>
    <n v="76"/>
    <n v="0.52500000000000002"/>
    <n v="0.433"/>
    <s v="Low"/>
    <n v="-10.598000000000001"/>
    <n v="0.185"/>
    <n v="0.107"/>
    <n v="0"/>
    <n v="0.13500000000000001"/>
    <n v="0.27600000000000002"/>
    <s v="Negative"/>
    <n v="160.108"/>
    <x v="4"/>
  </r>
  <r>
    <n v="35"/>
    <x v="4"/>
    <s v="Excuse Me Miss"/>
    <n v="281240"/>
    <n v="281.24"/>
    <b v="1"/>
    <n v="5"/>
    <x v="4"/>
    <n v="56"/>
    <n v="0.71399999999999997"/>
    <n v="0.86199999999999999"/>
    <s v="High"/>
    <n v="-5.5309999999999997"/>
    <n v="0.28599999999999998"/>
    <n v="3.0499999999999999E-2"/>
    <n v="0"/>
    <n v="8.8400000000000006E-2"/>
    <n v="0.88700000000000001"/>
    <s v="Positive"/>
    <n v="92.849000000000004"/>
    <x v="3"/>
  </r>
  <r>
    <n v="246"/>
    <x v="284"/>
    <s v="Eyes On You - Radio Mix"/>
    <n v="190493"/>
    <n v="190.49299999999999"/>
    <b v="0"/>
    <n v="7"/>
    <x v="19"/>
    <n v="42"/>
    <n v="0.80200000000000005"/>
    <n v="0.67200000000000004"/>
    <s v="High"/>
    <n v="-4.9710000000000001"/>
    <n v="8.4699999999999998E-2"/>
    <n v="7.7499999999999999E-2"/>
    <n v="0"/>
    <n v="0.13600000000000001"/>
    <n v="0.61899999999999999"/>
    <s v="Positive"/>
    <n v="96.525000000000006"/>
    <x v="4"/>
  </r>
  <r>
    <n v="55"/>
    <x v="293"/>
    <s v="F**kin' Perfect"/>
    <n v="213413"/>
    <n v="213.41300000000001"/>
    <b v="1"/>
    <n v="13"/>
    <x v="18"/>
    <n v="60"/>
    <n v="0.56299999999999994"/>
    <n v="0.67100000000000004"/>
    <s v="High"/>
    <n v="-4.7880000000000003"/>
    <n v="3.73E-2"/>
    <n v="4.2200000000000001E-2"/>
    <n v="0"/>
    <n v="0.36"/>
    <n v="0.45"/>
    <s v="Negative"/>
    <n v="91.963999999999999"/>
    <x v="7"/>
  </r>
  <r>
    <n v="584"/>
    <x v="320"/>
    <s v="F**kin' Problems (feat. Drake, 2 Chainz &amp; Kendrick Lamar)"/>
    <n v="233786"/>
    <n v="233.786"/>
    <b v="1"/>
    <n v="16"/>
    <x v="1"/>
    <n v="76"/>
    <n v="0.85299999999999998"/>
    <n v="0.69299999999999995"/>
    <s v="High"/>
    <n v="-6.87"/>
    <n v="0.27500000000000002"/>
    <n v="2.3900000000000001E-2"/>
    <n v="0"/>
    <n v="0.11"/>
    <n v="0.66200000000000003"/>
    <s v="Positive"/>
    <n v="95.966999999999999"/>
    <x v="3"/>
  </r>
  <r>
    <n v="385"/>
    <x v="321"/>
    <s v="Face Down"/>
    <n v="192000"/>
    <n v="192"/>
    <b v="0"/>
    <n v="9"/>
    <x v="2"/>
    <n v="74"/>
    <n v="0.54500000000000004"/>
    <n v="0.93200000000000005"/>
    <s v="High"/>
    <n v="-2.1890000000000001"/>
    <n v="3.9899999999999998E-2"/>
    <n v="6.6500000000000001E-4"/>
    <n v="0"/>
    <n v="0.127"/>
    <n v="0.46400000000000002"/>
    <s v="Negative"/>
    <n v="92.956000000000003"/>
    <x v="7"/>
  </r>
  <r>
    <n v="550"/>
    <x v="322"/>
    <s v="Faded"/>
    <n v="206666"/>
    <n v="206.666"/>
    <b v="1"/>
    <n v="15"/>
    <x v="14"/>
    <n v="58"/>
    <n v="0.83099999999999996"/>
    <n v="0.66700000000000004"/>
    <s v="High"/>
    <n v="-8.4380000000000006"/>
    <n v="0.188"/>
    <n v="1.03E-2"/>
    <n v="0"/>
    <n v="0.35"/>
    <n v="0.33900000000000002"/>
    <s v="Negative"/>
    <n v="95.072999999999993"/>
    <x v="1"/>
  </r>
  <r>
    <n v="606"/>
    <x v="323"/>
    <s v="Faded"/>
    <n v="223386"/>
    <n v="223.386"/>
    <b v="0"/>
    <n v="17"/>
    <x v="0"/>
    <n v="49"/>
    <n v="0.86099999999999999"/>
    <n v="0.47499999999999998"/>
    <s v="Low"/>
    <n v="-7.1950000000000003"/>
    <n v="4.87E-2"/>
    <n v="8.6499999999999997E-3"/>
    <n v="0.11899999999999999"/>
    <n v="0.122"/>
    <n v="0.59899999999999998"/>
    <s v="Positive"/>
    <n v="124.96"/>
    <x v="10"/>
  </r>
  <r>
    <n v="694"/>
    <x v="324"/>
    <s v="Faded"/>
    <n v="212106"/>
    <n v="212.10599999999999"/>
    <b v="0"/>
    <n v="21"/>
    <x v="10"/>
    <n v="78"/>
    <n v="0.46800000000000003"/>
    <n v="0.627"/>
    <s v="Low"/>
    <n v="-5.085"/>
    <n v="4.7600000000000003E-2"/>
    <n v="2.81E-2"/>
    <n v="7.9699999999999999E-6"/>
    <n v="0.11"/>
    <n v="0.159"/>
    <s v="Negative"/>
    <n v="179.642"/>
    <x v="10"/>
  </r>
  <r>
    <n v="20"/>
    <x v="157"/>
    <s v="Faint"/>
    <n v="162600"/>
    <n v="162.6"/>
    <b v="0"/>
    <n v="6"/>
    <x v="12"/>
    <n v="72"/>
    <n v="0.55400000000000005"/>
    <n v="0.97799999999999998"/>
    <s v="High"/>
    <n v="-3.5539999999999998"/>
    <n v="0.13100000000000001"/>
    <n v="0.111"/>
    <n v="0"/>
    <n v="7.3099999999999998E-2"/>
    <n v="0.59399999999999997"/>
    <s v="Positive"/>
    <n v="135.095"/>
    <x v="16"/>
  </r>
  <r>
    <n v="371"/>
    <x v="325"/>
    <s v="Fake It"/>
    <n v="193893"/>
    <n v="193.893"/>
    <b v="1"/>
    <n v="10"/>
    <x v="9"/>
    <n v="73"/>
    <n v="0.61099999999999999"/>
    <n v="0.95"/>
    <s v="High"/>
    <n v="-3.5089999999999999"/>
    <n v="5.1799999999999999E-2"/>
    <n v="1.41E-3"/>
    <n v="1.59E-6"/>
    <n v="5.4300000000000001E-2"/>
    <n v="0.60699999999999998"/>
    <s v="Positive"/>
    <n v="132.078"/>
    <x v="16"/>
  </r>
  <r>
    <n v="89"/>
    <x v="124"/>
    <s v="Family Affair"/>
    <n v="265866"/>
    <n v="265.86599999999999"/>
    <b v="0"/>
    <n v="4"/>
    <x v="13"/>
    <n v="76"/>
    <n v="0.91100000000000003"/>
    <n v="0.55100000000000005"/>
    <s v="Low"/>
    <n v="-3.75"/>
    <n v="4.4900000000000002E-2"/>
    <n v="0.13200000000000001"/>
    <n v="4.1199999999999999E-5"/>
    <n v="8.6300000000000002E-2"/>
    <n v="0.96899999999999997"/>
    <s v="Positive"/>
    <n v="92.887"/>
    <x v="5"/>
  </r>
  <r>
    <n v="602"/>
    <x v="154"/>
    <s v="Fancy"/>
    <n v="199938"/>
    <n v="199.93799999999999"/>
    <b v="1"/>
    <n v="17"/>
    <x v="0"/>
    <n v="69"/>
    <n v="0.91200000000000003"/>
    <n v="0.71599999999999997"/>
    <s v="High"/>
    <n v="-4.141"/>
    <n v="6.9699999999999998E-2"/>
    <n v="9.0399999999999994E-2"/>
    <n v="0"/>
    <n v="4.9099999999999998E-2"/>
    <n v="0.377"/>
    <s v="Negative"/>
    <n v="94.980999999999995"/>
    <x v="1"/>
  </r>
  <r>
    <n v="102"/>
    <x v="326"/>
    <s v="Far Away"/>
    <n v="238173"/>
    <n v="238.173"/>
    <b v="0"/>
    <n v="8"/>
    <x v="6"/>
    <n v="70"/>
    <n v="0.51800000000000002"/>
    <n v="0.79700000000000004"/>
    <s v="High"/>
    <n v="-5.1529999999999996"/>
    <n v="3.09E-2"/>
    <n v="6.8099999999999996E-4"/>
    <n v="0"/>
    <n v="0.107"/>
    <n v="0.29299999999999998"/>
    <s v="Negative"/>
    <n v="132.91800000000001"/>
    <x v="16"/>
  </r>
  <r>
    <n v="680"/>
    <x v="327"/>
    <s v="Fast Car"/>
    <n v="212424"/>
    <n v="212.42400000000001"/>
    <b v="0"/>
    <n v="18"/>
    <x v="3"/>
    <n v="67"/>
    <n v="0.64400000000000002"/>
    <n v="0.56999999999999995"/>
    <s v="Low"/>
    <n v="-6.9939999999999998"/>
    <n v="5.1999999999999998E-2"/>
    <n v="0.48399999999999999"/>
    <n v="0"/>
    <n v="0.29899999999999999"/>
    <n v="0.52700000000000002"/>
    <s v="Positive"/>
    <n v="113.94499999999999"/>
    <x v="0"/>
  </r>
  <r>
    <n v="680"/>
    <x v="327"/>
    <s v="Fast Car"/>
    <n v="212424"/>
    <n v="212.42400000000001"/>
    <b v="0"/>
    <n v="18"/>
    <x v="3"/>
    <n v="1"/>
    <n v="0.45900000000000002"/>
    <n v="0.58699999999999997"/>
    <s v="Low"/>
    <n v="-6.9829999999999997"/>
    <n v="7.85E-2"/>
    <n v="0.45300000000000001"/>
    <n v="0"/>
    <n v="0.307"/>
    <n v="0.58099999999999996"/>
    <s v="Positive"/>
    <n v="113.901"/>
    <x v="0"/>
  </r>
  <r>
    <n v="110"/>
    <x v="225"/>
    <s v="Feel Good Inc."/>
    <n v="222640"/>
    <n v="222.64"/>
    <b v="0"/>
    <n v="8"/>
    <x v="6"/>
    <n v="82"/>
    <n v="0.81799999999999995"/>
    <n v="0.70499999999999996"/>
    <s v="High"/>
    <n v="-6.6790000000000003"/>
    <n v="0.17699999999999999"/>
    <n v="8.3599999999999994E-3"/>
    <n v="2.33E-3"/>
    <n v="0.61299999999999999"/>
    <n v="0.77200000000000002"/>
    <s v="Positive"/>
    <n v="138.559"/>
    <x v="3"/>
  </r>
  <r>
    <n v="372"/>
    <x v="39"/>
    <s v="Feel So Close - Radio Edit"/>
    <n v="206413"/>
    <n v="206.41300000000001"/>
    <b v="0"/>
    <n v="15"/>
    <x v="14"/>
    <n v="79"/>
    <n v="0.70699999999999996"/>
    <n v="0.92400000000000004"/>
    <s v="High"/>
    <n v="-2.8420000000000001"/>
    <n v="3.1E-2"/>
    <n v="9.7199999999999999E-4"/>
    <n v="7.0299999999999998E-3"/>
    <n v="0.20399999999999999"/>
    <n v="0.91900000000000004"/>
    <s v="Positive"/>
    <n v="127.937"/>
    <x v="11"/>
  </r>
  <r>
    <n v="565"/>
    <x v="328"/>
    <s v="Feel the Love (feat. John Newman)"/>
    <n v="245186"/>
    <n v="245.18600000000001"/>
    <b v="0"/>
    <n v="16"/>
    <x v="1"/>
    <n v="64"/>
    <n v="0.38900000000000001"/>
    <n v="0.70599999999999996"/>
    <s v="High"/>
    <n v="-6.8490000000000002"/>
    <n v="5.9299999999999999E-2"/>
    <n v="2.5999999999999999E-3"/>
    <n v="1.8200000000000001E-4"/>
    <n v="0.68600000000000005"/>
    <n v="0.23799999999999999"/>
    <s v="Negative"/>
    <n v="179.911"/>
    <x v="0"/>
  </r>
  <r>
    <n v="440"/>
    <x v="298"/>
    <s v="Feel This Moment (feat. Christina Aguilera)"/>
    <n v="229506"/>
    <n v="229.506"/>
    <b v="0"/>
    <n v="15"/>
    <x v="14"/>
    <n v="77"/>
    <n v="0.67300000000000004"/>
    <n v="0.75800000000000001"/>
    <s v="High"/>
    <n v="-3.6320000000000001"/>
    <n v="0.158"/>
    <n v="3.9E-2"/>
    <n v="0"/>
    <n v="0.34100000000000003"/>
    <n v="0.54200000000000004"/>
    <s v="Positive"/>
    <n v="135.95599999999999"/>
    <x v="32"/>
  </r>
  <r>
    <n v="659"/>
    <x v="241"/>
    <s v="King"/>
    <n v="215360"/>
    <n v="215.36"/>
    <b v="0"/>
    <n v="18"/>
    <x v="3"/>
    <n v="0"/>
    <n v="0.55900000000000005"/>
    <n v="0.84799999999999998"/>
    <s v="High"/>
    <n v="-4.125"/>
    <n v="3.8800000000000001E-2"/>
    <n v="6.6500000000000004E-2"/>
    <n v="0"/>
    <n v="0.38200000000000001"/>
    <n v="0.46600000000000003"/>
    <s v="Negative"/>
    <n v="119.977"/>
    <x v="0"/>
  </r>
  <r>
    <n v="759"/>
    <x v="329"/>
    <s v="FEFE"/>
    <n v="179404"/>
    <n v="179.404"/>
    <b v="1"/>
    <n v="21"/>
    <x v="10"/>
    <n v="42"/>
    <n v="0.93100000000000005"/>
    <n v="0.38700000000000001"/>
    <s v="Low"/>
    <n v="-9.1270000000000007"/>
    <n v="0.41199999999999998"/>
    <n v="8.7999999999999995E-2"/>
    <n v="0"/>
    <n v="0.13600000000000001"/>
    <n v="0.376"/>
    <s v="Negative"/>
    <n v="125.97799999999999"/>
    <x v="3"/>
  </r>
  <r>
    <n v="332"/>
    <x v="145"/>
    <s v="Fergalicious"/>
    <n v="292373"/>
    <n v="292.37299999999999"/>
    <b v="1"/>
    <n v="9"/>
    <x v="2"/>
    <n v="63"/>
    <n v="0.90600000000000003"/>
    <n v="0.58399999999999996"/>
    <s v="Low"/>
    <n v="-7.72"/>
    <n v="0.316"/>
    <n v="5.7599999999999998E-2"/>
    <n v="0"/>
    <n v="0.128"/>
    <n v="0.83099999999999996"/>
    <s v="Positive"/>
    <n v="129.05500000000001"/>
    <x v="5"/>
  </r>
  <r>
    <n v="582"/>
    <x v="230"/>
    <s v="Fetish (feat. Gucci Mane)"/>
    <n v="186112"/>
    <n v="186.11199999999999"/>
    <b v="0"/>
    <n v="20"/>
    <x v="7"/>
    <n v="69"/>
    <n v="0.70799999999999996"/>
    <n v="0.61799999999999999"/>
    <s v="Low"/>
    <n v="-4.4240000000000004"/>
    <n v="5.9200000000000003E-2"/>
    <n v="2.0400000000000001E-2"/>
    <n v="6.81E-6"/>
    <n v="6.2E-2"/>
    <n v="0.26500000000000001"/>
    <s v="Negative"/>
    <n v="123.01300000000001"/>
    <x v="7"/>
  </r>
  <r>
    <n v="449"/>
    <x v="330"/>
    <s v="Fight For This Love"/>
    <n v="223253"/>
    <n v="223.25299999999999"/>
    <b v="0"/>
    <n v="12"/>
    <x v="11"/>
    <n v="65"/>
    <n v="0.73899999999999999"/>
    <n v="0.74099999999999999"/>
    <s v="High"/>
    <n v="-5.8730000000000002"/>
    <n v="9.1200000000000003E-2"/>
    <n v="1.2999999999999999E-2"/>
    <n v="0"/>
    <n v="6.7900000000000002E-2"/>
    <n v="0.72699999999999998"/>
    <s v="Positive"/>
    <n v="122.988"/>
    <x v="0"/>
  </r>
  <r>
    <n v="57"/>
    <x v="49"/>
    <s v="Fighter"/>
    <n v="245960"/>
    <n v="245.96"/>
    <b v="0"/>
    <n v="5"/>
    <x v="4"/>
    <n v="67"/>
    <n v="0.435"/>
    <n v="0.92"/>
    <s v="High"/>
    <n v="-1.357"/>
    <n v="0.20100000000000001"/>
    <n v="0.23499999999999999"/>
    <n v="3.5300000000000002E-4"/>
    <n v="0.55200000000000005"/>
    <n v="0.45"/>
    <s v="Negative"/>
    <n v="188.899"/>
    <x v="7"/>
  </r>
  <r>
    <n v="56"/>
    <x v="27"/>
    <s v="Fill Me In"/>
    <n v="257200"/>
    <n v="257.2"/>
    <b v="0"/>
    <n v="3"/>
    <x v="16"/>
    <n v="60"/>
    <n v="0.68200000000000005"/>
    <n v="0.74399999999999999"/>
    <s v="High"/>
    <n v="-6.9809999999999999"/>
    <n v="3.6499999999999998E-2"/>
    <n v="0.376"/>
    <n v="9.5099999999999994E-3"/>
    <n v="0.06"/>
    <n v="0.82699999999999996"/>
    <s v="Positive"/>
    <n v="132.49299999999999"/>
    <x v="4"/>
  </r>
  <r>
    <n v="657"/>
    <x v="331"/>
    <s v="Lush Life"/>
    <n v="202213"/>
    <n v="202.21299999999999"/>
    <b v="0"/>
    <n v="18"/>
    <x v="3"/>
    <n v="0"/>
    <n v="0.65800000000000003"/>
    <n v="0.74099999999999999"/>
    <s v="High"/>
    <n v="-2.86"/>
    <n v="5.3600000000000002E-2"/>
    <n v="0.14099999999999999"/>
    <n v="0"/>
    <n v="0.189"/>
    <n v="0.78900000000000003"/>
    <s v="Positive"/>
    <n v="98.024000000000001"/>
    <x v="0"/>
  </r>
  <r>
    <n v="455"/>
    <x v="138"/>
    <s v="Find Your Love"/>
    <n v="208946"/>
    <n v="208.946"/>
    <b v="0"/>
    <n v="13"/>
    <x v="18"/>
    <n v="56"/>
    <n v="0.625"/>
    <n v="0.61299999999999999"/>
    <s v="Low"/>
    <n v="-6.0049999999999999"/>
    <n v="0.17299999999999999"/>
    <n v="2.0899999999999998E-2"/>
    <n v="0"/>
    <n v="2.86E-2"/>
    <n v="0.73799999999999999"/>
    <s v="Positive"/>
    <n v="96.033000000000001"/>
    <x v="4"/>
  </r>
  <r>
    <n v="291"/>
    <x v="102"/>
    <s v="Fine China"/>
    <n v="213666"/>
    <n v="213.666"/>
    <b v="0"/>
    <n v="16"/>
    <x v="1"/>
    <n v="0"/>
    <n v="0.65900000000000003"/>
    <n v="0.73499999999999999"/>
    <s v="High"/>
    <n v="-4.758"/>
    <n v="5.6000000000000001E-2"/>
    <n v="4.6600000000000003E-2"/>
    <n v="0"/>
    <n v="0.111"/>
    <n v="0.60899999999999999"/>
    <s v="Positive"/>
    <n v="104.038"/>
    <x v="4"/>
  </r>
  <r>
    <n v="498"/>
    <x v="187"/>
    <s v="On My Mind"/>
    <n v="213445"/>
    <n v="213.44499999999999"/>
    <b v="0"/>
    <n v="18"/>
    <x v="3"/>
    <n v="0"/>
    <n v="0.69899999999999995"/>
    <n v="0.68799999999999994"/>
    <s v="High"/>
    <n v="-6.6070000000000002"/>
    <n v="5.2200000000000003E-2"/>
    <n v="0.26400000000000001"/>
    <n v="4.1099999999999996E-6"/>
    <n v="8.6300000000000002E-2"/>
    <n v="0.74199999999999999"/>
    <s v="Positive"/>
    <n v="154.94300000000001"/>
    <x v="30"/>
  </r>
  <r>
    <n v="462"/>
    <x v="332"/>
    <s v="Fire"/>
    <n v="252279"/>
    <n v="252.279"/>
    <b v="0"/>
    <n v="12"/>
    <x v="11"/>
    <n v="64"/>
    <n v="0.52500000000000002"/>
    <n v="0.74199999999999999"/>
    <s v="High"/>
    <n v="-5.6429999999999998"/>
    <n v="3.1099999999999999E-2"/>
    <n v="8.7400000000000005E-2"/>
    <n v="0.14899999999999999"/>
    <n v="0.11700000000000001"/>
    <n v="0.17899999999999999"/>
    <s v="Negative"/>
    <n v="117.029"/>
    <x v="9"/>
  </r>
  <r>
    <n v="387"/>
    <x v="127"/>
    <s v="Fire Burning"/>
    <n v="239986"/>
    <n v="239.98599999999999"/>
    <b v="0"/>
    <n v="12"/>
    <x v="11"/>
    <n v="71"/>
    <n v="0.83899999999999997"/>
    <n v="0.80400000000000005"/>
    <s v="High"/>
    <n v="-2.5129999999999999"/>
    <n v="3.2899999999999999E-2"/>
    <n v="1.9199999999999998E-2"/>
    <n v="0"/>
    <n v="0.33100000000000002"/>
    <n v="0.88800000000000001"/>
    <s v="Positive"/>
    <n v="122.973"/>
    <x v="4"/>
  </r>
  <r>
    <n v="503"/>
    <x v="333"/>
    <s v="Fireflies"/>
    <n v="228346"/>
    <n v="228.346"/>
    <b v="0"/>
    <n v="12"/>
    <x v="11"/>
    <n v="78"/>
    <n v="0.51200000000000001"/>
    <n v="0.66200000000000003"/>
    <s v="High"/>
    <n v="-6.7969999999999997"/>
    <n v="4.3900000000000002E-2"/>
    <n v="2.75E-2"/>
    <n v="0"/>
    <n v="0.11799999999999999"/>
    <n v="0.47199999999999998"/>
    <s v="Negative"/>
    <n v="180.114"/>
    <x v="6"/>
  </r>
  <r>
    <n v="668"/>
    <x v="334"/>
    <s v="Firestone"/>
    <n v="271640"/>
    <n v="271.64"/>
    <b v="0"/>
    <n v="19"/>
    <x v="8"/>
    <n v="76"/>
    <n v="0.70399999999999996"/>
    <n v="0.63400000000000001"/>
    <s v="Low"/>
    <n v="-7.3739999999999997"/>
    <n v="4.2799999999999998E-2"/>
    <n v="0.39300000000000002"/>
    <n v="3.1699999999999998E-5"/>
    <n v="9.5200000000000007E-2"/>
    <n v="0.41099999999999998"/>
    <s v="Negative"/>
    <n v="113.92700000000001"/>
    <x v="0"/>
  </r>
  <r>
    <n v="398"/>
    <x v="195"/>
    <s v="Firework"/>
    <n v="227893"/>
    <n v="227.893"/>
    <b v="0"/>
    <n v="13"/>
    <x v="18"/>
    <n v="72"/>
    <n v="0.63800000000000001"/>
    <n v="0.83199999999999996"/>
    <s v="High"/>
    <n v="-5.0389999999999997"/>
    <n v="4.9000000000000002E-2"/>
    <n v="0.14099999999999999"/>
    <n v="0"/>
    <n v="0.113"/>
    <n v="0.64800000000000002"/>
    <s v="Positive"/>
    <n v="124.071"/>
    <x v="7"/>
  </r>
  <r>
    <n v="278"/>
    <x v="335"/>
    <s v="Fit but You Know It"/>
    <n v="254266"/>
    <n v="254.26599999999999"/>
    <b v="1"/>
    <n v="7"/>
    <x v="19"/>
    <n v="58"/>
    <n v="0.68"/>
    <n v="0.84399999999999997"/>
    <s v="High"/>
    <n v="-1.7290000000000001"/>
    <n v="0.29899999999999999"/>
    <n v="0.23"/>
    <n v="0"/>
    <n v="3.0499999999999999E-2"/>
    <n v="0.89500000000000002"/>
    <s v="Positive"/>
    <n v="172.30199999999999"/>
    <x v="22"/>
  </r>
  <r>
    <n v="658"/>
    <x v="91"/>
    <s v="goosebumps"/>
    <n v="243836"/>
    <n v="243.83600000000001"/>
    <b v="1"/>
    <n v="19"/>
    <x v="8"/>
    <n v="83"/>
    <n v="0.84099999999999997"/>
    <n v="0.72799999999999998"/>
    <s v="High"/>
    <n v="-3.37"/>
    <n v="4.8399999999999999E-2"/>
    <n v="8.4699999999999998E-2"/>
    <n v="0"/>
    <n v="0.14899999999999999"/>
    <n v="0.43"/>
    <s v="Negative"/>
    <n v="130.04900000000001"/>
    <x v="22"/>
  </r>
  <r>
    <n v="438"/>
    <x v="20"/>
    <s v="Flames"/>
    <n v="194680"/>
    <n v="194.68"/>
    <b v="0"/>
    <n v="21"/>
    <x v="10"/>
    <n v="59"/>
    <n v="0.63100000000000001"/>
    <n v="0.64900000000000002"/>
    <s v="Low"/>
    <n v="-5.8920000000000003"/>
    <n v="3.85E-2"/>
    <n v="8.1699999999999995E-2"/>
    <n v="3.8E-6"/>
    <n v="9.3399999999999997E-2"/>
    <n v="0.42099999999999999"/>
    <s v="Negative"/>
    <n v="93.95"/>
    <x v="11"/>
  </r>
  <r>
    <n v="269"/>
    <x v="57"/>
    <s v="Flashing Lights"/>
    <n v="237506"/>
    <n v="237.506"/>
    <b v="1"/>
    <n v="10"/>
    <x v="9"/>
    <n v="52"/>
    <n v="0.63900000000000001"/>
    <n v="0.628"/>
    <s v="Low"/>
    <n v="-7.5780000000000003"/>
    <n v="3.9899999999999998E-2"/>
    <n v="3.8100000000000002E-2"/>
    <n v="0"/>
    <n v="0.38600000000000001"/>
    <n v="0.43"/>
    <s v="Negative"/>
    <n v="90.481999999999999"/>
    <x v="3"/>
  </r>
  <r>
    <n v="678"/>
    <x v="336"/>
    <s v="Flex (Ooh, Ooh, Ooh)"/>
    <n v="176674"/>
    <n v="176.67400000000001"/>
    <b v="1"/>
    <n v="18"/>
    <x v="3"/>
    <n v="1"/>
    <n v="0.67600000000000005"/>
    <n v="0.61499999999999999"/>
    <s v="Low"/>
    <n v="-7.5339999999999998"/>
    <n v="4.9599999999999998E-2"/>
    <n v="3.8399999999999997E-2"/>
    <n v="0"/>
    <n v="0.34100000000000003"/>
    <n v="0.88300000000000001"/>
    <s v="Positive"/>
    <n v="163.99299999999999"/>
    <x v="1"/>
  </r>
  <r>
    <n v="174"/>
    <x v="103"/>
    <s v="Foolish"/>
    <n v="227386"/>
    <n v="227.386"/>
    <b v="1"/>
    <n v="5"/>
    <x v="4"/>
    <n v="70"/>
    <n v="0.66500000000000004"/>
    <n v="0.69499999999999995"/>
    <s v="High"/>
    <n v="-5.7629999999999999"/>
    <n v="5.3199999999999997E-2"/>
    <n v="0.34699999999999998"/>
    <n v="0"/>
    <n v="0.106"/>
    <n v="0.70699999999999996"/>
    <s v="Positive"/>
    <n v="90.119"/>
    <x v="4"/>
  </r>
  <r>
    <n v="746"/>
    <x v="141"/>
    <s v="Congratulations"/>
    <n v="220293"/>
    <n v="220.29300000000001"/>
    <b v="1"/>
    <n v="19"/>
    <x v="8"/>
    <n v="81"/>
    <n v="0.63"/>
    <n v="0.80400000000000005"/>
    <s v="High"/>
    <n v="-4.1829999999999998"/>
    <n v="3.6299999999999999E-2"/>
    <n v="0.215"/>
    <n v="0"/>
    <n v="0.253"/>
    <n v="0.49199999999999999"/>
    <s v="Negative"/>
    <n v="123.146"/>
    <x v="3"/>
  </r>
  <r>
    <n v="291"/>
    <x v="102"/>
    <s v="Forever"/>
    <n v="278573"/>
    <n v="278.57299999999998"/>
    <b v="0"/>
    <n v="11"/>
    <x v="5"/>
    <n v="74"/>
    <n v="0.67200000000000004"/>
    <n v="0.82"/>
    <s v="High"/>
    <n v="-4.4560000000000004"/>
    <n v="4.5900000000000003E-2"/>
    <n v="3.6799999999999999E-2"/>
    <n v="1.8799999999999999E-4"/>
    <n v="0.184"/>
    <n v="0.438"/>
    <s v="Negative"/>
    <n v="120.005"/>
    <x v="4"/>
  </r>
  <r>
    <n v="455"/>
    <x v="138"/>
    <s v="Forever"/>
    <n v="357706"/>
    <n v="357.70600000000002"/>
    <b v="1"/>
    <n v="12"/>
    <x v="11"/>
    <n v="73"/>
    <n v="0.45700000000000002"/>
    <n v="0.90600000000000003"/>
    <s v="High"/>
    <n v="-2.278"/>
    <n v="0.34200000000000003"/>
    <n v="0.249"/>
    <n v="0"/>
    <n v="0.182"/>
    <n v="0.54"/>
    <s v="Positive"/>
    <n v="104.02"/>
    <x v="4"/>
  </r>
  <r>
    <n v="19"/>
    <x v="337"/>
    <s v="Forgot About Dre"/>
    <n v="222293"/>
    <n v="222.29300000000001"/>
    <b v="1"/>
    <n v="2"/>
    <x v="21"/>
    <n v="79"/>
    <n v="0.92400000000000004"/>
    <n v="0.74"/>
    <s v="High"/>
    <n v="-1.2989999999999999"/>
    <n v="7.7399999999999997E-2"/>
    <n v="8.2699999999999996E-2"/>
    <n v="0"/>
    <n v="0.16300000000000001"/>
    <n v="0.621"/>
    <s v="Positive"/>
    <n v="133.97399999999999"/>
    <x v="3"/>
  </r>
  <r>
    <n v="156"/>
    <x v="38"/>
    <s v="Freak Like Me"/>
    <n v="195866"/>
    <n v="195.86600000000001"/>
    <b v="0"/>
    <n v="5"/>
    <x v="4"/>
    <n v="45"/>
    <n v="0.51700000000000002"/>
    <n v="0.91900000000000004"/>
    <s v="High"/>
    <n v="-3.4510000000000001"/>
    <n v="9.2499999999999999E-2"/>
    <n v="9.9599999999999994E-2"/>
    <n v="1.81E-6"/>
    <n v="0.55700000000000005"/>
    <n v="0.38700000000000001"/>
    <s v="Negative"/>
    <n v="91.867999999999995"/>
    <x v="5"/>
  </r>
  <r>
    <n v="790"/>
    <x v="338"/>
    <s v="Freaky Friday (feat. Chris Brown)"/>
    <n v="216631"/>
    <n v="216.631"/>
    <b v="1"/>
    <n v="21"/>
    <x v="10"/>
    <n v="70"/>
    <n v="0.755"/>
    <n v="0.59899999999999998"/>
    <s v="Low"/>
    <n v="-5.0419999999999998"/>
    <n v="0.224"/>
    <n v="0.14699999999999999"/>
    <n v="0"/>
    <n v="0.109"/>
    <n v="0.755"/>
    <s v="Positive"/>
    <n v="133.12299999999999"/>
    <x v="1"/>
  </r>
  <r>
    <n v="254"/>
    <x v="339"/>
    <s v="Freek-A-Leek"/>
    <n v="235186"/>
    <n v="235.18600000000001"/>
    <b v="1"/>
    <n v="6"/>
    <x v="12"/>
    <n v="56"/>
    <n v="0.73699999999999999"/>
    <n v="0.69699999999999995"/>
    <s v="High"/>
    <n v="-3.7160000000000002"/>
    <n v="0.254"/>
    <n v="7.5600000000000001E-2"/>
    <n v="0"/>
    <n v="0.35899999999999999"/>
    <n v="0.66200000000000003"/>
    <s v="Positive"/>
    <n v="104.917"/>
    <x v="1"/>
  </r>
  <r>
    <n v="194"/>
    <x v="166"/>
    <s v="Hey Mama"/>
    <n v="214893"/>
    <n v="214.893"/>
    <b v="1"/>
    <n v="6"/>
    <x v="12"/>
    <n v="49"/>
    <n v="0.86"/>
    <n v="0.86599999999999999"/>
    <s v="High"/>
    <n v="-6.3449999999999998"/>
    <n v="0.23200000000000001"/>
    <n v="0.104"/>
    <n v="1.42E-6"/>
    <n v="0.58399999999999996"/>
    <n v="0.93300000000000005"/>
    <s v="Positive"/>
    <n v="100.15"/>
    <x v="1"/>
  </r>
  <r>
    <n v="610"/>
    <x v="340"/>
    <s v="Let Me Love You"/>
    <n v="205946"/>
    <n v="205.946"/>
    <b v="0"/>
    <n v="19"/>
    <x v="8"/>
    <n v="81"/>
    <n v="0.64900000000000002"/>
    <n v="0.71599999999999997"/>
    <s v="High"/>
    <n v="-5.3710000000000004"/>
    <n v="3.49E-2"/>
    <n v="8.6300000000000002E-2"/>
    <n v="2.6299999999999999E-5"/>
    <n v="0.13500000000000001"/>
    <n v="0.16300000000000001"/>
    <s v="Negative"/>
    <n v="99.988"/>
    <x v="11"/>
  </r>
  <r>
    <n v="463"/>
    <x v="43"/>
    <s v="Friends (with BloodPopÂ®)"/>
    <n v="189466"/>
    <n v="189.46600000000001"/>
    <b v="0"/>
    <n v="20"/>
    <x v="7"/>
    <n v="0"/>
    <n v="0.74399999999999999"/>
    <n v="0.73899999999999999"/>
    <s v="High"/>
    <n v="-5.35"/>
    <n v="3.8699999999999998E-2"/>
    <n v="4.5900000000000003E-3"/>
    <n v="0"/>
    <n v="0.30599999999999999"/>
    <n v="0.64900000000000002"/>
    <s v="Positive"/>
    <n v="104.99"/>
    <x v="7"/>
  </r>
  <r>
    <n v="324"/>
    <x v="341"/>
    <s v="From Paris to Berlin"/>
    <n v="209666"/>
    <n v="209.666"/>
    <b v="0"/>
    <n v="7"/>
    <x v="19"/>
    <n v="57"/>
    <n v="0.74099999999999999"/>
    <n v="0.86899999999999999"/>
    <s v="High"/>
    <n v="-6.5339999999999998"/>
    <n v="8.1600000000000006E-2"/>
    <n v="9.6000000000000002E-2"/>
    <n v="0"/>
    <n v="3.9600000000000003E-2"/>
    <n v="0.83899999999999997"/>
    <s v="Positive"/>
    <n v="126.069"/>
    <x v="7"/>
  </r>
  <r>
    <n v="212"/>
    <x v="342"/>
    <s v="Frontin' (feat. Jay-Z) - Club Mix"/>
    <n v="236506"/>
    <n v="236.506"/>
    <b v="1"/>
    <n v="6"/>
    <x v="12"/>
    <n v="67"/>
    <n v="0.89400000000000002"/>
    <n v="0.40400000000000003"/>
    <s v="Low"/>
    <n v="-5.9130000000000003"/>
    <n v="0.13"/>
    <n v="0.45300000000000001"/>
    <n v="1.57E-6"/>
    <n v="8.0100000000000005E-2"/>
    <n v="0.75900000000000001"/>
    <s v="Positive"/>
    <n v="102.009"/>
    <x v="1"/>
  </r>
  <r>
    <n v="274"/>
    <x v="343"/>
    <s v="Fuck It (I Don't Want You Back)"/>
    <n v="225106"/>
    <n v="225.10599999999999"/>
    <b v="1"/>
    <n v="7"/>
    <x v="19"/>
    <n v="64"/>
    <n v="0.82799999999999996"/>
    <n v="0.65300000000000002"/>
    <s v="Low"/>
    <n v="-6.2450000000000001"/>
    <n v="6.5299999999999997E-2"/>
    <n v="0.214"/>
    <n v="3.2499999999999998E-6"/>
    <n v="4.0399999999999998E-2"/>
    <n v="0.57499999999999996"/>
    <s v="Positive"/>
    <n v="68.507000000000005"/>
    <x v="19"/>
  </r>
  <r>
    <n v="95"/>
    <x v="344"/>
    <s v="U Make Me Wanna - Radio Edit"/>
    <n v="222400"/>
    <n v="222.4"/>
    <b v="0"/>
    <n v="6"/>
    <x v="12"/>
    <n v="48"/>
    <n v="0.6"/>
    <n v="0.73599999999999999"/>
    <s v="High"/>
    <n v="-6.2279999999999998"/>
    <n v="3.2899999999999999E-2"/>
    <n v="0.32500000000000001"/>
    <n v="0"/>
    <n v="0.13700000000000001"/>
    <n v="0.84799999999999998"/>
    <s v="Positive"/>
    <n v="158.108"/>
    <x v="7"/>
  </r>
  <r>
    <n v="288"/>
    <x v="345"/>
    <s v="Galvanize"/>
    <n v="393813"/>
    <n v="393.81299999999999"/>
    <b v="0"/>
    <n v="8"/>
    <x v="6"/>
    <n v="63"/>
    <n v="0.745"/>
    <n v="0.71399999999999997"/>
    <s v="High"/>
    <n v="-3.681"/>
    <n v="7.51E-2"/>
    <n v="1.41E-2"/>
    <n v="2.2200000000000001E-2"/>
    <n v="0.36299999999999999"/>
    <n v="0.36499999999999999"/>
    <s v="Negative"/>
    <n v="104.003"/>
    <x v="10"/>
  </r>
  <r>
    <n v="541"/>
    <x v="346"/>
    <s v="Gangnam Style (ê°•ë‚¨ìŠ¤íƒ€ì¼)"/>
    <n v="219493"/>
    <n v="219.49299999999999"/>
    <b v="0"/>
    <n v="15"/>
    <x v="14"/>
    <n v="72"/>
    <n v="0.72699999999999998"/>
    <n v="0.93700000000000006"/>
    <s v="High"/>
    <n v="-2.871"/>
    <n v="0.28599999999999998"/>
    <n v="4.1700000000000001E-3"/>
    <n v="0"/>
    <n v="9.0999999999999998E-2"/>
    <n v="0.749"/>
    <s v="Positive"/>
    <n v="132.06700000000001"/>
    <x v="7"/>
  </r>
  <r>
    <n v="99"/>
    <x v="347"/>
    <s v="Gangsta Lovin'"/>
    <n v="239266"/>
    <n v="239.26599999999999"/>
    <b v="1"/>
    <n v="5"/>
    <x v="4"/>
    <n v="58"/>
    <n v="0.72299999999999998"/>
    <n v="0.84"/>
    <s v="High"/>
    <n v="-3.5230000000000001"/>
    <n v="6.08E-2"/>
    <n v="6.1899999999999997E-2"/>
    <n v="0"/>
    <n v="9.4500000000000001E-2"/>
    <n v="0.82699999999999996"/>
    <s v="Positive"/>
    <n v="94.331999999999994"/>
    <x v="4"/>
  </r>
  <r>
    <n v="238"/>
    <x v="240"/>
    <s v="Gasolina"/>
    <n v="192600"/>
    <n v="192.6"/>
    <b v="0"/>
    <n v="7"/>
    <x v="19"/>
    <n v="11"/>
    <n v="0.85699999999999998"/>
    <n v="0.80100000000000005"/>
    <s v="High"/>
    <n v="-6.4989999999999997"/>
    <n v="6.1800000000000001E-2"/>
    <n v="0.33200000000000002"/>
    <n v="1.1999999999999999E-6"/>
    <n v="7.8899999999999998E-2"/>
    <n v="0.753"/>
    <s v="Positive"/>
    <n v="96.009"/>
    <x v="31"/>
  </r>
  <r>
    <n v="397"/>
    <x v="218"/>
    <s v="GDFR (feat. Sage the Gemini &amp; Lookas)"/>
    <n v="190185"/>
    <n v="190.185"/>
    <b v="0"/>
    <n v="18"/>
    <x v="3"/>
    <n v="49"/>
    <n v="0.65700000000000003"/>
    <n v="0.82699999999999996"/>
    <s v="High"/>
    <n v="-4.0359999999999996"/>
    <n v="7.3400000000000007E-2"/>
    <n v="7.0399999999999998E-4"/>
    <n v="5.3400000000000001E-3"/>
    <n v="6.5000000000000002E-2"/>
    <n v="0.69"/>
    <s v="Positive"/>
    <n v="145.88900000000001"/>
    <x v="1"/>
  </r>
  <r>
    <n v="609"/>
    <x v="348"/>
    <s v="Gecko (Overdrive) - Radio Edit"/>
    <n v="165440"/>
    <n v="165.44"/>
    <b v="0"/>
    <n v="17"/>
    <x v="0"/>
    <n v="67"/>
    <n v="0.60899999999999999"/>
    <n v="0.88500000000000001"/>
    <s v="High"/>
    <n v="-5.4690000000000003"/>
    <n v="6.4199999999999993E-2"/>
    <n v="5.2100000000000002E-3"/>
    <n v="1.15E-5"/>
    <n v="0.33600000000000002"/>
    <n v="0.76"/>
    <s v="Positive"/>
    <n v="124.959"/>
    <x v="0"/>
  </r>
  <r>
    <n v="765"/>
    <x v="349"/>
    <s v="German"/>
    <n v="170825"/>
    <n v="170.82499999999999"/>
    <b v="0"/>
    <n v="21"/>
    <x v="10"/>
    <n v="67"/>
    <n v="0.86199999999999999"/>
    <n v="0.58299999999999996"/>
    <s v="Low"/>
    <n v="-6.26"/>
    <n v="6.54E-2"/>
    <n v="0.81100000000000005"/>
    <n v="1.8600000000000001E-5"/>
    <n v="0.191"/>
    <n v="0.85199999999999998"/>
    <s v="Positive"/>
    <n v="103.01900000000001"/>
    <x v="19"/>
  </r>
  <r>
    <n v="641"/>
    <x v="350"/>
    <s v="Geronimo"/>
    <n v="218227"/>
    <n v="218.227"/>
    <b v="0"/>
    <n v="17"/>
    <x v="0"/>
    <n v="0"/>
    <n v="0.70699999999999996"/>
    <n v="0.77100000000000002"/>
    <s v="High"/>
    <n v="-6.2750000000000004"/>
    <n v="7.8299999999999995E-2"/>
    <n v="0.434"/>
    <n v="1.2999999999999999E-3"/>
    <n v="0.115"/>
    <n v="0.437"/>
    <s v="Negative"/>
    <n v="142.01599999999999"/>
    <x v="30"/>
  </r>
  <r>
    <n v="137"/>
    <x v="351"/>
    <s v="Get Back"/>
    <n v="270746"/>
    <n v="270.74599999999998"/>
    <b v="1"/>
    <n v="7"/>
    <x v="19"/>
    <n v="59"/>
    <n v="0.55500000000000005"/>
    <n v="0.63900000000000001"/>
    <s v="Low"/>
    <n v="-5.16"/>
    <n v="0.26300000000000001"/>
    <n v="5.9400000000000001E-2"/>
    <n v="0"/>
    <n v="0.11799999999999999"/>
    <n v="0.184"/>
    <s v="Negative"/>
    <n v="171.60900000000001"/>
    <x v="1"/>
  </r>
  <r>
    <n v="169"/>
    <x v="2"/>
    <s v="Get Busy"/>
    <n v="211666"/>
    <n v="211.666"/>
    <b v="0"/>
    <n v="5"/>
    <x v="4"/>
    <n v="74"/>
    <n v="0.73499999999999999"/>
    <n v="0.82399999999999995"/>
    <s v="High"/>
    <n v="-4.1429999999999998"/>
    <n v="3.5999999999999997E-2"/>
    <n v="0.61499999999999999"/>
    <n v="0"/>
    <n v="0.158"/>
    <n v="0.72599999999999998"/>
    <s v="Positive"/>
    <n v="100.202"/>
    <x v="1"/>
  </r>
  <r>
    <n v="33"/>
    <x v="352"/>
    <s v="Get It On Tonite"/>
    <n v="276266"/>
    <n v="276.26600000000002"/>
    <b v="0"/>
    <n v="2"/>
    <x v="21"/>
    <n v="59"/>
    <n v="0.81299999999999994"/>
    <n v="0.49099999999999999"/>
    <s v="Low"/>
    <n v="-9.923"/>
    <n v="7.6999999999999999E-2"/>
    <n v="0.24099999999999999"/>
    <n v="4.6100000000000002E-5"/>
    <n v="8.1699999999999995E-2"/>
    <n v="0.86799999999999999"/>
    <s v="Positive"/>
    <n v="99.007999999999996"/>
    <x v="4"/>
  </r>
  <r>
    <n v="166"/>
    <x v="353"/>
    <s v="Get It Poppin' (feat. Nelly) - Radio Version"/>
    <n v="211320"/>
    <n v="211.32"/>
    <b v="0"/>
    <n v="8"/>
    <x v="6"/>
    <n v="41"/>
    <n v="0.90500000000000003"/>
    <n v="0.55000000000000004"/>
    <s v="Low"/>
    <n v="-7.5579999999999998"/>
    <n v="0.372"/>
    <n v="6.2799999999999995E-2"/>
    <n v="0"/>
    <n v="6.4399999999999999E-2"/>
    <n v="0.52"/>
    <s v="Positive"/>
    <n v="100.813"/>
    <x v="1"/>
  </r>
  <r>
    <n v="276"/>
    <x v="354"/>
    <s v="Get It Shawty"/>
    <n v="209533"/>
    <n v="209.53299999999999"/>
    <b v="0"/>
    <n v="10"/>
    <x v="9"/>
    <n v="62"/>
    <n v="0.82199999999999995"/>
    <n v="0.90500000000000003"/>
    <s v="High"/>
    <n v="-4.032"/>
    <n v="0.24099999999999999"/>
    <n v="0.123"/>
    <n v="0"/>
    <n v="4.9599999999999998E-2"/>
    <n v="0.67400000000000004"/>
    <s v="Positive"/>
    <n v="128.01400000000001"/>
    <x v="4"/>
  </r>
  <r>
    <n v="201"/>
    <x v="355"/>
    <s v="Get Low"/>
    <n v="324600"/>
    <n v="324.60000000000002"/>
    <b v="0"/>
    <n v="5"/>
    <x v="4"/>
    <n v="47"/>
    <n v="0.78"/>
    <n v="0.60399999999999998"/>
    <s v="Low"/>
    <n v="-8.0190000000000001"/>
    <n v="3.9600000000000003E-2"/>
    <n v="2.1999999999999999E-2"/>
    <n v="0"/>
    <n v="0.19400000000000001"/>
    <n v="0.12"/>
    <s v="Negative"/>
    <n v="101.04300000000001"/>
    <x v="1"/>
  </r>
  <r>
    <n v="103"/>
    <x v="356"/>
    <s v="Get Lucky (feat. Pharrell Williams &amp; Nile Rodgers) - Radio Edit"/>
    <n v="248413"/>
    <n v="248.41300000000001"/>
    <b v="0"/>
    <n v="16"/>
    <x v="1"/>
    <n v="83"/>
    <n v="0.79400000000000004"/>
    <n v="0.81100000000000005"/>
    <s v="High"/>
    <n v="-8.9659999999999993"/>
    <n v="3.7999999999999999E-2"/>
    <n v="4.2599999999999999E-2"/>
    <n v="1.0699999999999999E-6"/>
    <n v="0.10100000000000001"/>
    <n v="0.86199999999999999"/>
    <s v="Positive"/>
    <n v="116.047"/>
    <x v="22"/>
  </r>
  <r>
    <n v="100"/>
    <x v="47"/>
    <s v="Get Right"/>
    <n v="225533"/>
    <n v="225.53299999999999"/>
    <b v="0"/>
    <n v="8"/>
    <x v="6"/>
    <n v="65"/>
    <n v="0.74099999999999999"/>
    <n v="0.75900000000000001"/>
    <s v="High"/>
    <n v="-5.0960000000000001"/>
    <n v="0.12"/>
    <n v="2.18E-2"/>
    <n v="0"/>
    <n v="0.628"/>
    <n v="0.36199999999999999"/>
    <s v="Negative"/>
    <n v="97.084000000000003"/>
    <x v="4"/>
  </r>
  <r>
    <n v="55"/>
    <x v="293"/>
    <s v="Get the Party Started"/>
    <n v="192533"/>
    <n v="192.53299999999999"/>
    <b v="0"/>
    <n v="4"/>
    <x v="13"/>
    <n v="68"/>
    <n v="0.80200000000000005"/>
    <n v="0.90300000000000002"/>
    <s v="High"/>
    <n v="-3.2669999999999999"/>
    <n v="4.5999999999999999E-2"/>
    <n v="1.1000000000000001E-3"/>
    <n v="0"/>
    <n v="0.17299999999999999"/>
    <n v="0.96"/>
    <s v="Positive"/>
    <n v="128.93"/>
    <x v="7"/>
  </r>
  <r>
    <n v="249"/>
    <x v="6"/>
    <s v="Get Up (feat. Chamillionaire)"/>
    <n v="261880"/>
    <n v="261.88"/>
    <b v="0"/>
    <n v="9"/>
    <x v="2"/>
    <n v="59"/>
    <n v="0.96399999999999997"/>
    <n v="0.59499999999999997"/>
    <s v="Low"/>
    <n v="-6.8869999999999996"/>
    <n v="0.109"/>
    <n v="2.4799999999999999E-2"/>
    <n v="5.1399999999999999E-6"/>
    <n v="4.0500000000000001E-2"/>
    <n v="0.629"/>
    <s v="Positive"/>
    <n v="128.59299999999999"/>
    <x v="5"/>
  </r>
  <r>
    <n v="164"/>
    <x v="357"/>
    <s v="Bump, Bump, Bump (feat. P. Diddy)"/>
    <n v="282773"/>
    <n v="282.77300000000002"/>
    <b v="0"/>
    <n v="6"/>
    <x v="12"/>
    <n v="62"/>
    <n v="0.83499999999999996"/>
    <n v="0.68"/>
    <s v="High"/>
    <n v="-6.02"/>
    <n v="0.21"/>
    <n v="0.1"/>
    <n v="0"/>
    <n v="4.9000000000000002E-2"/>
    <n v="0.88900000000000001"/>
    <s v="Positive"/>
    <n v="95.507999999999996"/>
    <x v="4"/>
  </r>
  <r>
    <n v="41"/>
    <x v="24"/>
    <s v="Get Ur Freak On"/>
    <n v="211120"/>
    <n v="211.12"/>
    <b v="1"/>
    <n v="4"/>
    <x v="13"/>
    <n v="68"/>
    <n v="0.79700000000000004"/>
    <n v="0.75"/>
    <s v="High"/>
    <n v="-9.3689999999999998"/>
    <n v="0.247"/>
    <n v="0.53300000000000003"/>
    <n v="0.108"/>
    <n v="9.5000000000000001E-2"/>
    <n v="0.74"/>
    <s v="Positive"/>
    <n v="177.87"/>
    <x v="4"/>
  </r>
  <r>
    <n v="438"/>
    <x v="20"/>
    <s v="Gettin' Over You (feat. Fergie &amp; LMFAO)"/>
    <n v="188000"/>
    <n v="188"/>
    <b v="0"/>
    <n v="13"/>
    <x v="18"/>
    <n v="62"/>
    <n v="0.61499999999999999"/>
    <n v="0.91300000000000003"/>
    <s v="High"/>
    <n v="-5.077"/>
    <n v="8.1600000000000006E-2"/>
    <n v="0.17799999999999999"/>
    <n v="0"/>
    <n v="7.7299999999999994E-2"/>
    <n v="0.45"/>
    <s v="Negative"/>
    <n v="129.94399999999999"/>
    <x v="11"/>
  </r>
  <r>
    <n v="111"/>
    <x v="358"/>
    <s v="Ghetto Gospel"/>
    <n v="238053"/>
    <n v="238.053"/>
    <b v="1"/>
    <n v="7"/>
    <x v="19"/>
    <n v="68"/>
    <n v="0.79400000000000004"/>
    <n v="0.61399999999999999"/>
    <s v="Low"/>
    <n v="-5.3520000000000003"/>
    <n v="4.6699999999999998E-2"/>
    <n v="9.64E-2"/>
    <n v="0"/>
    <n v="7.8799999999999995E-2"/>
    <n v="0.66300000000000003"/>
    <s v="Positive"/>
    <n v="80.569000000000003"/>
    <x v="3"/>
  </r>
  <r>
    <n v="640"/>
    <x v="359"/>
    <s v="Ghost"/>
    <n v="213213"/>
    <n v="213.21299999999999"/>
    <b v="0"/>
    <n v="17"/>
    <x v="0"/>
    <n v="63"/>
    <n v="0.68"/>
    <n v="0.84"/>
    <s v="High"/>
    <n v="-3.823"/>
    <n v="4.1399999999999999E-2"/>
    <n v="4.5699999999999998E-2"/>
    <n v="8.6600000000000001E-6"/>
    <n v="0.14299999999999999"/>
    <n v="0.46800000000000003"/>
    <s v="Negative"/>
    <n v="104.97499999999999"/>
    <x v="0"/>
  </r>
  <r>
    <n v="705"/>
    <x v="360"/>
    <s v="Cake By The Ocean"/>
    <n v="219146"/>
    <n v="219.14599999999999"/>
    <b v="1"/>
    <n v="19"/>
    <x v="8"/>
    <n v="79"/>
    <n v="0.77400000000000002"/>
    <n v="0.753"/>
    <s v="High"/>
    <n v="-5.4459999999999997"/>
    <n v="5.1700000000000003E-2"/>
    <n v="0.152"/>
    <n v="0"/>
    <n v="3.7100000000000001E-2"/>
    <n v="0.89600000000000002"/>
    <s v="Positive"/>
    <n v="119.002"/>
    <x v="7"/>
  </r>
  <r>
    <n v="372"/>
    <x v="39"/>
    <s v="Giant (with Rag'n'Bone Man)"/>
    <n v="229184"/>
    <n v="229.184"/>
    <b v="0"/>
    <n v="22"/>
    <x v="17"/>
    <n v="73"/>
    <n v="0.80700000000000005"/>
    <n v="0.88700000000000001"/>
    <s v="High"/>
    <n v="-4.3109999999999999"/>
    <n v="3.61E-2"/>
    <n v="1.6E-2"/>
    <n v="5.0299999999999997E-4"/>
    <n v="8.1100000000000005E-2"/>
    <n v="0.60599999999999998"/>
    <s v="Positive"/>
    <n v="122.015"/>
    <x v="11"/>
  </r>
  <r>
    <n v="1"/>
    <x v="174"/>
    <s v="Gimme More"/>
    <n v="251240"/>
    <n v="251.24"/>
    <b v="0"/>
    <n v="10"/>
    <x v="9"/>
    <n v="79"/>
    <n v="0.78800000000000003"/>
    <n v="0.84399999999999997"/>
    <s v="High"/>
    <n v="-3.1309999999999998"/>
    <n v="3.3399999999999999E-2"/>
    <n v="0.25"/>
    <n v="6.78E-4"/>
    <n v="7.2300000000000003E-2"/>
    <n v="0.38200000000000001"/>
    <s v="Negative"/>
    <n v="113.324"/>
    <x v="7"/>
  </r>
  <r>
    <n v="291"/>
    <x v="102"/>
    <s v="Gimme That"/>
    <n v="186826"/>
    <n v="186.82599999999999"/>
    <b v="0"/>
    <n v="8"/>
    <x v="6"/>
    <n v="63"/>
    <n v="0.67800000000000005"/>
    <n v="0.57199999999999995"/>
    <s v="Low"/>
    <n v="-7.0330000000000004"/>
    <n v="4.6600000000000003E-2"/>
    <n v="3.7399999999999998E-3"/>
    <n v="6.5900000000000003E-5"/>
    <n v="0.11799999999999999"/>
    <n v="0.44400000000000001"/>
    <s v="Negative"/>
    <n v="87.165000000000006"/>
    <x v="4"/>
  </r>
  <r>
    <n v="169"/>
    <x v="2"/>
    <s v="Gimme the Light"/>
    <n v="228000"/>
    <n v="228"/>
    <b v="1"/>
    <n v="5"/>
    <x v="4"/>
    <n v="59"/>
    <n v="0.77800000000000002"/>
    <n v="0.76100000000000001"/>
    <s v="High"/>
    <n v="-5.5289999999999999"/>
    <n v="5.2499999999999998E-2"/>
    <n v="0.14099999999999999"/>
    <n v="4.6100000000000002E-5"/>
    <n v="4.41E-2"/>
    <n v="0.92300000000000004"/>
    <s v="Positive"/>
    <n v="107.288"/>
    <x v="1"/>
  </r>
  <r>
    <n v="9"/>
    <x v="168"/>
    <s v="Girl"/>
    <n v="224146"/>
    <n v="224.14599999999999"/>
    <b v="0"/>
    <n v="7"/>
    <x v="19"/>
    <n v="55"/>
    <n v="0.56699999999999995"/>
    <n v="0.747"/>
    <s v="High"/>
    <n v="-6.0190000000000001"/>
    <n v="0.105"/>
    <n v="0.31"/>
    <n v="0"/>
    <n v="0.04"/>
    <n v="0.55600000000000005"/>
    <s v="Positive"/>
    <n v="89.036000000000001"/>
    <x v="5"/>
  </r>
  <r>
    <n v="5"/>
    <x v="193"/>
    <s v="Girlfriend"/>
    <n v="253600"/>
    <n v="253.6"/>
    <b v="0"/>
    <n v="4"/>
    <x v="13"/>
    <n v="50"/>
    <n v="0.745"/>
    <n v="0.80700000000000005"/>
    <s v="High"/>
    <n v="-5.1909999999999998"/>
    <n v="8.8400000000000006E-2"/>
    <n v="8.8700000000000001E-2"/>
    <n v="1.49E-5"/>
    <n v="2.8299999999999999E-2"/>
    <n v="0.85799999999999998"/>
    <s v="Positive"/>
    <n v="93.966999999999999"/>
    <x v="7"/>
  </r>
  <r>
    <n v="146"/>
    <x v="239"/>
    <s v="Girlfriend"/>
    <n v="216600"/>
    <n v="216.6"/>
    <b v="1"/>
    <n v="10"/>
    <x v="9"/>
    <n v="75"/>
    <n v="0.56000000000000005"/>
    <n v="0.95899999999999996"/>
    <s v="High"/>
    <n v="-2.4329999999999998"/>
    <n v="0.10199999999999999"/>
    <n v="7.2199999999999999E-4"/>
    <n v="2.2100000000000001E-4"/>
    <n v="0.20899999999999999"/>
    <n v="0.66900000000000004"/>
    <s v="Positive"/>
    <n v="163.983"/>
    <x v="7"/>
  </r>
  <r>
    <n v="483"/>
    <x v="361"/>
    <s v="Girls Like (feat. Zara Larsson)"/>
    <n v="196000"/>
    <n v="196"/>
    <b v="1"/>
    <n v="19"/>
    <x v="8"/>
    <n v="62"/>
    <n v="0.91600000000000004"/>
    <n v="0.80400000000000005"/>
    <s v="High"/>
    <n v="-3.4060000000000001"/>
    <n v="4.9000000000000002E-2"/>
    <n v="0.37"/>
    <n v="1.1800000000000001E-5"/>
    <n v="8.1199999999999994E-2"/>
    <n v="0.53800000000000003"/>
    <s v="Positive"/>
    <n v="120.02800000000001"/>
    <x v="11"/>
  </r>
  <r>
    <n v="236"/>
    <x v="85"/>
    <s v="Girls Like You (feat. Cardi B) - Cardi B Version"/>
    <n v="235545"/>
    <n v="235.54499999999999"/>
    <b v="1"/>
    <n v="21"/>
    <x v="10"/>
    <n v="73"/>
    <n v="0.85099999999999998"/>
    <n v="0.54100000000000004"/>
    <s v="Low"/>
    <n v="-6.8250000000000002"/>
    <n v="5.0500000000000003E-2"/>
    <n v="0.56799999999999995"/>
    <n v="0"/>
    <n v="0.13"/>
    <n v="0.44800000000000001"/>
    <s v="Negative"/>
    <n v="124.959"/>
    <x v="7"/>
  </r>
  <r>
    <n v="31"/>
    <x v="23"/>
    <s v="Give It 2 Me"/>
    <n v="287906"/>
    <n v="287.90600000000001"/>
    <b v="0"/>
    <n v="11"/>
    <x v="5"/>
    <n v="57"/>
    <n v="0.83699999999999997"/>
    <n v="0.95399999999999996"/>
    <s v="High"/>
    <n v="-3.512"/>
    <n v="4.1399999999999999E-2"/>
    <n v="9.3299999999999994E-2"/>
    <n v="4.0499999999999998E-4"/>
    <n v="0.14299999999999999"/>
    <n v="0.97199999999999998"/>
    <s v="Positive"/>
    <n v="127.01900000000001"/>
    <x v="7"/>
  </r>
  <r>
    <n v="361"/>
    <x v="95"/>
    <s v="Give It To Me"/>
    <n v="234026"/>
    <n v="234.02600000000001"/>
    <b v="1"/>
    <n v="10"/>
    <x v="9"/>
    <n v="70"/>
    <n v="0.97499999999999998"/>
    <n v="0.71099999999999997"/>
    <s v="High"/>
    <n v="-3.9039999999999999"/>
    <n v="6.3200000000000006E-2"/>
    <n v="0.16800000000000001"/>
    <n v="5.5199999999999997E-4"/>
    <n v="7.9899999999999999E-2"/>
    <n v="0.81499999999999995"/>
    <s v="Positive"/>
    <n v="110.621"/>
    <x v="4"/>
  </r>
  <r>
    <n v="440"/>
    <x v="298"/>
    <s v="Give Me Everything (feat. Ne-Yo, Afrojack &amp; Nayer)"/>
    <n v="252306"/>
    <n v="252.30600000000001"/>
    <b v="0"/>
    <n v="14"/>
    <x v="15"/>
    <n v="81"/>
    <n v="0.67100000000000004"/>
    <n v="0.93899999999999995"/>
    <s v="High"/>
    <n v="-3.206"/>
    <n v="0.161"/>
    <n v="0.191"/>
    <n v="0"/>
    <n v="0.29799999999999999"/>
    <n v="0.53"/>
    <s v="Positive"/>
    <n v="129.024"/>
    <x v="32"/>
  </r>
  <r>
    <n v="566"/>
    <x v="227"/>
    <s v="Give Your Heart a Break"/>
    <n v="205346"/>
    <n v="205.346"/>
    <b v="0"/>
    <n v="14"/>
    <x v="15"/>
    <n v="71"/>
    <n v="0.65100000000000002"/>
    <n v="0.69499999999999995"/>
    <s v="High"/>
    <n v="-3.218"/>
    <n v="4.87E-2"/>
    <n v="0.23"/>
    <n v="0"/>
    <n v="0.14399999999999999"/>
    <n v="0.56899999999999995"/>
    <s v="Positive"/>
    <n v="123.008"/>
    <x v="7"/>
  </r>
  <r>
    <n v="497"/>
    <x v="69"/>
    <s v="Glad You Came"/>
    <n v="197935"/>
    <n v="197.935"/>
    <b v="0"/>
    <n v="14"/>
    <x v="15"/>
    <n v="77"/>
    <n v="0.72199999999999998"/>
    <n v="0.85099999999999998"/>
    <s v="High"/>
    <n v="-3.8730000000000002"/>
    <n v="6.3899999999999998E-2"/>
    <n v="3.1899999999999998E-2"/>
    <n v="0"/>
    <n v="0.108"/>
    <n v="0.45200000000000001"/>
    <s v="Negative"/>
    <n v="126.88500000000001"/>
    <x v="0"/>
  </r>
  <r>
    <n v="332"/>
    <x v="145"/>
    <s v="Glamorous"/>
    <n v="246600"/>
    <n v="246.6"/>
    <b v="1"/>
    <n v="9"/>
    <x v="2"/>
    <n v="64"/>
    <n v="0.81100000000000005"/>
    <n v="0.75700000000000001"/>
    <s v="High"/>
    <n v="-6.4470000000000001"/>
    <n v="0.23"/>
    <n v="0.29799999999999999"/>
    <n v="0"/>
    <n v="0.10299999999999999"/>
    <n v="0.56499999999999995"/>
    <s v="Positive"/>
    <n v="130.99299999999999"/>
    <x v="5"/>
  </r>
  <r>
    <n v="619"/>
    <x v="0"/>
    <s v="Don't Let Me Down"/>
    <n v="208373"/>
    <n v="208.37299999999999"/>
    <b v="0"/>
    <n v="19"/>
    <x v="8"/>
    <n v="79"/>
    <n v="0.53200000000000003"/>
    <n v="0.86899999999999999"/>
    <s v="High"/>
    <n v="-5.0940000000000003"/>
    <n v="0.17199999999999999"/>
    <n v="0.157"/>
    <n v="5.0800000000000003E-3"/>
    <n v="0.13600000000000001"/>
    <n v="0.42199999999999999"/>
    <s v="Negative"/>
    <n v="159.803"/>
    <x v="0"/>
  </r>
  <r>
    <n v="53"/>
    <x v="362"/>
    <s v="Go Let It Out"/>
    <n v="278666"/>
    <n v="278.666"/>
    <b v="0"/>
    <n v="3"/>
    <x v="16"/>
    <n v="0"/>
    <n v="0.40799999999999997"/>
    <n v="0.84899999999999998"/>
    <s v="High"/>
    <n v="-5.6310000000000002"/>
    <n v="3.3300000000000003E-2"/>
    <n v="1.3599999999999999E-2"/>
    <n v="2.51E-5"/>
    <n v="0.56000000000000005"/>
    <n v="0.628"/>
    <s v="Positive"/>
    <n v="84.191999999999993"/>
    <x v="34"/>
  </r>
  <r>
    <n v="600"/>
    <x v="28"/>
    <s v="God is a woman"/>
    <n v="197546"/>
    <n v="197.54599999999999"/>
    <b v="1"/>
    <n v="21"/>
    <x v="10"/>
    <n v="78"/>
    <n v="0.60199999999999998"/>
    <n v="0.65800000000000003"/>
    <s v="Low"/>
    <n v="-5.9340000000000002"/>
    <n v="5.5800000000000002E-2"/>
    <n v="2.3300000000000001E-2"/>
    <n v="6.0000000000000002E-5"/>
    <n v="0.23699999999999999"/>
    <n v="0.26800000000000002"/>
    <s v="Negative"/>
    <n v="145.03100000000001"/>
    <x v="7"/>
  </r>
  <r>
    <n v="455"/>
    <x v="138"/>
    <s v="God's Plan"/>
    <n v="198973"/>
    <n v="198.97300000000001"/>
    <b v="1"/>
    <n v="21"/>
    <x v="10"/>
    <n v="81"/>
    <n v="0.754"/>
    <n v="0.44900000000000001"/>
    <s v="Low"/>
    <n v="-9.2110000000000003"/>
    <n v="0.109"/>
    <n v="3.32E-2"/>
    <n v="8.2899999999999996E-5"/>
    <n v="0.55200000000000005"/>
    <n v="0.35699999999999998"/>
    <s v="Negative"/>
    <n v="77.168999999999997"/>
    <x v="4"/>
  </r>
  <r>
    <n v="672"/>
    <x v="56"/>
    <s v="Going Bad (feat. Drake)"/>
    <n v="180522"/>
    <n v="180.52199999999999"/>
    <b v="1"/>
    <n v="21"/>
    <x v="10"/>
    <n v="78"/>
    <n v="0.88900000000000001"/>
    <n v="0.496"/>
    <s v="Low"/>
    <n v="-6.3650000000000002"/>
    <n v="9.0499999999999997E-2"/>
    <n v="0.25900000000000001"/>
    <n v="0"/>
    <n v="0.252"/>
    <n v="0.54400000000000004"/>
    <s v="Positive"/>
    <n v="86.003"/>
    <x v="1"/>
  </r>
  <r>
    <n v="708"/>
    <x v="363"/>
    <s v="Gold"/>
    <n v="225882"/>
    <n v="225.88200000000001"/>
    <b v="0"/>
    <n v="18"/>
    <x v="3"/>
    <n v="55"/>
    <n v="0.6"/>
    <n v="0.41199999999999998"/>
    <s v="Low"/>
    <n v="-9.343"/>
    <n v="0.34399999999999997"/>
    <n v="0.61499999999999999"/>
    <n v="2.5000000000000001E-3"/>
    <n v="0.13400000000000001"/>
    <n v="0.40799999999999997"/>
    <s v="Negative"/>
    <n v="113.04900000000001"/>
    <x v="35"/>
  </r>
  <r>
    <n v="269"/>
    <x v="57"/>
    <s v="Gold Digger"/>
    <n v="207626"/>
    <n v="207.626"/>
    <b v="1"/>
    <n v="8"/>
    <x v="6"/>
    <n v="78"/>
    <n v="0.629"/>
    <n v="0.69599999999999995"/>
    <s v="High"/>
    <n v="-5.5720000000000001"/>
    <n v="0.34799999999999998"/>
    <n v="1.95E-2"/>
    <n v="0"/>
    <n v="5.5399999999999998E-2"/>
    <n v="0.623"/>
    <s v="Positive"/>
    <n v="93.034000000000006"/>
    <x v="3"/>
  </r>
  <r>
    <n v="477"/>
    <x v="364"/>
    <s v="Gold Dust - Radio Edit"/>
    <n v="192446"/>
    <n v="192.446"/>
    <b v="0"/>
    <n v="13"/>
    <x v="18"/>
    <n v="63"/>
    <n v="0.45100000000000001"/>
    <n v="0.94799999999999995"/>
    <s v="High"/>
    <n v="-0.74"/>
    <n v="0.14699999999999999"/>
    <n v="0.255"/>
    <n v="0"/>
    <n v="0.39200000000000002"/>
    <n v="0.29499999999999998"/>
    <s v="Negative"/>
    <n v="176.98500000000001"/>
    <x v="0"/>
  </r>
  <r>
    <n v="375"/>
    <x v="365"/>
    <s v="Golden Skans"/>
    <n v="165120"/>
    <n v="165.12"/>
    <b v="0"/>
    <n v="10"/>
    <x v="9"/>
    <n v="65"/>
    <n v="0.46300000000000002"/>
    <n v="0.83599999999999997"/>
    <s v="High"/>
    <n v="-2.7759999999999998"/>
    <n v="3.8100000000000002E-2"/>
    <n v="4.1800000000000002E-4"/>
    <n v="7.3799999999999996E-6"/>
    <n v="0.25"/>
    <n v="0.71299999999999997"/>
    <s v="Positive"/>
    <n v="141.95500000000001"/>
    <x v="9"/>
  </r>
  <r>
    <n v="5"/>
    <x v="193"/>
    <s v="Gone"/>
    <n v="292000"/>
    <n v="292"/>
    <b v="0"/>
    <n v="4"/>
    <x v="13"/>
    <n v="45"/>
    <n v="0.69899999999999995"/>
    <n v="0.40300000000000002"/>
    <s v="Low"/>
    <n v="-8.5640000000000001"/>
    <n v="6.1400000000000003E-2"/>
    <n v="0.42099999999999999"/>
    <n v="0"/>
    <n v="0.126"/>
    <n v="0.5"/>
    <s v="Positive"/>
    <n v="113.922"/>
    <x v="7"/>
  </r>
  <r>
    <n v="807"/>
    <x v="315"/>
    <s v="gone girl"/>
    <n v="136568"/>
    <n v="136.56800000000001"/>
    <b v="1"/>
    <n v="22"/>
    <x v="17"/>
    <n v="69"/>
    <n v="0.67700000000000005"/>
    <n v="0.71399999999999997"/>
    <s v="High"/>
    <n v="-5.6369999999999996"/>
    <n v="2.87E-2"/>
    <n v="0.16200000000000001"/>
    <n v="0"/>
    <n v="7.17E-2"/>
    <n v="0.35499999999999998"/>
    <s v="Negative"/>
    <n v="94.956000000000003"/>
    <x v="1"/>
  </r>
  <r>
    <n v="397"/>
    <x v="218"/>
    <s v="Good Feeling"/>
    <n v="248133"/>
    <n v="248.13300000000001"/>
    <b v="0"/>
    <n v="15"/>
    <x v="14"/>
    <n v="76"/>
    <n v="0.70599999999999996"/>
    <n v="0.89"/>
    <s v="High"/>
    <n v="-4.444"/>
    <n v="6.88E-2"/>
    <n v="5.8799999999999998E-2"/>
    <n v="2.8600000000000001E-3"/>
    <n v="0.30599999999999999"/>
    <n v="0.68400000000000005"/>
    <s v="Positive"/>
    <n v="128.011"/>
    <x v="1"/>
  </r>
  <r>
    <n v="372"/>
    <x v="39"/>
    <s v="This Is What You Came For (feat. Rihanna)"/>
    <n v="222160"/>
    <n v="222.16"/>
    <b v="0"/>
    <n v="19"/>
    <x v="8"/>
    <n v="79"/>
    <n v="0.63100000000000001"/>
    <n v="0.92700000000000005"/>
    <s v="High"/>
    <n v="-2.7869999999999999"/>
    <n v="3.32E-2"/>
    <n v="0.19900000000000001"/>
    <n v="0.11899999999999999"/>
    <n v="0.14799999999999999"/>
    <n v="0.46500000000000002"/>
    <s v="Negative"/>
    <n v="123.962"/>
    <x v="11"/>
  </r>
  <r>
    <n v="460"/>
    <x v="366"/>
    <s v="Good Girls Go Bad (feat. Leighton Meester)"/>
    <n v="196413"/>
    <n v="196.41300000000001"/>
    <b v="0"/>
    <n v="12"/>
    <x v="11"/>
    <n v="65"/>
    <n v="0.59399999999999997"/>
    <n v="0.874"/>
    <s v="High"/>
    <n v="-3.7160000000000002"/>
    <n v="8.1500000000000003E-2"/>
    <n v="1.1599999999999999E-2"/>
    <n v="0"/>
    <n v="0.54900000000000004"/>
    <n v="0.628"/>
    <s v="Positive"/>
    <n v="119.964"/>
    <x v="0"/>
  </r>
  <r>
    <n v="192"/>
    <x v="60"/>
    <s v="Sweet Dreams"/>
    <n v="208066"/>
    <n v="208.066"/>
    <b v="0"/>
    <n v="11"/>
    <x v="5"/>
    <n v="48"/>
    <n v="0.69399999999999995"/>
    <n v="0.82499999999999996"/>
    <s v="High"/>
    <n v="-5.9859999999999998"/>
    <n v="0.111"/>
    <n v="8.9499999999999996E-2"/>
    <n v="1.8600000000000001E-5"/>
    <n v="6.1800000000000001E-2"/>
    <n v="0.78800000000000003"/>
    <s v="Positive"/>
    <n v="121.949"/>
    <x v="5"/>
  </r>
  <r>
    <n v="269"/>
    <x v="57"/>
    <s v="Good Life"/>
    <n v="207000"/>
    <n v="207"/>
    <b v="1"/>
    <n v="10"/>
    <x v="9"/>
    <n v="45"/>
    <n v="0.439"/>
    <n v="0.80800000000000005"/>
    <s v="High"/>
    <n v="-6.8810000000000002"/>
    <n v="0.34599999999999997"/>
    <n v="3.0500000000000002E-3"/>
    <n v="0"/>
    <n v="0.439"/>
    <n v="0.48699999999999999"/>
    <s v="Negative"/>
    <n v="82.962000000000003"/>
    <x v="3"/>
  </r>
  <r>
    <n v="425"/>
    <x v="65"/>
    <s v="Good Life"/>
    <n v="253306"/>
    <n v="253.30600000000001"/>
    <b v="1"/>
    <n v="12"/>
    <x v="11"/>
    <n v="72"/>
    <n v="0.63400000000000001"/>
    <n v="0.69"/>
    <s v="High"/>
    <n v="-7.8040000000000003"/>
    <n v="5.1999999999999998E-2"/>
    <n v="7.7100000000000002E-2"/>
    <n v="0"/>
    <n v="0.13200000000000001"/>
    <n v="0.64500000000000002"/>
    <s v="Positive"/>
    <n v="94.988"/>
    <x v="7"/>
  </r>
  <r>
    <n v="644"/>
    <x v="48"/>
    <s v="I Feel It Coming"/>
    <n v="269186"/>
    <n v="269.18599999999998"/>
    <b v="0"/>
    <n v="19"/>
    <x v="8"/>
    <n v="78"/>
    <n v="0.77300000000000002"/>
    <n v="0.81899999999999995"/>
    <s v="High"/>
    <n v="-5.9459999999999997"/>
    <n v="0.11799999999999999"/>
    <n v="0.42799999999999999"/>
    <n v="0"/>
    <n v="6.7900000000000002E-2"/>
    <n v="0.58499999999999996"/>
    <s v="Positive"/>
    <n v="92.986999999999995"/>
    <x v="5"/>
  </r>
  <r>
    <n v="136"/>
    <x v="367"/>
    <s v="Good Luck"/>
    <n v="282306"/>
    <n v="282.30599999999998"/>
    <b v="0"/>
    <n v="6"/>
    <x v="12"/>
    <n v="0"/>
    <n v="0.57099999999999995"/>
    <n v="0.96799999999999997"/>
    <s v="High"/>
    <n v="-3.0920000000000001"/>
    <n v="0.16200000000000001"/>
    <n v="6.4899999999999999E-2"/>
    <n v="3.0699999999999998E-6"/>
    <n v="0.59199999999999997"/>
    <n v="0.313"/>
    <s v="Negative"/>
    <n v="154.07"/>
    <x v="0"/>
  </r>
  <r>
    <n v="503"/>
    <x v="333"/>
    <s v="Good Time"/>
    <n v="205933"/>
    <n v="205.93299999999999"/>
    <b v="0"/>
    <n v="15"/>
    <x v="14"/>
    <n v="77"/>
    <n v="0.56000000000000005"/>
    <n v="0.872"/>
    <s v="High"/>
    <n v="-4.2690000000000001"/>
    <n v="0.14000000000000001"/>
    <n v="2.3900000000000001E-2"/>
    <n v="6.9800000000000001E-6"/>
    <n v="0.371"/>
    <n v="0.68200000000000005"/>
    <s v="Positive"/>
    <n v="126.05"/>
    <x v="6"/>
  </r>
  <r>
    <n v="284"/>
    <x v="10"/>
    <s v="Goodbye My Lover"/>
    <n v="258653"/>
    <n v="258.65300000000002"/>
    <b v="0"/>
    <n v="8"/>
    <x v="6"/>
    <n v="67"/>
    <n v="0.432"/>
    <n v="0.26100000000000001"/>
    <s v="Low"/>
    <n v="-12.590999999999999"/>
    <n v="5.1200000000000002E-2"/>
    <n v="0.95299999999999996"/>
    <n v="3.4199999999999999E-3"/>
    <n v="9.0300000000000005E-2"/>
    <n v="0.27300000000000002"/>
    <s v="Negative"/>
    <n v="89.566999999999993"/>
    <x v="7"/>
  </r>
  <r>
    <n v="746"/>
    <x v="141"/>
    <s v="Goodbyes (Feat. Young Thug)"/>
    <n v="174960"/>
    <n v="174.96"/>
    <b v="1"/>
    <n v="22"/>
    <x v="17"/>
    <n v="1"/>
    <n v="0.57999999999999996"/>
    <n v="0.65300000000000002"/>
    <s v="Low"/>
    <n v="-3.8180000000000001"/>
    <n v="7.4499999999999997E-2"/>
    <n v="0.44700000000000001"/>
    <n v="0"/>
    <n v="0.111"/>
    <n v="0.17499999999999999"/>
    <s v="Negative"/>
    <n v="150.23099999999999"/>
    <x v="3"/>
  </r>
  <r>
    <n v="249"/>
    <x v="6"/>
    <s v="Goodies (feat. Petey Pablo)"/>
    <n v="223000"/>
    <n v="223"/>
    <b v="0"/>
    <n v="7"/>
    <x v="19"/>
    <n v="67"/>
    <n v="0.82599999999999996"/>
    <n v="0.64700000000000002"/>
    <s v="Low"/>
    <n v="-6.306"/>
    <n v="4.9099999999999998E-2"/>
    <n v="2.7699999999999999E-2"/>
    <n v="1.5200000000000001E-6"/>
    <n v="0.29799999999999999"/>
    <n v="0.872"/>
    <s v="Positive"/>
    <n v="102.017"/>
    <x v="5"/>
  </r>
  <r>
    <n v="176"/>
    <x v="258"/>
    <s v="CAN'T STOP THE FEELING! (from DreamWorks Animation's &quot;TROLLS&quot;)"/>
    <n v="236001"/>
    <n v="236.001"/>
    <b v="0"/>
    <n v="19"/>
    <x v="8"/>
    <n v="76"/>
    <n v="0.66600000000000004"/>
    <n v="0.83"/>
    <s v="High"/>
    <n v="-5.7149999999999999"/>
    <n v="7.51E-2"/>
    <n v="1.23E-2"/>
    <n v="0"/>
    <n v="0.191"/>
    <n v="0.70199999999999996"/>
    <s v="Positive"/>
    <n v="113.03"/>
    <x v="7"/>
  </r>
  <r>
    <n v="41"/>
    <x v="24"/>
    <s v="Gossip Folks (feat. Ludacris)"/>
    <n v="234893"/>
    <n v="234.893"/>
    <b v="1"/>
    <n v="5"/>
    <x v="4"/>
    <n v="57"/>
    <n v="0.70699999999999996"/>
    <n v="0.53800000000000003"/>
    <s v="Low"/>
    <n v="-5.2640000000000002"/>
    <n v="0.505"/>
    <n v="0.36199999999999999"/>
    <n v="0"/>
    <n v="0.317"/>
    <n v="0.439"/>
    <s v="Negative"/>
    <n v="121.732"/>
    <x v="4"/>
  </r>
  <r>
    <n v="402"/>
    <x v="25"/>
    <s v="Got Money"/>
    <n v="244626"/>
    <n v="244.626"/>
    <b v="1"/>
    <n v="11"/>
    <x v="5"/>
    <n v="58"/>
    <n v="0.69399999999999995"/>
    <n v="0.66100000000000003"/>
    <s v="High"/>
    <n v="-4.8470000000000004"/>
    <n v="0.11799999999999999"/>
    <n v="1.8799999999999999E-3"/>
    <n v="0"/>
    <n v="0.67600000000000005"/>
    <n v="0.70199999999999996"/>
    <s v="Positive"/>
    <n v="82.48"/>
    <x v="1"/>
  </r>
  <r>
    <n v="102"/>
    <x v="326"/>
    <s v="Gotta Be Somebody"/>
    <n v="252653"/>
    <n v="252.65299999999999"/>
    <b v="0"/>
    <n v="11"/>
    <x v="5"/>
    <n v="62"/>
    <n v="0.53600000000000003"/>
    <n v="0.89"/>
    <s v="High"/>
    <n v="-5.2220000000000004"/>
    <n v="6.0100000000000001E-2"/>
    <n v="3.5399999999999999E-4"/>
    <n v="1.65E-3"/>
    <n v="0.13300000000000001"/>
    <n v="0.20499999999999999"/>
    <s v="Negative"/>
    <n v="115.998"/>
    <x v="16"/>
  </r>
  <r>
    <n v="130"/>
    <x v="368"/>
    <s v="Gotta Get Thru This - D'N'D Radio Edit"/>
    <n v="162333"/>
    <n v="162.333"/>
    <b v="0"/>
    <n v="5"/>
    <x v="4"/>
    <n v="46"/>
    <n v="0.83599999999999997"/>
    <n v="0.76200000000000001"/>
    <s v="High"/>
    <n v="-5.0439999999999996"/>
    <n v="5.9799999999999999E-2"/>
    <n v="8.2600000000000007E-2"/>
    <n v="5.4799999999999997E-5"/>
    <n v="0.10199999999999999"/>
    <n v="0.94099999999999995"/>
    <s v="Positive"/>
    <n v="133.59200000000001"/>
    <x v="7"/>
  </r>
  <r>
    <n v="130"/>
    <x v="368"/>
    <s v="Gotta Get Thru This - D'N'D Radio Edit"/>
    <n v="161240"/>
    <n v="161.24"/>
    <b v="0"/>
    <n v="5"/>
    <x v="4"/>
    <n v="56"/>
    <n v="0.83799999999999997"/>
    <n v="0.76400000000000001"/>
    <s v="High"/>
    <n v="-5.0759999999999996"/>
    <n v="5.8599999999999999E-2"/>
    <n v="8.6199999999999999E-2"/>
    <n v="1.22E-4"/>
    <n v="9.06E-2"/>
    <n v="0.92400000000000004"/>
    <s v="Positive"/>
    <n v="133.59200000000001"/>
    <x v="7"/>
  </r>
  <r>
    <n v="43"/>
    <x v="369"/>
    <s v="Gotta Tell You"/>
    <n v="201946"/>
    <n v="201.946"/>
    <b v="0"/>
    <n v="21"/>
    <x v="10"/>
    <n v="43"/>
    <n v="0.72899999999999998"/>
    <n v="0.63200000000000001"/>
    <s v="Low"/>
    <n v="-8.75"/>
    <n v="2.7900000000000001E-2"/>
    <n v="0.191"/>
    <n v="0"/>
    <n v="0.16600000000000001"/>
    <n v="0.77400000000000002"/>
    <s v="Positive"/>
    <n v="109.98099999999999"/>
    <x v="7"/>
  </r>
  <r>
    <n v="386"/>
    <x v="370"/>
    <s v="Grace Kelly"/>
    <n v="187733"/>
    <n v="187.733"/>
    <b v="0"/>
    <n v="9"/>
    <x v="2"/>
    <n v="69"/>
    <n v="0.67500000000000004"/>
    <n v="0.82799999999999996"/>
    <s v="High"/>
    <n v="-5.7990000000000004"/>
    <n v="4.5400000000000003E-2"/>
    <n v="2.4199999999999999E-2"/>
    <n v="1.0200000000000001E-2"/>
    <n v="0.36399999999999999"/>
    <n v="0.66900000000000004"/>
    <s v="Positive"/>
    <n v="122.229"/>
    <x v="7"/>
  </r>
  <r>
    <n v="433"/>
    <x v="64"/>
    <s v="Green Light (feat. AndrÃ© 3000)"/>
    <n v="284186"/>
    <n v="284.18599999999998"/>
    <b v="0"/>
    <n v="11"/>
    <x v="5"/>
    <n v="55"/>
    <n v="0.622"/>
    <n v="0.88200000000000001"/>
    <s v="High"/>
    <n v="-5.59"/>
    <n v="0.11899999999999999"/>
    <n v="9.1200000000000003E-2"/>
    <n v="0"/>
    <n v="0.216"/>
    <n v="0.76200000000000001"/>
    <s v="Positive"/>
    <n v="77.506"/>
    <x v="5"/>
  </r>
  <r>
    <n v="469"/>
    <x v="371"/>
    <s v="Grenade"/>
    <n v="222091"/>
    <n v="222.09100000000001"/>
    <b v="0"/>
    <n v="13"/>
    <x v="18"/>
    <n v="78"/>
    <n v="0.70399999999999996"/>
    <n v="0.55800000000000005"/>
    <s v="Low"/>
    <n v="-7.2729999999999997"/>
    <n v="5.4199999999999998E-2"/>
    <n v="0.14799999999999999"/>
    <n v="0"/>
    <n v="0.107"/>
    <n v="0.245"/>
    <s v="Negative"/>
    <n v="110.444"/>
    <x v="7"/>
  </r>
  <r>
    <n v="81"/>
    <x v="51"/>
    <s v="Grillz"/>
    <n v="271160"/>
    <n v="271.16000000000003"/>
    <b v="0"/>
    <n v="8"/>
    <x v="6"/>
    <n v="60"/>
    <n v="0.86699999999999999"/>
    <n v="0.504"/>
    <s v="Low"/>
    <n v="-7.7370000000000001"/>
    <n v="0.24099999999999999"/>
    <n v="3.5799999999999998E-2"/>
    <n v="0"/>
    <n v="0.307"/>
    <n v="0.84"/>
    <s v="Positive"/>
    <n v="82.995999999999995"/>
    <x v="4"/>
  </r>
  <r>
    <n v="300"/>
    <x v="372"/>
    <s v="Grind With Me"/>
    <n v="237733"/>
    <n v="237.733"/>
    <b v="1"/>
    <n v="8"/>
    <x v="6"/>
    <n v="63"/>
    <n v="0.7"/>
    <n v="0.53800000000000003"/>
    <s v="Low"/>
    <n v="-5.952"/>
    <n v="4.4999999999999998E-2"/>
    <n v="2.04E-4"/>
    <n v="0"/>
    <n v="0.105"/>
    <n v="0.189"/>
    <s v="Negative"/>
    <n v="136.518"/>
    <x v="4"/>
  </r>
  <r>
    <n v="737"/>
    <x v="373"/>
    <s v="Gucci Gang"/>
    <n v="124055"/>
    <n v="124.05500000000001"/>
    <b v="1"/>
    <n v="20"/>
    <x v="7"/>
    <n v="64"/>
    <n v="0.93600000000000005"/>
    <n v="0.52300000000000002"/>
    <s v="Low"/>
    <n v="-6.71"/>
    <n v="5.9700000000000003E-2"/>
    <n v="0.23899999999999999"/>
    <n v="0"/>
    <n v="0.11700000000000001"/>
    <n v="0.69899999999999995"/>
    <s v="Positive"/>
    <n v="119.889"/>
    <x v="3"/>
  </r>
  <r>
    <n v="759"/>
    <x v="329"/>
    <s v="GUMMO"/>
    <n v="157643"/>
    <n v="157.643"/>
    <b v="1"/>
    <n v="21"/>
    <x v="10"/>
    <n v="63"/>
    <n v="0.66"/>
    <n v="0.77500000000000002"/>
    <s v="High"/>
    <n v="-4.9260000000000002"/>
    <n v="0.17199999999999999"/>
    <n v="5.5300000000000002E-2"/>
    <n v="0"/>
    <n v="0.129"/>
    <n v="0.63500000000000001"/>
    <s v="Positive"/>
    <n v="157.036"/>
    <x v="3"/>
  </r>
  <r>
    <n v="608"/>
    <x v="244"/>
    <s v="Habits (Stay High)"/>
    <n v="209160"/>
    <n v="209.16"/>
    <b v="0"/>
    <n v="17"/>
    <x v="0"/>
    <n v="74"/>
    <n v="0.73299999999999998"/>
    <n v="0.65"/>
    <s v="Low"/>
    <n v="-3.5390000000000001"/>
    <n v="3.15E-2"/>
    <n v="7.0300000000000001E-2"/>
    <n v="6.5900000000000003E-5"/>
    <n v="8.2900000000000001E-2"/>
    <n v="0.34799999999999998"/>
    <s v="Negative"/>
    <n v="110.003"/>
    <x v="0"/>
  </r>
  <r>
    <n v="134"/>
    <x v="374"/>
    <s v="Halfcrazy"/>
    <n v="254493"/>
    <n v="254.49299999999999"/>
    <b v="0"/>
    <n v="5"/>
    <x v="4"/>
    <n v="58"/>
    <n v="0.41199999999999998"/>
    <n v="0.77"/>
    <s v="High"/>
    <n v="-6.0570000000000004"/>
    <n v="0.18"/>
    <n v="0.46200000000000002"/>
    <n v="1.5E-6"/>
    <n v="4.8500000000000001E-2"/>
    <n v="0.41799999999999998"/>
    <s v="Negative"/>
    <n v="101.955"/>
    <x v="5"/>
  </r>
  <r>
    <n v="553"/>
    <x v="375"/>
    <s v="Hall of Fame (feat. will.i.am)"/>
    <n v="202533"/>
    <n v="202.53299999999999"/>
    <b v="0"/>
    <n v="15"/>
    <x v="14"/>
    <n v="78"/>
    <n v="0.42099999999999999"/>
    <n v="0.873"/>
    <s v="High"/>
    <n v="-4.343"/>
    <n v="5.6399999999999999E-2"/>
    <n v="6.54E-2"/>
    <n v="0"/>
    <n v="0.123"/>
    <n v="0.629"/>
    <s v="Positive"/>
    <n v="84.786000000000001"/>
    <x v="26"/>
  </r>
  <r>
    <n v="426"/>
    <x v="109"/>
    <s v="Hallelujah"/>
    <n v="217826"/>
    <n v="217.82599999999999"/>
    <b v="0"/>
    <n v="12"/>
    <x v="11"/>
    <n v="63"/>
    <n v="0.17699999999999999"/>
    <n v="0.42499999999999999"/>
    <s v="Low"/>
    <n v="-6.2110000000000003"/>
    <n v="2.9100000000000001E-2"/>
    <n v="0.65400000000000003"/>
    <n v="0"/>
    <n v="0.19500000000000001"/>
    <n v="9.4200000000000006E-2"/>
    <s v="Negative"/>
    <n v="182.571"/>
    <x v="7"/>
  </r>
  <r>
    <n v="192"/>
    <x v="60"/>
    <s v="Halo"/>
    <n v="261640"/>
    <n v="261.64"/>
    <b v="0"/>
    <n v="11"/>
    <x v="5"/>
    <n v="74"/>
    <n v="0.50800000000000001"/>
    <n v="0.72"/>
    <s v="High"/>
    <n v="-5.9080000000000004"/>
    <n v="6.2799999999999995E-2"/>
    <n v="0.27200000000000002"/>
    <n v="0"/>
    <n v="5.6300000000000003E-2"/>
    <n v="0.47199999999999998"/>
    <s v="Negative"/>
    <n v="79.983000000000004"/>
    <x v="5"/>
  </r>
  <r>
    <n v="697"/>
    <x v="376"/>
    <s v="HandClap"/>
    <n v="193253"/>
    <n v="193.25299999999999"/>
    <b v="0"/>
    <n v="19"/>
    <x v="8"/>
    <n v="64"/>
    <n v="0.63600000000000001"/>
    <n v="0.83599999999999997"/>
    <s v="High"/>
    <n v="-3.004"/>
    <n v="4.2700000000000002E-2"/>
    <n v="6.0899999999999999E-3"/>
    <n v="1.5699999999999999E-4"/>
    <n v="8.2799999999999999E-2"/>
    <n v="0.71499999999999997"/>
    <s v="Positive"/>
    <n v="139.95599999999999"/>
    <x v="26"/>
  </r>
  <r>
    <n v="185"/>
    <x v="377"/>
    <s v="Hands Clean"/>
    <n v="269400"/>
    <n v="269.39999999999998"/>
    <b v="0"/>
    <n v="5"/>
    <x v="4"/>
    <n v="57"/>
    <n v="0.51300000000000001"/>
    <n v="0.82"/>
    <s v="High"/>
    <n v="-5.4279999999999999"/>
    <n v="2.9899999999999999E-2"/>
    <n v="1.92E-3"/>
    <n v="2.83E-6"/>
    <n v="0.504"/>
    <n v="0.52"/>
    <s v="Positive"/>
    <n v="99.951999999999998"/>
    <x v="18"/>
  </r>
  <r>
    <n v="554"/>
    <x v="233"/>
    <s v="Hands on the Wheel (feat. Asap Rocky)"/>
    <n v="197131"/>
    <n v="197.131"/>
    <b v="1"/>
    <n v="15"/>
    <x v="14"/>
    <n v="61"/>
    <n v="0.64600000000000002"/>
    <n v="0.78400000000000003"/>
    <s v="High"/>
    <n v="-7.4710000000000001"/>
    <n v="0.108"/>
    <n v="1.66E-2"/>
    <n v="0"/>
    <n v="7.2099999999999997E-2"/>
    <n v="0.17899999999999999"/>
    <s v="Negative"/>
    <n v="127.839"/>
    <x v="1"/>
  </r>
  <r>
    <n v="145"/>
    <x v="378"/>
    <s v="Hanging By A Moment"/>
    <n v="216360"/>
    <n v="216.36"/>
    <b v="0"/>
    <n v="3"/>
    <x v="16"/>
    <n v="61"/>
    <n v="0.53700000000000003"/>
    <n v="0.85799999999999998"/>
    <s v="High"/>
    <n v="-4.9029999999999996"/>
    <n v="3.49E-2"/>
    <n v="9.6599999999999995E-4"/>
    <n v="0"/>
    <n v="8.1199999999999994E-2"/>
    <n v="0.502"/>
    <s v="Positive"/>
    <n v="124.599"/>
    <x v="27"/>
  </r>
  <r>
    <n v="671"/>
    <x v="379"/>
    <s v="Scars To Your Beautiful"/>
    <n v="230226"/>
    <n v="230.226"/>
    <b v="0"/>
    <n v="19"/>
    <x v="8"/>
    <n v="76"/>
    <n v="0.31900000000000001"/>
    <n v="0.73899999999999999"/>
    <s v="High"/>
    <n v="-5.74"/>
    <n v="0.27200000000000002"/>
    <n v="2.8500000000000001E-2"/>
    <n v="0"/>
    <n v="0.111"/>
    <n v="0.44900000000000001"/>
    <s v="Negative"/>
    <n v="194.16900000000001"/>
    <x v="5"/>
  </r>
  <r>
    <n v="174"/>
    <x v="103"/>
    <s v="Happy"/>
    <n v="262226"/>
    <n v="262.226"/>
    <b v="1"/>
    <n v="5"/>
    <x v="4"/>
    <n v="61"/>
    <n v="0.72699999999999998"/>
    <n v="0.51500000000000001"/>
    <s v="Low"/>
    <n v="-6.5529999999999999"/>
    <n v="2.8899999999999999E-2"/>
    <n v="0.24099999999999999"/>
    <n v="3.7400000000000002E-6"/>
    <n v="0.124"/>
    <n v="0.69499999999999995"/>
    <s v="Positive"/>
    <n v="89.488"/>
    <x v="4"/>
  </r>
  <r>
    <n v="212"/>
    <x v="342"/>
    <s v="Happy - From &quot;Despicable Me 2&quot;"/>
    <n v="232720"/>
    <n v="232.72"/>
    <b v="0"/>
    <n v="17"/>
    <x v="0"/>
    <n v="79"/>
    <n v="0.64700000000000002"/>
    <n v="0.82199999999999995"/>
    <s v="High"/>
    <n v="-4.6619999999999999"/>
    <n v="0.183"/>
    <n v="0.219"/>
    <n v="0"/>
    <n v="9.0800000000000006E-2"/>
    <n v="0.96199999999999997"/>
    <s v="Positive"/>
    <n v="160.01900000000001"/>
    <x v="1"/>
  </r>
  <r>
    <n v="283"/>
    <x v="198"/>
    <s v="Hard"/>
    <n v="250600"/>
    <n v="250.6"/>
    <b v="1"/>
    <n v="12"/>
    <x v="11"/>
    <n v="55"/>
    <n v="0.31"/>
    <n v="0.746"/>
    <s v="High"/>
    <n v="-3.5990000000000002"/>
    <n v="0.111"/>
    <n v="1.21E-2"/>
    <n v="0"/>
    <n v="0.64900000000000002"/>
    <n v="0.16300000000000001"/>
    <s v="Negative"/>
    <n v="182.03200000000001"/>
    <x v="4"/>
  </r>
  <r>
    <n v="586"/>
    <x v="380"/>
    <s v="Harlem Shake"/>
    <n v="196664"/>
    <n v="196.66399999999999"/>
    <b v="0"/>
    <n v="16"/>
    <x v="1"/>
    <n v="57"/>
    <n v="0.45200000000000001"/>
    <n v="0.79400000000000004"/>
    <s v="High"/>
    <n v="-5.1509999999999998"/>
    <n v="4.8300000000000003E-2"/>
    <n v="1.11E-2"/>
    <n v="1.82E-3"/>
    <n v="0.41599999999999998"/>
    <n v="0.28199999999999997"/>
    <s v="Negative"/>
    <n v="137.82499999999999"/>
    <x v="10"/>
  </r>
  <r>
    <n v="290"/>
    <x v="381"/>
    <s v="Hate It Or Love It"/>
    <n v="206400"/>
    <n v="206.4"/>
    <b v="1"/>
    <n v="8"/>
    <x v="6"/>
    <n v="77"/>
    <n v="0.80200000000000005"/>
    <n v="0.78500000000000003"/>
    <s v="High"/>
    <n v="-4.7809999999999997"/>
    <n v="0.20699999999999999"/>
    <n v="0.14000000000000001"/>
    <n v="0"/>
    <n v="0.123"/>
    <n v="0.435"/>
    <s v="Negative"/>
    <n v="99.998000000000005"/>
    <x v="1"/>
  </r>
  <r>
    <n v="720"/>
    <x v="382"/>
    <s v="Havana (feat. Young Thug)"/>
    <n v="216896"/>
    <n v="216.89599999999999"/>
    <b v="0"/>
    <n v="20"/>
    <x v="7"/>
    <n v="1"/>
    <n v="0.76800000000000002"/>
    <n v="0.51700000000000002"/>
    <s v="Low"/>
    <n v="-4.3230000000000004"/>
    <n v="3.1199999999999999E-2"/>
    <n v="0.186"/>
    <n v="3.8000000000000002E-5"/>
    <n v="0.104"/>
    <n v="0.41799999999999998"/>
    <s v="Negative"/>
    <n v="104.992"/>
    <x v="7"/>
  </r>
  <r>
    <n v="123"/>
    <x v="297"/>
    <s v="Have You Ever"/>
    <n v="201533"/>
    <n v="201.53299999999999"/>
    <b v="0"/>
    <n v="4"/>
    <x v="13"/>
    <n v="60"/>
    <n v="0.58499999999999996"/>
    <n v="0.70199999999999996"/>
    <s v="High"/>
    <n v="-5.734"/>
    <n v="3.2500000000000001E-2"/>
    <n v="0.53800000000000003"/>
    <n v="0"/>
    <n v="0.216"/>
    <n v="0.51"/>
    <s v="Positive"/>
    <n v="139.90899999999999"/>
    <x v="7"/>
  </r>
  <r>
    <n v="49"/>
    <x v="383"/>
    <s v="He Can't Love U"/>
    <n v="244053"/>
    <n v="244.053"/>
    <b v="0"/>
    <n v="3"/>
    <x v="16"/>
    <n v="55"/>
    <n v="0.72099999999999997"/>
    <n v="0.83599999999999997"/>
    <s v="High"/>
    <n v="-3.972"/>
    <n v="0.20599999999999999"/>
    <n v="0.112"/>
    <n v="0"/>
    <n v="0.23499999999999999"/>
    <n v="0.50800000000000001"/>
    <s v="Positive"/>
    <n v="126.279"/>
    <x v="4"/>
  </r>
  <r>
    <n v="39"/>
    <x v="384"/>
    <s v="He Wasn't Man Enough"/>
    <n v="261933"/>
    <n v="261.93299999999999"/>
    <b v="0"/>
    <n v="3"/>
    <x v="16"/>
    <n v="66"/>
    <n v="0.73899999999999999"/>
    <n v="0.94699999999999995"/>
    <s v="High"/>
    <n v="-1.9159999999999999"/>
    <n v="4.1099999999999998E-2"/>
    <n v="9.1599999999999997E-3"/>
    <n v="3.1399999999999998E-5"/>
    <n v="0.32600000000000001"/>
    <n v="0.76600000000000001"/>
    <s v="Positive"/>
    <n v="88.009"/>
    <x v="5"/>
  </r>
  <r>
    <n v="455"/>
    <x v="138"/>
    <s v="Headlines"/>
    <n v="235986"/>
    <n v="235.98599999999999"/>
    <b v="1"/>
    <n v="14"/>
    <x v="15"/>
    <n v="74"/>
    <n v="0.63600000000000001"/>
    <n v="0.56599999999999995"/>
    <s v="Low"/>
    <n v="-7.16"/>
    <n v="0.106"/>
    <n v="0.36499999999999999"/>
    <n v="3.5300000000000002E-4"/>
    <n v="9.1700000000000004E-2"/>
    <n v="0.42499999999999999"/>
    <s v="Negative"/>
    <n v="151.89400000000001"/>
    <x v="4"/>
  </r>
  <r>
    <n v="168"/>
    <x v="242"/>
    <s v="Headsprung"/>
    <n v="267320"/>
    <n v="267.32"/>
    <b v="0"/>
    <n v="7"/>
    <x v="19"/>
    <n v="56"/>
    <n v="0.71799999999999997"/>
    <n v="0.78600000000000003"/>
    <s v="High"/>
    <n v="-5.76"/>
    <n v="2.8400000000000002E-2"/>
    <n v="1.14E-2"/>
    <n v="2.5000000000000001E-5"/>
    <n v="7.4499999999999997E-2"/>
    <n v="0.46500000000000002"/>
    <s v="Negative"/>
    <n v="99.915999999999997"/>
    <x v="4"/>
  </r>
  <r>
    <n v="206"/>
    <x v="385"/>
    <s v="Headstrong"/>
    <n v="285569"/>
    <n v="285.56900000000002"/>
    <b v="1"/>
    <n v="5"/>
    <x v="4"/>
    <n v="72"/>
    <n v="0.49199999999999999"/>
    <n v="0.89600000000000002"/>
    <s v="High"/>
    <n v="-5.819"/>
    <n v="0.11700000000000001"/>
    <n v="1.7200000000000001E-4"/>
    <n v="2.7800000000000001E-6"/>
    <n v="0.189"/>
    <n v="0.53400000000000003"/>
    <s v="Positive"/>
    <n v="184.98099999999999"/>
    <x v="16"/>
  </r>
  <r>
    <n v="690"/>
    <x v="386"/>
    <s v="Hear Me Now"/>
    <n v="192846"/>
    <n v="192.846"/>
    <b v="0"/>
    <n v="19"/>
    <x v="8"/>
    <n v="51"/>
    <n v="0.78800000000000003"/>
    <n v="0.43"/>
    <s v="Low"/>
    <n v="-7.7569999999999997"/>
    <n v="4.19E-2"/>
    <n v="0.53700000000000003"/>
    <n v="2.6099999999999999E-3"/>
    <n v="9.3600000000000003E-2"/>
    <n v="0.46100000000000002"/>
    <s v="Negative"/>
    <n v="121.996"/>
    <x v="0"/>
  </r>
  <r>
    <n v="128"/>
    <x v="387"/>
    <s v="Heard It All Before"/>
    <n v="295826"/>
    <n v="295.82600000000002"/>
    <b v="0"/>
    <n v="4"/>
    <x v="13"/>
    <n v="56"/>
    <n v="0.69699999999999995"/>
    <n v="0.92500000000000004"/>
    <s v="High"/>
    <n v="-4.2089999999999996"/>
    <n v="0.216"/>
    <n v="6.1400000000000003E-2"/>
    <n v="0"/>
    <n v="9.5000000000000001E-2"/>
    <n v="0.67800000000000005"/>
    <s v="Positive"/>
    <n v="96.950999999999993"/>
    <x v="5"/>
  </r>
  <r>
    <n v="566"/>
    <x v="227"/>
    <s v="Heart Attack"/>
    <n v="210840"/>
    <n v="210.84"/>
    <b v="0"/>
    <n v="16"/>
    <x v="1"/>
    <n v="79"/>
    <n v="0.504"/>
    <n v="0.78500000000000003"/>
    <s v="High"/>
    <n v="-4.8019999999999996"/>
    <n v="0.104"/>
    <n v="7.3800000000000004E-2"/>
    <n v="0"/>
    <n v="0.23899999999999999"/>
    <n v="0.502"/>
    <s v="Positive"/>
    <n v="173.96799999999999"/>
    <x v="7"/>
  </r>
  <r>
    <n v="514"/>
    <x v="272"/>
    <s v="Heart Skips a Beat (feat. Rizzle Kicks)"/>
    <n v="202266"/>
    <n v="202.26599999999999"/>
    <b v="0"/>
    <n v="14"/>
    <x v="15"/>
    <n v="61"/>
    <n v="0.84299999999999997"/>
    <n v="0.88100000000000001"/>
    <s v="High"/>
    <n v="-3.9510000000000001"/>
    <n v="5.8099999999999999E-2"/>
    <n v="0.14000000000000001"/>
    <n v="0"/>
    <n v="7.6499999999999999E-2"/>
    <n v="0.876"/>
    <s v="Positive"/>
    <n v="110.621"/>
    <x v="0"/>
  </r>
  <r>
    <n v="404"/>
    <x v="1"/>
    <s v="Heartbreaker"/>
    <n v="327880"/>
    <n v="327.88"/>
    <b v="1"/>
    <n v="10"/>
    <x v="9"/>
    <n v="46"/>
    <n v="0.78800000000000003"/>
    <n v="0.54900000000000004"/>
    <s v="Low"/>
    <n v="-8.7929999999999993"/>
    <n v="7.3200000000000001E-2"/>
    <n v="3.5200000000000002E-2"/>
    <n v="0.127"/>
    <n v="0.14699999999999999"/>
    <n v="0.44900000000000001"/>
    <s v="Negative"/>
    <n v="120.051"/>
    <x v="1"/>
  </r>
  <r>
    <n v="379"/>
    <x v="388"/>
    <s v="Heartbroken - Edit"/>
    <n v="178613"/>
    <n v="178.613"/>
    <b v="0"/>
    <n v="20"/>
    <x v="7"/>
    <n v="59"/>
    <n v="0.71599999999999997"/>
    <n v="0.75700000000000001"/>
    <s v="High"/>
    <n v="-5.4379999999999997"/>
    <n v="3.2899999999999999E-2"/>
    <n v="2.58E-2"/>
    <n v="3.9199999999999999E-3"/>
    <n v="0.16"/>
    <n v="0.877"/>
    <s v="Positive"/>
    <n v="139.98599999999999"/>
    <x v="10"/>
  </r>
  <r>
    <n v="269"/>
    <x v="57"/>
    <s v="Heartless"/>
    <n v="211000"/>
    <n v="211"/>
    <b v="0"/>
    <n v="11"/>
    <x v="5"/>
    <n v="82"/>
    <n v="0.79"/>
    <n v="0.64700000000000002"/>
    <s v="Low"/>
    <n v="-5.9829999999999997"/>
    <n v="0.13600000000000001"/>
    <n v="5.1499999999999997E-2"/>
    <n v="0"/>
    <n v="0.248"/>
    <n v="0.65400000000000003"/>
    <s v="Positive"/>
    <n v="87.998999999999995"/>
    <x v="3"/>
  </r>
  <r>
    <n v="651"/>
    <x v="19"/>
    <s v="Heathens"/>
    <n v="195920"/>
    <n v="195.92"/>
    <b v="0"/>
    <n v="19"/>
    <x v="8"/>
    <n v="80"/>
    <n v="0.73199999999999998"/>
    <n v="0.39600000000000002"/>
    <s v="Low"/>
    <n v="-9.3480000000000008"/>
    <n v="2.86E-2"/>
    <n v="8.4099999999999994E-2"/>
    <n v="3.5800000000000003E-5"/>
    <n v="0.105"/>
    <n v="0.54800000000000004"/>
    <s v="Positive"/>
    <n v="90.024000000000001"/>
    <x v="9"/>
  </r>
  <r>
    <n v="182"/>
    <x v="389"/>
    <s v="Heaven"/>
    <n v="233600"/>
    <n v="233.6"/>
    <b v="0"/>
    <n v="5"/>
    <x v="4"/>
    <n v="63"/>
    <n v="0.57099999999999995"/>
    <n v="0.95299999999999996"/>
    <s v="High"/>
    <n v="-5.601"/>
    <n v="5.4800000000000001E-2"/>
    <n v="1.1000000000000001E-3"/>
    <n v="6.0599999999999998E-4"/>
    <n v="0.22600000000000001"/>
    <n v="0.60099999999999998"/>
    <s v="Positive"/>
    <n v="137.965"/>
    <x v="7"/>
  </r>
  <r>
    <n v="140"/>
    <x v="390"/>
    <s v="Heaven Is a Halfpipe (If I Die)"/>
    <n v="257426"/>
    <n v="257.42599999999999"/>
    <b v="1"/>
    <n v="3"/>
    <x v="16"/>
    <n v="56"/>
    <n v="0.74299999999999999"/>
    <n v="0.89400000000000002"/>
    <s v="High"/>
    <n v="-6.8860000000000001"/>
    <n v="3.49E-2"/>
    <n v="7.5499999999999998E-2"/>
    <n v="2.8300000000000001E-3"/>
    <n v="0.36699999999999999"/>
    <n v="0.77"/>
    <s v="Positive"/>
    <n v="95.9"/>
    <x v="9"/>
  </r>
  <r>
    <n v="149"/>
    <x v="391"/>
    <s v="Hella Good"/>
    <n v="242586"/>
    <n v="242.58600000000001"/>
    <b v="0"/>
    <n v="4"/>
    <x v="13"/>
    <n v="26"/>
    <n v="0.77100000000000002"/>
    <n v="0.66500000000000004"/>
    <s v="High"/>
    <n v="-3.9540000000000002"/>
    <n v="3.5000000000000003E-2"/>
    <n v="1.35E-2"/>
    <n v="1.23E-2"/>
    <n v="9.0300000000000005E-2"/>
    <n v="0.84399999999999997"/>
    <s v="Positive"/>
    <n v="115.142"/>
    <x v="6"/>
  </r>
  <r>
    <n v="436"/>
    <x v="217"/>
    <s v="Hello"/>
    <n v="295502"/>
    <n v="295.50200000000001"/>
    <b v="0"/>
    <n v="18"/>
    <x v="3"/>
    <n v="1"/>
    <n v="0.47099999999999997"/>
    <n v="0.43099999999999999"/>
    <s v="Low"/>
    <n v="-6.1289999999999996"/>
    <n v="3.4200000000000001E-2"/>
    <n v="0.32900000000000001"/>
    <n v="0"/>
    <n v="8.5400000000000004E-2"/>
    <n v="0.28899999999999998"/>
    <s v="Negative"/>
    <n v="157.97999999999999"/>
    <x v="5"/>
  </r>
  <r>
    <n v="69"/>
    <x v="392"/>
    <s v="Hemorrhage (In My Hands)"/>
    <n v="236866"/>
    <n v="236.86600000000001"/>
    <b v="0"/>
    <n v="3"/>
    <x v="16"/>
    <n v="49"/>
    <n v="0.313"/>
    <n v="0.83099999999999996"/>
    <s v="High"/>
    <n v="-3.8940000000000001"/>
    <n v="4.0399999999999998E-2"/>
    <n v="1.27E-4"/>
    <n v="3.4099999999999999E-4"/>
    <n v="0.24"/>
    <n v="0.33200000000000002"/>
    <s v="Negative"/>
    <n v="152.03399999999999"/>
    <x v="36"/>
  </r>
  <r>
    <n v="671"/>
    <x v="379"/>
    <s v="Here"/>
    <n v="199453"/>
    <n v="199.453"/>
    <b v="0"/>
    <n v="18"/>
    <x v="3"/>
    <n v="0"/>
    <n v="0.379"/>
    <n v="0.79900000000000004"/>
    <s v="High"/>
    <n v="-4.0309999999999997"/>
    <n v="0.16300000000000001"/>
    <n v="8.0399999999999999E-2"/>
    <n v="0"/>
    <n v="7.9299999999999995E-2"/>
    <n v="0.35899999999999999"/>
    <s v="Negative"/>
    <n v="120.892"/>
    <x v="5"/>
  </r>
  <r>
    <n v="671"/>
    <x v="379"/>
    <s v="Here"/>
    <n v="199453"/>
    <n v="199.453"/>
    <b v="0"/>
    <n v="19"/>
    <x v="8"/>
    <n v="66"/>
    <n v="0.376"/>
    <n v="0.82199999999999995"/>
    <s v="High"/>
    <n v="-3.9740000000000002"/>
    <n v="0.104"/>
    <n v="7.8299999999999995E-2"/>
    <n v="0"/>
    <n v="8.4099999999999994E-2"/>
    <n v="0.32700000000000001"/>
    <s v="Negative"/>
    <n v="120.49299999999999"/>
    <x v="5"/>
  </r>
  <r>
    <n v="186"/>
    <x v="393"/>
    <s v="Here Is Gone"/>
    <n v="238173"/>
    <n v="238.173"/>
    <b v="0"/>
    <n v="5"/>
    <x v="4"/>
    <n v="56"/>
    <n v="0.33800000000000002"/>
    <n v="0.68500000000000005"/>
    <s v="High"/>
    <n v="-5.1779999999999999"/>
    <n v="3.2199999999999999E-2"/>
    <n v="5.1999999999999995E-4"/>
    <n v="5.1199999999999998E-4"/>
    <n v="0.109"/>
    <n v="0.221"/>
    <s v="Negative"/>
    <n v="102.19199999999999"/>
    <x v="26"/>
  </r>
  <r>
    <n v="66"/>
    <x v="394"/>
    <s v="Here Without You"/>
    <n v="238733"/>
    <n v="238.733"/>
    <b v="0"/>
    <n v="5"/>
    <x v="4"/>
    <n v="74"/>
    <n v="0.55700000000000005"/>
    <n v="0.53300000000000003"/>
    <s v="Low"/>
    <n v="-6.8170000000000002"/>
    <n v="2.52E-2"/>
    <n v="4.9200000000000001E-2"/>
    <n v="0"/>
    <n v="0.20499999999999999"/>
    <n v="0.23300000000000001"/>
    <s v="Negative"/>
    <n v="143.994"/>
    <x v="27"/>
  </r>
  <r>
    <n v="146"/>
    <x v="239"/>
    <s v="Here's to Never Growing Up"/>
    <n v="214080"/>
    <n v="214.08"/>
    <b v="1"/>
    <n v="16"/>
    <x v="1"/>
    <n v="0"/>
    <n v="0.48299999999999998"/>
    <n v="0.871"/>
    <s v="High"/>
    <n v="-3.0840000000000001"/>
    <n v="0.10100000000000001"/>
    <n v="1.4999999999999999E-2"/>
    <n v="0"/>
    <n v="0.41499999999999998"/>
    <n v="0.71599999999999997"/>
    <s v="Positive"/>
    <n v="164.98599999999999"/>
    <x v="7"/>
  </r>
  <r>
    <n v="158"/>
    <x v="395"/>
    <s v="Hero (feat. Josey Scott)"/>
    <n v="200480"/>
    <n v="200.48"/>
    <b v="0"/>
    <n v="6"/>
    <x v="12"/>
    <n v="66"/>
    <n v="0.42699999999999999"/>
    <n v="0.84299999999999997"/>
    <s v="High"/>
    <n v="-4.54"/>
    <n v="3.6400000000000002E-2"/>
    <n v="2.16E-3"/>
    <n v="0"/>
    <n v="0.17899999999999999"/>
    <n v="0.30399999999999999"/>
    <s v="Negative"/>
    <n v="147.387"/>
    <x v="2"/>
  </r>
  <r>
    <n v="557"/>
    <x v="396"/>
    <s v="Heroes (we could be)"/>
    <n v="209866"/>
    <n v="209.86600000000001"/>
    <b v="0"/>
    <n v="17"/>
    <x v="0"/>
    <n v="52"/>
    <n v="0.52100000000000002"/>
    <n v="0.754"/>
    <s v="High"/>
    <n v="-4.1440000000000001"/>
    <n v="6.3399999999999998E-2"/>
    <n v="3.73E-2"/>
    <n v="0"/>
    <n v="0.23899999999999999"/>
    <n v="0.35199999999999998"/>
    <s v="Negative"/>
    <n v="125.876"/>
    <x v="0"/>
  </r>
  <r>
    <n v="149"/>
    <x v="391"/>
    <s v="Hey Baby"/>
    <n v="207040"/>
    <n v="207.04"/>
    <b v="0"/>
    <n v="4"/>
    <x v="13"/>
    <n v="24"/>
    <n v="0.70499999999999996"/>
    <n v="0.872"/>
    <s v="High"/>
    <n v="-3.5569999999999999"/>
    <n v="0.125"/>
    <n v="6.0199999999999997E-2"/>
    <n v="0"/>
    <n v="0.22800000000000001"/>
    <n v="0.746"/>
    <s v="Positive"/>
    <n v="93.63"/>
    <x v="6"/>
  </r>
  <r>
    <n v="440"/>
    <x v="298"/>
    <s v="Hey Baby (Drop It to the Floor) (feat. T-Pain)"/>
    <n v="234453"/>
    <n v="234.453"/>
    <b v="0"/>
    <n v="14"/>
    <x v="15"/>
    <n v="71"/>
    <n v="0.59499999999999997"/>
    <n v="0.91200000000000003"/>
    <s v="High"/>
    <n v="-3.4279999999999999"/>
    <n v="8.8400000000000006E-2"/>
    <n v="4.3400000000000001E-2"/>
    <n v="0"/>
    <n v="0.25900000000000001"/>
    <n v="0.76200000000000001"/>
    <s v="Positive"/>
    <n v="128.024"/>
    <x v="32"/>
  </r>
  <r>
    <n v="54"/>
    <x v="397"/>
    <s v="Hey Baby (Radio Mix)"/>
    <n v="219240"/>
    <n v="219.24"/>
    <b v="0"/>
    <n v="13"/>
    <x v="18"/>
    <n v="58"/>
    <n v="0.66600000000000004"/>
    <n v="0.96799999999999997"/>
    <s v="High"/>
    <n v="-3.1960000000000002"/>
    <n v="4.5999999999999999E-2"/>
    <n v="0.123"/>
    <n v="0"/>
    <n v="0.34699999999999998"/>
    <n v="0.83399999999999996"/>
    <s v="Positive"/>
    <n v="135.09899999999999"/>
    <x v="37"/>
  </r>
  <r>
    <n v="542"/>
    <x v="62"/>
    <s v="Hey Brother"/>
    <n v="255093"/>
    <n v="255.09299999999999"/>
    <b v="0"/>
    <n v="16"/>
    <x v="1"/>
    <n v="2"/>
    <n v="0.54500000000000004"/>
    <n v="0.78"/>
    <s v="High"/>
    <n v="-4.867"/>
    <n v="4.36E-2"/>
    <n v="3.09E-2"/>
    <n v="4.6400000000000003E-5"/>
    <n v="8.2799999999999999E-2"/>
    <n v="0.45800000000000002"/>
    <s v="Negative"/>
    <n v="125.014"/>
    <x v="0"/>
  </r>
  <r>
    <n v="120"/>
    <x v="209"/>
    <s v="Hey Daddy (Daddy's Home)"/>
    <n v="224093"/>
    <n v="224.09299999999999"/>
    <b v="0"/>
    <n v="13"/>
    <x v="18"/>
    <n v="60"/>
    <n v="0.59"/>
    <n v="0.69799999999999995"/>
    <s v="High"/>
    <n v="-4.2619999999999996"/>
    <n v="2.86E-2"/>
    <n v="1.76E-4"/>
    <n v="0"/>
    <n v="0.107"/>
    <n v="0.35199999999999998"/>
    <s v="Negative"/>
    <n v="95.974999999999994"/>
    <x v="4"/>
  </r>
  <r>
    <n v="344"/>
    <x v="398"/>
    <s v="Ms. New Booty"/>
    <n v="252653"/>
    <n v="252.65299999999999"/>
    <b v="1"/>
    <n v="8"/>
    <x v="6"/>
    <n v="62"/>
    <n v="0.64"/>
    <n v="0.62"/>
    <s v="Low"/>
    <n v="-5.931"/>
    <n v="0.41599999999999998"/>
    <n v="1.6E-2"/>
    <n v="0"/>
    <n v="8.3099999999999993E-2"/>
    <n v="0.60899999999999999"/>
    <s v="Positive"/>
    <n v="129.37"/>
    <x v="38"/>
  </r>
  <r>
    <n v="438"/>
    <x v="20"/>
    <s v="Hey Mama (feat. Nicki Minaj, Bebe Rexha &amp; Afrojack)"/>
    <n v="192560"/>
    <n v="192.56"/>
    <b v="0"/>
    <n v="17"/>
    <x v="0"/>
    <n v="75"/>
    <n v="0.59599999999999997"/>
    <n v="0.73"/>
    <s v="High"/>
    <n v="-4.0910000000000002"/>
    <n v="0.151"/>
    <n v="0.24"/>
    <n v="0"/>
    <n v="0.32500000000000001"/>
    <n v="0.52500000000000002"/>
    <s v="Positive"/>
    <n v="85.978999999999999"/>
    <x v="11"/>
  </r>
  <r>
    <n v="81"/>
    <x v="51"/>
    <s v="Hey Porsche"/>
    <n v="209466"/>
    <n v="209.46600000000001"/>
    <b v="1"/>
    <n v="16"/>
    <x v="1"/>
    <n v="57"/>
    <n v="0.72599999999999998"/>
    <n v="0.79500000000000004"/>
    <s v="High"/>
    <n v="-4.6529999999999996"/>
    <n v="2.9000000000000001E-2"/>
    <n v="0.13600000000000001"/>
    <n v="0"/>
    <n v="0.69799999999999995"/>
    <n v="0.95199999999999996"/>
    <s v="Positive"/>
    <n v="115.995"/>
    <x v="4"/>
  </r>
  <r>
    <n v="360"/>
    <x v="399"/>
    <s v="Hey There Delilah"/>
    <n v="232533"/>
    <n v="232.53299999999999"/>
    <b v="0"/>
    <n v="8"/>
    <x v="6"/>
    <n v="78"/>
    <n v="0.65600000000000003"/>
    <n v="0.29099999999999998"/>
    <s v="Low"/>
    <n v="-10.571999999999999"/>
    <n v="2.93E-2"/>
    <n v="0.872"/>
    <n v="0"/>
    <n v="0.114"/>
    <n v="0.29799999999999999"/>
    <s v="Negative"/>
    <n v="103.971"/>
    <x v="7"/>
  </r>
  <r>
    <n v="104"/>
    <x v="400"/>
    <s v="Hey Ya!"/>
    <n v="235213"/>
    <n v="235.21299999999999"/>
    <b v="0"/>
    <n v="6"/>
    <x v="12"/>
    <n v="80"/>
    <n v="0.72699999999999998"/>
    <n v="0.97399999999999998"/>
    <s v="High"/>
    <n v="-2.2610000000000001"/>
    <n v="6.6400000000000001E-2"/>
    <n v="0.10299999999999999"/>
    <n v="5.3200000000000003E-4"/>
    <n v="0.17399999999999999"/>
    <n v="0.96499999999999997"/>
    <s v="Positive"/>
    <n v="79.525999999999996"/>
    <x v="1"/>
  </r>
  <r>
    <n v="624"/>
    <x v="401"/>
    <s v="Hideaway"/>
    <n v="251986"/>
    <n v="251.98599999999999"/>
    <b v="0"/>
    <n v="17"/>
    <x v="0"/>
    <n v="64"/>
    <n v="0.83799999999999997"/>
    <n v="0.72"/>
    <s v="High"/>
    <n v="-4.1349999999999998"/>
    <n v="4.8300000000000003E-2"/>
    <n v="8.6199999999999999E-2"/>
    <n v="6.96E-3"/>
    <n v="7.7200000000000005E-2"/>
    <n v="0.20300000000000001"/>
    <s v="Negative"/>
    <n v="122.99299999999999"/>
    <x v="0"/>
  </r>
  <r>
    <n v="626"/>
    <x v="402"/>
    <s v="High (feat. Nicole Millar)"/>
    <n v="228000"/>
    <n v="228"/>
    <b v="0"/>
    <n v="17"/>
    <x v="0"/>
    <n v="48"/>
    <n v="0.52500000000000002"/>
    <n v="0.80300000000000005"/>
    <s v="High"/>
    <n v="-4.0519999999999996"/>
    <n v="4.9200000000000001E-2"/>
    <n v="1.2899999999999999E-3"/>
    <n v="8.6799999999999996E-4"/>
    <n v="0.28999999999999998"/>
    <n v="0.38300000000000001"/>
    <s v="Negative"/>
    <n v="100.09399999999999"/>
    <x v="10"/>
  </r>
  <r>
    <n v="561"/>
    <x v="169"/>
    <s v="High By The Beach"/>
    <n v="257573"/>
    <n v="257.57299999999998"/>
    <b v="1"/>
    <n v="18"/>
    <x v="3"/>
    <n v="67"/>
    <n v="0.53600000000000003"/>
    <n v="0.48599999999999999"/>
    <s v="Low"/>
    <n v="-11.067"/>
    <n v="3.4599999999999999E-2"/>
    <n v="0.24399999999999999"/>
    <n v="7.8799999999999999E-3"/>
    <n v="0.12"/>
    <n v="9.6799999999999997E-2"/>
    <s v="Negative"/>
    <n v="131.988"/>
    <x v="7"/>
  </r>
  <r>
    <n v="348"/>
    <x v="403"/>
    <s v="High Hopes"/>
    <n v="190946"/>
    <n v="190.946"/>
    <b v="0"/>
    <n v="21"/>
    <x v="10"/>
    <n v="80"/>
    <n v="0.57899999999999996"/>
    <n v="0.90400000000000003"/>
    <s v="High"/>
    <n v="-2.7290000000000001"/>
    <n v="6.1800000000000001E-2"/>
    <n v="0.193"/>
    <n v="0"/>
    <n v="6.4000000000000001E-2"/>
    <n v="0.68100000000000005"/>
    <s v="Positive"/>
    <n v="82.013999999999996"/>
    <x v="9"/>
  </r>
  <r>
    <n v="77"/>
    <x v="276"/>
    <s v="Higher"/>
    <n v="316733"/>
    <n v="316.733"/>
    <b v="0"/>
    <n v="2"/>
    <x v="21"/>
    <n v="69"/>
    <n v="0.45900000000000002"/>
    <n v="0.83"/>
    <s v="High"/>
    <n v="-6.2539999999999996"/>
    <n v="3.6400000000000002E-2"/>
    <n v="5.1499999999999998E-5"/>
    <n v="1.3999999999999999E-4"/>
    <n v="0.20599999999999999"/>
    <n v="0.43099999999999999"/>
    <s v="Negative"/>
    <n v="155.827"/>
    <x v="27"/>
  </r>
  <r>
    <n v="496"/>
    <x v="404"/>
    <s v="Higher"/>
    <n v="207613"/>
    <n v="207.613"/>
    <b v="0"/>
    <n v="13"/>
    <x v="18"/>
    <n v="61"/>
    <n v="0.63900000000000001"/>
    <n v="0.86199999999999999"/>
    <s v="High"/>
    <n v="-3.2919999999999998"/>
    <n v="3.4099999999999998E-2"/>
    <n v="4.9000000000000002E-2"/>
    <n v="6.81E-6"/>
    <n v="0.26400000000000001"/>
    <n v="0.59599999999999997"/>
    <s v="Positive"/>
    <n v="117.011"/>
    <x v="0"/>
  </r>
  <r>
    <n v="472"/>
    <x v="177"/>
    <s v="Higher"/>
    <n v="187626"/>
    <n v="187.626"/>
    <b v="0"/>
    <n v="13"/>
    <x v="18"/>
    <n v="61"/>
    <n v="0.67200000000000004"/>
    <n v="0.90700000000000003"/>
    <s v="High"/>
    <n v="-5.069"/>
    <n v="7.2099999999999997E-2"/>
    <n v="4.7999999999999996E-3"/>
    <n v="3.4E-5"/>
    <n v="0.156"/>
    <n v="0.746"/>
    <s v="Positive"/>
    <n v="128.02699999999999"/>
    <x v="1"/>
  </r>
  <r>
    <n v="635"/>
    <x v="405"/>
    <s v="Rockabye (feat. Sean Paul &amp; Anne-Marie)"/>
    <n v="251088"/>
    <n v="251.08799999999999"/>
    <b v="0"/>
    <n v="19"/>
    <x v="8"/>
    <n v="75"/>
    <n v="0.72"/>
    <n v="0.76300000000000001"/>
    <s v="High"/>
    <n v="-4.0679999999999996"/>
    <n v="5.2299999999999999E-2"/>
    <n v="0.40600000000000003"/>
    <n v="0"/>
    <n v="0.18"/>
    <n v="0.74199999999999999"/>
    <s v="Positive"/>
    <n v="101.965"/>
    <x v="0"/>
  </r>
  <r>
    <n v="402"/>
    <x v="25"/>
    <s v="Sucker for Pain (with Wiz Khalifa, Imagine Dragons, Logic &amp; Ty Dolla $ign feat. X Ambassadors)"/>
    <n v="243490"/>
    <n v="243.49"/>
    <b v="1"/>
    <n v="19"/>
    <x v="8"/>
    <n v="75"/>
    <n v="0.502"/>
    <n v="0.78600000000000003"/>
    <s v="High"/>
    <n v="-4.3780000000000001"/>
    <n v="0.317"/>
    <n v="0.255"/>
    <n v="0"/>
    <n v="0.65"/>
    <n v="0.73899999999999999"/>
    <s v="Positive"/>
    <n v="169.02099999999999"/>
    <x v="1"/>
  </r>
  <r>
    <n v="84"/>
    <x v="406"/>
    <s v="Hips Don't Lie (feat. Wyclef Jean)"/>
    <n v="218093"/>
    <n v="218.09299999999999"/>
    <b v="0"/>
    <n v="8"/>
    <x v="6"/>
    <n v="82"/>
    <n v="0.77800000000000002"/>
    <n v="0.82399999999999995"/>
    <s v="High"/>
    <n v="-5.8920000000000003"/>
    <n v="7.0699999999999999E-2"/>
    <n v="0.28399999999999997"/>
    <n v="0"/>
    <n v="0.40500000000000003"/>
    <n v="0.75800000000000001"/>
    <s v="Positive"/>
    <n v="100.024"/>
    <x v="14"/>
  </r>
  <r>
    <n v="194"/>
    <x v="166"/>
    <s v="My Humps"/>
    <n v="326960"/>
    <n v="326.95999999999998"/>
    <b v="0"/>
    <n v="8"/>
    <x v="6"/>
    <n v="67"/>
    <n v="0.80200000000000005"/>
    <n v="0.68200000000000005"/>
    <s v="High"/>
    <n v="-5.9240000000000004"/>
    <n v="0.222"/>
    <n v="0.111"/>
    <n v="1.3900000000000001E-5"/>
    <n v="0.109"/>
    <n v="0.58599999999999997"/>
    <s v="Positive"/>
    <n v="123.95"/>
    <x v="1"/>
  </r>
  <r>
    <n v="732"/>
    <x v="407"/>
    <s v="Hold On"/>
    <n v="198853"/>
    <n v="198.85300000000001"/>
    <b v="0"/>
    <n v="20"/>
    <x v="7"/>
    <n v="80"/>
    <n v="0.61799999999999999"/>
    <n v="0.443"/>
    <s v="Low"/>
    <n v="-9.6809999999999992"/>
    <n v="5.2600000000000001E-2"/>
    <n v="0.46899999999999997"/>
    <n v="0"/>
    <n v="8.2900000000000001E-2"/>
    <n v="0.16700000000000001"/>
    <s v="Negative"/>
    <n v="119.949"/>
    <x v="18"/>
  </r>
  <r>
    <n v="455"/>
    <x v="138"/>
    <s v="Hold On, We're Going Home"/>
    <n v="227880"/>
    <n v="227.88"/>
    <b v="0"/>
    <n v="16"/>
    <x v="1"/>
    <n v="72"/>
    <n v="0.77300000000000002"/>
    <n v="0.41399999999999998"/>
    <s v="Low"/>
    <n v="-7.4359999999999999"/>
    <n v="9.6100000000000005E-2"/>
    <n v="4.1099999999999999E-3"/>
    <n v="3.4E-5"/>
    <n v="7.3300000000000004E-2"/>
    <n v="0.28899999999999998"/>
    <s v="Negative"/>
    <n v="99.992999999999995"/>
    <x v="4"/>
  </r>
  <r>
    <n v="156"/>
    <x v="38"/>
    <s v="Hole In The Head"/>
    <n v="218173"/>
    <n v="218.173"/>
    <b v="0"/>
    <n v="6"/>
    <x v="12"/>
    <n v="57"/>
    <n v="0.78500000000000003"/>
    <n v="0.93300000000000005"/>
    <s v="High"/>
    <n v="-4.6289999999999996"/>
    <n v="3.09E-2"/>
    <n v="3.0300000000000001E-2"/>
    <n v="0"/>
    <n v="0.13700000000000001"/>
    <n v="0.96199999999999997"/>
    <s v="Positive"/>
    <n v="125.011"/>
    <x v="5"/>
  </r>
  <r>
    <n v="213"/>
    <x v="408"/>
    <s v="Holidae In"/>
    <n v="314400"/>
    <n v="314.39999999999998"/>
    <b v="1"/>
    <n v="6"/>
    <x v="12"/>
    <n v="61"/>
    <n v="0.81"/>
    <n v="0.79100000000000004"/>
    <s v="High"/>
    <n v="-5.9089999999999998"/>
    <n v="0.18099999999999999"/>
    <n v="8.9300000000000004E-2"/>
    <n v="0"/>
    <n v="8.3799999999999999E-2"/>
    <n v="0.94799999999999995"/>
    <s v="Positive"/>
    <n v="153.06700000000001"/>
    <x v="4"/>
  </r>
  <r>
    <n v="408"/>
    <x v="165"/>
    <s v="Holiday"/>
    <n v="220626"/>
    <n v="220.626"/>
    <b v="0"/>
    <n v="14"/>
    <x v="15"/>
    <n v="60"/>
    <n v="0.54500000000000004"/>
    <n v="0.91800000000000004"/>
    <s v="High"/>
    <n v="-1.925"/>
    <n v="4.48E-2"/>
    <n v="5.7099999999999998E-2"/>
    <n v="0"/>
    <n v="4.1500000000000002E-2"/>
    <n v="0.85499999999999998"/>
    <s v="Positive"/>
    <n v="117.985"/>
    <x v="11"/>
  </r>
  <r>
    <n v="241"/>
    <x v="243"/>
    <s v="Hollaback Girl"/>
    <n v="199853"/>
    <n v="199.85300000000001"/>
    <b v="1"/>
    <n v="7"/>
    <x v="19"/>
    <n v="69"/>
    <n v="0.92600000000000005"/>
    <n v="0.91600000000000004"/>
    <s v="High"/>
    <n v="-2.2210000000000001"/>
    <n v="9.2899999999999996E-2"/>
    <n v="0.35"/>
    <n v="6.1700000000000002E-6"/>
    <n v="2.3400000000000001E-2"/>
    <n v="0.90400000000000003"/>
    <s v="Positive"/>
    <n v="110.00700000000001"/>
    <x v="5"/>
  </r>
  <r>
    <n v="35"/>
    <x v="4"/>
    <s v="Holy Grail"/>
    <n v="338413"/>
    <n v="338.41300000000001"/>
    <b v="1"/>
    <n v="16"/>
    <x v="1"/>
    <n v="62"/>
    <n v="0.67600000000000005"/>
    <n v="0.53400000000000003"/>
    <s v="Low"/>
    <n v="-6.9009999999999998"/>
    <n v="8.3099999999999993E-2"/>
    <n v="5.9400000000000001E-2"/>
    <n v="8.5900000000000008E-6"/>
    <n v="0.25600000000000001"/>
    <n v="0.156"/>
    <s v="Negative"/>
    <n v="145.08199999999999"/>
    <x v="3"/>
  </r>
  <r>
    <n v="372"/>
    <x v="39"/>
    <s v="My Way"/>
    <n v="219159"/>
    <n v="219.15899999999999"/>
    <b v="0"/>
    <n v="19"/>
    <x v="8"/>
    <n v="74"/>
    <n v="0.81799999999999995"/>
    <n v="0.91300000000000003"/>
    <s v="High"/>
    <n v="-3.06"/>
    <n v="4.2599999999999999E-2"/>
    <n v="9.2999999999999999E-2"/>
    <n v="3.6900000000000002E-5"/>
    <n v="0.161"/>
    <n v="0.53600000000000003"/>
    <s v="Positive"/>
    <n v="119.986"/>
    <x v="11"/>
  </r>
  <r>
    <n v="269"/>
    <x v="57"/>
    <s v="Homecoming"/>
    <n v="203493"/>
    <n v="203.49299999999999"/>
    <b v="1"/>
    <n v="10"/>
    <x v="9"/>
    <n v="47"/>
    <n v="0.66700000000000004"/>
    <n v="0.747"/>
    <s v="High"/>
    <n v="-7.0590000000000002"/>
    <n v="0.189"/>
    <n v="0.33700000000000002"/>
    <n v="0"/>
    <n v="0.115"/>
    <n v="0.91800000000000004"/>
    <s v="Positive"/>
    <n v="86.917000000000002"/>
    <x v="3"/>
  </r>
  <r>
    <n v="569"/>
    <x v="409"/>
    <s v="Homemade Dynamite - REMIX"/>
    <n v="214254"/>
    <n v="214.25399999999999"/>
    <b v="1"/>
    <n v="20"/>
    <x v="7"/>
    <n v="8"/>
    <n v="0.78100000000000003"/>
    <n v="0.54800000000000004"/>
    <s v="Low"/>
    <n v="-4.9969999999999999"/>
    <n v="7.6399999999999996E-2"/>
    <n v="0.22900000000000001"/>
    <n v="0"/>
    <n v="0.127"/>
    <n v="0.17499999999999999"/>
    <s v="Negative"/>
    <n v="106.996"/>
    <x v="0"/>
  </r>
  <r>
    <n v="530"/>
    <x v="410"/>
    <s v="Honey Bee"/>
    <n v="210720"/>
    <n v="210.72"/>
    <b v="0"/>
    <n v="14"/>
    <x v="15"/>
    <n v="50"/>
    <n v="0.48099999999999998"/>
    <n v="0.84899999999999998"/>
    <s v="High"/>
    <n v="-5.1310000000000002"/>
    <n v="3.85E-2"/>
    <n v="1.67E-3"/>
    <n v="1.4899999999999999E-6"/>
    <n v="0.121"/>
    <n v="0.72299999999999998"/>
    <s v="Positive"/>
    <n v="205.57"/>
    <x v="23"/>
  </r>
  <r>
    <n v="473"/>
    <x v="411"/>
    <s v="Hot - Play &amp; Win Radio Version"/>
    <n v="217036"/>
    <n v="217.036"/>
    <b v="0"/>
    <n v="13"/>
    <x v="18"/>
    <n v="42"/>
    <n v="0.81699999999999995"/>
    <n v="0.93899999999999995"/>
    <s v="High"/>
    <n v="-6.0789999999999997"/>
    <n v="0.28000000000000003"/>
    <n v="7.9799999999999996E-2"/>
    <n v="0.441"/>
    <n v="0.43099999999999999"/>
    <n v="0.59899999999999998"/>
    <s v="Positive"/>
    <n v="128"/>
    <x v="7"/>
  </r>
  <r>
    <n v="41"/>
    <x v="24"/>
    <s v="Hot Boyz"/>
    <n v="215466"/>
    <n v="215.46600000000001"/>
    <b v="1"/>
    <n v="1"/>
    <x v="22"/>
    <n v="49"/>
    <n v="0.72699999999999998"/>
    <n v="0.44500000000000001"/>
    <s v="Low"/>
    <n v="-11.241"/>
    <n v="0.29099999999999998"/>
    <n v="0.33900000000000002"/>
    <n v="0"/>
    <n v="0.18"/>
    <n v="0.52700000000000002"/>
    <s v="Positive"/>
    <n v="81.125"/>
    <x v="4"/>
  </r>
  <r>
    <n v="828"/>
    <x v="412"/>
    <s v="Hot Girl Summer (feat. Nicki Minaj &amp; Ty Dolla $ign)"/>
    <n v="199427"/>
    <n v="199.42699999999999"/>
    <b v="1"/>
    <n v="22"/>
    <x v="17"/>
    <n v="69"/>
    <n v="0.872"/>
    <n v="0.81399999999999995"/>
    <s v="High"/>
    <n v="-4.5679999999999996"/>
    <n v="0.155"/>
    <n v="4.8500000000000001E-3"/>
    <n v="1.9599999999999999E-6"/>
    <n v="0.214"/>
    <n v="0.56999999999999995"/>
    <s v="Positive"/>
    <n v="98.984999999999999"/>
    <x v="4"/>
  </r>
  <r>
    <n v="81"/>
    <x v="51"/>
    <s v="Hot In Herre"/>
    <n v="228240"/>
    <n v="228.24"/>
    <b v="1"/>
    <n v="5"/>
    <x v="4"/>
    <n v="75"/>
    <n v="0.95599999999999996"/>
    <n v="0.745"/>
    <s v="High"/>
    <n v="-4.7530000000000001"/>
    <n v="0.12"/>
    <n v="0.20599999999999999"/>
    <n v="0"/>
    <n v="6.1499999999999999E-2"/>
    <n v="0.91200000000000003"/>
    <s v="Positive"/>
    <n v="107.075"/>
    <x v="4"/>
  </r>
  <r>
    <n v="398"/>
    <x v="195"/>
    <s v="Hot N Cold"/>
    <n v="220226"/>
    <n v="220.226"/>
    <b v="0"/>
    <n v="11"/>
    <x v="5"/>
    <n v="73"/>
    <n v="0.70599999999999996"/>
    <n v="0.84099999999999997"/>
    <s v="High"/>
    <n v="-3.956"/>
    <n v="4.1799999999999997E-2"/>
    <n v="7.9499999999999994E-5"/>
    <n v="0"/>
    <n v="6.88E-2"/>
    <n v="0.86099999999999999"/>
    <s v="Positive"/>
    <n v="132.03200000000001"/>
    <x v="7"/>
  </r>
  <r>
    <n v="615"/>
    <x v="413"/>
    <s v="Hot N*gga"/>
    <n v="194561"/>
    <n v="194.56100000000001"/>
    <b v="1"/>
    <n v="17"/>
    <x v="0"/>
    <n v="73"/>
    <n v="0.79400000000000004"/>
    <n v="0.51"/>
    <s v="Low"/>
    <n v="-7.3140000000000001"/>
    <n v="0.42"/>
    <n v="5.0500000000000003E-2"/>
    <n v="1.81E-6"/>
    <n v="5.62E-2"/>
    <n v="0.18"/>
    <s v="Negative"/>
    <n v="167.87899999999999"/>
    <x v="1"/>
  </r>
  <r>
    <n v="477"/>
    <x v="364"/>
    <s v="Hot Right Now (feat. RITA ORA) - Radio Edit"/>
    <n v="182333"/>
    <n v="182.333"/>
    <b v="0"/>
    <n v="15"/>
    <x v="14"/>
    <n v="58"/>
    <n v="0.52400000000000002"/>
    <n v="0.97199999999999998"/>
    <s v="High"/>
    <n v="-1.569"/>
    <n v="4.3099999999999999E-2"/>
    <n v="6.5599999999999999E-3"/>
    <n v="5.8E-4"/>
    <n v="0.224"/>
    <n v="0.47599999999999998"/>
    <s v="Negative"/>
    <n v="175.017"/>
    <x v="0"/>
  </r>
  <r>
    <n v="440"/>
    <x v="298"/>
    <s v="Hotel Room Service"/>
    <n v="238506"/>
    <n v="238.506"/>
    <b v="0"/>
    <n v="12"/>
    <x v="11"/>
    <n v="63"/>
    <n v="0.84899999999999998"/>
    <n v="0.59899999999999998"/>
    <s v="Low"/>
    <n v="-8.1639999999999997"/>
    <n v="0.22700000000000001"/>
    <n v="3.0100000000000001E-3"/>
    <n v="2.4899999999999998E-4"/>
    <n v="7.6300000000000007E-2"/>
    <n v="0.76100000000000001"/>
    <s v="Positive"/>
    <n v="126.003"/>
    <x v="32"/>
  </r>
  <r>
    <n v="455"/>
    <x v="138"/>
    <s v="Hotline Bling"/>
    <n v="267066"/>
    <n v="267.06599999999997"/>
    <b v="0"/>
    <n v="19"/>
    <x v="8"/>
    <n v="77"/>
    <n v="0.89100000000000001"/>
    <n v="0.628"/>
    <s v="Low"/>
    <n v="-7.8630000000000004"/>
    <n v="5.5100000000000003E-2"/>
    <n v="2.5799999999999998E-3"/>
    <n v="1.9000000000000001E-4"/>
    <n v="5.04E-2"/>
    <n v="0.55200000000000005"/>
    <s v="Positive"/>
    <n v="134.96600000000001"/>
    <x v="4"/>
  </r>
  <r>
    <n v="455"/>
    <x v="138"/>
    <s v="Hotline Bling"/>
    <n v="267066"/>
    <n v="267.06599999999997"/>
    <b v="0"/>
    <n v="19"/>
    <x v="8"/>
    <n v="0"/>
    <n v="0.90300000000000002"/>
    <n v="0.62"/>
    <s v="Low"/>
    <n v="-8.0939999999999994"/>
    <n v="5.8700000000000002E-2"/>
    <n v="3.47E-3"/>
    <n v="1.1900000000000001E-4"/>
    <n v="5.04E-2"/>
    <n v="0.53900000000000003"/>
    <s v="Positive"/>
    <n v="134.96"/>
    <x v="4"/>
  </r>
  <r>
    <n v="693"/>
    <x v="296"/>
    <s v="Hotter Than Hell"/>
    <n v="187957"/>
    <n v="187.95699999999999"/>
    <b v="0"/>
    <n v="20"/>
    <x v="7"/>
    <n v="65"/>
    <n v="0.53200000000000003"/>
    <n v="0.86799999999999999"/>
    <s v="High"/>
    <n v="-4.2300000000000004"/>
    <n v="9.0800000000000006E-2"/>
    <n v="1.0999999999999999E-2"/>
    <n v="0"/>
    <n v="5.8400000000000001E-2"/>
    <n v="0.52900000000000003"/>
    <s v="Positive"/>
    <n v="110.127"/>
    <x v="7"/>
  </r>
  <r>
    <n v="119"/>
    <x v="414"/>
    <s v="How Come"/>
    <n v="249533"/>
    <n v="249.53299999999999"/>
    <b v="1"/>
    <n v="7"/>
    <x v="19"/>
    <n v="57"/>
    <n v="0.745"/>
    <n v="0.85799999999999998"/>
    <s v="High"/>
    <n v="-2.2210000000000001"/>
    <n v="0.23699999999999999"/>
    <n v="0.28000000000000003"/>
    <n v="0"/>
    <n v="0.188"/>
    <n v="0.54700000000000004"/>
    <s v="Positive"/>
    <n v="89.983000000000004"/>
    <x v="33"/>
  </r>
  <r>
    <n v="696"/>
    <x v="415"/>
    <s v="Alone"/>
    <n v="273802"/>
    <n v="273.80200000000002"/>
    <b v="0"/>
    <n v="19"/>
    <x v="8"/>
    <n v="71"/>
    <n v="0.63100000000000001"/>
    <n v="0.95299999999999996"/>
    <s v="High"/>
    <n v="-3.7389999999999999"/>
    <n v="3.4299999999999997E-2"/>
    <n v="2.41E-2"/>
    <n v="1.55E-2"/>
    <n v="0.108"/>
    <n v="0.42199999999999999"/>
    <s v="Negative"/>
    <n v="141.99"/>
    <x v="0"/>
  </r>
  <r>
    <n v="603"/>
    <x v="266"/>
    <s v="How Do You Sleep?"/>
    <n v="202204"/>
    <n v="202.20400000000001"/>
    <b v="0"/>
    <n v="22"/>
    <x v="17"/>
    <n v="73"/>
    <n v="0.47699999999999998"/>
    <n v="0.68200000000000005"/>
    <s v="High"/>
    <n v="-4.931"/>
    <n v="9.2499999999999999E-2"/>
    <n v="0.153"/>
    <n v="0"/>
    <n v="7.6300000000000007E-2"/>
    <n v="0.34499999999999997"/>
    <s v="Negative"/>
    <n v="110.56699999999999"/>
    <x v="7"/>
  </r>
  <r>
    <n v="699"/>
    <x v="100"/>
    <s v="How Long"/>
    <n v="200853"/>
    <n v="200.85300000000001"/>
    <b v="0"/>
    <n v="21"/>
    <x v="10"/>
    <n v="72"/>
    <n v="0.84499999999999997"/>
    <n v="0.56100000000000005"/>
    <s v="Low"/>
    <n v="-5.2530000000000001"/>
    <n v="7.7799999999999994E-2"/>
    <n v="0.21099999999999999"/>
    <n v="3.49E-6"/>
    <n v="3.8300000000000001E-2"/>
    <n v="0.81100000000000005"/>
    <s v="Positive"/>
    <n v="109.974"/>
    <x v="7"/>
  </r>
  <r>
    <n v="137"/>
    <x v="351"/>
    <s v="How Low"/>
    <n v="201586"/>
    <n v="201.58600000000001"/>
    <b v="1"/>
    <n v="13"/>
    <x v="18"/>
    <n v="63"/>
    <n v="0.78500000000000003"/>
    <n v="0.498"/>
    <s v="Low"/>
    <n v="-6.9770000000000003"/>
    <n v="5.33E-2"/>
    <n v="2.48E-3"/>
    <n v="1.2300000000000001E-6"/>
    <n v="0.224"/>
    <n v="0.41799999999999998"/>
    <s v="Negative"/>
    <n v="143.96"/>
    <x v="1"/>
  </r>
  <r>
    <n v="540"/>
    <x v="416"/>
    <s v="How to Be a Heartbreaker"/>
    <n v="221493"/>
    <n v="221.49299999999999"/>
    <b v="0"/>
    <n v="15"/>
    <x v="14"/>
    <n v="50"/>
    <n v="0.69"/>
    <n v="0.89700000000000002"/>
    <s v="High"/>
    <n v="-4.6959999999999997"/>
    <n v="5.0599999999999999E-2"/>
    <n v="1.4200000000000001E-2"/>
    <n v="0"/>
    <n v="0.108"/>
    <n v="0.84899999999999998"/>
    <s v="Positive"/>
    <n v="140.05000000000001"/>
    <x v="0"/>
  </r>
  <r>
    <n v="402"/>
    <x v="25"/>
    <s v="How To Love"/>
    <n v="240306"/>
    <n v="240.30600000000001"/>
    <b v="0"/>
    <n v="14"/>
    <x v="15"/>
    <n v="0"/>
    <n v="0.64400000000000002"/>
    <n v="0.66100000000000003"/>
    <s v="High"/>
    <n v="-6.093"/>
    <n v="4.1799999999999997E-2"/>
    <n v="1.7699999999999999E-4"/>
    <n v="5.2299999999999999E-6"/>
    <n v="0.108"/>
    <n v="0.27200000000000002"/>
    <s v="Negative"/>
    <n v="153.99199999999999"/>
    <x v="1"/>
  </r>
  <r>
    <n v="355"/>
    <x v="417"/>
    <s v="How to Save a Life"/>
    <n v="262533"/>
    <n v="262.53300000000002"/>
    <b v="0"/>
    <n v="8"/>
    <x v="6"/>
    <n v="79"/>
    <n v="0.64"/>
    <n v="0.74299999999999999"/>
    <s v="High"/>
    <n v="-4.08"/>
    <n v="3.7900000000000003E-2"/>
    <n v="0.26900000000000002"/>
    <n v="0"/>
    <n v="0.10100000000000001"/>
    <n v="0.36099999999999999"/>
    <s v="Negative"/>
    <n v="122.035"/>
    <x v="7"/>
  </r>
  <r>
    <n v="290"/>
    <x v="381"/>
    <s v="How We Do"/>
    <n v="235533"/>
    <n v="235.53299999999999"/>
    <b v="1"/>
    <n v="8"/>
    <x v="6"/>
    <n v="74"/>
    <n v="0.86199999999999999"/>
    <n v="0.64800000000000002"/>
    <s v="Low"/>
    <n v="-7.4009999999999998"/>
    <n v="0.251"/>
    <n v="4.5499999999999999E-2"/>
    <n v="0"/>
    <n v="3.32E-2"/>
    <n v="0.63700000000000001"/>
    <s v="Positive"/>
    <n v="98.012"/>
    <x v="1"/>
  </r>
  <r>
    <n v="555"/>
    <x v="418"/>
    <s v="How We Do (Party)"/>
    <n v="247026"/>
    <n v="247.02600000000001"/>
    <b v="1"/>
    <n v="15"/>
    <x v="14"/>
    <n v="48"/>
    <n v="0.73799999999999999"/>
    <n v="0.92200000000000004"/>
    <s v="High"/>
    <n v="-3.94"/>
    <n v="8.3299999999999999E-2"/>
    <n v="3.3999999999999998E-3"/>
    <n v="0"/>
    <n v="9.8599999999999993E-2"/>
    <n v="0.68899999999999995"/>
    <s v="Positive"/>
    <n v="116.024"/>
    <x v="11"/>
  </r>
  <r>
    <n v="221"/>
    <x v="419"/>
    <s v="How You Gonna Act Like That"/>
    <n v="294693"/>
    <n v="294.69299999999998"/>
    <b v="0"/>
    <n v="5"/>
    <x v="4"/>
    <n v="60"/>
    <n v="0.73299999999999998"/>
    <n v="0.52100000000000002"/>
    <s v="Low"/>
    <n v="-3.657"/>
    <n v="4.5699999999999998E-2"/>
    <n v="0.107"/>
    <n v="0"/>
    <n v="6.9199999999999998E-2"/>
    <n v="0.52500000000000002"/>
    <s v="Positive"/>
    <n v="112.913"/>
    <x v="4"/>
  </r>
  <r>
    <n v="102"/>
    <x v="326"/>
    <s v="How You Remind Me"/>
    <n v="223840"/>
    <n v="223.84"/>
    <b v="0"/>
    <n v="4"/>
    <x v="13"/>
    <n v="78"/>
    <n v="0.44600000000000001"/>
    <n v="0.76400000000000001"/>
    <s v="High"/>
    <n v="-5.0419999999999998"/>
    <n v="3.3000000000000002E-2"/>
    <n v="1.3500000000000001E-3"/>
    <n v="0"/>
    <n v="9.9000000000000005E-2"/>
    <n v="0.54300000000000004"/>
    <s v="Positive"/>
    <n v="172.09399999999999"/>
    <x v="16"/>
  </r>
  <r>
    <n v="533"/>
    <x v="35"/>
    <s v="human"/>
    <n v="250706"/>
    <n v="250.70599999999999"/>
    <b v="0"/>
    <n v="16"/>
    <x v="1"/>
    <n v="59"/>
    <n v="0.439"/>
    <n v="0.48899999999999999"/>
    <s v="Low"/>
    <n v="-6.2859999999999996"/>
    <n v="3.6799999999999999E-2"/>
    <n v="0.13200000000000001"/>
    <n v="6.4300000000000002E-4"/>
    <n v="0.114"/>
    <n v="0.253"/>
    <s v="Negative"/>
    <n v="143.80799999999999"/>
    <x v="7"/>
  </r>
  <r>
    <n v="684"/>
    <x v="420"/>
    <s v="Panda"/>
    <n v="246761"/>
    <n v="246.761"/>
    <b v="1"/>
    <n v="19"/>
    <x v="8"/>
    <n v="70"/>
    <n v="0.57599999999999996"/>
    <n v="0.76600000000000001"/>
    <s v="High"/>
    <n v="-4.9429999999999996"/>
    <n v="0.44900000000000001"/>
    <n v="2.8000000000000001E-2"/>
    <n v="1.68E-6"/>
    <n v="0.36599999999999999"/>
    <n v="0.23599999999999999"/>
    <s v="Negative"/>
    <n v="144.833"/>
    <x v="1"/>
  </r>
  <r>
    <n v="539"/>
    <x v="67"/>
    <s v="HUMBLE."/>
    <n v="177000"/>
    <n v="177"/>
    <b v="1"/>
    <n v="20"/>
    <x v="7"/>
    <n v="0"/>
    <n v="0.90600000000000003"/>
    <n v="0.625"/>
    <s v="Low"/>
    <n v="-6.7789999999999999"/>
    <n v="9.0300000000000005E-2"/>
    <n v="2.43E-4"/>
    <n v="3.2299999999999999E-5"/>
    <n v="9.7500000000000003E-2"/>
    <n v="0.42299999999999999"/>
    <s v="Negative"/>
    <n v="150.018"/>
    <x v="3"/>
  </r>
  <r>
    <n v="31"/>
    <x v="23"/>
    <s v="Hung Up"/>
    <n v="337733"/>
    <n v="337.733"/>
    <b v="0"/>
    <n v="8"/>
    <x v="6"/>
    <n v="74"/>
    <n v="0.64900000000000002"/>
    <n v="0.64700000000000002"/>
    <s v="Low"/>
    <n v="-7.6950000000000003"/>
    <n v="4.5199999999999997E-2"/>
    <n v="3.8999999999999998E-3"/>
    <n v="0.161"/>
    <n v="6.8599999999999994E-2"/>
    <n v="0.40500000000000003"/>
    <s v="Negative"/>
    <n v="125.02"/>
    <x v="7"/>
  </r>
  <r>
    <n v="688"/>
    <x v="421"/>
    <s v="Hurts So Good"/>
    <n v="208728"/>
    <n v="208.72800000000001"/>
    <b v="0"/>
    <n v="19"/>
    <x v="8"/>
    <n v="0"/>
    <n v="0.67200000000000004"/>
    <n v="0.58899999999999997"/>
    <s v="Low"/>
    <n v="-5.008"/>
    <n v="4.9000000000000002E-2"/>
    <n v="8.2000000000000003E-2"/>
    <n v="0"/>
    <n v="9.6199999999999994E-2"/>
    <n v="0.379"/>
    <s v="Negative"/>
    <n v="120.036"/>
    <x v="35"/>
  </r>
  <r>
    <n v="695"/>
    <x v="422"/>
    <s v="2 Phones"/>
    <n v="240000"/>
    <n v="240"/>
    <b v="1"/>
    <n v="19"/>
    <x v="8"/>
    <n v="69"/>
    <n v="0.89500000000000002"/>
    <n v="0.68100000000000005"/>
    <s v="High"/>
    <n v="-5.2670000000000003"/>
    <n v="0.35799999999999998"/>
    <n v="0.157"/>
    <n v="0"/>
    <n v="0.189"/>
    <n v="0.55400000000000005"/>
    <s v="Positive"/>
    <n v="121.91800000000001"/>
    <x v="1"/>
  </r>
  <r>
    <n v="383"/>
    <x v="189"/>
    <s v="Hypnotized (feat. Akon)"/>
    <n v="188493"/>
    <n v="188.49299999999999"/>
    <b v="1"/>
    <n v="10"/>
    <x v="9"/>
    <n v="66"/>
    <n v="0.84"/>
    <n v="0.57099999999999995"/>
    <s v="Low"/>
    <n v="-7.4210000000000003"/>
    <n v="7.9699999999999993E-2"/>
    <n v="0.16"/>
    <n v="0"/>
    <n v="0.40600000000000003"/>
    <n v="0.61699999999999999"/>
    <s v="Positive"/>
    <n v="116.59"/>
    <x v="4"/>
  </r>
  <r>
    <n v="34"/>
    <x v="203"/>
    <s v="I Believe in You"/>
    <n v="200973"/>
    <n v="200.97300000000001"/>
    <b v="0"/>
    <n v="7"/>
    <x v="19"/>
    <n v="47"/>
    <n v="0.54800000000000004"/>
    <n v="0.78500000000000003"/>
    <s v="High"/>
    <n v="-5.0869999999999997"/>
    <n v="7.0400000000000004E-2"/>
    <n v="2.7699999999999999E-3"/>
    <n v="4.8000000000000001E-2"/>
    <n v="0.32900000000000001"/>
    <n v="0.41799999999999998"/>
    <s v="Negative"/>
    <n v="120.93899999999999"/>
    <x v="0"/>
  </r>
  <r>
    <n v="308"/>
    <x v="182"/>
    <s v="I Bet You Look Good On The Dancefloor"/>
    <n v="173680"/>
    <n v="173.68"/>
    <b v="0"/>
    <n v="9"/>
    <x v="2"/>
    <n v="71"/>
    <n v="0.53500000000000003"/>
    <n v="0.94799999999999995"/>
    <s v="High"/>
    <n v="-4.1900000000000004"/>
    <n v="3.56E-2"/>
    <n v="2.2499999999999998E-3"/>
    <n v="0"/>
    <n v="0.376"/>
    <n v="0.77800000000000002"/>
    <s v="Positive"/>
    <n v="103.18300000000001"/>
    <x v="9"/>
  </r>
  <r>
    <n v="220"/>
    <x v="423"/>
    <s v="I Can"/>
    <n v="253720"/>
    <n v="253.72"/>
    <b v="0"/>
    <n v="5"/>
    <x v="4"/>
    <n v="58"/>
    <n v="0.83699999999999997"/>
    <n v="0.88500000000000001"/>
    <s v="High"/>
    <n v="-3.9140000000000001"/>
    <n v="0.182"/>
    <n v="0.10299999999999999"/>
    <n v="0"/>
    <n v="6.6600000000000006E-2"/>
    <n v="0.69399999999999995"/>
    <s v="Positive"/>
    <n v="95.313000000000002"/>
    <x v="3"/>
  </r>
  <r>
    <n v="542"/>
    <x v="62"/>
    <s v="I Could Be The One (Avicii Vs. Nicky Romero) - Radio Edit"/>
    <n v="208316"/>
    <n v="208.316"/>
    <b v="0"/>
    <n v="15"/>
    <x v="14"/>
    <n v="68"/>
    <n v="0.50900000000000001"/>
    <n v="0.79"/>
    <s v="High"/>
    <n v="-3.782"/>
    <n v="3.7400000000000003E-2"/>
    <n v="0.33200000000000002"/>
    <n v="6.6699999999999995E-5"/>
    <n v="0.316"/>
    <n v="0.63800000000000001"/>
    <s v="Positive"/>
    <n v="127.946"/>
    <x v="0"/>
  </r>
  <r>
    <n v="397"/>
    <x v="218"/>
    <s v="I Cry"/>
    <n v="223800"/>
    <n v="223.8"/>
    <b v="0"/>
    <n v="15"/>
    <x v="14"/>
    <n v="60"/>
    <n v="0.69299999999999995"/>
    <n v="0.82199999999999995"/>
    <s v="High"/>
    <n v="-5.4409999999999998"/>
    <n v="4.3900000000000002E-2"/>
    <n v="6.1599999999999997E-3"/>
    <n v="1.79E-6"/>
    <n v="0.315"/>
    <n v="0.76300000000000001"/>
    <s v="Positive"/>
    <n v="126.035"/>
    <x v="1"/>
  </r>
  <r>
    <n v="709"/>
    <x v="310"/>
    <s v="I Donâ€™t Wanna Live Forever (Fifty Shades Darker) - From &quot;Fifty Shades Darker (Original Motion Picture Soundtrack)&quot;"/>
    <n v="245200"/>
    <n v="245.2"/>
    <b v="0"/>
    <n v="19"/>
    <x v="8"/>
    <n v="0"/>
    <n v="0.73499999999999999"/>
    <n v="0.45100000000000001"/>
    <s v="Low"/>
    <n v="-8.3740000000000006"/>
    <n v="5.8500000000000003E-2"/>
    <n v="6.3100000000000003E-2"/>
    <n v="1.2999999999999999E-5"/>
    <n v="0.32500000000000001"/>
    <n v="8.6199999999999999E-2"/>
    <s v="Negative"/>
    <n v="117.973"/>
    <x v="0"/>
  </r>
  <r>
    <n v="272"/>
    <x v="236"/>
    <s v="I Don't Feel Like Dancin'"/>
    <n v="288360"/>
    <n v="288.36"/>
    <b v="0"/>
    <n v="9"/>
    <x v="2"/>
    <n v="63"/>
    <n v="0.70699999999999996"/>
    <n v="0.92300000000000004"/>
    <s v="High"/>
    <n v="-3.4089999999999998"/>
    <n v="2.76E-2"/>
    <n v="1.95E-2"/>
    <n v="0"/>
    <n v="0.34200000000000003"/>
    <n v="0.84499999999999997"/>
    <s v="Positive"/>
    <n v="108.023"/>
    <x v="30"/>
  </r>
  <r>
    <n v="55"/>
    <x v="293"/>
    <s v="Just Like Fire (From the Original Motion Picture &quot;Alice Through The Looking Glass&quot;)"/>
    <n v="215413"/>
    <n v="215.41300000000001"/>
    <b v="0"/>
    <n v="19"/>
    <x v="8"/>
    <n v="68"/>
    <n v="0.63200000000000001"/>
    <n v="0.70199999999999996"/>
    <s v="High"/>
    <n v="-5.92"/>
    <n v="0.14799999999999999"/>
    <n v="1.14E-2"/>
    <n v="0"/>
    <n v="0.108"/>
    <n v="0.52300000000000002"/>
    <s v="Positive"/>
    <n v="162.958"/>
    <x v="7"/>
  </r>
  <r>
    <n v="605"/>
    <x v="214"/>
    <s v="The Greatest (feat. Kendrick Lamar)"/>
    <n v="210226"/>
    <n v="210.226"/>
    <b v="0"/>
    <n v="19"/>
    <x v="8"/>
    <n v="68"/>
    <n v="0.66800000000000004"/>
    <n v="0.72499999999999998"/>
    <s v="High"/>
    <n v="-6.1269999999999998"/>
    <n v="0.26600000000000001"/>
    <n v="1.0200000000000001E-2"/>
    <n v="4.7899999999999999E-4"/>
    <n v="5.6099999999999997E-2"/>
    <n v="0.72899999999999998"/>
    <s v="Positive"/>
    <n v="191.94399999999999"/>
    <x v="7"/>
  </r>
  <r>
    <n v="247"/>
    <x v="424"/>
    <s v="I Don't Wanna Know (feat. Enya &amp; P. Diddy) - 2016 Remaster"/>
    <n v="257333"/>
    <n v="257.33300000000003"/>
    <b v="0"/>
    <n v="19"/>
    <x v="8"/>
    <n v="66"/>
    <n v="0.83299999999999996"/>
    <n v="0.51500000000000001"/>
    <s v="Low"/>
    <n v="-5"/>
    <n v="4.6199999999999998E-2"/>
    <n v="0.34699999999999998"/>
    <n v="1.56E-3"/>
    <n v="0.11600000000000001"/>
    <n v="0.4"/>
    <s v="Negative"/>
    <n v="97.007000000000005"/>
    <x v="7"/>
  </r>
  <r>
    <n v="438"/>
    <x v="20"/>
    <s v="This One's for You (feat. Zara Larsson) (Official Song UEFA EURO 2016)"/>
    <n v="207272"/>
    <n v="207.27199999999999"/>
    <b v="0"/>
    <n v="19"/>
    <x v="8"/>
    <n v="68"/>
    <n v="0.36699999999999999"/>
    <n v="0.91500000000000004"/>
    <s v="High"/>
    <n v="-3.456"/>
    <n v="4.8800000000000003E-2"/>
    <n v="2.2000000000000001E-3"/>
    <n v="5.8100000000000003E-5"/>
    <n v="9.0499999999999997E-2"/>
    <n v="0.36499999999999999"/>
    <s v="Negative"/>
    <n v="110.169"/>
    <x v="11"/>
  </r>
  <r>
    <n v="511"/>
    <x v="425"/>
    <s v="I Follow Rivers - The Magician Remix"/>
    <n v="281106"/>
    <n v="281.10599999999999"/>
    <b v="0"/>
    <n v="14"/>
    <x v="15"/>
    <n v="51"/>
    <n v="0.78600000000000003"/>
    <n v="0.70899999999999996"/>
    <s v="High"/>
    <n v="-5.7370000000000001"/>
    <n v="3.95E-2"/>
    <n v="1.9199999999999998E-2"/>
    <n v="1.1800000000000001E-3"/>
    <n v="8.4500000000000006E-2"/>
    <n v="0.28499999999999998"/>
    <s v="Negative"/>
    <n v="122.01900000000001"/>
    <x v="0"/>
  </r>
  <r>
    <n v="588"/>
    <x v="426"/>
    <s v="I Got U"/>
    <n v="285596"/>
    <n v="285.596"/>
    <b v="0"/>
    <n v="17"/>
    <x v="0"/>
    <n v="67"/>
    <n v="0.63600000000000001"/>
    <n v="0.76100000000000001"/>
    <s v="High"/>
    <n v="-7.7519999999999998"/>
    <n v="3.5000000000000003E-2"/>
    <n v="3.7699999999999999E-3"/>
    <n v="7.8399999999999997E-3"/>
    <n v="8.5099999999999995E-2"/>
    <n v="0.46300000000000002"/>
    <s v="Negative"/>
    <n v="120.837"/>
    <x v="0"/>
  </r>
  <r>
    <n v="492"/>
    <x v="52"/>
    <s v="Nothin' on You (feat. Bruno Mars)"/>
    <n v="268320"/>
    <n v="268.32"/>
    <b v="0"/>
    <n v="13"/>
    <x v="18"/>
    <n v="74"/>
    <n v="0.68799999999999994"/>
    <n v="0.85299999999999998"/>
    <s v="High"/>
    <n v="-5.8140000000000001"/>
    <n v="4.9299999999999997E-2"/>
    <n v="0.38600000000000001"/>
    <n v="0"/>
    <n v="8.6199999999999999E-2"/>
    <n v="0.74299999999999999"/>
    <s v="Positive"/>
    <n v="103.99299999999999"/>
    <x v="1"/>
  </r>
  <r>
    <n v="200"/>
    <x v="427"/>
    <s v="I Hate Everything About You"/>
    <n v="231480"/>
    <n v="231.48"/>
    <b v="0"/>
    <n v="6"/>
    <x v="12"/>
    <n v="72"/>
    <n v="0.498"/>
    <n v="0.83"/>
    <s v="High"/>
    <n v="-5.157"/>
    <n v="4.2099999999999999E-2"/>
    <n v="4.6100000000000004E-3"/>
    <n v="0"/>
    <n v="0.13900000000000001"/>
    <n v="0.45300000000000001"/>
    <s v="Negative"/>
    <n v="89.341999999999999"/>
    <x v="16"/>
  </r>
  <r>
    <n v="285"/>
    <x v="132"/>
    <s v="I Hate This Part"/>
    <n v="218400"/>
    <n v="218.4"/>
    <b v="0"/>
    <n v="11"/>
    <x v="5"/>
    <n v="64"/>
    <n v="0.75600000000000001"/>
    <n v="0.61199999999999999"/>
    <s v="Low"/>
    <n v="-4.3710000000000004"/>
    <n v="3.1699999999999999E-2"/>
    <n v="6.59E-2"/>
    <n v="0"/>
    <n v="0.27400000000000002"/>
    <n v="0.45200000000000001"/>
    <s v="Negative"/>
    <n v="111.572"/>
    <x v="5"/>
  </r>
  <r>
    <n v="713"/>
    <x v="428"/>
    <s v="i hate u, i love u (feat. olivia o'brien)"/>
    <n v="251033"/>
    <n v="251.03299999999999"/>
    <b v="1"/>
    <n v="19"/>
    <x v="8"/>
    <n v="77"/>
    <n v="0.49199999999999999"/>
    <n v="0.27500000000000002"/>
    <s v="Low"/>
    <n v="-13.4"/>
    <n v="0.3"/>
    <n v="0.68700000000000006"/>
    <n v="0"/>
    <n v="0.10100000000000001"/>
    <n v="0.18"/>
    <s v="Negative"/>
    <n v="92.6"/>
    <x v="1"/>
  </r>
  <r>
    <n v="35"/>
    <x v="4"/>
    <s v="I Just Wanna Love U (Give It 2 Me)"/>
    <n v="227866"/>
    <n v="227.86600000000001"/>
    <b v="1"/>
    <n v="3"/>
    <x v="16"/>
    <n v="59"/>
    <n v="0.8"/>
    <n v="0.92200000000000004"/>
    <s v="High"/>
    <n v="-5.125"/>
    <n v="0.24"/>
    <n v="0.30099999999999999"/>
    <n v="9.3100000000000006E-6"/>
    <n v="3.5200000000000002E-2"/>
    <n v="0.80100000000000005"/>
    <s v="Positive"/>
    <n v="98.631"/>
    <x v="3"/>
  </r>
  <r>
    <n v="398"/>
    <x v="195"/>
    <s v="I Kissed A Girl"/>
    <n v="179640"/>
    <n v="179.64"/>
    <b v="0"/>
    <n v="11"/>
    <x v="5"/>
    <n v="73"/>
    <n v="0.69899999999999995"/>
    <n v="0.76"/>
    <s v="High"/>
    <n v="-3.173"/>
    <n v="6.7699999999999996E-2"/>
    <n v="2.2300000000000002E-3"/>
    <n v="0"/>
    <n v="0.13200000000000001"/>
    <n v="0.69599999999999995"/>
    <s v="Positive"/>
    <n v="129.99600000000001"/>
    <x v="7"/>
  </r>
  <r>
    <n v="439"/>
    <x v="18"/>
    <s v="I Knew You Were Trouble."/>
    <n v="219720"/>
    <n v="219.72"/>
    <b v="0"/>
    <n v="15"/>
    <x v="14"/>
    <n v="59"/>
    <n v="0.622"/>
    <n v="0.46899999999999997"/>
    <s v="Low"/>
    <n v="-6.798"/>
    <n v="3.6299999999999999E-2"/>
    <n v="4.5399999999999998E-3"/>
    <n v="2.2500000000000001E-6"/>
    <n v="3.3500000000000002E-2"/>
    <n v="0.67900000000000005"/>
    <s v="Positive"/>
    <n v="77.019000000000005"/>
    <x v="7"/>
  </r>
  <r>
    <n v="439"/>
    <x v="18"/>
    <s v="I Knew You Were Trouble."/>
    <n v="219720"/>
    <n v="219.72"/>
    <b v="0"/>
    <n v="15"/>
    <x v="14"/>
    <n v="76"/>
    <n v="0.622"/>
    <n v="0.46899999999999997"/>
    <s v="Low"/>
    <n v="-6.798"/>
    <n v="3.6299999999999999E-2"/>
    <n v="4.5399999999999998E-3"/>
    <n v="2.2500000000000001E-6"/>
    <n v="3.3500000000000002E-2"/>
    <n v="0.67900000000000005"/>
    <s v="Positive"/>
    <n v="77.019000000000005"/>
    <x v="7"/>
  </r>
  <r>
    <n v="605"/>
    <x v="214"/>
    <s v="Cheap Thrills (feat. Sean Paul)"/>
    <n v="224813"/>
    <n v="224.81299999999999"/>
    <b v="0"/>
    <n v="19"/>
    <x v="8"/>
    <n v="67"/>
    <n v="0.59199999999999997"/>
    <n v="0.8"/>
    <s v="High"/>
    <n v="-4.931"/>
    <n v="0.215"/>
    <n v="5.6099999999999997E-2"/>
    <n v="2.0099999999999998E-6"/>
    <n v="7.7499999999999999E-2"/>
    <n v="0.72799999999999998"/>
    <s v="Positive"/>
    <n v="89.971999999999994"/>
    <x v="7"/>
  </r>
  <r>
    <n v="13"/>
    <x v="429"/>
    <s v="Freestyler"/>
    <n v="306333"/>
    <n v="306.33300000000003"/>
    <b v="0"/>
    <n v="3"/>
    <x v="16"/>
    <n v="55"/>
    <n v="0.82199999999999995"/>
    <n v="0.92200000000000004"/>
    <s v="High"/>
    <n v="-5.798"/>
    <n v="9.8900000000000002E-2"/>
    <n v="2.9100000000000001E-2"/>
    <n v="0.32500000000000001"/>
    <n v="0.252"/>
    <n v="0.56799999999999995"/>
    <s v="Positive"/>
    <n v="163.82599999999999"/>
    <x v="7"/>
  </r>
  <r>
    <n v="319"/>
    <x v="430"/>
    <s v="Love Generation - Radio Edit"/>
    <n v="207613"/>
    <n v="207.613"/>
    <b v="0"/>
    <n v="8"/>
    <x v="6"/>
    <n v="49"/>
    <n v="0.71499999999999997"/>
    <n v="0.81200000000000006"/>
    <s v="High"/>
    <n v="-5.758"/>
    <n v="6.2E-2"/>
    <n v="0.17499999999999999"/>
    <n v="1.34E-4"/>
    <n v="4.3999999999999997E-2"/>
    <n v="0.55400000000000005"/>
    <s v="Positive"/>
    <n v="128.04"/>
    <x v="0"/>
  </r>
  <r>
    <n v="440"/>
    <x v="298"/>
    <s v="I Know You Want Me (Calle Ocho)"/>
    <n v="237120"/>
    <n v="237.12"/>
    <b v="0"/>
    <n v="12"/>
    <x v="11"/>
    <n v="59"/>
    <n v="0.82499999999999996"/>
    <n v="0.74299999999999999"/>
    <s v="High"/>
    <n v="-5.9950000000000001"/>
    <n v="0.14899999999999999"/>
    <n v="1.4200000000000001E-2"/>
    <n v="2.12E-5"/>
    <n v="0.23699999999999999"/>
    <n v="0.8"/>
    <s v="Positive"/>
    <n v="127.045"/>
    <x v="32"/>
  </r>
  <r>
    <n v="59"/>
    <x v="431"/>
    <s v="I Like It"/>
    <n v="251040"/>
    <n v="251.04"/>
    <b v="0"/>
    <n v="3"/>
    <x v="16"/>
    <n v="55"/>
    <n v="0.82599999999999996"/>
    <n v="0.65600000000000003"/>
    <s v="Low"/>
    <n v="-8.5289999999999999"/>
    <n v="6.1699999999999998E-2"/>
    <n v="1.01E-2"/>
    <n v="1.13E-4"/>
    <n v="2.7199999999999998E-2"/>
    <n v="0.85199999999999998"/>
    <s v="Positive"/>
    <n v="129.96299999999999"/>
    <x v="4"/>
  </r>
  <r>
    <n v="38"/>
    <x v="114"/>
    <s v="I Like It"/>
    <n v="231373"/>
    <n v="231.37299999999999"/>
    <b v="0"/>
    <n v="13"/>
    <x v="18"/>
    <n v="63"/>
    <n v="0.64800000000000002"/>
    <n v="0.94199999999999995"/>
    <s v="High"/>
    <n v="-2.8809999999999998"/>
    <n v="8.7800000000000003E-2"/>
    <n v="2.1000000000000001E-2"/>
    <n v="0"/>
    <n v="5.9400000000000001E-2"/>
    <n v="0.73"/>
    <s v="Positive"/>
    <n v="129.00700000000001"/>
    <x v="14"/>
  </r>
  <r>
    <n v="684"/>
    <x v="420"/>
    <s v="Tiimmy Turner"/>
    <n v="239853"/>
    <n v="239.85300000000001"/>
    <b v="1"/>
    <n v="19"/>
    <x v="8"/>
    <n v="67"/>
    <n v="0.60299999999999998"/>
    <n v="0.72499999999999998"/>
    <s v="High"/>
    <n v="-3.0539999999999998"/>
    <n v="3.9300000000000002E-2"/>
    <n v="0.17399999999999999"/>
    <n v="0"/>
    <n v="7.8600000000000003E-2"/>
    <n v="0.30399999999999999"/>
    <s v="Negative"/>
    <n v="122.803"/>
    <x v="1"/>
  </r>
  <r>
    <n v="791"/>
    <x v="432"/>
    <s v="I Like Me Better"/>
    <n v="197436"/>
    <n v="197.43600000000001"/>
    <b v="0"/>
    <n v="21"/>
    <x v="10"/>
    <n v="81"/>
    <n v="0.752"/>
    <n v="0.505"/>
    <s v="Low"/>
    <n v="-7.6210000000000004"/>
    <n v="0.253"/>
    <n v="0.53500000000000003"/>
    <n v="2.5500000000000001E-6"/>
    <n v="0.104"/>
    <n v="0.41899999999999998"/>
    <s v="Negative"/>
    <n v="91.97"/>
    <x v="0"/>
  </r>
  <r>
    <n v="243"/>
    <x v="433"/>
    <s v="I Like That"/>
    <n v="236520"/>
    <n v="236.52"/>
    <b v="0"/>
    <n v="7"/>
    <x v="19"/>
    <n v="59"/>
    <n v="0.79700000000000004"/>
    <n v="0.502"/>
    <s v="Low"/>
    <n v="-3.9249999999999998"/>
    <n v="9.6799999999999997E-2"/>
    <n v="1.54E-2"/>
    <n v="0"/>
    <n v="0.1"/>
    <n v="0.38500000000000001"/>
    <s v="Negative"/>
    <n v="106.997"/>
    <x v="1"/>
  </r>
  <r>
    <n v="292"/>
    <x v="434"/>
    <s v="I Like The Way - Radio Edit"/>
    <n v="200053"/>
    <n v="200.053"/>
    <b v="0"/>
    <n v="8"/>
    <x v="6"/>
    <n v="54"/>
    <n v="0.64200000000000002"/>
    <n v="0.85099999999999998"/>
    <s v="High"/>
    <n v="-3.6379999999999999"/>
    <n v="4.3099999999999999E-2"/>
    <n v="2.4799999999999999E-2"/>
    <n v="1.46E-2"/>
    <n v="8.4000000000000005E-2"/>
    <n v="0.77700000000000002"/>
    <s v="Positive"/>
    <n v="127.988"/>
    <x v="39"/>
  </r>
  <r>
    <n v="467"/>
    <x v="435"/>
    <s v="I Love College"/>
    <n v="241933"/>
    <n v="241.93299999999999"/>
    <b v="1"/>
    <n v="12"/>
    <x v="11"/>
    <n v="62"/>
    <n v="0.71299999999999997"/>
    <n v="0.82599999999999996"/>
    <s v="High"/>
    <n v="-4.0750000000000002"/>
    <n v="0.24299999999999999"/>
    <n v="8.9700000000000002E-2"/>
    <n v="0"/>
    <n v="0.42099999999999999"/>
    <n v="0.66400000000000003"/>
    <s v="Positive"/>
    <n v="86.444000000000003"/>
    <x v="1"/>
  </r>
  <r>
    <n v="549"/>
    <x v="436"/>
    <s v="I Love It"/>
    <n v="156773"/>
    <n v="156.773"/>
    <b v="1"/>
    <n v="15"/>
    <x v="14"/>
    <n v="51"/>
    <n v="0.71"/>
    <n v="0.90100000000000002"/>
    <s v="High"/>
    <n v="-2.6859999999999999"/>
    <n v="2.9600000000000001E-2"/>
    <n v="8.2799999999999992E-3"/>
    <n v="1.34E-5"/>
    <n v="0.17199999999999999"/>
    <n v="0.86"/>
    <s v="Positive"/>
    <n v="125.953"/>
    <x v="0"/>
  </r>
  <r>
    <n v="549"/>
    <x v="436"/>
    <s v="I Love It (feat. Charli XCX)"/>
    <n v="157152"/>
    <n v="157.15199999999999"/>
    <b v="1"/>
    <n v="16"/>
    <x v="1"/>
    <n v="68"/>
    <n v="0.71099999999999997"/>
    <n v="0.90600000000000003"/>
    <s v="High"/>
    <n v="-2.6709999999999998"/>
    <n v="2.8400000000000002E-2"/>
    <n v="9.5200000000000007E-3"/>
    <n v="1.6399999999999999E-5"/>
    <n v="0.153"/>
    <n v="0.82399999999999995"/>
    <s v="Positive"/>
    <n v="125.916"/>
    <x v="0"/>
  </r>
  <r>
    <n v="170"/>
    <x v="437"/>
    <s v="I Love You"/>
    <n v="267160"/>
    <n v="267.16000000000003"/>
    <b v="0"/>
    <n v="4"/>
    <x v="13"/>
    <n v="53"/>
    <n v="0.48899999999999999"/>
    <n v="0.75700000000000001"/>
    <s v="High"/>
    <n v="-4.0620000000000003"/>
    <n v="9.2600000000000002E-2"/>
    <n v="9.8099999999999993E-3"/>
    <n v="0"/>
    <n v="0.23400000000000001"/>
    <n v="0.56699999999999995"/>
    <s v="Positive"/>
    <n v="168.00399999999999"/>
    <x v="4"/>
  </r>
  <r>
    <n v="419"/>
    <x v="438"/>
    <s v="I Luv Your Girl"/>
    <n v="267866"/>
    <n v="267.86599999999999"/>
    <b v="1"/>
    <n v="10"/>
    <x v="9"/>
    <n v="62"/>
    <n v="0.72299999999999998"/>
    <n v="0.32200000000000001"/>
    <s v="Low"/>
    <n v="-9.702"/>
    <n v="3.4099999999999998E-2"/>
    <n v="1.4E-2"/>
    <n v="0"/>
    <n v="0.11899999999999999"/>
    <n v="4.0599999999999997E-2"/>
    <s v="Negative"/>
    <n v="90.063000000000002"/>
    <x v="4"/>
  </r>
  <r>
    <n v="19"/>
    <x v="337"/>
    <s v="I Need A Doctor"/>
    <n v="283733"/>
    <n v="283.733"/>
    <b v="1"/>
    <n v="14"/>
    <x v="15"/>
    <n v="71"/>
    <n v="0.59399999999999997"/>
    <n v="0.94599999999999995"/>
    <s v="High"/>
    <n v="-4.5209999999999999"/>
    <n v="0.45200000000000001"/>
    <n v="8.6900000000000005E-2"/>
    <n v="0"/>
    <n v="0.30599999999999999"/>
    <n v="0.39700000000000002"/>
    <s v="Negative"/>
    <n v="155.82599999999999"/>
    <x v="3"/>
  </r>
  <r>
    <n v="491"/>
    <x v="439"/>
    <s v="I Need A Dollar"/>
    <n v="243053"/>
    <n v="243.053"/>
    <b v="0"/>
    <n v="13"/>
    <x v="18"/>
    <n v="1"/>
    <n v="0.84"/>
    <n v="0.48199999999999998"/>
    <s v="Low"/>
    <n v="-7.1159999999999997"/>
    <n v="3.3300000000000003E-2"/>
    <n v="0.20200000000000001"/>
    <n v="0"/>
    <n v="8.7300000000000003E-2"/>
    <n v="0.95699999999999996"/>
    <s v="Positive"/>
    <n v="95.498000000000005"/>
    <x v="20"/>
  </r>
  <r>
    <n v="152"/>
    <x v="234"/>
    <s v="I Need a Girl (Pt. 1) [feat. Usher &amp; Loon]"/>
    <n v="268800"/>
    <n v="268.8"/>
    <b v="0"/>
    <n v="8"/>
    <x v="6"/>
    <n v="63"/>
    <n v="0.66"/>
    <n v="0.70699999999999996"/>
    <s v="High"/>
    <n v="-5.758"/>
    <n v="0.20799999999999999"/>
    <n v="0.39700000000000002"/>
    <n v="0"/>
    <n v="0.21099999999999999"/>
    <n v="0.76100000000000001"/>
    <s v="Positive"/>
    <n v="89.278999999999996"/>
    <x v="1"/>
  </r>
  <r>
    <n v="152"/>
    <x v="234"/>
    <s v="I Need a Girl (Pt. 2) [feat. Loon, Ginuwine &amp; Mario Winans]"/>
    <n v="285586"/>
    <n v="285.58600000000001"/>
    <b v="0"/>
    <n v="7"/>
    <x v="19"/>
    <n v="69"/>
    <n v="0.71299999999999997"/>
    <n v="0.47099999999999997"/>
    <s v="Low"/>
    <n v="-7.3920000000000003"/>
    <n v="0.48299999999999998"/>
    <n v="0.42099999999999999"/>
    <n v="0"/>
    <n v="3.0800000000000001E-2"/>
    <n v="0.77900000000000003"/>
    <s v="Positive"/>
    <n v="199.76400000000001"/>
    <x v="1"/>
  </r>
  <r>
    <n v="36"/>
    <x v="202"/>
    <s v="I Need You"/>
    <n v="229826"/>
    <n v="229.82599999999999"/>
    <b v="0"/>
    <n v="4"/>
    <x v="13"/>
    <n v="61"/>
    <n v="0.47799999999999998"/>
    <n v="0.73599999999999999"/>
    <s v="High"/>
    <n v="-7.1239999999999997"/>
    <n v="3.6700000000000003E-2"/>
    <n v="0.02"/>
    <n v="9.5799999999999998E-5"/>
    <n v="0.11799999999999999"/>
    <n v="0.56399999999999995"/>
    <s v="Positive"/>
    <n v="144.70500000000001"/>
    <x v="25"/>
  </r>
  <r>
    <n v="372"/>
    <x v="39"/>
    <s v="I Need Your Love (feat. Ellie Goulding)"/>
    <n v="234506"/>
    <n v="234.506"/>
    <b v="0"/>
    <n v="15"/>
    <x v="14"/>
    <n v="70"/>
    <n v="0.69499999999999995"/>
    <n v="0.86899999999999999"/>
    <s v="High"/>
    <n v="-5.0659999999999998"/>
    <n v="4.8300000000000003E-2"/>
    <n v="0.41"/>
    <n v="0"/>
    <n v="0.23699999999999999"/>
    <n v="0.57999999999999996"/>
    <s v="Positive"/>
    <n v="124.989"/>
    <x v="11"/>
  </r>
  <r>
    <n v="305"/>
    <x v="318"/>
    <s v="I Predict A Riot"/>
    <n v="233186"/>
    <n v="233.18600000000001"/>
    <b v="0"/>
    <n v="8"/>
    <x v="6"/>
    <n v="63"/>
    <n v="0.39500000000000002"/>
    <n v="0.97899999999999998"/>
    <s v="High"/>
    <n v="-3.2410000000000001"/>
    <n v="7.6600000000000001E-2"/>
    <n v="2.4299999999999999E-2"/>
    <n v="0"/>
    <n v="0.12"/>
    <n v="0.41"/>
    <s v="Negative"/>
    <n v="158.84200000000001"/>
    <x v="9"/>
  </r>
  <r>
    <n v="628"/>
    <x v="92"/>
    <s v="I See Fire - From &quot;The Hobbit - The Desolation Of Smaug&quot;"/>
    <n v="300840"/>
    <n v="300.83999999999997"/>
    <b v="0"/>
    <n v="16"/>
    <x v="1"/>
    <n v="71"/>
    <n v="0.58099999999999996"/>
    <n v="5.4899999999999997E-2"/>
    <s v="Low"/>
    <n v="-20.513999999999999"/>
    <n v="3.9699999999999999E-2"/>
    <n v="0.55900000000000005"/>
    <n v="0"/>
    <n v="7.1800000000000003E-2"/>
    <n v="0.23400000000000001"/>
    <s v="Negative"/>
    <n v="152.03700000000001"/>
    <x v="7"/>
  </r>
  <r>
    <n v="484"/>
    <x v="246"/>
    <s v="I Took A Pill In Ibiza - Seeb Remix"/>
    <n v="197933"/>
    <n v="197.93299999999999"/>
    <b v="1"/>
    <n v="19"/>
    <x v="8"/>
    <n v="77"/>
    <n v="0.66400000000000003"/>
    <n v="0.71399999999999997"/>
    <s v="High"/>
    <n v="-6.6449999999999996"/>
    <n v="0.111"/>
    <n v="3.5299999999999998E-2"/>
    <n v="8.4200000000000007E-6"/>
    <n v="8.43E-2"/>
    <n v="0.71"/>
    <s v="Positive"/>
    <n v="101.96899999999999"/>
    <x v="11"/>
  </r>
  <r>
    <n v="390"/>
    <x v="440"/>
    <s v="I Tried"/>
    <n v="287480"/>
    <n v="287.48"/>
    <b v="1"/>
    <n v="10"/>
    <x v="9"/>
    <n v="61"/>
    <n v="0.72699999999999998"/>
    <n v="0.71"/>
    <s v="High"/>
    <n v="-6.1420000000000003"/>
    <n v="7.4200000000000002E-2"/>
    <n v="1.04E-2"/>
    <n v="0"/>
    <n v="0.107"/>
    <n v="0.378"/>
    <s v="Negative"/>
    <n v="81.995000000000005"/>
    <x v="1"/>
  </r>
  <r>
    <n v="15"/>
    <x v="441"/>
    <s v="I Turn To You"/>
    <n v="352173"/>
    <n v="352.173"/>
    <b v="0"/>
    <n v="2"/>
    <x v="21"/>
    <n v="54"/>
    <n v="0.52200000000000002"/>
    <n v="0.80300000000000005"/>
    <s v="High"/>
    <n v="-5.8250000000000002"/>
    <n v="3.27E-2"/>
    <n v="1.17E-3"/>
    <n v="1.67E-3"/>
    <n v="0.31"/>
    <n v="7.8299999999999995E-2"/>
    <s v="Negative"/>
    <n v="135.20500000000001"/>
    <x v="0"/>
  </r>
  <r>
    <n v="57"/>
    <x v="49"/>
    <s v="I Turn to You"/>
    <n v="273706"/>
    <n v="273.70600000000002"/>
    <b v="0"/>
    <n v="2"/>
    <x v="21"/>
    <n v="61"/>
    <n v="0.59899999999999998"/>
    <n v="0.47"/>
    <s v="Low"/>
    <n v="-8.3559999999999999"/>
    <n v="3.7600000000000001E-2"/>
    <n v="0.38"/>
    <n v="0"/>
    <n v="0.111"/>
    <n v="0.29799999999999999"/>
    <s v="Negative"/>
    <n v="127.17700000000001"/>
    <x v="7"/>
  </r>
  <r>
    <n v="1"/>
    <x v="174"/>
    <s v="Lucky"/>
    <n v="206226"/>
    <n v="206.226"/>
    <b v="0"/>
    <n v="3"/>
    <x v="16"/>
    <n v="65"/>
    <n v="0.76500000000000001"/>
    <n v="0.79100000000000004"/>
    <s v="High"/>
    <n v="-5.7069999999999999"/>
    <n v="3.1699999999999999E-2"/>
    <n v="0.26200000000000001"/>
    <n v="1.54E-4"/>
    <n v="6.6900000000000001E-2"/>
    <n v="0.96599999999999997"/>
    <s v="Positive"/>
    <n v="95.025999999999996"/>
    <x v="7"/>
  </r>
  <r>
    <n v="79"/>
    <x v="442"/>
    <s v="I Wanna Know"/>
    <n v="296693"/>
    <n v="296.69299999999998"/>
    <b v="0"/>
    <n v="3"/>
    <x v="16"/>
    <n v="65"/>
    <n v="0.72499999999999998"/>
    <n v="0.48699999999999999"/>
    <s v="Low"/>
    <n v="-5.9589999999999996"/>
    <n v="3.6799999999999999E-2"/>
    <n v="0.26"/>
    <n v="1.0900000000000001E-5"/>
    <n v="0.43099999999999999"/>
    <n v="0.59899999999999998"/>
    <s v="Positive"/>
    <n v="136.08600000000001"/>
    <x v="5"/>
  </r>
  <r>
    <n v="245"/>
    <x v="115"/>
    <s v="I Wanna Love You"/>
    <n v="247066"/>
    <n v="247.066"/>
    <b v="1"/>
    <n v="9"/>
    <x v="2"/>
    <n v="53"/>
    <n v="0.86499999999999999"/>
    <n v="0.45"/>
    <s v="Low"/>
    <n v="-9.3870000000000005"/>
    <n v="4.1700000000000001E-2"/>
    <n v="3.5900000000000001E-2"/>
    <n v="1.28E-6"/>
    <n v="0.308"/>
    <n v="0.35199999999999998"/>
    <s v="Negative"/>
    <n v="99.989000000000004"/>
    <x v="7"/>
  </r>
  <r>
    <n v="717"/>
    <x v="443"/>
    <s v="Final Song"/>
    <n v="235826"/>
    <n v="235.82599999999999"/>
    <b v="0"/>
    <n v="19"/>
    <x v="8"/>
    <n v="66"/>
    <n v="0.69499999999999995"/>
    <n v="0.67200000000000004"/>
    <s v="High"/>
    <n v="-6.109"/>
    <n v="3.4500000000000003E-2"/>
    <n v="1.4E-2"/>
    <n v="7.9499999999999994E-5"/>
    <n v="7.5600000000000001E-2"/>
    <n v="0.245"/>
    <s v="Negative"/>
    <n v="104.988"/>
    <x v="0"/>
  </r>
  <r>
    <n v="555"/>
    <x v="418"/>
    <s v="I Will Never Let You Down"/>
    <n v="203466"/>
    <n v="203.46600000000001"/>
    <b v="0"/>
    <n v="17"/>
    <x v="0"/>
    <n v="65"/>
    <n v="0.753"/>
    <n v="0.80100000000000005"/>
    <s v="High"/>
    <n v="-3.2149999999999999"/>
    <n v="2.9600000000000001E-2"/>
    <n v="0.40300000000000002"/>
    <n v="0"/>
    <n v="0.128"/>
    <n v="0.79400000000000004"/>
    <s v="Positive"/>
    <n v="128.011"/>
    <x v="11"/>
  </r>
  <r>
    <n v="67"/>
    <x v="444"/>
    <s v="I Wish"/>
    <n v="226760"/>
    <n v="226.76"/>
    <b v="0"/>
    <n v="3"/>
    <x v="16"/>
    <n v="52"/>
    <n v="0.73599999999999999"/>
    <n v="0.66600000000000004"/>
    <s v="High"/>
    <n v="-4.9290000000000003"/>
    <n v="3.3700000000000001E-2"/>
    <n v="5.9299999999999999E-2"/>
    <n v="3.82E-5"/>
    <n v="0.107"/>
    <n v="0.224"/>
    <s v="Negative"/>
    <n v="89.823999999999998"/>
    <x v="5"/>
  </r>
  <r>
    <n v="356"/>
    <x v="445"/>
    <s v="I Wish I Was a Punk Rocker (with Flowers in My Hair)"/>
    <n v="151640"/>
    <n v="151.63999999999999"/>
    <b v="0"/>
    <n v="9"/>
    <x v="2"/>
    <n v="61"/>
    <n v="0.7"/>
    <n v="0.46500000000000002"/>
    <s v="Low"/>
    <n v="-6.8150000000000004"/>
    <n v="0.35799999999999998"/>
    <n v="0.54400000000000004"/>
    <n v="0"/>
    <n v="0.60599999999999998"/>
    <n v="0.71899999999999997"/>
    <s v="Positive"/>
    <n v="108.102"/>
    <x v="40"/>
  </r>
  <r>
    <n v="353"/>
    <x v="185"/>
    <s v="I Won't Let You Go"/>
    <n v="229303"/>
    <n v="229.303"/>
    <b v="0"/>
    <n v="14"/>
    <x v="15"/>
    <n v="64"/>
    <n v="0.53700000000000003"/>
    <n v="0.61099999999999999"/>
    <s v="Low"/>
    <n v="-6.4269999999999996"/>
    <n v="3.04E-2"/>
    <n v="0.22900000000000001"/>
    <n v="0"/>
    <n v="0.14599999999999999"/>
    <n v="0.161"/>
    <s v="Negative"/>
    <n v="105.955"/>
    <x v="5"/>
  </r>
  <r>
    <n v="202"/>
    <x v="446"/>
    <s v="Baby, I'm Back"/>
    <n v="219920"/>
    <n v="219.92"/>
    <b v="1"/>
    <n v="8"/>
    <x v="6"/>
    <n v="4"/>
    <n v="0.89900000000000002"/>
    <n v="0.36499999999999999"/>
    <s v="Low"/>
    <n v="-5.4610000000000003"/>
    <n v="0.105"/>
    <n v="5.0799999999999998E-2"/>
    <n v="0"/>
    <n v="9.7000000000000003E-2"/>
    <n v="0.749"/>
    <s v="Positive"/>
    <n v="100.01"/>
    <x v="41"/>
  </r>
  <r>
    <n v="348"/>
    <x v="403"/>
    <s v="I Write Sins Not Tragedies"/>
    <n v="185586"/>
    <n v="185.58600000000001"/>
    <b v="0"/>
    <n v="8"/>
    <x v="6"/>
    <n v="70"/>
    <n v="0.56599999999999995"/>
    <n v="0.81499999999999995"/>
    <s v="High"/>
    <n v="-4.4809999999999999"/>
    <n v="0.14000000000000001"/>
    <n v="7.3700000000000002E-2"/>
    <n v="0"/>
    <n v="0.12"/>
    <n v="0.67200000000000004"/>
    <s v="Positive"/>
    <n v="169.96100000000001"/>
    <x v="9"/>
  </r>
  <r>
    <n v="377"/>
    <x v="447"/>
    <s v="Ice Box"/>
    <n v="256426"/>
    <n v="256.42599999999999"/>
    <b v="0"/>
    <n v="9"/>
    <x v="2"/>
    <n v="57"/>
    <n v="0.77500000000000002"/>
    <n v="0.73099999999999998"/>
    <s v="High"/>
    <n v="-5.4459999999999997"/>
    <n v="0.13400000000000001"/>
    <n v="0.189"/>
    <n v="0"/>
    <n v="0.129"/>
    <n v="0.82099999999999995"/>
    <s v="Positive"/>
    <n v="131.10499999999999"/>
    <x v="4"/>
  </r>
  <r>
    <n v="693"/>
    <x v="296"/>
    <s v="IDGAF"/>
    <n v="217946"/>
    <n v="217.946"/>
    <b v="1"/>
    <n v="20"/>
    <x v="7"/>
    <n v="78"/>
    <n v="0.83599999999999997"/>
    <n v="0.54400000000000004"/>
    <s v="Low"/>
    <n v="-5.9749999999999996"/>
    <n v="9.4299999999999995E-2"/>
    <n v="4.0300000000000002E-2"/>
    <n v="0"/>
    <n v="8.2400000000000001E-2"/>
    <n v="0.51"/>
    <s v="Positive"/>
    <n v="97.028000000000006"/>
    <x v="7"/>
  </r>
  <r>
    <n v="153"/>
    <x v="448"/>
    <s v="If I Could Go! (feat. Lil' Mo &amp; Sacario)"/>
    <n v="244466"/>
    <n v="244.46600000000001"/>
    <b v="0"/>
    <n v="22"/>
    <x v="17"/>
    <n v="40"/>
    <n v="0.58299999999999996"/>
    <n v="0.64300000000000002"/>
    <s v="Low"/>
    <n v="-7.4859999999999998"/>
    <n v="0.35499999999999998"/>
    <n v="0.17100000000000001"/>
    <n v="0"/>
    <n v="3.95E-2"/>
    <n v="0.7"/>
    <s v="Positive"/>
    <n v="195.685"/>
    <x v="7"/>
  </r>
  <r>
    <n v="508"/>
    <x v="449"/>
    <s v="If I Die Young"/>
    <n v="222773"/>
    <n v="222.773"/>
    <b v="0"/>
    <n v="13"/>
    <x v="18"/>
    <n v="64"/>
    <n v="0.60599999999999998"/>
    <n v="0.497"/>
    <s v="Low"/>
    <n v="-6.6109999999999998"/>
    <n v="2.7699999999999999E-2"/>
    <n v="0.34799999999999998"/>
    <n v="0"/>
    <n v="0.27500000000000002"/>
    <n v="0.36199999999999999"/>
    <s v="Negative"/>
    <n v="130.739"/>
    <x v="23"/>
  </r>
  <r>
    <n v="192"/>
    <x v="60"/>
    <s v="If I Were a Boy"/>
    <n v="249146"/>
    <n v="249.14599999999999"/>
    <b v="0"/>
    <n v="11"/>
    <x v="5"/>
    <n v="66"/>
    <n v="0.63200000000000001"/>
    <n v="0.51800000000000002"/>
    <s v="Low"/>
    <n v="-6.1260000000000003"/>
    <n v="3.1300000000000001E-2"/>
    <n v="0.107"/>
    <n v="0"/>
    <n v="0.35399999999999998"/>
    <n v="0.42699999999999999"/>
    <s v="Negative"/>
    <n v="90.007000000000005"/>
    <x v="5"/>
  </r>
  <r>
    <n v="270"/>
    <x v="450"/>
    <s v="If There's Any Justice"/>
    <n v="229080"/>
    <n v="229.08"/>
    <b v="0"/>
    <n v="7"/>
    <x v="19"/>
    <n v="46"/>
    <n v="0.70599999999999996"/>
    <n v="0.66500000000000004"/>
    <s v="High"/>
    <n v="-5.3479999999999999"/>
    <n v="4.53E-2"/>
    <n v="1.2800000000000001E-2"/>
    <n v="0"/>
    <n v="0.33800000000000002"/>
    <n v="0.63900000000000001"/>
    <s v="Positive"/>
    <n v="89.992999999999995"/>
    <x v="20"/>
  </r>
  <r>
    <n v="102"/>
    <x v="326"/>
    <s v="If Today Was Your Last Day"/>
    <n v="249066"/>
    <n v="249.066"/>
    <b v="0"/>
    <n v="11"/>
    <x v="5"/>
    <n v="66"/>
    <n v="0.48499999999999999"/>
    <n v="0.91100000000000003"/>
    <s v="High"/>
    <n v="-5.7489999999999997"/>
    <n v="3.5499999999999997E-2"/>
    <n v="8.6700000000000007E-5"/>
    <n v="0"/>
    <n v="9.1999999999999998E-2"/>
    <n v="0.56799999999999995"/>
    <s v="Positive"/>
    <n v="89.956000000000003"/>
    <x v="16"/>
  </r>
  <r>
    <n v="63"/>
    <x v="451"/>
    <s v="If Tomorrow Never Comes"/>
    <n v="214306"/>
    <n v="214.30600000000001"/>
    <b v="0"/>
    <n v="5"/>
    <x v="4"/>
    <n v="60"/>
    <n v="0.55500000000000005"/>
    <n v="0.496"/>
    <s v="Low"/>
    <n v="-6.1360000000000001"/>
    <n v="2.8000000000000001E-2"/>
    <n v="0.33300000000000002"/>
    <n v="0"/>
    <n v="9.5600000000000004E-2"/>
    <n v="0.27"/>
    <s v="Negative"/>
    <n v="79.010000000000005"/>
    <x v="26"/>
  </r>
  <r>
    <n v="1"/>
    <x v="174"/>
    <s v="Oops!...I Did It Again"/>
    <n v="211160"/>
    <n v="211.16"/>
    <b v="0"/>
    <n v="3"/>
    <x v="16"/>
    <n v="77"/>
    <n v="0.751"/>
    <n v="0.83399999999999996"/>
    <s v="High"/>
    <n v="-5.444"/>
    <n v="4.3700000000000003E-2"/>
    <n v="0.3"/>
    <n v="1.77E-5"/>
    <n v="0.35499999999999998"/>
    <n v="0.89400000000000002"/>
    <s v="Positive"/>
    <n v="95.052999999999997"/>
    <x v="7"/>
  </r>
  <r>
    <n v="361"/>
    <x v="95"/>
    <s v="If We Ever Meet Again (Featuring Katy Perry)"/>
    <n v="292706"/>
    <n v="292.70600000000002"/>
    <b v="0"/>
    <n v="12"/>
    <x v="11"/>
    <n v="68"/>
    <n v="0.65200000000000002"/>
    <n v="0.60499999999999998"/>
    <s v="Low"/>
    <n v="-7.3710000000000004"/>
    <n v="3.9300000000000002E-2"/>
    <n v="4.81E-3"/>
    <n v="0"/>
    <n v="6.0499999999999998E-2"/>
    <n v="0.39400000000000002"/>
    <s v="Negative"/>
    <n v="126.09099999999999"/>
    <x v="4"/>
  </r>
  <r>
    <n v="194"/>
    <x v="166"/>
    <s v="Don't Lie"/>
    <n v="219000"/>
    <n v="219"/>
    <b v="0"/>
    <n v="8"/>
    <x v="6"/>
    <n v="61"/>
    <n v="0.66200000000000003"/>
    <n v="0.78500000000000003"/>
    <s v="High"/>
    <n v="-5.2990000000000004"/>
    <n v="0.186"/>
    <n v="0.16"/>
    <n v="0"/>
    <n v="7.8399999999999997E-2"/>
    <n v="0.60399999999999998"/>
    <s v="Positive"/>
    <n v="89.885000000000005"/>
    <x v="1"/>
  </r>
  <r>
    <n v="130"/>
    <x v="368"/>
    <s v="If You're Not The One"/>
    <n v="257026"/>
    <n v="257.02600000000001"/>
    <b v="0"/>
    <n v="5"/>
    <x v="4"/>
    <n v="58"/>
    <n v="0.68799999999999994"/>
    <n v="0.53800000000000003"/>
    <s v="Low"/>
    <n v="-7.6079999999999997"/>
    <n v="2.92E-2"/>
    <n v="0.504"/>
    <n v="0"/>
    <n v="0.111"/>
    <n v="0.27"/>
    <s v="Negative"/>
    <n v="119.998"/>
    <x v="7"/>
  </r>
  <r>
    <n v="469"/>
    <x v="371"/>
    <s v="Treasure"/>
    <n v="178560"/>
    <n v="178.56"/>
    <b v="1"/>
    <n v="15"/>
    <x v="14"/>
    <n v="78"/>
    <n v="0.874"/>
    <n v="0.69199999999999995"/>
    <s v="High"/>
    <n v="-5.28"/>
    <n v="4.3099999999999999E-2"/>
    <n v="4.1200000000000001E-2"/>
    <n v="7.2399999999999998E-5"/>
    <n v="0.32400000000000001"/>
    <n v="0.93700000000000006"/>
    <s v="Positive"/>
    <n v="116.017"/>
    <x v="7"/>
  </r>
  <r>
    <n v="138"/>
    <x v="452"/>
    <s v="I'm a Thug"/>
    <n v="254400"/>
    <n v="254.4"/>
    <b v="1"/>
    <n v="4"/>
    <x v="13"/>
    <n v="59"/>
    <n v="0.93300000000000005"/>
    <n v="0.56100000000000005"/>
    <s v="Low"/>
    <n v="-5.9610000000000003"/>
    <n v="0.122"/>
    <n v="2.75E-2"/>
    <n v="0"/>
    <n v="0.10199999999999999"/>
    <n v="0.58599999999999997"/>
    <s v="Positive"/>
    <n v="139.976"/>
    <x v="1"/>
  </r>
  <r>
    <n v="100"/>
    <x v="47"/>
    <s v="I'm Gonna Be Alright (feat. Nas)"/>
    <n v="172240"/>
    <n v="172.24"/>
    <b v="0"/>
    <n v="5"/>
    <x v="4"/>
    <n v="53"/>
    <n v="0.71799999999999997"/>
    <n v="0.69"/>
    <s v="High"/>
    <n v="-4.3819999999999997"/>
    <n v="0.26500000000000001"/>
    <n v="0.106"/>
    <n v="0"/>
    <n v="0.27100000000000002"/>
    <n v="0.77400000000000002"/>
    <s v="Positive"/>
    <n v="93.400999999999996"/>
    <x v="4"/>
  </r>
  <r>
    <n v="652"/>
    <x v="206"/>
    <s v="All In My Head (Flex) (feat. Fetty Wap)"/>
    <n v="210573"/>
    <n v="210.57300000000001"/>
    <b v="0"/>
    <n v="19"/>
    <x v="8"/>
    <n v="62"/>
    <n v="0.68899999999999995"/>
    <n v="0.79100000000000004"/>
    <s v="High"/>
    <n v="-5.194"/>
    <n v="5.2999999999999999E-2"/>
    <n v="2.3E-2"/>
    <n v="0"/>
    <n v="5.2600000000000001E-2"/>
    <n v="0.755"/>
    <s v="Positive"/>
    <n v="95.04"/>
    <x v="7"/>
  </r>
  <r>
    <n v="83"/>
    <x v="453"/>
    <s v="I'm Like A Bird"/>
    <n v="243160"/>
    <n v="243.16"/>
    <b v="0"/>
    <n v="3"/>
    <x v="16"/>
    <n v="1"/>
    <n v="0.622"/>
    <n v="0.60799999999999998"/>
    <s v="Low"/>
    <n v="-5.085"/>
    <n v="3.5999999999999997E-2"/>
    <n v="0.13800000000000001"/>
    <n v="5.3800000000000002E-6"/>
    <n v="0.27300000000000002"/>
    <n v="0.60699999999999998"/>
    <s v="Positive"/>
    <n v="89.661000000000001"/>
    <x v="32"/>
  </r>
  <r>
    <n v="310"/>
    <x v="119"/>
    <s v="I'm N Luv (Wit a Stripper) (feat. Mike Jones)"/>
    <n v="265333"/>
    <n v="265.33300000000003"/>
    <b v="1"/>
    <n v="8"/>
    <x v="6"/>
    <n v="0"/>
    <n v="0.73099999999999998"/>
    <n v="0.36799999999999999"/>
    <s v="Low"/>
    <n v="-10.38"/>
    <n v="6.88E-2"/>
    <n v="5.4400000000000004E-3"/>
    <n v="0"/>
    <n v="0.193"/>
    <n v="0.51200000000000001"/>
    <s v="Positive"/>
    <n v="145.17099999999999"/>
    <x v="4"/>
  </r>
  <r>
    <n v="1"/>
    <x v="174"/>
    <s v="I'm Not a Girl, Not Yet a Woman"/>
    <n v="231066"/>
    <n v="231.066"/>
    <b v="0"/>
    <n v="4"/>
    <x v="13"/>
    <n v="58"/>
    <n v="0.53400000000000003"/>
    <n v="0.54300000000000004"/>
    <s v="Low"/>
    <n v="-6.8570000000000002"/>
    <n v="2.4500000000000001E-2"/>
    <n v="0.57899999999999996"/>
    <n v="0"/>
    <n v="0.112"/>
    <n v="0.41799999999999998"/>
    <s v="Negative"/>
    <n v="78.995999999999995"/>
    <x v="7"/>
  </r>
  <r>
    <n v="372"/>
    <x v="39"/>
    <s v="I'm Not Alone - Radio Edit"/>
    <n v="210973"/>
    <n v="210.97300000000001"/>
    <b v="0"/>
    <n v="12"/>
    <x v="11"/>
    <n v="55"/>
    <n v="0.59699999999999998"/>
    <n v="0.68400000000000005"/>
    <s v="High"/>
    <n v="-6.6139999999999999"/>
    <n v="3.2099999999999997E-2"/>
    <n v="4.81E-3"/>
    <n v="0.105"/>
    <n v="0.317"/>
    <n v="0.435"/>
    <s v="Negative"/>
    <n v="130.99"/>
    <x v="11"/>
  </r>
  <r>
    <n v="490"/>
    <x v="59"/>
    <s v="I'm On One"/>
    <n v="296146"/>
    <n v="296.14600000000002"/>
    <b v="1"/>
    <n v="14"/>
    <x v="15"/>
    <n v="70"/>
    <n v="0.41299999999999998"/>
    <n v="0.80700000000000005"/>
    <s v="High"/>
    <n v="-3.4990000000000001"/>
    <n v="0.318"/>
    <n v="5.3600000000000002E-2"/>
    <n v="0"/>
    <n v="0.63100000000000001"/>
    <n v="0.438"/>
    <s v="Negative"/>
    <n v="149.33000000000001"/>
    <x v="1"/>
  </r>
  <r>
    <n v="17"/>
    <x v="454"/>
    <s v="I'm Outta Love - Radio Edit"/>
    <n v="245400"/>
    <n v="245.4"/>
    <b v="0"/>
    <n v="2"/>
    <x v="21"/>
    <n v="64"/>
    <n v="0.76100000000000001"/>
    <n v="0.71599999999999997"/>
    <s v="High"/>
    <n v="-5.8"/>
    <n v="5.6000000000000001E-2"/>
    <n v="0.39600000000000002"/>
    <n v="0"/>
    <n v="7.7100000000000002E-2"/>
    <n v="0.64900000000000002"/>
    <s v="Positive"/>
    <n v="119.41"/>
    <x v="7"/>
  </r>
  <r>
    <n v="100"/>
    <x v="47"/>
    <s v="I'm Real (feat. Ja Rule) - Murder Remix"/>
    <n v="262133"/>
    <n v="262.13299999999998"/>
    <b v="1"/>
    <n v="4"/>
    <x v="13"/>
    <n v="66"/>
    <n v="0.70799999999999996"/>
    <n v="0.58699999999999997"/>
    <s v="Low"/>
    <n v="-7.93"/>
    <n v="0.151"/>
    <n v="0.27300000000000002"/>
    <n v="0"/>
    <n v="7.1800000000000003E-2"/>
    <n v="0.55400000000000005"/>
    <s v="Positive"/>
    <n v="83.46"/>
    <x v="4"/>
  </r>
  <r>
    <n v="791"/>
    <x v="432"/>
    <s v="i'm so tired..."/>
    <n v="162582"/>
    <n v="162.58199999999999"/>
    <b v="0"/>
    <n v="22"/>
    <x v="17"/>
    <n v="2"/>
    <n v="0.59899999999999998"/>
    <n v="0.73299999999999998"/>
    <s v="High"/>
    <n v="-7.0579999999999998"/>
    <n v="0.20300000000000001"/>
    <n v="0.17599999999999999"/>
    <n v="0"/>
    <n v="0.24199999999999999"/>
    <n v="0.53400000000000003"/>
    <s v="Positive"/>
    <n v="102.211"/>
    <x v="0"/>
  </r>
  <r>
    <n v="310"/>
    <x v="119"/>
    <s v="I'm Sprung"/>
    <n v="231040"/>
    <n v="231.04"/>
    <b v="0"/>
    <n v="8"/>
    <x v="6"/>
    <n v="0"/>
    <n v="0.72199999999999998"/>
    <n v="0.32900000000000001"/>
    <s v="Low"/>
    <n v="-11.617000000000001"/>
    <n v="0.108"/>
    <n v="8.7999999999999995E-2"/>
    <n v="0"/>
    <n v="8.1000000000000003E-2"/>
    <n v="0.16600000000000001"/>
    <s v="Negative"/>
    <n v="99.991"/>
    <x v="4"/>
  </r>
  <r>
    <n v="169"/>
    <x v="2"/>
    <s v="I'm Still in Love with You (feat. Sasha)"/>
    <n v="273360"/>
    <n v="273.36"/>
    <b v="0"/>
    <n v="5"/>
    <x v="4"/>
    <n v="68"/>
    <n v="0.76500000000000001"/>
    <n v="0.66600000000000004"/>
    <s v="High"/>
    <n v="-5.3840000000000003"/>
    <n v="0.17199999999999999"/>
    <n v="0.10199999999999999"/>
    <n v="0"/>
    <n v="0.11600000000000001"/>
    <n v="0.75600000000000001"/>
    <s v="Positive"/>
    <n v="87.001999999999995"/>
    <x v="1"/>
  </r>
  <r>
    <n v="455"/>
    <x v="138"/>
    <s v="I'm Upset"/>
    <n v="214466"/>
    <n v="214.46600000000001"/>
    <b v="1"/>
    <n v="21"/>
    <x v="10"/>
    <n v="68"/>
    <n v="0.89900000000000002"/>
    <n v="0.58599999999999997"/>
    <s v="Low"/>
    <n v="-7.8659999999999997"/>
    <n v="0.34300000000000003"/>
    <n v="0.27900000000000003"/>
    <n v="0"/>
    <n v="8.3599999999999994E-2"/>
    <n v="0.49199999999999999"/>
    <s v="Negative"/>
    <n v="150.00200000000001"/>
    <x v="4"/>
  </r>
  <r>
    <n v="146"/>
    <x v="239"/>
    <s v="I'm with You"/>
    <n v="223066"/>
    <n v="223.066"/>
    <b v="0"/>
    <n v="5"/>
    <x v="4"/>
    <n v="70"/>
    <n v="0.45700000000000002"/>
    <n v="0.40600000000000003"/>
    <s v="Low"/>
    <n v="-7.4619999999999997"/>
    <n v="2.9100000000000001E-2"/>
    <n v="0.08"/>
    <n v="0"/>
    <n v="0.11700000000000001"/>
    <n v="0.20799999999999999"/>
    <s v="Negative"/>
    <n v="151.94999999999999"/>
    <x v="7"/>
  </r>
  <r>
    <n v="194"/>
    <x v="166"/>
    <s v="Imma Be"/>
    <n v="257560"/>
    <n v="257.56"/>
    <b v="0"/>
    <n v="12"/>
    <x v="11"/>
    <n v="61"/>
    <n v="0.59699999999999998"/>
    <n v="0.51700000000000002"/>
    <s v="Low"/>
    <n v="-6.9630000000000001"/>
    <n v="0.36499999999999999"/>
    <n v="0.17899999999999999"/>
    <n v="0"/>
    <n v="0.307"/>
    <n v="0.41199999999999998"/>
    <s v="Negative"/>
    <n v="92.034999999999997"/>
    <x v="1"/>
  </r>
  <r>
    <n v="493"/>
    <x v="455"/>
    <s v="Impossible"/>
    <n v="226533"/>
    <n v="226.53299999999999"/>
    <b v="0"/>
    <n v="13"/>
    <x v="18"/>
    <n v="35"/>
    <n v="0.59899999999999998"/>
    <n v="0.624"/>
    <s v="Low"/>
    <n v="-3.6309999999999998"/>
    <n v="3.4299999999999997E-2"/>
    <n v="0.38500000000000001"/>
    <n v="0"/>
    <n v="0.125"/>
    <n v="0.53900000000000003"/>
    <s v="Positive"/>
    <n v="90.034000000000006"/>
    <x v="5"/>
  </r>
  <r>
    <n v="546"/>
    <x v="456"/>
    <s v="Impossible"/>
    <n v="209440"/>
    <n v="209.44"/>
    <b v="0"/>
    <n v="16"/>
    <x v="1"/>
    <n v="75"/>
    <n v="0.376"/>
    <n v="0.69499999999999995"/>
    <s v="High"/>
    <n v="-4.782"/>
    <n v="9.3299999999999994E-2"/>
    <n v="0.13500000000000001"/>
    <n v="0"/>
    <n v="0.11"/>
    <n v="0.30199999999999999"/>
    <s v="Negative"/>
    <n v="169.53299999999999"/>
    <x v="7"/>
  </r>
  <r>
    <n v="191"/>
    <x v="15"/>
    <s v="In Da Club"/>
    <n v="193466"/>
    <n v="193.46600000000001"/>
    <b v="1"/>
    <n v="6"/>
    <x v="12"/>
    <n v="81"/>
    <n v="0.89900000000000002"/>
    <n v="0.71299999999999997"/>
    <s v="High"/>
    <n v="-2.7519999999999998"/>
    <n v="0.36599999999999999"/>
    <n v="0.255"/>
    <n v="0"/>
    <n v="7.0800000000000002E-2"/>
    <n v="0.77700000000000002"/>
    <s v="Positive"/>
    <n v="90.051000000000002"/>
    <x v="1"/>
  </r>
  <r>
    <n v="461"/>
    <x v="186"/>
    <s v="In For The Kill"/>
    <n v="248626"/>
    <n v="248.626"/>
    <b v="0"/>
    <n v="12"/>
    <x v="11"/>
    <n v="59"/>
    <n v="0.629"/>
    <n v="0.96899999999999997"/>
    <s v="High"/>
    <n v="-0.27600000000000002"/>
    <n v="4.5499999999999999E-2"/>
    <n v="1.8400000000000001E-3"/>
    <n v="0"/>
    <n v="0.122"/>
    <n v="0.90500000000000003"/>
    <s v="Positive"/>
    <n v="150.01"/>
    <x v="0"/>
  </r>
  <r>
    <n v="431"/>
    <x v="457"/>
    <s v="In Love With a Girl"/>
    <n v="206000"/>
    <n v="206"/>
    <b v="0"/>
    <n v="11"/>
    <x v="5"/>
    <n v="51"/>
    <n v="0.438"/>
    <n v="0.90600000000000003"/>
    <s v="High"/>
    <n v="-4.8"/>
    <n v="4.3799999999999999E-2"/>
    <n v="1.9099999999999999E-2"/>
    <n v="0"/>
    <n v="0.373"/>
    <n v="0.68400000000000005"/>
    <s v="Positive"/>
    <n v="161.905"/>
    <x v="18"/>
  </r>
  <r>
    <n v="455"/>
    <x v="138"/>
    <s v="In My Feelings"/>
    <n v="217925"/>
    <n v="217.92500000000001"/>
    <b v="1"/>
    <n v="21"/>
    <x v="10"/>
    <n v="75"/>
    <n v="0.83499999999999996"/>
    <n v="0.626"/>
    <s v="Low"/>
    <n v="-5.8330000000000002"/>
    <n v="0.125"/>
    <n v="5.8900000000000001E-2"/>
    <n v="6.0000000000000002E-5"/>
    <n v="0.39600000000000002"/>
    <n v="0.35"/>
    <s v="Negative"/>
    <n v="91.03"/>
    <x v="4"/>
  </r>
  <r>
    <n v="458"/>
    <x v="300"/>
    <s v="In My Head"/>
    <n v="199026"/>
    <n v="199.02600000000001"/>
    <b v="0"/>
    <n v="13"/>
    <x v="18"/>
    <n v="65"/>
    <n v="0.76200000000000001"/>
    <n v="0.748"/>
    <s v="High"/>
    <n v="-4.1500000000000004"/>
    <n v="3.3000000000000002E-2"/>
    <n v="2.6599999999999999E-2"/>
    <n v="0"/>
    <n v="0.34799999999999998"/>
    <n v="0.85099999999999998"/>
    <s v="Positive"/>
    <n v="110.009"/>
    <x v="1"/>
  </r>
  <r>
    <n v="756"/>
    <x v="458"/>
    <s v="In My Mind"/>
    <n v="184560"/>
    <n v="184.56"/>
    <b v="0"/>
    <n v="21"/>
    <x v="10"/>
    <n v="78"/>
    <n v="0.69399999999999995"/>
    <n v="0.77"/>
    <s v="High"/>
    <n v="-5.335"/>
    <n v="0.14899999999999999"/>
    <n v="0.17599999999999999"/>
    <n v="1.1E-5"/>
    <n v="0.11799999999999999"/>
    <n v="0.16300000000000001"/>
    <s v="Negative"/>
    <n v="125.905"/>
    <x v="0"/>
  </r>
  <r>
    <n v="180"/>
    <x v="7"/>
    <s v="In My Place"/>
    <n v="226680"/>
    <n v="226.68"/>
    <b v="0"/>
    <n v="5"/>
    <x v="4"/>
    <n v="72"/>
    <n v="0.42399999999999999"/>
    <n v="0.58799999999999997"/>
    <s v="Low"/>
    <n v="-5.4550000000000001"/>
    <n v="2.7799999999999998E-2"/>
    <n v="5.5300000000000002E-2"/>
    <n v="4.95E-6"/>
    <n v="0.29799999999999999"/>
    <n v="0.193"/>
    <s v="Negative"/>
    <n v="144.636"/>
    <x v="6"/>
  </r>
  <r>
    <n v="537"/>
    <x v="459"/>
    <s v="In The Dark"/>
    <n v="226226"/>
    <n v="226.226"/>
    <b v="0"/>
    <n v="15"/>
    <x v="14"/>
    <n v="52"/>
    <n v="0.73599999999999999"/>
    <n v="0.82399999999999995"/>
    <s v="High"/>
    <n v="-4.2309999999999999"/>
    <n v="6.7199999999999996E-2"/>
    <n v="3.5799999999999998E-3"/>
    <n v="9.2100000000000005E-4"/>
    <n v="0.32900000000000001"/>
    <n v="0.443"/>
    <s v="Negative"/>
    <n v="124.95399999999999"/>
    <x v="0"/>
  </r>
  <r>
    <n v="20"/>
    <x v="157"/>
    <s v="In the End"/>
    <n v="216880"/>
    <n v="216.88"/>
    <b v="0"/>
    <n v="3"/>
    <x v="16"/>
    <n v="83"/>
    <n v="0.55600000000000005"/>
    <n v="0.86399999999999999"/>
    <s v="High"/>
    <n v="-5.87"/>
    <n v="5.8400000000000001E-2"/>
    <n v="9.58E-3"/>
    <n v="0"/>
    <n v="0.20899999999999999"/>
    <n v="0.4"/>
    <s v="Negative"/>
    <n v="105.143"/>
    <x v="16"/>
  </r>
  <r>
    <n v="352"/>
    <x v="80"/>
    <s v="In The Morning"/>
    <n v="222453"/>
    <n v="222.453"/>
    <b v="0"/>
    <n v="9"/>
    <x v="2"/>
    <n v="59"/>
    <n v="0.61599999999999999"/>
    <n v="0.85499999999999998"/>
    <s v="High"/>
    <n v="-3.4950000000000001"/>
    <n v="4.2000000000000003E-2"/>
    <n v="3.79E-3"/>
    <n v="8.6300000000000005E-4"/>
    <n v="0.318"/>
    <n v="0.68600000000000005"/>
    <s v="Positive"/>
    <n v="124.191"/>
    <x v="6"/>
  </r>
  <r>
    <n v="577"/>
    <x v="86"/>
    <s v="In the Name of Love"/>
    <n v="195706"/>
    <n v="195.70599999999999"/>
    <b v="0"/>
    <n v="19"/>
    <x v="8"/>
    <n v="76"/>
    <n v="0.501"/>
    <n v="0.51900000000000002"/>
    <s v="Low"/>
    <n v="-5.88"/>
    <n v="4.0899999999999999E-2"/>
    <n v="0.109"/>
    <n v="0"/>
    <n v="0.45400000000000001"/>
    <n v="0.16800000000000001"/>
    <s v="Negative"/>
    <n v="133.99"/>
    <x v="0"/>
  </r>
  <r>
    <n v="635"/>
    <x v="405"/>
    <s v="Tears (feat. Louisa Johnson)"/>
    <n v="225914"/>
    <n v="225.91399999999999"/>
    <b v="0"/>
    <n v="19"/>
    <x v="8"/>
    <n v="60"/>
    <n v="0.60499999999999998"/>
    <n v="0.77"/>
    <s v="High"/>
    <n v="-3.645"/>
    <n v="4.4600000000000001E-2"/>
    <n v="4.3099999999999999E-2"/>
    <n v="0"/>
    <n v="0.159"/>
    <n v="0.29799999999999999"/>
    <s v="Negative"/>
    <n v="130.03700000000001"/>
    <x v="0"/>
  </r>
  <r>
    <n v="242"/>
    <x v="460"/>
    <s v="In the Shadows"/>
    <n v="257920"/>
    <n v="257.92"/>
    <b v="0"/>
    <n v="6"/>
    <x v="12"/>
    <n v="68"/>
    <n v="0.6"/>
    <n v="0.79600000000000004"/>
    <s v="High"/>
    <n v="-4.4809999999999999"/>
    <n v="2.75E-2"/>
    <n v="1.0900000000000001E-4"/>
    <n v="5.1999999999999997E-5"/>
    <n v="0.48399999999999999"/>
    <n v="0.75"/>
    <s v="Positive"/>
    <n v="105.991"/>
    <x v="2"/>
  </r>
  <r>
    <n v="144"/>
    <x v="278"/>
    <s v="In Those Jeans"/>
    <n v="243306"/>
    <n v="243.30600000000001"/>
    <b v="1"/>
    <n v="6"/>
    <x v="12"/>
    <n v="59"/>
    <n v="0.69099999999999995"/>
    <n v="0.54100000000000004"/>
    <s v="Low"/>
    <n v="-5.8730000000000002"/>
    <n v="7.7600000000000002E-2"/>
    <n v="0.50800000000000001"/>
    <n v="0"/>
    <n v="7.5300000000000006E-2"/>
    <n v="0.31900000000000001"/>
    <s v="Negative"/>
    <n v="127.68300000000001"/>
    <x v="4"/>
  </r>
  <r>
    <n v="34"/>
    <x v="203"/>
    <s v="In Your Eyes"/>
    <n v="197826"/>
    <n v="197.82599999999999"/>
    <b v="0"/>
    <n v="4"/>
    <x v="13"/>
    <n v="62"/>
    <n v="0.68899999999999995"/>
    <n v="0.89400000000000002"/>
    <s v="High"/>
    <n v="-6.3419999999999996"/>
    <n v="6.7199999999999996E-2"/>
    <n v="0.13300000000000001"/>
    <n v="4.7200000000000002E-5"/>
    <n v="6.8099999999999994E-2"/>
    <n v="0.70899999999999996"/>
    <s v="Positive"/>
    <n v="123.971"/>
    <x v="0"/>
  </r>
  <r>
    <n v="6"/>
    <x v="461"/>
    <s v="Incomplete"/>
    <n v="274226"/>
    <n v="274.226"/>
    <b v="1"/>
    <n v="2"/>
    <x v="21"/>
    <n v="60"/>
    <n v="0.746"/>
    <n v="0.443"/>
    <s v="Low"/>
    <n v="-7.6929999999999996"/>
    <n v="7.7100000000000002E-2"/>
    <n v="0.28199999999999997"/>
    <n v="0"/>
    <n v="0.14000000000000001"/>
    <n v="0.27200000000000002"/>
    <s v="Negative"/>
    <n v="119.31100000000001"/>
    <x v="4"/>
  </r>
  <r>
    <n v="42"/>
    <x v="462"/>
    <s v="Incomplete"/>
    <n v="239586"/>
    <n v="239.58600000000001"/>
    <b v="0"/>
    <n v="8"/>
    <x v="6"/>
    <n v="63"/>
    <n v="0.437"/>
    <n v="0.58899999999999997"/>
    <s v="Low"/>
    <n v="-4.8339999999999996"/>
    <n v="3.3099999999999997E-2"/>
    <n v="0.23100000000000001"/>
    <n v="0"/>
    <n v="7.6799999999999993E-2"/>
    <n v="0.16500000000000001"/>
    <s v="Negative"/>
    <n v="133.631"/>
    <x v="7"/>
  </r>
  <r>
    <n v="9"/>
    <x v="168"/>
    <s v="Independent Women, Pt. 1"/>
    <n v="221133"/>
    <n v="221.13300000000001"/>
    <b v="0"/>
    <n v="4"/>
    <x v="13"/>
    <n v="65"/>
    <n v="0.73"/>
    <n v="0.60199999999999998"/>
    <s v="Low"/>
    <n v="-3.782"/>
    <n v="0.20599999999999999"/>
    <n v="0.36199999999999999"/>
    <n v="3.6899999999999998E-6"/>
    <n v="0.16900000000000001"/>
    <n v="0.92700000000000005"/>
    <s v="Positive"/>
    <n v="97.953999999999994"/>
    <x v="5"/>
  </r>
  <r>
    <n v="401"/>
    <x v="463"/>
    <s v="Infinity 2008"/>
    <n v="190013"/>
    <n v="190.01300000000001"/>
    <b v="0"/>
    <n v="14"/>
    <x v="15"/>
    <n v="1"/>
    <n v="0.49299999999999999"/>
    <n v="0.84899999999999998"/>
    <s v="High"/>
    <n v="-6.1390000000000002"/>
    <n v="5.7599999999999998E-2"/>
    <n v="3.3700000000000001E-4"/>
    <n v="6.7200000000000003E-3"/>
    <n v="0.35499999999999998"/>
    <n v="0.48299999999999998"/>
    <s v="Negative"/>
    <n v="127.999"/>
    <x v="3"/>
  </r>
  <r>
    <n v="440"/>
    <x v="298"/>
    <s v="International Love (feat. Chris Brown)"/>
    <n v="227280"/>
    <n v="227.28"/>
    <b v="0"/>
    <n v="14"/>
    <x v="15"/>
    <n v="74"/>
    <n v="0.67"/>
    <n v="0.85499999999999998"/>
    <s v="High"/>
    <n v="-3.0350000000000001"/>
    <n v="4.99E-2"/>
    <n v="1.24E-2"/>
    <n v="0"/>
    <n v="0.33500000000000002"/>
    <n v="0.64800000000000002"/>
    <s v="Positive"/>
    <n v="120.05"/>
    <x v="32"/>
  </r>
  <r>
    <n v="60"/>
    <x v="464"/>
    <s v="Into the Night (feat. Chad Kroeger)"/>
    <n v="222440"/>
    <n v="222.44"/>
    <b v="0"/>
    <n v="10"/>
    <x v="9"/>
    <n v="57"/>
    <n v="0.59499999999999997"/>
    <n v="0.84399999999999997"/>
    <s v="High"/>
    <n v="-4.6779999999999999"/>
    <n v="3.3099999999999997E-2"/>
    <n v="1.37E-2"/>
    <n v="0"/>
    <n v="0.23400000000000001"/>
    <n v="0.60299999999999998"/>
    <s v="Positive"/>
    <n v="127.98099999999999"/>
    <x v="42"/>
  </r>
  <r>
    <n v="709"/>
    <x v="310"/>
    <s v="PILLOWTALK"/>
    <n v="203686"/>
    <n v="203.68600000000001"/>
    <b v="1"/>
    <n v="19"/>
    <x v="8"/>
    <n v="59"/>
    <n v="0.58799999999999997"/>
    <n v="0.70199999999999996"/>
    <s v="High"/>
    <n v="-4.2709999999999999"/>
    <n v="4.9599999999999998E-2"/>
    <n v="0.104"/>
    <n v="0"/>
    <n v="8.8999999999999996E-2"/>
    <n v="0.42899999999999999"/>
    <s v="Negative"/>
    <n v="124.90900000000001"/>
    <x v="0"/>
  </r>
  <r>
    <n v="229"/>
    <x v="205"/>
    <s v="Into You (feat. Tamia)"/>
    <n v="295773"/>
    <n v="295.77300000000002"/>
    <b v="1"/>
    <n v="6"/>
    <x v="12"/>
    <n v="67"/>
    <n v="0.54600000000000004"/>
    <n v="0.53800000000000003"/>
    <s v="Low"/>
    <n v="-7.8860000000000001"/>
    <n v="5.2299999999999999E-2"/>
    <n v="0.23300000000000001"/>
    <n v="0"/>
    <n v="0.11799999999999999"/>
    <n v="0.57999999999999996"/>
    <s v="Positive"/>
    <n v="182.12"/>
    <x v="4"/>
  </r>
  <r>
    <n v="654"/>
    <x v="465"/>
    <s v="Intoxicated - New Radio Mix"/>
    <n v="159693"/>
    <n v="159.69300000000001"/>
    <b v="0"/>
    <n v="18"/>
    <x v="3"/>
    <n v="48"/>
    <n v="0.8"/>
    <n v="0.67700000000000005"/>
    <s v="High"/>
    <n v="-4.0229999999999997"/>
    <n v="3.9300000000000002E-2"/>
    <n v="5.6299999999999996E-3"/>
    <n v="4.0899999999999999E-3"/>
    <n v="8.3799999999999999E-2"/>
    <n v="0.54700000000000004"/>
    <s v="Positive"/>
    <n v="125.004"/>
    <x v="0"/>
  </r>
  <r>
    <n v="447"/>
    <x v="466"/>
    <s v="Intro"/>
    <n v="127920"/>
    <n v="127.92"/>
    <b v="0"/>
    <n v="12"/>
    <x v="11"/>
    <n v="2"/>
    <n v="0.61699999999999999"/>
    <n v="0.77800000000000002"/>
    <s v="High"/>
    <n v="-8.8710000000000004"/>
    <n v="2.7E-2"/>
    <n v="0.45900000000000002"/>
    <n v="0.92500000000000004"/>
    <n v="0.128"/>
    <n v="0.152"/>
    <s v="Negative"/>
    <n v="100.363"/>
    <x v="9"/>
  </r>
  <r>
    <n v="1"/>
    <x v="174"/>
    <s v="Circus"/>
    <n v="192360"/>
    <n v="192.36"/>
    <b v="0"/>
    <n v="11"/>
    <x v="5"/>
    <n v="74"/>
    <n v="0.79100000000000004"/>
    <n v="0.73299999999999998"/>
    <s v="High"/>
    <n v="-5.2149999999999999"/>
    <n v="5.1999999999999998E-2"/>
    <n v="0.14699999999999999"/>
    <n v="3.8099999999999999E-4"/>
    <n v="7.1300000000000002E-2"/>
    <n v="0.76100000000000001"/>
    <s v="Positive"/>
    <n v="114.98"/>
    <x v="7"/>
  </r>
  <r>
    <n v="96"/>
    <x v="467"/>
    <s v="Irresistible"/>
    <n v="194026"/>
    <n v="194.02600000000001"/>
    <b v="0"/>
    <n v="4"/>
    <x v="13"/>
    <n v="43"/>
    <n v="0.65700000000000003"/>
    <n v="0.96499999999999997"/>
    <s v="High"/>
    <n v="-2.7709999999999999"/>
    <n v="5.5599999999999997E-2"/>
    <n v="2.8500000000000001E-2"/>
    <n v="8.8399999999999994E-5"/>
    <n v="5.5199999999999999E-2"/>
    <n v="0.66900000000000004"/>
    <s v="Positive"/>
    <n v="93.013000000000005"/>
    <x v="5"/>
  </r>
  <r>
    <n v="349"/>
    <x v="468"/>
    <s v="Is It Any Wonder?"/>
    <n v="186173"/>
    <n v="186.173"/>
    <b v="0"/>
    <n v="9"/>
    <x v="2"/>
    <n v="59"/>
    <n v="0.48899999999999999"/>
    <n v="0.95499999999999996"/>
    <s v="High"/>
    <n v="-2.7709999999999999"/>
    <n v="3.6299999999999999E-2"/>
    <n v="3.82E-5"/>
    <n v="1.7799999999999999E-4"/>
    <n v="0.33400000000000002"/>
    <n v="0.81599999999999995"/>
    <s v="Positive"/>
    <n v="129.352"/>
    <x v="7"/>
  </r>
  <r>
    <n v="668"/>
    <x v="334"/>
    <s v="It Ain't Me (with Selena Gomez)"/>
    <n v="220780"/>
    <n v="220.78"/>
    <b v="0"/>
    <n v="20"/>
    <x v="7"/>
    <n v="75"/>
    <n v="0.64"/>
    <n v="0.53300000000000003"/>
    <s v="Low"/>
    <n v="-6.5960000000000001"/>
    <n v="7.0599999999999996E-2"/>
    <n v="0.11899999999999999"/>
    <n v="0"/>
    <n v="8.6400000000000005E-2"/>
    <n v="0.51500000000000001"/>
    <s v="Positive"/>
    <n v="99.968000000000004"/>
    <x v="0"/>
  </r>
  <r>
    <n v="22"/>
    <x v="469"/>
    <s v="It Feels So Good"/>
    <n v="240866"/>
    <n v="240.86600000000001"/>
    <b v="0"/>
    <n v="3"/>
    <x v="16"/>
    <n v="62"/>
    <n v="0.63400000000000001"/>
    <n v="0.67700000000000005"/>
    <s v="High"/>
    <n v="-7.2779999999999996"/>
    <n v="3.04E-2"/>
    <n v="1.17E-2"/>
    <n v="1.0300000000000001E-3"/>
    <n v="0.126"/>
    <n v="0.55800000000000005"/>
    <s v="Positive"/>
    <n v="135.012"/>
    <x v="7"/>
  </r>
  <r>
    <n v="458"/>
    <x v="300"/>
    <s v="It Girl"/>
    <n v="192200"/>
    <n v="192.2"/>
    <b v="0"/>
    <n v="14"/>
    <x v="15"/>
    <n v="70"/>
    <n v="0.66800000000000004"/>
    <n v="0.71799999999999997"/>
    <s v="High"/>
    <n v="-4.7359999999999998"/>
    <n v="6.0499999999999998E-2"/>
    <n v="1.6500000000000001E-2"/>
    <n v="0"/>
    <n v="0.104"/>
    <n v="0.34499999999999997"/>
    <s v="Negative"/>
    <n v="91.992999999999995"/>
    <x v="1"/>
  </r>
  <r>
    <n v="82"/>
    <x v="470"/>
    <s v="It Wasn't Me"/>
    <n v="227600"/>
    <n v="227.6"/>
    <b v="0"/>
    <n v="3"/>
    <x v="16"/>
    <n v="76"/>
    <n v="0.85299999999999998"/>
    <n v="0.60599999999999998"/>
    <s v="Low"/>
    <n v="-4.5960000000000001"/>
    <n v="7.1300000000000002E-2"/>
    <n v="5.6099999999999997E-2"/>
    <n v="0"/>
    <n v="0.313"/>
    <n v="0.65400000000000003"/>
    <s v="Positive"/>
    <n v="94.759"/>
    <x v="1"/>
  </r>
  <r>
    <n v="469"/>
    <x v="371"/>
    <s v="It Will Rain"/>
    <n v="257720"/>
    <n v="257.72000000000003"/>
    <b v="0"/>
    <n v="14"/>
    <x v="15"/>
    <n v="74"/>
    <n v="0.57599999999999996"/>
    <n v="0.83499999999999996"/>
    <s v="High"/>
    <n v="-6.8259999999999996"/>
    <n v="4.8599999999999997E-2"/>
    <n v="0.33700000000000002"/>
    <n v="0"/>
    <n v="8.2000000000000003E-2"/>
    <n v="0.47599999999999998"/>
    <s v="Negative"/>
    <n v="150.017"/>
    <x v="7"/>
  </r>
  <r>
    <n v="576"/>
    <x v="471"/>
    <s v="It's A Vibe"/>
    <n v="210200"/>
    <n v="210.2"/>
    <b v="1"/>
    <n v="20"/>
    <x v="7"/>
    <n v="71"/>
    <n v="0.82199999999999995"/>
    <n v="0.502"/>
    <s v="Low"/>
    <n v="-7.38"/>
    <n v="0.14799999999999999"/>
    <n v="3.1199999999999999E-2"/>
    <n v="8.8699999999999998E-4"/>
    <n v="0.114"/>
    <n v="0.52500000000000002"/>
    <s v="Positive"/>
    <n v="73.003"/>
    <x v="1"/>
  </r>
  <r>
    <n v="142"/>
    <x v="472"/>
    <s v="It's Been Awhile"/>
    <n v="264706"/>
    <n v="264.70600000000002"/>
    <b v="1"/>
    <n v="4"/>
    <x v="13"/>
    <n v="64"/>
    <n v="0.50900000000000001"/>
    <n v="0.77400000000000002"/>
    <s v="High"/>
    <n v="-4.0540000000000003"/>
    <n v="3.3799999999999997E-2"/>
    <n v="1.89E-3"/>
    <n v="5.4900000000000001E-4"/>
    <n v="0.14299999999999999"/>
    <n v="8.2400000000000001E-2"/>
    <s v="Negative"/>
    <n v="116.529"/>
    <x v="16"/>
  </r>
  <r>
    <n v="330"/>
    <x v="473"/>
    <s v="It's Goin' Down (feat. Nitti)"/>
    <n v="241840"/>
    <n v="241.84"/>
    <b v="1"/>
    <n v="9"/>
    <x v="2"/>
    <n v="66"/>
    <n v="0.88800000000000001"/>
    <n v="0.57699999999999996"/>
    <s v="Low"/>
    <n v="-7.702"/>
    <n v="6.1199999999999997E-2"/>
    <n v="9.8599999999999993E-2"/>
    <n v="0"/>
    <n v="0.13100000000000001"/>
    <n v="0.60899999999999999"/>
    <s v="Positive"/>
    <n v="84.003"/>
    <x v="1"/>
  </r>
  <r>
    <n v="5"/>
    <x v="193"/>
    <s v="It's Gonna Be Me"/>
    <n v="191040"/>
    <n v="191.04"/>
    <b v="0"/>
    <n v="3"/>
    <x v="16"/>
    <n v="60"/>
    <n v="0.64400000000000002"/>
    <n v="0.874"/>
    <s v="High"/>
    <n v="-4.6660000000000004"/>
    <n v="8.0100000000000005E-2"/>
    <n v="4.5900000000000003E-2"/>
    <n v="2.2400000000000002E-6"/>
    <n v="5.8400000000000001E-2"/>
    <n v="0.88200000000000001"/>
    <s v="Positive"/>
    <n v="165.09"/>
    <x v="7"/>
  </r>
  <r>
    <n v="50"/>
    <x v="45"/>
    <s v="It's Like That"/>
    <n v="203360"/>
    <n v="203.36"/>
    <b v="0"/>
    <n v="8"/>
    <x v="6"/>
    <n v="0"/>
    <n v="0.8"/>
    <n v="0.63300000000000001"/>
    <s v="Low"/>
    <n v="-4.875"/>
    <n v="5.1400000000000001E-2"/>
    <n v="9.01E-2"/>
    <n v="0"/>
    <n v="3.15E-2"/>
    <n v="0.83599999999999997"/>
    <s v="Positive"/>
    <n v="95.953000000000003"/>
    <x v="5"/>
  </r>
  <r>
    <n v="4"/>
    <x v="474"/>
    <s v="It's My Life"/>
    <n v="224493"/>
    <n v="224.49299999999999"/>
    <b v="0"/>
    <n v="3"/>
    <x v="16"/>
    <n v="78"/>
    <n v="0.55100000000000005"/>
    <n v="0.91300000000000003"/>
    <s v="High"/>
    <n v="-4.0629999999999997"/>
    <n v="4.6600000000000003E-2"/>
    <n v="2.63E-2"/>
    <n v="1.3499999999999999E-5"/>
    <n v="0.34699999999999998"/>
    <n v="0.54400000000000004"/>
    <s v="Positive"/>
    <n v="119.992"/>
    <x v="16"/>
  </r>
  <r>
    <n v="149"/>
    <x v="391"/>
    <s v="It's My Life"/>
    <n v="226053"/>
    <n v="226.053"/>
    <b v="0"/>
    <n v="6"/>
    <x v="12"/>
    <n v="60"/>
    <n v="0.61199999999999999"/>
    <n v="0.73499999999999999"/>
    <s v="High"/>
    <n v="-5.0739999999999998"/>
    <n v="2.8199999999999999E-2"/>
    <n v="2.0200000000000001E-3"/>
    <n v="1.1800000000000001E-3"/>
    <n v="0.32800000000000001"/>
    <n v="0.78300000000000003"/>
    <s v="Positive"/>
    <n v="126.32599999999999"/>
    <x v="6"/>
  </r>
  <r>
    <n v="66"/>
    <x v="394"/>
    <s v="It's Not My Time"/>
    <n v="241960"/>
    <n v="241.96"/>
    <b v="0"/>
    <n v="11"/>
    <x v="5"/>
    <n v="56"/>
    <n v="0.52900000000000003"/>
    <n v="0.93400000000000005"/>
    <s v="High"/>
    <n v="-4.8079999999999998"/>
    <n v="6.0199999999999997E-2"/>
    <n v="1.5299999999999999E-3"/>
    <n v="5.1599999999999997E-6"/>
    <n v="0.11799999999999999"/>
    <n v="0.28199999999999997"/>
    <s v="Negative"/>
    <n v="127.962"/>
    <x v="27"/>
  </r>
  <r>
    <n v="706"/>
    <x v="475"/>
    <s v="The Girl Is Mine"/>
    <n v="216613"/>
    <n v="216.613"/>
    <b v="0"/>
    <n v="19"/>
    <x v="8"/>
    <n v="55"/>
    <n v="0.68300000000000005"/>
    <n v="0.94299999999999995"/>
    <s v="High"/>
    <n v="-3.6"/>
    <n v="3.9699999999999999E-2"/>
    <n v="4.2300000000000003E-3"/>
    <n v="9.7199999999999995E-2"/>
    <n v="3.56E-2"/>
    <n v="0.70599999999999996"/>
    <s v="Positive"/>
    <n v="118.991"/>
    <x v="10"/>
  </r>
  <r>
    <n v="94"/>
    <x v="476"/>
    <s v="It's Over Now"/>
    <n v="264933"/>
    <n v="264.93299999999999"/>
    <b v="0"/>
    <n v="4"/>
    <x v="13"/>
    <n v="57"/>
    <n v="0.66"/>
    <n v="0.71"/>
    <s v="High"/>
    <n v="-4.5410000000000004"/>
    <n v="4.0899999999999999E-2"/>
    <n v="1.06E-2"/>
    <n v="7.0099999999999998E-6"/>
    <n v="7.3599999999999999E-2"/>
    <n v="0.23300000000000001"/>
    <s v="Negative"/>
    <n v="97.988"/>
    <x v="4"/>
  </r>
  <r>
    <n v="87"/>
    <x v="477"/>
    <s v="It's Raining Men"/>
    <n v="254640"/>
    <n v="254.64"/>
    <b v="0"/>
    <n v="4"/>
    <x v="13"/>
    <n v="62"/>
    <n v="0.63700000000000001"/>
    <n v="0.92900000000000005"/>
    <s v="High"/>
    <n v="-6.03"/>
    <n v="4.4699999999999997E-2"/>
    <n v="6.3E-2"/>
    <n v="7.9600000000000001E-3"/>
    <n v="0.318"/>
    <n v="0.60399999999999998"/>
    <s v="Positive"/>
    <n v="136.482"/>
    <x v="7"/>
  </r>
  <r>
    <n v="127"/>
    <x v="478"/>
    <s v="It's the Way You Make Me Feel"/>
    <n v="197360"/>
    <n v="197.36"/>
    <b v="0"/>
    <n v="3"/>
    <x v="16"/>
    <n v="53"/>
    <n v="0.57299999999999995"/>
    <n v="0.66500000000000004"/>
    <s v="High"/>
    <n v="-5.0810000000000004"/>
    <n v="2.3900000000000001E-2"/>
    <n v="0.108"/>
    <n v="2.0899999999999999E-6"/>
    <n v="9.5000000000000001E-2"/>
    <n v="0.34699999999999998"/>
    <s v="Negative"/>
    <n v="105.006"/>
    <x v="0"/>
  </r>
  <r>
    <n v="35"/>
    <x v="4"/>
    <s v="Izzo (H.O.V.A.)"/>
    <n v="240626"/>
    <n v="240.626"/>
    <b v="1"/>
    <n v="4"/>
    <x v="13"/>
    <n v="63"/>
    <n v="0.61799999999999999"/>
    <n v="0.84399999999999997"/>
    <s v="High"/>
    <n v="-4.0510000000000002"/>
    <n v="0.34200000000000003"/>
    <n v="1.78E-2"/>
    <n v="1.26E-4"/>
    <n v="6.3399999999999998E-2"/>
    <n v="0.69699999999999995"/>
    <s v="Positive"/>
    <n v="84.411000000000001"/>
    <x v="3"/>
  </r>
  <r>
    <n v="81"/>
    <x v="51"/>
    <s v="Shake Ya Tailfeather (feat. P. Diddy &amp; Murphy Lee) - 2016 Remaster"/>
    <n v="293666"/>
    <n v="293.666"/>
    <b v="0"/>
    <n v="19"/>
    <x v="8"/>
    <n v="52"/>
    <n v="0.52700000000000002"/>
    <n v="0.80800000000000005"/>
    <s v="High"/>
    <n v="-4.7489999999999997"/>
    <n v="0.29499999999999998"/>
    <n v="0.17599999999999999"/>
    <n v="0"/>
    <n v="0.16900000000000001"/>
    <n v="0.90700000000000003"/>
    <s v="Positive"/>
    <n v="87.025000000000006"/>
    <x v="4"/>
  </r>
  <r>
    <n v="454"/>
    <x v="479"/>
    <s v="Jai Ho! (You Are My Destiny)"/>
    <n v="222400"/>
    <n v="222.4"/>
    <b v="0"/>
    <n v="12"/>
    <x v="11"/>
    <n v="65"/>
    <n v="0.65700000000000003"/>
    <n v="0.94099999999999995"/>
    <s v="High"/>
    <n v="-3.919"/>
    <n v="6.0999999999999999E-2"/>
    <n v="4.7600000000000003E-2"/>
    <n v="0"/>
    <n v="7.9699999999999993E-2"/>
    <n v="0.879"/>
    <s v="Positive"/>
    <n v="136.202"/>
    <x v="19"/>
  </r>
  <r>
    <n v="533"/>
    <x v="35"/>
    <s v="Jar of Hearts"/>
    <n v="246587"/>
    <n v="246.58699999999999"/>
    <b v="0"/>
    <n v="14"/>
    <x v="15"/>
    <n v="72"/>
    <n v="0.34899999999999998"/>
    <n v="0.34799999999999998"/>
    <s v="Low"/>
    <n v="-6.1420000000000003"/>
    <n v="3.1600000000000003E-2"/>
    <n v="0.72599999999999998"/>
    <n v="0"/>
    <n v="0.12"/>
    <n v="8.8599999999999998E-2"/>
    <s v="Negative"/>
    <n v="74.540999999999997"/>
    <x v="7"/>
  </r>
  <r>
    <n v="642"/>
    <x v="226"/>
    <s v="Jealous - Remix"/>
    <n v="222213"/>
    <n v="222.21299999999999"/>
    <b v="1"/>
    <n v="17"/>
    <x v="0"/>
    <n v="0"/>
    <n v="0.68500000000000005"/>
    <n v="0.70899999999999996"/>
    <s v="High"/>
    <n v="-3.5779999999999998"/>
    <n v="7.4800000000000005E-2"/>
    <n v="1.32E-2"/>
    <n v="0"/>
    <n v="0.45200000000000001"/>
    <n v="0.504"/>
    <s v="Positive"/>
    <n v="93.046999999999997"/>
    <x v="7"/>
  </r>
  <r>
    <n v="100"/>
    <x v="47"/>
    <s v="Jenny from the Block (feat. Jadakiss &amp; Styles P.) - Track Masters Remix"/>
    <n v="187840"/>
    <n v="187.84"/>
    <b v="0"/>
    <n v="5"/>
    <x v="4"/>
    <n v="70"/>
    <n v="0.84499999999999997"/>
    <n v="0.76800000000000002"/>
    <s v="High"/>
    <n v="-5.4480000000000004"/>
    <n v="0.188"/>
    <n v="7.3299999999999997E-3"/>
    <n v="5.04E-6"/>
    <n v="5.7500000000000002E-2"/>
    <n v="0.96"/>
    <s v="Positive"/>
    <n v="100"/>
    <x v="4"/>
  </r>
  <r>
    <n v="269"/>
    <x v="57"/>
    <s v="Jesus Walks"/>
    <n v="193733"/>
    <n v="193.733"/>
    <b v="1"/>
    <n v="7"/>
    <x v="19"/>
    <n v="73"/>
    <n v="0.63700000000000001"/>
    <n v="0.83399999999999996"/>
    <s v="High"/>
    <n v="-4.6859999999999999"/>
    <n v="0.32300000000000001"/>
    <n v="0.61399999999999999"/>
    <n v="0"/>
    <n v="0.317"/>
    <n v="0.71499999999999997"/>
    <s v="Positive"/>
    <n v="87.311999999999998"/>
    <x v="3"/>
  </r>
  <r>
    <n v="740"/>
    <x v="216"/>
    <s v="Jocelyn Flores"/>
    <n v="119133"/>
    <n v="119.133"/>
    <b v="1"/>
    <n v="20"/>
    <x v="7"/>
    <n v="83"/>
    <n v="0.872"/>
    <n v="0.39100000000000001"/>
    <s v="Low"/>
    <n v="-9.1440000000000001"/>
    <n v="0.24199999999999999"/>
    <n v="0.46899999999999997"/>
    <n v="4.1300000000000003E-6"/>
    <n v="0.29699999999999999"/>
    <n v="0.437"/>
    <s v="Negative"/>
    <n v="134.02099999999999"/>
    <x v="3"/>
  </r>
  <r>
    <n v="621"/>
    <x v="480"/>
    <s v="Jubel - Radio Edit"/>
    <n v="201626"/>
    <n v="201.626"/>
    <b v="0"/>
    <n v="16"/>
    <x v="1"/>
    <n v="50"/>
    <n v="0.68600000000000005"/>
    <n v="0.52400000000000002"/>
    <s v="Low"/>
    <n v="-7.2510000000000003"/>
    <n v="3.4299999999999997E-2"/>
    <n v="0.64900000000000002"/>
    <n v="5.6899999999999999E-2"/>
    <n v="0.14000000000000001"/>
    <n v="9.5100000000000004E-2"/>
    <s v="Negative"/>
    <n v="124.938"/>
    <x v="0"/>
  </r>
  <r>
    <n v="806"/>
    <x v="481"/>
    <s v="Juicy"/>
    <n v="202333"/>
    <n v="202.333"/>
    <b v="1"/>
    <n v="22"/>
    <x v="17"/>
    <n v="57"/>
    <n v="0.78600000000000003"/>
    <n v="0.65800000000000003"/>
    <s v="Low"/>
    <n v="-2.61"/>
    <n v="6.6100000000000006E-2"/>
    <n v="8.5599999999999996E-2"/>
    <n v="0"/>
    <n v="6.8900000000000003E-2"/>
    <n v="0.45800000000000002"/>
    <s v="Negative"/>
    <n v="170.03700000000001"/>
    <x v="7"/>
  </r>
  <r>
    <n v="747"/>
    <x v="482"/>
    <s v="Juju on That Beat (TZ Anthem)"/>
    <n v="144244"/>
    <n v="144.244"/>
    <b v="0"/>
    <n v="19"/>
    <x v="8"/>
    <n v="57"/>
    <n v="0.80700000000000005"/>
    <n v="0.88700000000000001"/>
    <s v="High"/>
    <n v="-3.8919999999999999"/>
    <n v="0.27500000000000002"/>
    <n v="3.81E-3"/>
    <n v="0"/>
    <n v="0.39100000000000001"/>
    <n v="0.78"/>
    <s v="Positive"/>
    <n v="160.517"/>
    <x v="19"/>
  </r>
  <r>
    <n v="778"/>
    <x v="483"/>
    <s v="Jumanji"/>
    <n v="173153"/>
    <n v="173.15299999999999"/>
    <b v="0"/>
    <n v="21"/>
    <x v="10"/>
    <n v="60"/>
    <n v="0.79100000000000004"/>
    <n v="0.47299999999999998"/>
    <s v="Low"/>
    <n v="-9.86"/>
    <n v="0.25"/>
    <n v="0.27900000000000003"/>
    <n v="0"/>
    <n v="9.5899999999999999E-2"/>
    <n v="0.60299999999999998"/>
    <s v="Positive"/>
    <n v="95.947999999999993"/>
    <x v="22"/>
  </r>
  <r>
    <n v="209"/>
    <x v="484"/>
    <s v="Jump"/>
    <n v="220360"/>
    <n v="220.36"/>
    <b v="0"/>
    <n v="6"/>
    <x v="12"/>
    <n v="60"/>
    <n v="0.65800000000000003"/>
    <n v="0.82599999999999996"/>
    <s v="High"/>
    <n v="-6.0309999999999997"/>
    <n v="3.4599999999999999E-2"/>
    <n v="1.89E-3"/>
    <n v="2.7499999999999998E-3"/>
    <n v="4.9200000000000001E-2"/>
    <n v="0.79500000000000004"/>
    <s v="Positive"/>
    <n v="134.465"/>
    <x v="0"/>
  </r>
  <r>
    <n v="9"/>
    <x v="168"/>
    <s v="Jumpin', Jumpin'"/>
    <n v="230200"/>
    <n v="230.2"/>
    <b v="0"/>
    <n v="2"/>
    <x v="21"/>
    <n v="70"/>
    <n v="0.77100000000000002"/>
    <n v="0.68500000000000005"/>
    <s v="High"/>
    <n v="-4.6390000000000002"/>
    <n v="5.67E-2"/>
    <n v="5.4299999999999999E-3"/>
    <n v="1.57E-3"/>
    <n v="5.3699999999999998E-2"/>
    <n v="0.68300000000000005"/>
    <s v="Positive"/>
    <n v="88.997"/>
    <x v="5"/>
  </r>
  <r>
    <n v="455"/>
    <x v="138"/>
    <s v="Jumpman"/>
    <n v="205879"/>
    <n v="205.87899999999999"/>
    <b v="1"/>
    <n v="18"/>
    <x v="3"/>
    <n v="0"/>
    <n v="0.85299999999999998"/>
    <n v="0.55800000000000005"/>
    <s v="Low"/>
    <n v="-7.4480000000000004"/>
    <n v="0.20200000000000001"/>
    <n v="4.6199999999999998E-2"/>
    <n v="0"/>
    <n v="0.34100000000000003"/>
    <n v="0.65400000000000003"/>
    <s v="Positive"/>
    <n v="142.07900000000001"/>
    <x v="4"/>
  </r>
  <r>
    <n v="455"/>
    <x v="138"/>
    <s v="Jumpman"/>
    <n v="205879"/>
    <n v="205.87899999999999"/>
    <b v="1"/>
    <n v="18"/>
    <x v="3"/>
    <n v="72"/>
    <n v="0.85199999999999998"/>
    <n v="0.55300000000000005"/>
    <s v="Low"/>
    <n v="-7.2859999999999996"/>
    <n v="0.187"/>
    <n v="5.5899999999999998E-2"/>
    <n v="0"/>
    <n v="0.33200000000000002"/>
    <n v="0.65600000000000003"/>
    <s v="Positive"/>
    <n v="142.07900000000001"/>
    <x v="4"/>
  </r>
  <r>
    <n v="81"/>
    <x v="51"/>
    <s v="Just A Dream"/>
    <n v="237800"/>
    <n v="237.8"/>
    <b v="0"/>
    <n v="13"/>
    <x v="18"/>
    <n v="73"/>
    <n v="0.53100000000000003"/>
    <n v="0.752"/>
    <s v="High"/>
    <n v="-6.1609999999999996"/>
    <n v="3.0499999999999999E-2"/>
    <n v="4.2099999999999999E-2"/>
    <n v="0"/>
    <n v="0.12"/>
    <n v="0.10299999999999999"/>
    <s v="Negative"/>
    <n v="89.917000000000002"/>
    <x v="4"/>
  </r>
  <r>
    <n v="504"/>
    <x v="485"/>
    <s v="Just A Kiss"/>
    <n v="218840"/>
    <n v="218.84"/>
    <b v="0"/>
    <n v="14"/>
    <x v="15"/>
    <n v="63"/>
    <n v="0.59299999999999997"/>
    <n v="0.63900000000000001"/>
    <s v="Low"/>
    <n v="-5.8259999999999996"/>
    <n v="3.0700000000000002E-2"/>
    <n v="0.44600000000000001"/>
    <n v="0"/>
    <n v="9.98E-2"/>
    <n v="0.33200000000000002"/>
    <s v="Negative"/>
    <n v="142.881"/>
    <x v="25"/>
  </r>
  <r>
    <n v="191"/>
    <x v="15"/>
    <s v="Just A Lil Bit"/>
    <n v="237706"/>
    <n v="237.70599999999999"/>
    <b v="1"/>
    <n v="8"/>
    <x v="6"/>
    <n v="76"/>
    <n v="0.48899999999999999"/>
    <n v="0.69199999999999995"/>
    <s v="High"/>
    <n v="-6.6719999999999997"/>
    <n v="0.41"/>
    <n v="3.2199999999999999E-2"/>
    <n v="6.0800000000000003E-3"/>
    <n v="0.315"/>
    <n v="0.52700000000000002"/>
    <s v="Positive"/>
    <n v="96.945999999999998"/>
    <x v="1"/>
  </r>
  <r>
    <n v="167"/>
    <x v="486"/>
    <s v="Just A Little"/>
    <n v="237359"/>
    <n v="237.35900000000001"/>
    <b v="0"/>
    <n v="22"/>
    <x v="17"/>
    <n v="43"/>
    <n v="0.78600000000000003"/>
    <n v="0.61399999999999999"/>
    <s v="Low"/>
    <n v="-6.5540000000000003"/>
    <n v="5.74E-2"/>
    <n v="6.1599999999999997E-3"/>
    <n v="0"/>
    <n v="4.9000000000000002E-2"/>
    <n v="0.74199999999999999"/>
    <s v="Positive"/>
    <n v="103.887"/>
    <x v="7"/>
  </r>
  <r>
    <n v="194"/>
    <x v="166"/>
    <s v="Just Canâ€™t Get Enough"/>
    <n v="219426"/>
    <n v="219.42599999999999"/>
    <b v="0"/>
    <n v="13"/>
    <x v="18"/>
    <n v="76"/>
    <n v="0.65900000000000003"/>
    <n v="0.628"/>
    <s v="Low"/>
    <n v="-8.6850000000000005"/>
    <n v="0.17899999999999999"/>
    <n v="0.186"/>
    <n v="0"/>
    <n v="0.105"/>
    <n v="0.26200000000000001"/>
    <s v="Negative"/>
    <n v="94.05"/>
    <x v="1"/>
  </r>
  <r>
    <n v="437"/>
    <x v="53"/>
    <s v="Just Dance"/>
    <n v="241933"/>
    <n v="241.93299999999999"/>
    <b v="0"/>
    <n v="11"/>
    <x v="5"/>
    <n v="76"/>
    <n v="0.82199999999999995"/>
    <n v="0.73899999999999999"/>
    <s v="High"/>
    <n v="-4.5410000000000004"/>
    <n v="3.1099999999999999E-2"/>
    <n v="2.64E-2"/>
    <n v="4.2599999999999999E-5"/>
    <n v="0.18099999999999999"/>
    <n v="0.745"/>
    <s v="Positive"/>
    <n v="118.992"/>
    <x v="7"/>
  </r>
  <r>
    <n v="89"/>
    <x v="124"/>
    <s v="Just Fine"/>
    <n v="242133"/>
    <n v="242.13300000000001"/>
    <b v="0"/>
    <n v="10"/>
    <x v="9"/>
    <n v="64"/>
    <n v="0.92300000000000004"/>
    <n v="0.79500000000000004"/>
    <s v="High"/>
    <n v="-3.61"/>
    <n v="0.11700000000000001"/>
    <n v="3.9399999999999998E-2"/>
    <n v="5.6499999999999996E-4"/>
    <n v="0.10100000000000001"/>
    <n v="0.58799999999999997"/>
    <s v="Positive"/>
    <n v="123.021"/>
    <x v="5"/>
  </r>
  <r>
    <n v="710"/>
    <x v="487"/>
    <s v="Just Hold On"/>
    <n v="198774"/>
    <n v="198.774"/>
    <b v="0"/>
    <n v="19"/>
    <x v="8"/>
    <n v="63"/>
    <n v="0.64700000000000002"/>
    <n v="0.93200000000000005"/>
    <s v="High"/>
    <n v="-3.5150000000000001"/>
    <n v="8.2400000000000001E-2"/>
    <n v="3.8300000000000001E-3"/>
    <n v="1.5E-6"/>
    <n v="5.74E-2"/>
    <n v="0.374"/>
    <s v="Negative"/>
    <n v="114.991"/>
    <x v="11"/>
  </r>
  <r>
    <n v="752"/>
    <x v="488"/>
    <s v="Call on Me - Ryan Riback Remix"/>
    <n v="222040"/>
    <n v="222.04"/>
    <b v="0"/>
    <n v="19"/>
    <x v="8"/>
    <n v="48"/>
    <n v="0.67"/>
    <n v="0.83799999999999997"/>
    <s v="High"/>
    <n v="-4.0309999999999997"/>
    <n v="3.6200000000000003E-2"/>
    <n v="6.0499999999999998E-2"/>
    <n v="6.11E-4"/>
    <n v="0.159"/>
    <n v="0.71599999999999997"/>
    <s v="Positive"/>
    <n v="105"/>
    <x v="0"/>
  </r>
  <r>
    <n v="7"/>
    <x v="99"/>
    <s v="Just Lose It"/>
    <n v="248680"/>
    <n v="248.68"/>
    <b v="1"/>
    <n v="7"/>
    <x v="19"/>
    <n v="67"/>
    <n v="0.94"/>
    <n v="0.63300000000000001"/>
    <s v="Low"/>
    <n v="-3.56"/>
    <n v="4.6699999999999998E-2"/>
    <n v="5.8099999999999999E-2"/>
    <n v="4.0399999999999999E-5"/>
    <n v="0.28100000000000003"/>
    <n v="0.96199999999999997"/>
    <s v="Positive"/>
    <n v="121.003"/>
    <x v="3"/>
  </r>
  <r>
    <n v="469"/>
    <x v="371"/>
    <s v="Just the Way You Are"/>
    <n v="220734"/>
    <n v="220.73400000000001"/>
    <b v="0"/>
    <n v="13"/>
    <x v="18"/>
    <n v="77"/>
    <n v="0.63500000000000001"/>
    <n v="0.84099999999999997"/>
    <s v="High"/>
    <n v="-5.3789999999999996"/>
    <n v="4.2200000000000001E-2"/>
    <n v="1.34E-2"/>
    <n v="0"/>
    <n v="6.2199999999999998E-2"/>
    <n v="0.42399999999999999"/>
    <s v="Negative"/>
    <n v="109.021"/>
    <x v="7"/>
  </r>
  <r>
    <n v="179"/>
    <x v="36"/>
    <s v="Karma"/>
    <n v="256000"/>
    <n v="256"/>
    <b v="0"/>
    <n v="6"/>
    <x v="12"/>
    <n v="50"/>
    <n v="0.72699999999999998"/>
    <n v="0.73599999999999999"/>
    <s v="High"/>
    <n v="-6.2030000000000003"/>
    <n v="6.1499999999999999E-2"/>
    <n v="7.4300000000000005E-2"/>
    <n v="3.1099999999999999E-3"/>
    <n v="3.4799999999999998E-2"/>
    <n v="0.68700000000000006"/>
    <s v="Positive"/>
    <n v="85.097999999999999"/>
    <x v="5"/>
  </r>
  <r>
    <n v="805"/>
    <x v="489"/>
    <s v="Keisha &amp; Becky - Remix"/>
    <n v="252906"/>
    <n v="252.90600000000001"/>
    <b v="1"/>
    <n v="22"/>
    <x v="17"/>
    <n v="69"/>
    <n v="0.86299999999999999"/>
    <n v="0.47099999999999997"/>
    <s v="Low"/>
    <n v="-9.5449999999999999"/>
    <n v="0.47799999999999998"/>
    <n v="0.251"/>
    <n v="0"/>
    <n v="0.121"/>
    <n v="0.64400000000000002"/>
    <s v="Positive"/>
    <n v="140.96899999999999"/>
    <x v="7"/>
  </r>
  <r>
    <n v="494"/>
    <x v="215"/>
    <s v="Kickstarts"/>
    <n v="181826"/>
    <n v="181.82599999999999"/>
    <b v="0"/>
    <n v="13"/>
    <x v="18"/>
    <n v="63"/>
    <n v="0.61"/>
    <n v="0.83599999999999997"/>
    <s v="High"/>
    <n v="-4.4550000000000001"/>
    <n v="5.7299999999999997E-2"/>
    <n v="3.7399999999999998E-3"/>
    <n v="0"/>
    <n v="0.35799999999999998"/>
    <n v="0.65700000000000003"/>
    <s v="Positive"/>
    <n v="126.056"/>
    <x v="0"/>
  </r>
  <r>
    <n v="417"/>
    <x v="490"/>
    <s v="Kids"/>
    <n v="302840"/>
    <n v="302.83999999999997"/>
    <b v="0"/>
    <n v="10"/>
    <x v="9"/>
    <n v="77"/>
    <n v="0.45100000000000001"/>
    <n v="0.93100000000000005"/>
    <s v="High"/>
    <n v="-3.871"/>
    <n v="7.1900000000000006E-2"/>
    <n v="7.6000000000000004E-4"/>
    <n v="4.8999999999999998E-3"/>
    <n v="0.36099999999999999"/>
    <n v="0.17199999999999999"/>
    <s v="Negative"/>
    <n v="122.961"/>
    <x v="9"/>
  </r>
  <r>
    <n v="28"/>
    <x v="491"/>
    <s v="Don't Give Up"/>
    <n v="210786"/>
    <n v="210.786"/>
    <b v="0"/>
    <n v="19"/>
    <x v="8"/>
    <n v="47"/>
    <n v="0.64400000000000002"/>
    <n v="0.72"/>
    <s v="High"/>
    <n v="-9.6349999999999998"/>
    <n v="4.19E-2"/>
    <n v="1.4499999999999999E-3"/>
    <n v="0.504"/>
    <n v="8.3900000000000002E-2"/>
    <n v="0.53"/>
    <s v="Positive"/>
    <n v="132.017"/>
    <x v="10"/>
  </r>
  <r>
    <n v="101"/>
    <x v="492"/>
    <s v="Another Day in Paradise - R&amp;B-Version"/>
    <n v="271626"/>
    <n v="271.62599999999998"/>
    <b v="0"/>
    <n v="5"/>
    <x v="4"/>
    <n v="50"/>
    <n v="0.7"/>
    <n v="0.78700000000000003"/>
    <s v="High"/>
    <n v="-5.1760000000000002"/>
    <n v="3.27E-2"/>
    <n v="6.6600000000000001E-3"/>
    <n v="3.68E-5"/>
    <n v="7.2400000000000006E-2"/>
    <n v="0.55600000000000005"/>
    <s v="Positive"/>
    <n v="102.04300000000001"/>
    <x v="4"/>
  </r>
  <r>
    <n v="373"/>
    <x v="493"/>
    <s v="It's Not Over"/>
    <n v="215173"/>
    <n v="215.173"/>
    <b v="0"/>
    <n v="19"/>
    <x v="8"/>
    <n v="45"/>
    <n v="0.45"/>
    <n v="0.92100000000000004"/>
    <s v="High"/>
    <n v="-3.476"/>
    <n v="5.3800000000000001E-2"/>
    <n v="4.6699999999999998E-2"/>
    <n v="0"/>
    <n v="0.311"/>
    <n v="0.41299999999999998"/>
    <s v="Negative"/>
    <n v="145.959"/>
    <x v="27"/>
  </r>
  <r>
    <n v="120"/>
    <x v="209"/>
    <s v="Pop Ya Collar - Radio Edit"/>
    <n v="210813"/>
    <n v="210.81299999999999"/>
    <b v="0"/>
    <n v="19"/>
    <x v="8"/>
    <n v="26"/>
    <n v="0.88800000000000001"/>
    <n v="0.8"/>
    <s v="High"/>
    <n v="-3.944"/>
    <n v="9.4600000000000004E-2"/>
    <n v="9.01E-2"/>
    <n v="2.12E-5"/>
    <n v="0.22900000000000001"/>
    <n v="0.86599999999999999"/>
    <s v="Positive"/>
    <n v="106.95699999999999"/>
    <x v="4"/>
  </r>
  <r>
    <n v="155"/>
    <x v="494"/>
    <s v="Kiss Kiss"/>
    <n v="204400"/>
    <n v="204.4"/>
    <b v="0"/>
    <n v="5"/>
    <x v="4"/>
    <n v="54"/>
    <n v="0.70499999999999996"/>
    <n v="0.71699999999999997"/>
    <s v="High"/>
    <n v="-4.944"/>
    <n v="0.125"/>
    <n v="3.6900000000000001E-3"/>
    <n v="0.46100000000000002"/>
    <n v="7.0099999999999996E-2"/>
    <n v="0.55400000000000005"/>
    <s v="Positive"/>
    <n v="97.036000000000001"/>
    <x v="0"/>
  </r>
  <r>
    <n v="291"/>
    <x v="102"/>
    <s v="Kiss Kiss (feat. T-Pain)"/>
    <n v="250666"/>
    <n v="250.666"/>
    <b v="0"/>
    <n v="10"/>
    <x v="9"/>
    <n v="68"/>
    <n v="0.72899999999999998"/>
    <n v="0.65800000000000003"/>
    <s v="Low"/>
    <n v="-3.3860000000000001"/>
    <n v="0.22500000000000001"/>
    <n v="5.0599999999999999E-2"/>
    <n v="0"/>
    <n v="6.93E-2"/>
    <n v="0.55100000000000005"/>
    <s v="Positive"/>
    <n v="140.04300000000001"/>
    <x v="4"/>
  </r>
  <r>
    <n v="366"/>
    <x v="248"/>
    <s v="Kiss Me Thru The Phone"/>
    <n v="193386"/>
    <n v="193.386"/>
    <b v="1"/>
    <n v="11"/>
    <x v="5"/>
    <n v="76"/>
    <n v="0.75800000000000001"/>
    <n v="0.71199999999999997"/>
    <s v="High"/>
    <n v="-3.7810000000000001"/>
    <n v="0.112"/>
    <n v="1.8499999999999999E-2"/>
    <n v="0"/>
    <n v="6.7699999999999996E-2"/>
    <n v="0.79500000000000004"/>
    <s v="Positive"/>
    <n v="149.99799999999999"/>
    <x v="1"/>
  </r>
  <r>
    <n v="448"/>
    <x v="495"/>
    <s v="Knock You Down"/>
    <n v="326186"/>
    <n v="326.18599999999998"/>
    <b v="0"/>
    <n v="12"/>
    <x v="11"/>
    <n v="57"/>
    <n v="0.58799999999999997"/>
    <n v="0.877"/>
    <s v="High"/>
    <n v="-4.78"/>
    <n v="0.16"/>
    <n v="9.5200000000000007E-3"/>
    <n v="0"/>
    <n v="0.17100000000000001"/>
    <n v="0.64500000000000002"/>
    <s v="Positive"/>
    <n v="155.16499999999999"/>
    <x v="5"/>
  </r>
  <r>
    <n v="66"/>
    <x v="394"/>
    <s v="Kryptonite"/>
    <n v="233933"/>
    <n v="233.93299999999999"/>
    <b v="0"/>
    <n v="3"/>
    <x v="16"/>
    <n v="78"/>
    <n v="0.54500000000000004"/>
    <n v="0.86499999999999999"/>
    <s v="High"/>
    <n v="-5.7080000000000002"/>
    <n v="2.86E-2"/>
    <n v="6.6400000000000001E-3"/>
    <n v="1.1E-5"/>
    <n v="0.16800000000000001"/>
    <n v="0.54300000000000004"/>
    <s v="Positive"/>
    <n v="99.009"/>
    <x v="27"/>
  </r>
  <r>
    <n v="255"/>
    <x v="496"/>
    <s v="La Camisa Negra"/>
    <n v="216706"/>
    <n v="216.70599999999999"/>
    <b v="0"/>
    <n v="7"/>
    <x v="19"/>
    <n v="70"/>
    <n v="0.751"/>
    <n v="0.73099999999999998"/>
    <s v="High"/>
    <n v="-4.4189999999999996"/>
    <n v="3.0800000000000001E-2"/>
    <n v="8.3799999999999999E-2"/>
    <n v="0"/>
    <n v="5.5599999999999997E-2"/>
    <n v="0.97299999999999998"/>
    <s v="Positive"/>
    <n v="97.007000000000005"/>
    <x v="14"/>
  </r>
  <r>
    <n v="574"/>
    <x v="497"/>
    <s v="La La La"/>
    <n v="220779"/>
    <n v="220.779"/>
    <b v="0"/>
    <n v="16"/>
    <x v="1"/>
    <n v="58"/>
    <n v="0.754"/>
    <n v="0.67700000000000005"/>
    <s v="High"/>
    <n v="-4.399"/>
    <n v="3.1600000000000003E-2"/>
    <n v="0.112"/>
    <n v="0"/>
    <n v="0.111"/>
    <n v="0.254"/>
    <s v="Negative"/>
    <n v="124.988"/>
    <x v="10"/>
  </r>
  <r>
    <n v="84"/>
    <x v="406"/>
    <s v="La Tortura (feat. Alejandro Sanz)"/>
    <n v="212893"/>
    <n v="212.893"/>
    <b v="0"/>
    <n v="8"/>
    <x v="6"/>
    <n v="72"/>
    <n v="0.74"/>
    <n v="0.78300000000000003"/>
    <s v="High"/>
    <n v="-5.367"/>
    <n v="4.2700000000000002E-2"/>
    <n v="2.9700000000000001E-2"/>
    <n v="3.0800000000000001E-4"/>
    <n v="0.123"/>
    <n v="0.81200000000000006"/>
    <s v="Positive"/>
    <n v="100.011"/>
    <x v="14"/>
  </r>
  <r>
    <n v="823"/>
    <x v="498"/>
    <s v="Ladbroke Grove"/>
    <n v="190537"/>
    <n v="190.53700000000001"/>
    <b v="0"/>
    <n v="22"/>
    <x v="17"/>
    <n v="69"/>
    <n v="0.90300000000000002"/>
    <n v="0.83899999999999997"/>
    <s v="High"/>
    <n v="-9.4469999999999992"/>
    <n v="0.20799999999999999"/>
    <n v="9.3899999999999997E-2"/>
    <n v="0"/>
    <n v="0.10199999999999999"/>
    <n v="0.72699999999999998"/>
    <s v="Positive"/>
    <n v="133.98599999999999"/>
    <x v="22"/>
  </r>
  <r>
    <n v="10"/>
    <x v="499"/>
    <s v="Lady - Hear Me Tonight"/>
    <n v="307153"/>
    <n v="307.15300000000002"/>
    <b v="0"/>
    <n v="4"/>
    <x v="13"/>
    <n v="77"/>
    <n v="0.72"/>
    <n v="0.80800000000000005"/>
    <s v="High"/>
    <n v="-5.6269999999999998"/>
    <n v="3.7900000000000003E-2"/>
    <n v="7.9299999999999995E-3"/>
    <n v="2.93E-2"/>
    <n v="6.3399999999999998E-2"/>
    <n v="0.86899999999999999"/>
    <s v="Positive"/>
    <n v="126.041"/>
    <x v="10"/>
  </r>
  <r>
    <n v="57"/>
    <x v="49"/>
    <s v="Lady Marmalade - From &quot;Moulin Rouge&quot; Soundtrack"/>
    <n v="264893"/>
    <n v="264.89299999999997"/>
    <b v="0"/>
    <n v="4"/>
    <x v="13"/>
    <n v="68"/>
    <n v="0.76"/>
    <n v="0.80100000000000005"/>
    <s v="High"/>
    <n v="-3.7690000000000001"/>
    <n v="5.3400000000000003E-2"/>
    <n v="1.44E-2"/>
    <n v="1.49E-5"/>
    <n v="0.66500000000000004"/>
    <n v="0.65300000000000002"/>
    <s v="Positive"/>
    <n v="109.919"/>
    <x v="7"/>
  </r>
  <r>
    <n v="296"/>
    <x v="500"/>
    <s v="Laffy Taffy"/>
    <n v="224253"/>
    <n v="224.25299999999999"/>
    <b v="1"/>
    <n v="8"/>
    <x v="6"/>
    <n v="63"/>
    <n v="0.89100000000000001"/>
    <n v="0.439"/>
    <s v="Low"/>
    <n v="-7.9939999999999998"/>
    <n v="0.42799999999999999"/>
    <n v="3.5099999999999999E-2"/>
    <n v="0"/>
    <n v="9.3200000000000005E-2"/>
    <n v="0.622"/>
    <s v="Positive"/>
    <n v="77.498999999999995"/>
    <x v="1"/>
  </r>
  <r>
    <n v="11"/>
    <x v="501"/>
    <s v="L'Amour Toujours"/>
    <n v="238759"/>
    <n v="238.75899999999999"/>
    <b v="0"/>
    <n v="14"/>
    <x v="15"/>
    <n v="1"/>
    <n v="0.61699999999999999"/>
    <n v="0.72799999999999998"/>
    <s v="High"/>
    <n v="-7.9320000000000004"/>
    <n v="2.92E-2"/>
    <n v="3.2800000000000003E-2"/>
    <n v="4.82E-2"/>
    <n v="0.36"/>
    <n v="0.80800000000000005"/>
    <s v="Positive"/>
    <n v="139.066"/>
    <x v="7"/>
  </r>
  <r>
    <n v="398"/>
    <x v="195"/>
    <s v="Last Friday Night (T.G.I.F.)"/>
    <n v="230746"/>
    <n v="230.74600000000001"/>
    <b v="0"/>
    <n v="15"/>
    <x v="14"/>
    <n v="74"/>
    <n v="0.64900000000000002"/>
    <n v="0.81499999999999995"/>
    <s v="High"/>
    <n v="-3.7959999999999998"/>
    <n v="4.1500000000000002E-2"/>
    <n v="1.25E-3"/>
    <n v="4.3099999999999997E-5"/>
    <n v="0.67100000000000004"/>
    <n v="0.76500000000000001"/>
    <s v="Positive"/>
    <n v="126.03"/>
    <x v="7"/>
  </r>
  <r>
    <n v="341"/>
    <x v="502"/>
    <s v="Last Night"/>
    <n v="255706"/>
    <n v="255.70599999999999"/>
    <b v="0"/>
    <n v="10"/>
    <x v="9"/>
    <n v="60"/>
    <n v="0.91800000000000004"/>
    <n v="0.85699999999999998"/>
    <s v="High"/>
    <n v="-5.032"/>
    <n v="6.2300000000000001E-2"/>
    <n v="0.16600000000000001"/>
    <n v="2.9999999999999997E-4"/>
    <n v="8.5500000000000007E-2"/>
    <n v="0.97199999999999998"/>
    <s v="Positive"/>
    <n v="121.006"/>
    <x v="4"/>
  </r>
  <r>
    <n v="563"/>
    <x v="503"/>
    <s v="Latch"/>
    <n v="255631"/>
    <n v="255.631"/>
    <b v="0"/>
    <n v="16"/>
    <x v="1"/>
    <n v="74"/>
    <n v="0.503"/>
    <n v="0.72699999999999998"/>
    <s v="High"/>
    <n v="-5.4560000000000004"/>
    <n v="0.16700000000000001"/>
    <n v="1.5900000000000001E-2"/>
    <n v="9.4500000000000007E-5"/>
    <n v="8.9499999999999996E-2"/>
    <n v="0.52100000000000002"/>
    <s v="Positive"/>
    <n v="121.985"/>
    <x v="0"/>
  </r>
  <r>
    <n v="240"/>
    <x v="504"/>
    <s v="Lean Back"/>
    <n v="247426"/>
    <n v="247.42599999999999"/>
    <b v="1"/>
    <n v="7"/>
    <x v="19"/>
    <n v="67"/>
    <n v="0.78300000000000003"/>
    <n v="0.91600000000000004"/>
    <s v="High"/>
    <n v="-3.3439999999999999"/>
    <n v="0.41499999999999998"/>
    <n v="0.11"/>
    <n v="0"/>
    <n v="7.46E-2"/>
    <n v="0.69499999999999995"/>
    <s v="Positive"/>
    <n v="95.320999999999998"/>
    <x v="3"/>
  </r>
  <r>
    <n v="643"/>
    <x v="232"/>
    <s v="Lean On (feat. MÃ˜ &amp; DJ Snake)"/>
    <n v="176561"/>
    <n v="176.56100000000001"/>
    <b v="0"/>
    <n v="18"/>
    <x v="3"/>
    <n v="73"/>
    <n v="0.72299999999999998"/>
    <n v="0.80900000000000005"/>
    <s v="High"/>
    <n v="-3.081"/>
    <n v="6.25E-2"/>
    <n v="3.46E-3"/>
    <n v="1.23E-3"/>
    <n v="0.56499999999999995"/>
    <n v="0.27400000000000002"/>
    <s v="Negative"/>
    <n v="98.007000000000005"/>
    <x v="11"/>
  </r>
  <r>
    <n v="335"/>
    <x v="505"/>
    <s v="Lean Wit It, Rock Wit It"/>
    <n v="229813"/>
    <n v="229.81299999999999"/>
    <b v="1"/>
    <n v="9"/>
    <x v="2"/>
    <n v="60"/>
    <n v="0.88600000000000001"/>
    <n v="0.62"/>
    <s v="Low"/>
    <n v="-5.8540000000000001"/>
    <n v="0.307"/>
    <n v="8.2000000000000003E-2"/>
    <n v="0"/>
    <n v="0.1"/>
    <n v="0.6"/>
    <s v="Positive"/>
    <n v="76.034999999999997"/>
    <x v="1"/>
  </r>
  <r>
    <n v="257"/>
    <x v="506"/>
    <s v="Leave (Get Out) - Radio Edit"/>
    <n v="242746"/>
    <n v="242.74600000000001"/>
    <b v="0"/>
    <n v="8"/>
    <x v="6"/>
    <n v="49"/>
    <n v="0.65600000000000003"/>
    <n v="0.51300000000000001"/>
    <s v="Low"/>
    <n v="-8.6910000000000007"/>
    <n v="0.253"/>
    <n v="0.156"/>
    <n v="6.4499999999999996E-5"/>
    <n v="7.6300000000000007E-2"/>
    <n v="0.46400000000000002"/>
    <s v="Negative"/>
    <n v="86.891000000000005"/>
    <x v="4"/>
  </r>
  <r>
    <n v="768"/>
    <x v="507"/>
    <s v="Leave a Light On"/>
    <n v="185863"/>
    <n v="185.863"/>
    <b v="0"/>
    <n v="20"/>
    <x v="7"/>
    <n v="70"/>
    <n v="0.58599999999999997"/>
    <n v="0.624"/>
    <s v="Low"/>
    <n v="-5.9459999999999997"/>
    <n v="0.113"/>
    <n v="1.5299999999999999E-2"/>
    <n v="1.7799999999999999E-6"/>
    <n v="0.13300000000000001"/>
    <n v="0.26700000000000002"/>
    <s v="Negative"/>
    <n v="68.975999999999999"/>
    <x v="6"/>
  </r>
  <r>
    <n v="813"/>
    <x v="508"/>
    <s v="Leave Me Alone"/>
    <n v="195637"/>
    <n v="195.637"/>
    <b v="1"/>
    <n v="22"/>
    <x v="17"/>
    <n v="69"/>
    <n v="0.79200000000000004"/>
    <n v="0.74299999999999999"/>
    <s v="High"/>
    <n v="-2.806"/>
    <n v="8.5099999999999995E-2"/>
    <n v="0.107"/>
    <n v="0"/>
    <n v="0.183"/>
    <n v="0.74199999999999999"/>
    <s v="Positive"/>
    <n v="150.024"/>
    <x v="1"/>
  </r>
  <r>
    <n v="235"/>
    <x v="509"/>
    <s v="Leave Right Now"/>
    <n v="214733"/>
    <n v="214.733"/>
    <b v="0"/>
    <n v="6"/>
    <x v="12"/>
    <n v="55"/>
    <n v="0.64100000000000001"/>
    <n v="0.44500000000000001"/>
    <s v="Low"/>
    <n v="-8.6739999999999995"/>
    <n v="3.6799999999999999E-2"/>
    <n v="0.14499999999999999"/>
    <n v="0"/>
    <n v="0.108"/>
    <n v="0.38300000000000001"/>
    <s v="Negative"/>
    <n v="81.930999999999997"/>
    <x v="7"/>
  </r>
  <r>
    <n v="17"/>
    <x v="454"/>
    <s v="Left Outside Alone"/>
    <n v="257426"/>
    <n v="257.42599999999999"/>
    <b v="0"/>
    <n v="7"/>
    <x v="19"/>
    <n v="65"/>
    <n v="0.66300000000000003"/>
    <n v="0.746"/>
    <s v="High"/>
    <n v="-3.5670000000000002"/>
    <n v="3.2099999999999997E-2"/>
    <n v="6.9699999999999998E-2"/>
    <n v="0"/>
    <n v="9.2899999999999996E-2"/>
    <n v="0.32500000000000001"/>
    <s v="Negative"/>
    <n v="102.84699999999999"/>
    <x v="7"/>
  </r>
  <r>
    <n v="599"/>
    <x v="510"/>
    <s v="Let Her Go"/>
    <n v="252866"/>
    <n v="252.86600000000001"/>
    <b v="0"/>
    <n v="15"/>
    <x v="14"/>
    <n v="73"/>
    <n v="0.50900000000000001"/>
    <n v="0.53800000000000003"/>
    <s v="Low"/>
    <n v="-7.335"/>
    <n v="5.7200000000000001E-2"/>
    <n v="0.38500000000000001"/>
    <n v="0"/>
    <n v="0.104"/>
    <n v="0.24399999999999999"/>
    <s v="Negative"/>
    <n v="75.088999999999999"/>
    <x v="7"/>
  </r>
  <r>
    <n v="591"/>
    <x v="511"/>
    <s v="Let It All Go"/>
    <n v="280757"/>
    <n v="280.75700000000001"/>
    <b v="0"/>
    <n v="18"/>
    <x v="3"/>
    <n v="68"/>
    <n v="0.38300000000000001"/>
    <n v="0.43"/>
    <s v="Low"/>
    <n v="-8.6440000000000001"/>
    <n v="3.0200000000000001E-2"/>
    <n v="0.81699999999999995"/>
    <n v="1.04E-6"/>
    <n v="8.6900000000000005E-2"/>
    <n v="0.17399999999999999"/>
    <s v="Negative"/>
    <n v="107.005"/>
    <x v="7"/>
  </r>
  <r>
    <n v="341"/>
    <x v="502"/>
    <s v="Let It Go"/>
    <n v="238360"/>
    <n v="238.36"/>
    <b v="0"/>
    <n v="10"/>
    <x v="9"/>
    <n v="58"/>
    <n v="0.80800000000000005"/>
    <n v="0.72099999999999997"/>
    <s v="High"/>
    <n v="-5.165"/>
    <n v="0.21299999999999999"/>
    <n v="0.19700000000000001"/>
    <n v="0"/>
    <n v="0.20499999999999999"/>
    <n v="0.77300000000000002"/>
    <s v="Positive"/>
    <n v="94.954999999999998"/>
    <x v="4"/>
  </r>
  <r>
    <n v="446"/>
    <x v="512"/>
    <s v="Let It Rock"/>
    <n v="231173"/>
    <n v="231.173"/>
    <b v="1"/>
    <n v="11"/>
    <x v="5"/>
    <n v="66"/>
    <n v="0.60699999999999998"/>
    <n v="0.78300000000000003"/>
    <s v="High"/>
    <n v="-4.41"/>
    <n v="3.9699999999999999E-2"/>
    <n v="6.8300000000000001E-4"/>
    <n v="0"/>
    <n v="6.7799999999999999E-2"/>
    <n v="0.434"/>
    <s v="Negative"/>
    <n v="113.172"/>
    <x v="1"/>
  </r>
  <r>
    <n v="99"/>
    <x v="347"/>
    <s v="Let Me Blow Ya Mind"/>
    <n v="230133"/>
    <n v="230.13300000000001"/>
    <b v="1"/>
    <n v="4"/>
    <x v="13"/>
    <n v="73"/>
    <n v="0.90800000000000003"/>
    <n v="0.55700000000000005"/>
    <s v="Low"/>
    <n v="-4.2430000000000003"/>
    <n v="0.107"/>
    <n v="0.24199999999999999"/>
    <n v="0"/>
    <n v="7.0900000000000005E-2"/>
    <n v="0.89700000000000002"/>
    <s v="Positive"/>
    <n v="90.031999999999996"/>
    <x v="4"/>
  </r>
  <r>
    <n v="799"/>
    <x v="513"/>
    <s v="Let Me Down Slowly"/>
    <n v="169353"/>
    <n v="169.35300000000001"/>
    <b v="0"/>
    <n v="21"/>
    <x v="10"/>
    <n v="82"/>
    <n v="0.65200000000000002"/>
    <n v="0.55700000000000005"/>
    <s v="Low"/>
    <n v="-5.7140000000000004"/>
    <n v="3.1800000000000002E-2"/>
    <n v="0.74"/>
    <n v="0"/>
    <n v="0.124"/>
    <n v="0.48299999999999998"/>
    <s v="Negative"/>
    <n v="150.07300000000001"/>
    <x v="35"/>
  </r>
  <r>
    <n v="66"/>
    <x v="394"/>
    <s v="Let Me Go"/>
    <n v="243053"/>
    <n v="243.053"/>
    <b v="0"/>
    <n v="15"/>
    <x v="14"/>
    <n v="52"/>
    <n v="0.47799999999999998"/>
    <n v="0.86299999999999999"/>
    <s v="High"/>
    <n v="-4.9139999999999997"/>
    <n v="3.8699999999999998E-2"/>
    <n v="1.8100000000000002E-2"/>
    <n v="0"/>
    <n v="0.111"/>
    <n v="0.49099999999999999"/>
    <s v="Negative"/>
    <n v="92.004000000000005"/>
    <x v="27"/>
  </r>
  <r>
    <n v="40"/>
    <x v="104"/>
    <s v="Bounce With Me (feat. Xscape) - Edited Album Version"/>
    <n v="175893"/>
    <n v="175.893"/>
    <b v="0"/>
    <n v="3"/>
    <x v="16"/>
    <n v="36"/>
    <n v="0.85199999999999998"/>
    <n v="0.75"/>
    <s v="High"/>
    <n v="-5.1529999999999996"/>
    <n v="0.16800000000000001"/>
    <n v="0.434"/>
    <n v="0"/>
    <n v="0.26500000000000001"/>
    <n v="0.93400000000000005"/>
    <s v="Positive"/>
    <n v="72.016000000000005"/>
    <x v="4"/>
  </r>
  <r>
    <n v="282"/>
    <x v="176"/>
    <s v="Let Me Love You"/>
    <n v="256733"/>
    <n v="256.733"/>
    <b v="0"/>
    <n v="7"/>
    <x v="19"/>
    <n v="72"/>
    <n v="0.65600000000000003"/>
    <n v="0.57799999999999996"/>
    <s v="Low"/>
    <n v="-8.9700000000000006"/>
    <n v="9.2200000000000004E-2"/>
    <n v="0.23499999999999999"/>
    <n v="0"/>
    <n v="0.11799999999999999"/>
    <n v="0.55600000000000005"/>
    <s v="Positive"/>
    <n v="94.513999999999996"/>
    <x v="5"/>
  </r>
  <r>
    <n v="600"/>
    <x v="28"/>
    <s v="Into You"/>
    <n v="244453"/>
    <n v="244.453"/>
    <b v="0"/>
    <n v="19"/>
    <x v="8"/>
    <n v="3"/>
    <n v="0.623"/>
    <n v="0.73399999999999999"/>
    <s v="High"/>
    <n v="-5.9480000000000004"/>
    <n v="0.107"/>
    <n v="1.6199999999999999E-2"/>
    <n v="1.75E-6"/>
    <n v="0.14499999999999999"/>
    <n v="0.37"/>
    <s v="Negative"/>
    <n v="107.85299999999999"/>
    <x v="7"/>
  </r>
  <r>
    <n v="343"/>
    <x v="128"/>
    <s v="Let Me Love You (Until You Learn To Love Yourself)"/>
    <n v="251626"/>
    <n v="251.626"/>
    <b v="0"/>
    <n v="15"/>
    <x v="14"/>
    <n v="69"/>
    <n v="0.65800000000000003"/>
    <n v="0.67700000000000005"/>
    <s v="High"/>
    <n v="-6.6280000000000001"/>
    <n v="3.9300000000000002E-2"/>
    <n v="0.248"/>
    <n v="0"/>
    <n v="0.36799999999999999"/>
    <n v="0.248"/>
    <s v="Negative"/>
    <n v="124.91"/>
    <x v="5"/>
  </r>
  <r>
    <n v="362"/>
    <x v="514"/>
    <s v="Let Me Think About It"/>
    <n v="151973"/>
    <n v="151.97300000000001"/>
    <b v="0"/>
    <n v="15"/>
    <x v="14"/>
    <n v="43"/>
    <n v="0.76200000000000001"/>
    <n v="0.754"/>
    <s v="High"/>
    <n v="-3.4249999999999998"/>
    <n v="4.5999999999999999E-2"/>
    <n v="2.2000000000000001E-4"/>
    <n v="6.6500000000000004E-2"/>
    <n v="0.14599999999999999"/>
    <n v="0.71499999999999997"/>
    <s v="Positive"/>
    <n v="129.02600000000001"/>
    <x v="19"/>
  </r>
  <r>
    <n v="715"/>
    <x v="515"/>
    <s v="Sit Still, Look Pretty"/>
    <n v="202221"/>
    <n v="202.221"/>
    <b v="0"/>
    <n v="19"/>
    <x v="8"/>
    <n v="1"/>
    <n v="0.65700000000000003"/>
    <n v="0.73899999999999999"/>
    <s v="High"/>
    <n v="-4.0810000000000004"/>
    <n v="0.27400000000000002"/>
    <n v="0.14099999999999999"/>
    <n v="0"/>
    <n v="0.17799999999999999"/>
    <n v="0.54300000000000004"/>
    <s v="Positive"/>
    <n v="181.994"/>
    <x v="35"/>
  </r>
  <r>
    <n v="115"/>
    <x v="516"/>
    <s v="Let's Dance - Radio Edit"/>
    <n v="218626"/>
    <n v="218.626"/>
    <b v="0"/>
    <n v="4"/>
    <x v="13"/>
    <n v="47"/>
    <n v="0.63100000000000001"/>
    <n v="0.82099999999999995"/>
    <s v="High"/>
    <n v="-7.8529999999999998"/>
    <n v="8.6699999999999999E-2"/>
    <n v="8.7600000000000004E-3"/>
    <n v="2.4699999999999999E-4"/>
    <n v="0.29299999999999998"/>
    <n v="0.54700000000000004"/>
    <s v="Positive"/>
    <n v="118.00700000000001"/>
    <x v="7"/>
  </r>
  <r>
    <n v="784"/>
    <x v="517"/>
    <s v="Let's Fall in Love for the Night"/>
    <n v="190348"/>
    <n v="190.34800000000001"/>
    <b v="1"/>
    <n v="21"/>
    <x v="10"/>
    <n v="71"/>
    <n v="0.73699999999999999"/>
    <n v="0.40799999999999997"/>
    <s v="Low"/>
    <n v="-7.9409999999999998"/>
    <n v="0.104"/>
    <n v="0.80200000000000005"/>
    <n v="0"/>
    <n v="0.17100000000000001"/>
    <n v="0.374"/>
    <s v="Negative"/>
    <n v="127.92100000000001"/>
    <x v="35"/>
  </r>
  <r>
    <n v="192"/>
    <x v="60"/>
    <s v="7/11"/>
    <n v="213506"/>
    <n v="213.506"/>
    <b v="0"/>
    <n v="17"/>
    <x v="0"/>
    <n v="69"/>
    <n v="0.747"/>
    <n v="0.70499999999999996"/>
    <s v="High"/>
    <n v="-5.1369999999999996"/>
    <n v="0.126"/>
    <n v="1.2800000000000001E-2"/>
    <n v="0"/>
    <n v="0.126"/>
    <n v="0.56000000000000005"/>
    <s v="Positive"/>
    <n v="136.024"/>
    <x v="5"/>
  </r>
  <r>
    <n v="372"/>
    <x v="39"/>
    <s v="Let's Go (feat. Ne-Yo)"/>
    <n v="232800"/>
    <n v="232.8"/>
    <b v="0"/>
    <n v="15"/>
    <x v="14"/>
    <n v="66"/>
    <n v="0.71"/>
    <n v="0.88200000000000001"/>
    <s v="High"/>
    <n v="-2.9319999999999999"/>
    <n v="5.9499999999999997E-2"/>
    <n v="7.77E-3"/>
    <n v="7.7099999999999998E-3"/>
    <n v="0.29399999999999998"/>
    <n v="0.875"/>
    <s v="Positive"/>
    <n v="128.01599999999999"/>
    <x v="11"/>
  </r>
  <r>
    <n v="542"/>
    <x v="62"/>
    <s v="Levels - Radio Edit"/>
    <n v="199906"/>
    <n v="199.90600000000001"/>
    <b v="0"/>
    <n v="14"/>
    <x v="15"/>
    <n v="77"/>
    <n v="0.58399999999999996"/>
    <n v="0.88900000000000001"/>
    <s v="High"/>
    <n v="-5.9409999999999998"/>
    <n v="3.4299999999999997E-2"/>
    <n v="4.6199999999999998E-2"/>
    <n v="0.82799999999999996"/>
    <n v="0.309"/>
    <n v="0.46400000000000002"/>
    <s v="Negative"/>
    <n v="126.04"/>
    <x v="0"/>
  </r>
  <r>
    <n v="720"/>
    <x v="382"/>
    <s v="Liar"/>
    <n v="207038"/>
    <n v="207.03800000000001"/>
    <b v="0"/>
    <n v="22"/>
    <x v="17"/>
    <n v="65"/>
    <n v="0.74"/>
    <n v="0.498"/>
    <s v="Low"/>
    <n v="-6.6840000000000002"/>
    <n v="4.5600000000000002E-2"/>
    <n v="1.6899999999999998E-2"/>
    <n v="2.82E-3"/>
    <n v="0.31900000000000001"/>
    <n v="0.65200000000000002"/>
    <s v="Positive"/>
    <n v="98.016000000000005"/>
    <x v="7"/>
  </r>
  <r>
    <n v="340"/>
    <x v="518"/>
    <s v="Life is a Highway"/>
    <n v="276773"/>
    <n v="276.77300000000002"/>
    <b v="0"/>
    <n v="9"/>
    <x v="2"/>
    <n v="0"/>
    <n v="0.56100000000000005"/>
    <n v="0.93600000000000005"/>
    <s v="High"/>
    <n v="-5.4089999999999998"/>
    <n v="6.13E-2"/>
    <n v="1.8500000000000001E-3"/>
    <n v="0"/>
    <n v="0.10199999999999999"/>
    <n v="0.59399999999999997"/>
    <s v="Positive"/>
    <n v="103.05500000000001"/>
    <x v="23"/>
  </r>
  <r>
    <n v="63"/>
    <x v="451"/>
    <s v="Life Is A Rollercoaster"/>
    <n v="234826"/>
    <n v="234.82599999999999"/>
    <b v="0"/>
    <n v="3"/>
    <x v="16"/>
    <n v="59"/>
    <n v="0.65500000000000003"/>
    <n v="0.79100000000000004"/>
    <s v="High"/>
    <n v="-8.923"/>
    <n v="3.0200000000000001E-2"/>
    <n v="0.1"/>
    <n v="1.2400000000000001E-4"/>
    <n v="0.33400000000000002"/>
    <n v="0.86199999999999999"/>
    <s v="Positive"/>
    <n v="118.98099999999999"/>
    <x v="26"/>
  </r>
  <r>
    <n v="232"/>
    <x v="519"/>
    <s v="Lifestyles of the Rich &amp; Famous"/>
    <n v="190173"/>
    <n v="190.173"/>
    <b v="0"/>
    <n v="5"/>
    <x v="4"/>
    <n v="68"/>
    <n v="0.62"/>
    <n v="0.93"/>
    <s v="High"/>
    <n v="-3.6850000000000001"/>
    <n v="3.7400000000000003E-2"/>
    <n v="4.2999999999999999E-4"/>
    <n v="0"/>
    <n v="6.8599999999999994E-2"/>
    <n v="0.60899999999999999"/>
    <s v="Positive"/>
    <n v="106.22"/>
    <x v="16"/>
  </r>
  <r>
    <n v="643"/>
    <x v="232"/>
    <s v="Light It Up (feat. Nyla &amp; Fuse ODG) - Remix"/>
    <n v="166138"/>
    <n v="166.13800000000001"/>
    <b v="0"/>
    <n v="18"/>
    <x v="3"/>
    <n v="49"/>
    <n v="0.746"/>
    <n v="0.877"/>
    <s v="High"/>
    <n v="-3.782"/>
    <n v="6.6600000000000006E-2"/>
    <n v="3.7499999999999999E-2"/>
    <n v="8.3299999999999997E-4"/>
    <n v="0.23300000000000001"/>
    <n v="0.751"/>
    <s v="Positive"/>
    <n v="107.985"/>
    <x v="11"/>
  </r>
  <r>
    <n v="529"/>
    <x v="520"/>
    <s v="Lighters"/>
    <n v="303813"/>
    <n v="303.81299999999999"/>
    <b v="1"/>
    <n v="14"/>
    <x v="15"/>
    <n v="68"/>
    <n v="0.67600000000000005"/>
    <n v="0.69499999999999995"/>
    <s v="High"/>
    <n v="-8.327"/>
    <n v="0.245"/>
    <n v="0.35199999999999998"/>
    <n v="0"/>
    <n v="0.11899999999999999"/>
    <n v="0.14399999999999999"/>
    <s v="Negative"/>
    <n v="90.268000000000001"/>
    <x v="1"/>
  </r>
  <r>
    <n v="498"/>
    <x v="187"/>
    <s v="Lights - Single Version"/>
    <n v="210853"/>
    <n v="210.85300000000001"/>
    <b v="0"/>
    <n v="13"/>
    <x v="18"/>
    <n v="63"/>
    <n v="0.68200000000000005"/>
    <n v="0.79500000000000004"/>
    <s v="High"/>
    <n v="-6.17"/>
    <n v="3.6700000000000003E-2"/>
    <n v="2.9700000000000001E-2"/>
    <n v="3.9100000000000003E-2"/>
    <n v="0.13100000000000001"/>
    <n v="0.78"/>
    <s v="Positive"/>
    <n v="120.008"/>
    <x v="30"/>
  </r>
  <r>
    <n v="249"/>
    <x v="6"/>
    <s v="Like a Boy"/>
    <n v="237053"/>
    <n v="237.053"/>
    <b v="0"/>
    <n v="9"/>
    <x v="2"/>
    <n v="68"/>
    <n v="0.70099999999999996"/>
    <n v="0.72399999999999998"/>
    <s v="High"/>
    <n v="-5.7510000000000003"/>
    <n v="0.14499999999999999"/>
    <n v="0.26700000000000002"/>
    <n v="0"/>
    <n v="8.6699999999999999E-2"/>
    <n v="0.42499999999999999"/>
    <s v="Negative"/>
    <n v="132.035"/>
    <x v="5"/>
  </r>
  <r>
    <n v="474"/>
    <x v="521"/>
    <s v="Like A G6"/>
    <n v="216893"/>
    <n v="216.893"/>
    <b v="0"/>
    <n v="13"/>
    <x v="18"/>
    <n v="73"/>
    <n v="0.435"/>
    <n v="0.83699999999999997"/>
    <s v="High"/>
    <n v="-8.1259999999999994"/>
    <n v="0.44900000000000001"/>
    <n v="6.7600000000000004E-3"/>
    <n v="0"/>
    <n v="0.11700000000000001"/>
    <n v="0.77800000000000002"/>
    <s v="Positive"/>
    <n v="124.913"/>
    <x v="1"/>
  </r>
  <r>
    <n v="225"/>
    <x v="522"/>
    <s v="Like a Stone"/>
    <n v="293960"/>
    <n v="293.95999999999998"/>
    <b v="0"/>
    <n v="5"/>
    <x v="4"/>
    <n v="75"/>
    <n v="0.61399999999999999"/>
    <n v="0.56799999999999995"/>
    <s v="Low"/>
    <n v="-5.4770000000000003"/>
    <n v="2.76E-2"/>
    <n v="7.9699999999999997E-3"/>
    <n v="0"/>
    <n v="9.9699999999999997E-2"/>
    <n v="0.51600000000000001"/>
    <s v="Positive"/>
    <n v="107.849"/>
    <x v="16"/>
  </r>
  <r>
    <n v="169"/>
    <x v="2"/>
    <s v="Like Glue"/>
    <n v="232506"/>
    <n v="232.506"/>
    <b v="0"/>
    <n v="5"/>
    <x v="4"/>
    <n v="61"/>
    <n v="0.75700000000000001"/>
    <n v="0.78"/>
    <s v="High"/>
    <n v="-5.0380000000000003"/>
    <n v="0.31900000000000001"/>
    <n v="8.1100000000000005E-2"/>
    <n v="0"/>
    <n v="0.113"/>
    <n v="0.59"/>
    <s v="Positive"/>
    <n v="97.917000000000002"/>
    <x v="1"/>
  </r>
  <r>
    <n v="603"/>
    <x v="266"/>
    <s v="Like I Can"/>
    <n v="167065"/>
    <n v="167.065"/>
    <b v="0"/>
    <n v="17"/>
    <x v="0"/>
    <n v="79"/>
    <n v="0.65600000000000003"/>
    <n v="0.627"/>
    <s v="Low"/>
    <n v="-6.6269999999999998"/>
    <n v="3.7900000000000003E-2"/>
    <n v="0.34300000000000003"/>
    <n v="2.1699999999999999E-5"/>
    <n v="0.124"/>
    <n v="0.48099999999999998"/>
    <s v="Negative"/>
    <n v="99.933000000000007"/>
    <x v="7"/>
  </r>
  <r>
    <n v="176"/>
    <x v="258"/>
    <s v="Like I Love You"/>
    <n v="283626"/>
    <n v="283.62599999999998"/>
    <b v="0"/>
    <n v="5"/>
    <x v="4"/>
    <n v="62"/>
    <n v="0.85299999999999998"/>
    <n v="0.81100000000000005"/>
    <s v="High"/>
    <n v="-4.9269999999999996"/>
    <n v="6.4600000000000005E-2"/>
    <n v="4.3900000000000002E-2"/>
    <n v="3.0699999999999998E-4"/>
    <n v="7.0300000000000001E-2"/>
    <n v="0.9"/>
    <s v="Positive"/>
    <n v="114.964"/>
    <x v="7"/>
  </r>
  <r>
    <n v="7"/>
    <x v="99"/>
    <s v="Like Toy Soldiers"/>
    <n v="296880"/>
    <n v="296.88"/>
    <b v="1"/>
    <n v="7"/>
    <x v="19"/>
    <n v="48"/>
    <n v="0.52"/>
    <n v="0.76800000000000002"/>
    <s v="High"/>
    <n v="-3.4889999999999999"/>
    <n v="0.35899999999999999"/>
    <n v="1.9300000000000001E-2"/>
    <n v="3.4000000000000002E-4"/>
    <n v="0.104"/>
    <n v="0.39800000000000002"/>
    <s v="Negative"/>
    <n v="79.177999999999997"/>
    <x v="3"/>
  </r>
  <r>
    <n v="7"/>
    <x v="99"/>
    <s v="Like Toy Soldiers"/>
    <n v="296880"/>
    <n v="296.88"/>
    <b v="1"/>
    <n v="7"/>
    <x v="19"/>
    <n v="67"/>
    <n v="0.52"/>
    <n v="0.76800000000000002"/>
    <s v="High"/>
    <n v="-3.4889999999999999"/>
    <n v="0.35899999999999999"/>
    <n v="1.9300000000000001E-2"/>
    <n v="3.4000000000000002E-4"/>
    <n v="0.104"/>
    <n v="0.39800000000000002"/>
    <s v="Negative"/>
    <n v="79.177999999999997"/>
    <x v="3"/>
  </r>
  <r>
    <n v="469"/>
    <x v="371"/>
    <s v="The Lazy Song"/>
    <n v="189109"/>
    <n v="189.10900000000001"/>
    <b v="0"/>
    <n v="13"/>
    <x v="18"/>
    <n v="75"/>
    <n v="0.79400000000000004"/>
    <n v="0.71099999999999997"/>
    <s v="High"/>
    <n v="-5.1239999999999997"/>
    <n v="6.9900000000000004E-2"/>
    <n v="0.3"/>
    <n v="0"/>
    <n v="9.5500000000000002E-2"/>
    <n v="0.95499999999999996"/>
    <s v="Positive"/>
    <n v="174.91499999999999"/>
    <x v="7"/>
  </r>
  <r>
    <n v="607"/>
    <x v="54"/>
    <s v="Lips Are Movin"/>
    <n v="182666"/>
    <n v="182.666"/>
    <b v="0"/>
    <n v="18"/>
    <x v="3"/>
    <n v="70"/>
    <n v="0.77500000000000002"/>
    <n v="0.82499999999999996"/>
    <s v="High"/>
    <n v="-5.4020000000000001"/>
    <n v="4.6399999999999997E-2"/>
    <n v="5.0599999999999999E-2"/>
    <n v="1.0300000000000001E-6"/>
    <n v="0.111"/>
    <n v="0.95"/>
    <s v="Positive"/>
    <n v="139.09100000000001"/>
    <x v="7"/>
  </r>
  <r>
    <n v="345"/>
    <x v="143"/>
    <s v="Lips Of An Angel"/>
    <n v="261053"/>
    <n v="261.053"/>
    <b v="0"/>
    <n v="22"/>
    <x v="17"/>
    <n v="35"/>
    <n v="0.47399999999999998"/>
    <n v="0.74399999999999999"/>
    <s v="High"/>
    <n v="-5.3860000000000001"/>
    <n v="3.4099999999999998E-2"/>
    <n v="2.0799999999999999E-2"/>
    <n v="1.22E-6"/>
    <n v="0.20899999999999999"/>
    <n v="0.23799999999999999"/>
    <s v="Negative"/>
    <n v="129.005"/>
    <x v="27"/>
  </r>
  <r>
    <n v="728"/>
    <x v="55"/>
    <s v="You Don't Know Me - Radio Edit"/>
    <n v="213946"/>
    <n v="213.946"/>
    <b v="1"/>
    <n v="19"/>
    <x v="8"/>
    <n v="1"/>
    <n v="0.876"/>
    <n v="0.66900000000000004"/>
    <s v="High"/>
    <n v="-6.0540000000000003"/>
    <n v="0.13800000000000001"/>
    <n v="0.16300000000000001"/>
    <n v="0"/>
    <n v="0.185"/>
    <n v="0.68200000000000005"/>
    <s v="Positive"/>
    <n v="124.00700000000001"/>
    <x v="11"/>
  </r>
  <r>
    <n v="636"/>
    <x v="523"/>
    <s v="Little Do You Know"/>
    <n v="185200"/>
    <n v="185.2"/>
    <b v="0"/>
    <n v="17"/>
    <x v="0"/>
    <n v="75"/>
    <n v="0.5"/>
    <n v="0.29199999999999998"/>
    <s v="Low"/>
    <n v="-8.5540000000000003"/>
    <n v="3.2300000000000002E-2"/>
    <n v="0.746"/>
    <n v="0"/>
    <n v="0.188"/>
    <n v="0.37"/>
    <s v="Negative"/>
    <n v="145.87899999999999"/>
    <x v="7"/>
  </r>
  <r>
    <n v="113"/>
    <x v="524"/>
    <s v="Little L"/>
    <n v="295400"/>
    <n v="295.39999999999998"/>
    <b v="0"/>
    <n v="4"/>
    <x v="13"/>
    <n v="65"/>
    <n v="0.878"/>
    <n v="0.72399999999999998"/>
    <s v="High"/>
    <n v="-5.3730000000000002"/>
    <n v="0.129"/>
    <n v="0.16800000000000001"/>
    <n v="1.1599999999999999E-2"/>
    <n v="0.13300000000000001"/>
    <n v="0.90400000000000003"/>
    <s v="Positive"/>
    <n v="121.90600000000001"/>
    <x v="7"/>
  </r>
  <r>
    <n v="468"/>
    <x v="525"/>
    <s v="Little Lion Man"/>
    <n v="245173"/>
    <n v="245.173"/>
    <b v="1"/>
    <n v="12"/>
    <x v="11"/>
    <n v="68"/>
    <n v="0.51700000000000002"/>
    <n v="0.49199999999999999"/>
    <s v="Low"/>
    <n v="-8.0500000000000007"/>
    <n v="2.7199999999999998E-2"/>
    <n v="2.75E-2"/>
    <n v="3.1900000000000003E-5"/>
    <n v="8.7300000000000003E-2"/>
    <n v="0.45500000000000002"/>
    <s v="Negative"/>
    <n v="138.58500000000001"/>
    <x v="43"/>
  </r>
  <r>
    <n v="596"/>
    <x v="526"/>
    <s v="Little Talks"/>
    <n v="266600"/>
    <n v="266.60000000000002"/>
    <b v="0"/>
    <n v="15"/>
    <x v="14"/>
    <n v="79"/>
    <n v="0.45700000000000002"/>
    <n v="0.75700000000000001"/>
    <s v="High"/>
    <n v="-5.1769999999999996"/>
    <n v="3.2000000000000001E-2"/>
    <n v="2.06E-2"/>
    <n v="0"/>
    <n v="0.14599999999999999"/>
    <n v="0.41699999999999998"/>
    <s v="Negative"/>
    <n v="102.961"/>
    <x v="44"/>
  </r>
  <r>
    <n v="506"/>
    <x v="527"/>
    <s v="Live Like We're Dying"/>
    <n v="212506"/>
    <n v="212.506"/>
    <b v="0"/>
    <n v="12"/>
    <x v="11"/>
    <n v="51"/>
    <n v="0.58899999999999997"/>
    <n v="0.89300000000000002"/>
    <s v="High"/>
    <n v="-2.948"/>
    <n v="3.9699999999999999E-2"/>
    <n v="2.7300000000000001E-2"/>
    <n v="0"/>
    <n v="0.34300000000000003"/>
    <n v="0.94"/>
    <s v="Positive"/>
    <n v="92.010999999999996"/>
    <x v="7"/>
  </r>
  <r>
    <n v="560"/>
    <x v="136"/>
    <s v="Live While We're Young"/>
    <n v="200186"/>
    <n v="200.18600000000001"/>
    <b v="0"/>
    <n v="15"/>
    <x v="14"/>
    <n v="0"/>
    <n v="0.65800000000000003"/>
    <n v="0.83699999999999997"/>
    <s v="High"/>
    <n v="-2.0630000000000002"/>
    <n v="5.4300000000000001E-2"/>
    <n v="6.2899999999999998E-2"/>
    <n v="0"/>
    <n v="9.69E-2"/>
    <n v="0.93600000000000005"/>
    <s v="Positive"/>
    <n v="126.015"/>
    <x v="7"/>
  </r>
  <r>
    <n v="260"/>
    <x v="183"/>
    <s v="Live Your Life"/>
    <n v="338853"/>
    <n v="338.85300000000001"/>
    <b v="1"/>
    <n v="11"/>
    <x v="5"/>
    <n v="75"/>
    <n v="0.375"/>
    <n v="0.86199999999999999"/>
    <s v="High"/>
    <n v="-3.363"/>
    <n v="0.255"/>
    <n v="7.0999999999999994E-2"/>
    <n v="0"/>
    <n v="0.21099999999999999"/>
    <n v="0.47799999999999998"/>
    <s v="Negative"/>
    <n v="159.84100000000001"/>
    <x v="1"/>
  </r>
  <r>
    <n v="132"/>
    <x v="76"/>
    <s v="Livin' It Up"/>
    <n v="257066"/>
    <n v="257.06599999999997"/>
    <b v="0"/>
    <n v="4"/>
    <x v="13"/>
    <n v="64"/>
    <n v="0.874"/>
    <n v="0.76800000000000002"/>
    <s v="High"/>
    <n v="-4.0860000000000003"/>
    <n v="0.311"/>
    <n v="5.5399999999999998E-2"/>
    <n v="0"/>
    <n v="4.1000000000000002E-2"/>
    <n v="0.63600000000000001"/>
    <s v="Positive"/>
    <n v="106.095"/>
    <x v="4"/>
  </r>
  <r>
    <n v="513"/>
    <x v="528"/>
    <s v="Loca People - Radio Edit"/>
    <n v="215624"/>
    <n v="215.624"/>
    <b v="1"/>
    <n v="14"/>
    <x v="15"/>
    <n v="49"/>
    <n v="0.92600000000000005"/>
    <n v="0.80800000000000005"/>
    <s v="High"/>
    <n v="-3.1480000000000001"/>
    <n v="5.9900000000000002E-2"/>
    <n v="9.1500000000000001E-4"/>
    <n v="3.2699999999999999E-3"/>
    <n v="5.1499999999999997E-2"/>
    <n v="0.70099999999999996"/>
    <s v="Positive"/>
    <n v="127.998"/>
    <x v="10"/>
  </r>
  <r>
    <n v="814"/>
    <x v="529"/>
    <s v="Location (feat. Burna Boy)"/>
    <n v="241293"/>
    <n v="241.29300000000001"/>
    <b v="1"/>
    <n v="22"/>
    <x v="17"/>
    <n v="78"/>
    <n v="0.81200000000000006"/>
    <n v="0.496"/>
    <s v="Low"/>
    <n v="-5.9690000000000003"/>
    <n v="0.29699999999999999"/>
    <n v="0.27100000000000002"/>
    <n v="0"/>
    <n v="9.5500000000000002E-2"/>
    <n v="0.55000000000000004"/>
    <s v="Positive"/>
    <n v="109.979"/>
    <x v="3"/>
  </r>
  <r>
    <n v="700"/>
    <x v="530"/>
    <s v="I'm In Control"/>
    <n v="209425"/>
    <n v="209.42500000000001"/>
    <b v="0"/>
    <n v="19"/>
    <x v="8"/>
    <n v="0"/>
    <n v="0.73399999999999999"/>
    <n v="0.84699999999999998"/>
    <s v="High"/>
    <n v="-3.7130000000000001"/>
    <n v="3.4599999999999999E-2"/>
    <n v="0.35499999999999998"/>
    <n v="1.44E-4"/>
    <n v="0.154"/>
    <n v="0.67300000000000004"/>
    <s v="Positive"/>
    <n v="104.01300000000001"/>
    <x v="0"/>
  </r>
  <r>
    <n v="42"/>
    <x v="462"/>
    <s v="Show Me the Meaning of Being Lonely"/>
    <n v="234960"/>
    <n v="234.96"/>
    <b v="0"/>
    <n v="2"/>
    <x v="21"/>
    <n v="68"/>
    <n v="0.63"/>
    <n v="0.625"/>
    <s v="Low"/>
    <n v="-5.0880000000000001"/>
    <n v="2.52E-2"/>
    <n v="0.23100000000000001"/>
    <n v="0"/>
    <n v="7.6499999999999999E-2"/>
    <n v="0.68300000000000005"/>
    <s v="Positive"/>
    <n v="167.99799999999999"/>
    <x v="7"/>
  </r>
  <r>
    <n v="245"/>
    <x v="115"/>
    <s v="Locked Up"/>
    <n v="235066"/>
    <n v="235.066"/>
    <b v="1"/>
    <n v="7"/>
    <x v="19"/>
    <n v="16"/>
    <n v="0.81799999999999995"/>
    <n v="0.57899999999999996"/>
    <s v="Low"/>
    <n v="-4.4749999999999996"/>
    <n v="0.10100000000000001"/>
    <n v="2.3E-2"/>
    <n v="0"/>
    <n v="0.107"/>
    <n v="0.35399999999999998"/>
    <s v="Negative"/>
    <n v="89.986999999999995"/>
    <x v="7"/>
  </r>
  <r>
    <n v="258"/>
    <x v="531"/>
    <s v="Lola's Theme - Radio Edit"/>
    <n v="207066"/>
    <n v="207.066"/>
    <b v="0"/>
    <n v="7"/>
    <x v="19"/>
    <n v="65"/>
    <n v="0.748"/>
    <n v="0.84499999999999997"/>
    <s v="High"/>
    <n v="-4.6120000000000001"/>
    <n v="5.3600000000000002E-2"/>
    <n v="8.3000000000000001E-4"/>
    <n v="2.2499999999999999E-4"/>
    <n v="6.8000000000000005E-2"/>
    <n v="0.65900000000000003"/>
    <s v="Positive"/>
    <n v="123.925"/>
    <x v="10"/>
  </r>
  <r>
    <n v="402"/>
    <x v="25"/>
    <s v="Lollipop"/>
    <n v="299333"/>
    <n v="299.33300000000003"/>
    <b v="1"/>
    <n v="11"/>
    <x v="5"/>
    <n v="69"/>
    <n v="0.82899999999999996"/>
    <n v="0.42799999999999999"/>
    <s v="Low"/>
    <n v="-9.4689999999999994"/>
    <n v="8.3099999999999993E-2"/>
    <n v="5.6000000000000001E-2"/>
    <n v="4.13E-3"/>
    <n v="0.13700000000000001"/>
    <n v="0.45"/>
    <s v="Negative"/>
    <n v="148.07499999999999"/>
    <x v="1"/>
  </r>
  <r>
    <n v="332"/>
    <x v="145"/>
    <s v="London Bridge"/>
    <n v="241306"/>
    <n v="241.30600000000001"/>
    <b v="1"/>
    <n v="9"/>
    <x v="2"/>
    <n v="57"/>
    <n v="0.76900000000000002"/>
    <n v="0.60899999999999999"/>
    <s v="Low"/>
    <n v="-5.8940000000000001"/>
    <n v="0.35699999999999998"/>
    <n v="0.216"/>
    <n v="0"/>
    <n v="0.16600000000000001"/>
    <n v="0.63300000000000001"/>
    <s v="Positive"/>
    <n v="90.950999999999993"/>
    <x v="5"/>
  </r>
  <r>
    <n v="245"/>
    <x v="115"/>
    <s v="Lonely"/>
    <n v="235800"/>
    <n v="235.8"/>
    <b v="1"/>
    <n v="7"/>
    <x v="19"/>
    <n v="21"/>
    <n v="0.629"/>
    <n v="0.53200000000000003"/>
    <s v="Low"/>
    <n v="-7.88"/>
    <n v="3.5200000000000002E-2"/>
    <n v="0.33100000000000002"/>
    <n v="0"/>
    <n v="0.23799999999999999"/>
    <n v="0.61899999999999999"/>
    <s v="Positive"/>
    <n v="90.097999999999999"/>
    <x v="7"/>
  </r>
  <r>
    <n v="297"/>
    <x v="532"/>
    <s v="Lonely No More"/>
    <n v="226640"/>
    <n v="226.64"/>
    <b v="0"/>
    <n v="8"/>
    <x v="6"/>
    <n v="56"/>
    <n v="0.55100000000000005"/>
    <n v="0.89600000000000002"/>
    <s v="High"/>
    <n v="-3.1520000000000001"/>
    <n v="0.109"/>
    <n v="3.3000000000000002E-2"/>
    <n v="0"/>
    <n v="8.9899999999999994E-2"/>
    <n v="0.85799999999999998"/>
    <s v="Positive"/>
    <n v="171.79"/>
    <x v="18"/>
  </r>
  <r>
    <n v="542"/>
    <x v="62"/>
    <s v="Lonely Together (feat. Rita Ora)"/>
    <n v="181812"/>
    <n v="181.81200000000001"/>
    <b v="0"/>
    <n v="20"/>
    <x v="7"/>
    <n v="53"/>
    <n v="0.65500000000000003"/>
    <n v="0.66600000000000004"/>
    <s v="High"/>
    <n v="-5.3090000000000002"/>
    <n v="6.1199999999999997E-2"/>
    <n v="0.13400000000000001"/>
    <n v="2.12E-5"/>
    <n v="6.83E-2"/>
    <n v="0.27200000000000002"/>
    <s v="Negative"/>
    <n v="102.977"/>
    <x v="0"/>
  </r>
  <r>
    <n v="1"/>
    <x v="174"/>
    <s v="Piece of Me"/>
    <n v="212106"/>
    <n v="212.10599999999999"/>
    <b v="0"/>
    <n v="10"/>
    <x v="9"/>
    <n v="64"/>
    <n v="0.76900000000000002"/>
    <n v="0.63800000000000001"/>
    <s v="Low"/>
    <n v="-5.0540000000000003"/>
    <n v="0.216"/>
    <n v="9.0200000000000002E-2"/>
    <n v="0"/>
    <n v="8.5699999999999998E-2"/>
    <n v="0.78200000000000003"/>
    <s v="Positive"/>
    <n v="115.00700000000001"/>
    <x v="7"/>
  </r>
  <r>
    <n v="291"/>
    <x v="102"/>
    <s v="Look At Me Now (feat. Lil' Wayne &amp; Busta Rhymes)"/>
    <n v="222586"/>
    <n v="222.58600000000001"/>
    <b v="1"/>
    <n v="14"/>
    <x v="15"/>
    <n v="71"/>
    <n v="0.76700000000000002"/>
    <n v="0.67700000000000005"/>
    <s v="High"/>
    <n v="-6.1280000000000001"/>
    <n v="0.184"/>
    <n v="3.39E-2"/>
    <n v="5.5099999999999998E-6"/>
    <n v="0.14399999999999999"/>
    <n v="0.53800000000000003"/>
    <s v="Positive"/>
    <n v="146.155"/>
    <x v="4"/>
  </r>
  <r>
    <n v="739"/>
    <x v="533"/>
    <s v="Look Back at It"/>
    <n v="179449"/>
    <n v="179.44900000000001"/>
    <b v="1"/>
    <n v="21"/>
    <x v="10"/>
    <n v="73"/>
    <n v="0.79100000000000004"/>
    <n v="0.58699999999999997"/>
    <s v="Low"/>
    <n v="-5.0750000000000002"/>
    <n v="4.1300000000000003E-2"/>
    <n v="0.40699999999999997"/>
    <n v="0"/>
    <n v="0.14799999999999999"/>
    <n v="0.53600000000000003"/>
    <s v="Positive"/>
    <n v="96.057000000000002"/>
    <x v="3"/>
  </r>
  <r>
    <n v="589"/>
    <x v="534"/>
    <s v="Look Right Through - MK Vocal Edit"/>
    <n v="150400"/>
    <n v="150.4"/>
    <b v="0"/>
    <n v="17"/>
    <x v="0"/>
    <n v="0"/>
    <n v="0.83199999999999996"/>
    <n v="0.81499999999999995"/>
    <s v="High"/>
    <n v="-8.0350000000000001"/>
    <n v="8.1000000000000003E-2"/>
    <n v="3.0400000000000002E-3"/>
    <n v="5.5300000000000002E-3"/>
    <n v="0.26300000000000001"/>
    <n v="0.51900000000000002"/>
    <s v="Positive"/>
    <n v="119.995"/>
    <x v="10"/>
  </r>
  <r>
    <n v="610"/>
    <x v="340"/>
    <s v="Middle"/>
    <n v="220573"/>
    <n v="220.57300000000001"/>
    <b v="0"/>
    <n v="19"/>
    <x v="8"/>
    <n v="0"/>
    <n v="0.61099999999999999"/>
    <n v="0.7"/>
    <s v="High"/>
    <n v="-5.3310000000000004"/>
    <n v="4.36E-2"/>
    <n v="1.9900000000000001E-2"/>
    <n v="0"/>
    <n v="5.4899999999999997E-2"/>
    <n v="0.21299999999999999"/>
    <s v="Negative"/>
    <n v="104.98099999999999"/>
    <x v="11"/>
  </r>
  <r>
    <n v="41"/>
    <x v="24"/>
    <s v="Lose Control (feat. Ciara &amp; Fat Man Scoop)"/>
    <n v="226863"/>
    <n v="226.863"/>
    <b v="1"/>
    <n v="8"/>
    <x v="6"/>
    <n v="67"/>
    <n v="0.90400000000000003"/>
    <n v="0.81299999999999994"/>
    <s v="High"/>
    <n v="-7.1050000000000004"/>
    <n v="0.121"/>
    <n v="3.1099999999999999E-2"/>
    <n v="6.9699999999999996E-3"/>
    <n v="4.7100000000000003E-2"/>
    <n v="0.81"/>
    <s v="Positive"/>
    <n v="125.461"/>
    <x v="4"/>
  </r>
  <r>
    <n v="9"/>
    <x v="168"/>
    <s v="Lose My Breath"/>
    <n v="242013"/>
    <n v="242.01300000000001"/>
    <b v="0"/>
    <n v="7"/>
    <x v="19"/>
    <n v="61"/>
    <n v="0.81399999999999995"/>
    <n v="0.89900000000000002"/>
    <s v="High"/>
    <n v="-5.9580000000000002"/>
    <n v="6.3700000000000007E-2"/>
    <n v="7.2700000000000004E-3"/>
    <n v="0.219"/>
    <n v="9.7900000000000001E-2"/>
    <n v="0.54500000000000004"/>
    <s v="Positive"/>
    <n v="119.011"/>
    <x v="5"/>
  </r>
  <r>
    <n v="7"/>
    <x v="99"/>
    <s v="Lose Yourself - From &quot;8 Mile&quot; Soundtrack"/>
    <n v="322226"/>
    <n v="322.226"/>
    <b v="1"/>
    <n v="7"/>
    <x v="19"/>
    <n v="77"/>
    <n v="0.68600000000000005"/>
    <n v="0.73499999999999999"/>
    <s v="High"/>
    <n v="-4.6159999999999997"/>
    <n v="0.26400000000000001"/>
    <n v="9.2099999999999994E-3"/>
    <n v="6.6E-4"/>
    <n v="0.34200000000000003"/>
    <n v="5.96E-2"/>
    <s v="Negative"/>
    <n v="171.35499999999999"/>
    <x v="3"/>
  </r>
  <r>
    <n v="103"/>
    <x v="356"/>
    <s v="Lose Yourself to Dance (feat. Pharrell Williams)"/>
    <n v="353893"/>
    <n v="353.89299999999997"/>
    <b v="0"/>
    <n v="16"/>
    <x v="1"/>
    <n v="69"/>
    <n v="0.83199999999999996"/>
    <n v="0.65900000000000003"/>
    <s v="Low"/>
    <n v="-7.8280000000000003"/>
    <n v="5.7000000000000002E-2"/>
    <n v="8.3900000000000002E-2"/>
    <n v="1.14E-3"/>
    <n v="7.5300000000000006E-2"/>
    <n v="0.67400000000000004"/>
    <s v="Positive"/>
    <n v="100.163"/>
    <x v="22"/>
  </r>
  <r>
    <n v="552"/>
    <x v="535"/>
    <s v="Lost"/>
    <n v="234093"/>
    <n v="234.09299999999999"/>
    <b v="1"/>
    <n v="15"/>
    <x v="14"/>
    <n v="64"/>
    <n v="0.91300000000000003"/>
    <n v="0.60299999999999998"/>
    <s v="Low"/>
    <n v="-4.8920000000000003"/>
    <n v="0.22600000000000001"/>
    <n v="2.7199999999999998E-2"/>
    <n v="5.0299999999999997E-4"/>
    <n v="0.16700000000000001"/>
    <n v="0.497"/>
    <s v="Negative"/>
    <n v="123.06100000000001"/>
    <x v="4"/>
  </r>
  <r>
    <n v="794"/>
    <x v="536"/>
    <s v="Lost in the Fire (feat. The Weeknd)"/>
    <n v="202093"/>
    <n v="202.09299999999999"/>
    <b v="1"/>
    <n v="22"/>
    <x v="17"/>
    <n v="84"/>
    <n v="0.65800000000000003"/>
    <n v="0.67100000000000004"/>
    <s v="High"/>
    <n v="-12.21"/>
    <n v="3.6299999999999999E-2"/>
    <n v="9.3299999999999994E-2"/>
    <n v="9.2699999999999998E-4"/>
    <n v="0.115"/>
    <n v="0.16600000000000001"/>
    <s v="Negative"/>
    <n v="100.96599999999999"/>
    <x v="10"/>
  </r>
  <r>
    <n v="178"/>
    <x v="171"/>
    <s v="Lost Without You"/>
    <n v="248546"/>
    <n v="248.54599999999999"/>
    <b v="0"/>
    <n v="6"/>
    <x v="12"/>
    <n v="54"/>
    <n v="0.58099999999999996"/>
    <n v="0.747"/>
    <s v="High"/>
    <n v="-6.6820000000000004"/>
    <n v="2.8299999999999999E-2"/>
    <n v="3.6499999999999998E-2"/>
    <n v="1.6899999999999999E-6"/>
    <n v="0.193"/>
    <n v="0.51400000000000001"/>
    <s v="Positive"/>
    <n v="146.30099999999999"/>
    <x v="7"/>
  </r>
  <r>
    <n v="477"/>
    <x v="364"/>
    <s v="Louder (feat. Sian Evans) - Radio Edit"/>
    <n v="206776"/>
    <n v="206.77600000000001"/>
    <b v="0"/>
    <n v="15"/>
    <x v="14"/>
    <n v="55"/>
    <n v="0.31"/>
    <n v="0.92600000000000005"/>
    <s v="High"/>
    <n v="-1.131"/>
    <n v="4.6399999999999997E-2"/>
    <n v="1.84E-2"/>
    <n v="7.92E-3"/>
    <n v="0.48299999999999998"/>
    <n v="0.49299999999999999"/>
    <s v="Negative"/>
    <n v="139.85"/>
    <x v="0"/>
  </r>
  <r>
    <n v="134"/>
    <x v="374"/>
    <s v="Love"/>
    <n v="304666"/>
    <n v="304.666"/>
    <b v="0"/>
    <n v="3"/>
    <x v="16"/>
    <n v="0"/>
    <n v="0.56899999999999995"/>
    <n v="0.38500000000000001"/>
    <s v="Low"/>
    <n v="-9.9190000000000005"/>
    <n v="4.99E-2"/>
    <n v="0.34200000000000003"/>
    <n v="0"/>
    <n v="8.7599999999999997E-2"/>
    <n v="0.33900000000000002"/>
    <s v="Negative"/>
    <n v="99.738"/>
    <x v="5"/>
  </r>
  <r>
    <n v="341"/>
    <x v="502"/>
    <s v="Love"/>
    <n v="255333"/>
    <n v="255.333"/>
    <b v="0"/>
    <n v="8"/>
    <x v="6"/>
    <n v="72"/>
    <n v="0.68799999999999994"/>
    <n v="0.51900000000000002"/>
    <s v="Low"/>
    <n v="-4.2850000000000001"/>
    <n v="2.8299999999999999E-2"/>
    <n v="6.4000000000000001E-2"/>
    <n v="0"/>
    <n v="0.1"/>
    <n v="0.318"/>
    <s v="Negative"/>
    <n v="116.714"/>
    <x v="4"/>
  </r>
  <r>
    <n v="34"/>
    <x v="203"/>
    <s v="Love at First Sight"/>
    <n v="238266"/>
    <n v="238.26599999999999"/>
    <b v="0"/>
    <n v="4"/>
    <x v="13"/>
    <n v="55"/>
    <n v="0.60299999999999998"/>
    <n v="0.77400000000000002"/>
    <s v="High"/>
    <n v="-6.0659999999999998"/>
    <n v="4.2799999999999998E-2"/>
    <n v="2.8799999999999999E-2"/>
    <n v="5.0999999999999997E-2"/>
    <n v="5.33E-2"/>
    <n v="0.48"/>
    <s v="Negative"/>
    <n v="124.994"/>
    <x v="0"/>
  </r>
  <r>
    <n v="100"/>
    <x v="47"/>
    <s v="Love Don't Cost a Thing"/>
    <n v="221226"/>
    <n v="221.226"/>
    <b v="0"/>
    <n v="4"/>
    <x v="13"/>
    <n v="67"/>
    <n v="0.78600000000000003"/>
    <n v="0.84199999999999997"/>
    <s v="High"/>
    <n v="-5.1150000000000002"/>
    <n v="7.0699999999999999E-2"/>
    <n v="3.0500000000000002E-3"/>
    <n v="3.54E-6"/>
    <n v="0.47299999999999998"/>
    <n v="0.68500000000000005"/>
    <s v="Positive"/>
    <n v="97.576999999999998"/>
    <x v="4"/>
  </r>
  <r>
    <n v="395"/>
    <x v="537"/>
    <s v="Love Drunk"/>
    <n v="226706"/>
    <n v="226.70599999999999"/>
    <b v="0"/>
    <n v="12"/>
    <x v="11"/>
    <n v="64"/>
    <n v="0.44"/>
    <n v="0.97599999999999998"/>
    <s v="High"/>
    <n v="-3.17"/>
    <n v="0.14099999999999999"/>
    <n v="1.7700000000000001E-3"/>
    <n v="3.3900000000000002E-6"/>
    <n v="0.16"/>
    <n v="0.41199999999999998"/>
    <s v="Negative"/>
    <n v="150.005"/>
    <x v="7"/>
  </r>
  <r>
    <n v="88"/>
    <x v="538"/>
    <s v="Hit 'Em Up Style (Oops!)"/>
    <n v="250706"/>
    <n v="250.70599999999999"/>
    <b v="0"/>
    <n v="4"/>
    <x v="13"/>
    <n v="71"/>
    <n v="0.66700000000000004"/>
    <n v="0.77300000000000002"/>
    <s v="High"/>
    <n v="-4.9829999999999997"/>
    <n v="5.8599999999999999E-2"/>
    <n v="0.20100000000000001"/>
    <n v="0"/>
    <n v="0.40400000000000003"/>
    <n v="0.66700000000000004"/>
    <s v="Positive"/>
    <n v="89.975999999999999"/>
    <x v="5"/>
  </r>
  <r>
    <n v="120"/>
    <x v="209"/>
    <s v="Love in This Club (feat. Young Jeezy)"/>
    <n v="259720"/>
    <n v="259.72000000000003"/>
    <b v="0"/>
    <n v="11"/>
    <x v="5"/>
    <n v="71"/>
    <n v="0.57299999999999995"/>
    <n v="0.71199999999999997"/>
    <s v="High"/>
    <n v="-5.976"/>
    <n v="7.3200000000000001E-2"/>
    <n v="5.7200000000000001E-2"/>
    <n v="0"/>
    <n v="0.16700000000000001"/>
    <n v="0.34599999999999997"/>
    <s v="Negative"/>
    <n v="140.012"/>
    <x v="4"/>
  </r>
  <r>
    <n v="792"/>
    <x v="140"/>
    <s v="Love Lies (with Normani)"/>
    <n v="201707"/>
    <n v="201.70699999999999"/>
    <b v="0"/>
    <n v="21"/>
    <x v="10"/>
    <n v="73"/>
    <n v="0.70799999999999996"/>
    <n v="0.64800000000000002"/>
    <s v="Low"/>
    <n v="-5.6260000000000003"/>
    <n v="4.4900000000000002E-2"/>
    <n v="9.5600000000000004E-2"/>
    <n v="0"/>
    <n v="0.13400000000000001"/>
    <n v="0.33800000000000002"/>
    <s v="Negative"/>
    <n v="143.95500000000001"/>
    <x v="5"/>
  </r>
  <r>
    <n v="269"/>
    <x v="57"/>
    <s v="Love Lockdown"/>
    <n v="270306"/>
    <n v="270.30599999999998"/>
    <b v="0"/>
    <n v="11"/>
    <x v="5"/>
    <n v="66"/>
    <n v="0.76"/>
    <n v="0.52400000000000002"/>
    <s v="Low"/>
    <n v="-7.67"/>
    <n v="3.2300000000000002E-2"/>
    <n v="5.4199999999999998E-2"/>
    <n v="0.5"/>
    <n v="0.112"/>
    <n v="0.112"/>
    <s v="Negative"/>
    <n v="119.60299999999999"/>
    <x v="3"/>
  </r>
  <r>
    <n v="209"/>
    <x v="484"/>
    <s v="Love Machine"/>
    <n v="205360"/>
    <n v="205.36"/>
    <b v="0"/>
    <n v="7"/>
    <x v="19"/>
    <n v="59"/>
    <n v="0.66300000000000003"/>
    <n v="0.95"/>
    <s v="High"/>
    <n v="-4.21"/>
    <n v="6.2100000000000002E-2"/>
    <n v="1.2700000000000001E-3"/>
    <n v="4.9199999999999999E-3"/>
    <n v="7.5300000000000006E-2"/>
    <n v="0.69699999999999995"/>
    <s v="Positive"/>
    <n v="116.02"/>
    <x v="0"/>
  </r>
  <r>
    <n v="402"/>
    <x v="25"/>
    <s v="Love Me"/>
    <n v="255053"/>
    <n v="255.053"/>
    <b v="1"/>
    <n v="16"/>
    <x v="1"/>
    <n v="68"/>
    <n v="0.66900000000000004"/>
    <n v="0.63400000000000001"/>
    <s v="Low"/>
    <n v="-6.476"/>
    <n v="3.27E-2"/>
    <n v="1.2500000000000001E-2"/>
    <n v="0"/>
    <n v="9.4600000000000004E-2"/>
    <n v="0.496"/>
    <s v="Negative"/>
    <n v="124.90600000000001"/>
    <x v="1"/>
  </r>
  <r>
    <n v="578"/>
    <x v="539"/>
    <s v="Love Me Again"/>
    <n v="239894"/>
    <n v="239.89400000000001"/>
    <b v="0"/>
    <n v="16"/>
    <x v="1"/>
    <n v="74"/>
    <n v="0.495"/>
    <n v="0.89400000000000002"/>
    <s v="High"/>
    <n v="-4.8140000000000001"/>
    <n v="4.41E-2"/>
    <n v="4.5300000000000002E-3"/>
    <n v="5.9599999999999996E-4"/>
    <n v="0.10299999999999999"/>
    <n v="0.21299999999999999"/>
    <s v="Negative"/>
    <n v="126.03"/>
    <x v="19"/>
  </r>
  <r>
    <n v="600"/>
    <x v="28"/>
    <s v="Love Me Harder"/>
    <n v="236133"/>
    <n v="236.13300000000001"/>
    <b v="0"/>
    <n v="17"/>
    <x v="0"/>
    <n v="74"/>
    <n v="0.47199999999999998"/>
    <n v="0.71399999999999997"/>
    <s v="High"/>
    <n v="-4.3890000000000002"/>
    <n v="3.3399999999999999E-2"/>
    <n v="9.3699999999999999E-3"/>
    <n v="0"/>
    <n v="7.6399999999999996E-2"/>
    <n v="0.24"/>
    <s v="Negative"/>
    <n v="98.992000000000004"/>
    <x v="7"/>
  </r>
  <r>
    <n v="498"/>
    <x v="187"/>
    <s v="Love Me Like You Do - From &quot;Fifty Shades Of Grey&quot;"/>
    <n v="252534"/>
    <n v="252.53399999999999"/>
    <b v="0"/>
    <n v="18"/>
    <x v="3"/>
    <n v="78"/>
    <n v="0.26200000000000001"/>
    <n v="0.60599999999999998"/>
    <s v="Low"/>
    <n v="-6.6459999999999999"/>
    <n v="4.8399999999999999E-2"/>
    <n v="0.247"/>
    <n v="0"/>
    <n v="0.125"/>
    <n v="0.27500000000000002"/>
    <s v="Negative"/>
    <n v="189.857"/>
    <x v="30"/>
  </r>
  <r>
    <n v="425"/>
    <x v="65"/>
    <s v="Love Runs Out"/>
    <n v="224226"/>
    <n v="224.226"/>
    <b v="0"/>
    <n v="17"/>
    <x v="0"/>
    <n v="59"/>
    <n v="0.71899999999999997"/>
    <n v="0.93500000000000005"/>
    <s v="High"/>
    <n v="-3.7519999999999998"/>
    <n v="5.8900000000000001E-2"/>
    <n v="0.16700000000000001"/>
    <n v="0"/>
    <n v="9.7299999999999998E-2"/>
    <n v="0.73799999999999999"/>
    <s v="Positive"/>
    <n v="120.02200000000001"/>
    <x v="7"/>
  </r>
  <r>
    <n v="249"/>
    <x v="6"/>
    <s v="Love Sex Magic (feat. Justin Timberlake)"/>
    <n v="220426"/>
    <n v="220.42599999999999"/>
    <b v="0"/>
    <n v="12"/>
    <x v="11"/>
    <n v="58"/>
    <n v="0.89300000000000002"/>
    <n v="0.66600000000000004"/>
    <s v="High"/>
    <n v="-5.0890000000000004"/>
    <n v="0.13800000000000001"/>
    <n v="2.06E-2"/>
    <n v="0"/>
    <n v="0.34200000000000003"/>
    <n v="0.874"/>
    <s v="Positive"/>
    <n v="107.011"/>
    <x v="5"/>
  </r>
  <r>
    <n v="439"/>
    <x v="18"/>
    <s v="Love Story"/>
    <n v="236266"/>
    <n v="236.26599999999999"/>
    <b v="0"/>
    <n v="11"/>
    <x v="5"/>
    <n v="74"/>
    <n v="0.61699999999999999"/>
    <n v="0.74099999999999999"/>
    <s v="High"/>
    <n v="-3.97"/>
    <n v="3.1099999999999999E-2"/>
    <n v="0.13100000000000001"/>
    <n v="0"/>
    <n v="7.7200000000000005E-2"/>
    <n v="0.30599999999999999"/>
    <s v="Negative"/>
    <n v="118.98399999999999"/>
    <x v="7"/>
  </r>
  <r>
    <n v="7"/>
    <x v="99"/>
    <s v="Love The Way You Lie"/>
    <n v="263373"/>
    <n v="263.37299999999999"/>
    <b v="1"/>
    <n v="13"/>
    <x v="18"/>
    <n v="81"/>
    <n v="0.749"/>
    <n v="0.92500000000000004"/>
    <s v="High"/>
    <n v="-5.0339999999999998"/>
    <n v="0.22700000000000001"/>
    <n v="0.24099999999999999"/>
    <n v="0"/>
    <n v="0.52"/>
    <n v="0.64100000000000001"/>
    <s v="Positive"/>
    <n v="86.989000000000004"/>
    <x v="3"/>
  </r>
  <r>
    <n v="386"/>
    <x v="370"/>
    <s v="Love Today"/>
    <n v="235173"/>
    <n v="235.173"/>
    <b v="0"/>
    <n v="9"/>
    <x v="2"/>
    <n v="57"/>
    <n v="0.67300000000000004"/>
    <n v="0.91300000000000003"/>
    <s v="High"/>
    <n v="-4.9809999999999999"/>
    <n v="6.6400000000000001E-2"/>
    <n v="3.04E-2"/>
    <n v="2.98E-3"/>
    <n v="0.113"/>
    <n v="0.58699999999999997"/>
    <s v="Positive"/>
    <n v="124.48399999999999"/>
    <x v="7"/>
  </r>
  <r>
    <n v="456"/>
    <x v="540"/>
    <s v="Love You Like A Love Song"/>
    <n v="188453"/>
    <n v="188.453"/>
    <b v="0"/>
    <n v="14"/>
    <x v="15"/>
    <n v="79"/>
    <n v="0.85799999999999998"/>
    <n v="0.67800000000000005"/>
    <s v="High"/>
    <n v="-3.87"/>
    <n v="4.6899999999999997E-2"/>
    <n v="7.6100000000000001E-2"/>
    <n v="0"/>
    <n v="7.4099999999999999E-2"/>
    <n v="0.92200000000000004"/>
    <s v="Positive"/>
    <n v="117.009"/>
    <x v="0"/>
  </r>
  <r>
    <n v="463"/>
    <x v="43"/>
    <s v="Love Yourself"/>
    <n v="233720"/>
    <n v="233.72"/>
    <b v="0"/>
    <n v="18"/>
    <x v="3"/>
    <n v="0"/>
    <n v="0.60899999999999999"/>
    <n v="0.378"/>
    <s v="Low"/>
    <n v="-9.8279999999999994"/>
    <n v="0.438"/>
    <n v="0.83499999999999996"/>
    <n v="0"/>
    <n v="0.28000000000000003"/>
    <n v="0.51500000000000001"/>
    <s v="Positive"/>
    <n v="100.41800000000001"/>
    <x v="7"/>
  </r>
  <r>
    <n v="539"/>
    <x v="67"/>
    <s v="LOVE. FEAT. ZACARI."/>
    <n v="213400"/>
    <n v="213.4"/>
    <b v="1"/>
    <n v="20"/>
    <x v="7"/>
    <n v="80"/>
    <n v="0.8"/>
    <n v="0.58499999999999996"/>
    <s v="Low"/>
    <n v="-7.343"/>
    <n v="9.2399999999999996E-2"/>
    <n v="0.26400000000000001"/>
    <n v="0"/>
    <n v="0.153"/>
    <n v="0.77900000000000003"/>
    <s v="Positive"/>
    <n v="126.05800000000001"/>
    <x v="3"/>
  </r>
  <r>
    <n v="437"/>
    <x v="53"/>
    <s v="LoveGame"/>
    <n v="216333"/>
    <n v="216.333"/>
    <b v="0"/>
    <n v="11"/>
    <x v="5"/>
    <n v="69"/>
    <n v="0.89400000000000002"/>
    <n v="0.67800000000000005"/>
    <s v="High"/>
    <n v="-5.6109999999999998"/>
    <n v="5.2299999999999999E-2"/>
    <n v="5.6899999999999997E-3"/>
    <n v="2.43E-6"/>
    <n v="0.317"/>
    <n v="0.84399999999999997"/>
    <s v="Positive"/>
    <n v="105.024"/>
    <x v="7"/>
  </r>
  <r>
    <n v="721"/>
    <x v="29"/>
    <s v="lovely (with Khalid)"/>
    <n v="200185"/>
    <n v="200.185"/>
    <b v="0"/>
    <n v="21"/>
    <x v="10"/>
    <n v="86"/>
    <n v="0.35099999999999998"/>
    <n v="0.29599999999999999"/>
    <s v="Low"/>
    <n v="-10.109"/>
    <n v="3.3300000000000003E-2"/>
    <n v="0.93400000000000005"/>
    <n v="0"/>
    <n v="9.5000000000000001E-2"/>
    <n v="0.12"/>
    <s v="Negative"/>
    <n v="115.28400000000001"/>
    <x v="0"/>
  </r>
  <r>
    <n v="50"/>
    <x v="45"/>
    <s v="Loverboy"/>
    <n v="229173"/>
    <n v="229.173"/>
    <b v="0"/>
    <n v="4"/>
    <x v="13"/>
    <n v="42"/>
    <n v="0.72099999999999997"/>
    <n v="0.79"/>
    <s v="High"/>
    <n v="-4.125"/>
    <n v="0.124"/>
    <n v="0.183"/>
    <n v="0"/>
    <n v="0.1"/>
    <n v="0.82099999999999995"/>
    <s v="Positive"/>
    <n v="103.14100000000001"/>
    <x v="5"/>
  </r>
  <r>
    <n v="201"/>
    <x v="355"/>
    <s v="Lovers And Friends"/>
    <n v="260600"/>
    <n v="260.60000000000002"/>
    <b v="1"/>
    <n v="7"/>
    <x v="19"/>
    <n v="66"/>
    <n v="0.67500000000000004"/>
    <n v="0.501"/>
    <s v="Low"/>
    <n v="-6.1829999999999998"/>
    <n v="0.22"/>
    <n v="5.4100000000000002E-2"/>
    <n v="0"/>
    <n v="0.42899999999999999"/>
    <n v="0.53200000000000003"/>
    <s v="Positive"/>
    <n v="139.86099999999999"/>
    <x v="1"/>
  </r>
  <r>
    <n v="438"/>
    <x v="20"/>
    <s v="Lovers on the Sun (feat. Sam Martin)"/>
    <n v="203520"/>
    <n v="203.52"/>
    <b v="0"/>
    <n v="17"/>
    <x v="0"/>
    <n v="50"/>
    <n v="0.64500000000000002"/>
    <n v="0.89100000000000001"/>
    <s v="High"/>
    <n v="-2.5049999999999999"/>
    <n v="3.8699999999999998E-2"/>
    <n v="9.3200000000000005E-2"/>
    <n v="3.8800000000000001E-6"/>
    <n v="0.379"/>
    <n v="0.56799999999999995"/>
    <s v="Positive"/>
    <n v="124.91500000000001"/>
    <x v="11"/>
  </r>
  <r>
    <n v="176"/>
    <x v="258"/>
    <s v="LoveStoned / I Think She Knows (Interlude)"/>
    <n v="444333"/>
    <n v="444.33300000000003"/>
    <b v="1"/>
    <n v="9"/>
    <x v="2"/>
    <n v="57"/>
    <n v="0.85899999999999999"/>
    <n v="0.68100000000000005"/>
    <s v="High"/>
    <n v="-6.2469999999999999"/>
    <n v="5.4899999999999997E-2"/>
    <n v="0.34"/>
    <n v="1.6100000000000001E-4"/>
    <n v="0.21299999999999999"/>
    <n v="0.85199999999999998"/>
    <s v="Positive"/>
    <n v="121.24299999999999"/>
    <x v="7"/>
  </r>
  <r>
    <n v="63"/>
    <x v="451"/>
    <s v="Lovin' Each Day"/>
    <n v="212973"/>
    <n v="212.97300000000001"/>
    <b v="0"/>
    <n v="3"/>
    <x v="16"/>
    <n v="58"/>
    <n v="0.54100000000000004"/>
    <n v="0.89900000000000002"/>
    <s v="High"/>
    <n v="-6.2610000000000001"/>
    <n v="6.3299999999999995E-2"/>
    <n v="1.78E-2"/>
    <n v="2.9500000000000001E-6"/>
    <n v="0.28599999999999998"/>
    <n v="0.82899999999999996"/>
    <s v="Positive"/>
    <n v="106.676"/>
    <x v="26"/>
  </r>
  <r>
    <n v="397"/>
    <x v="218"/>
    <s v="Low (feat. T-Pain)"/>
    <n v="231400"/>
    <n v="231.4"/>
    <b v="0"/>
    <n v="11"/>
    <x v="5"/>
    <n v="80"/>
    <n v="0.91800000000000004"/>
    <n v="0.60899999999999999"/>
    <s v="Low"/>
    <n v="-5.64"/>
    <n v="7.9100000000000004E-2"/>
    <n v="9.2799999999999994E-2"/>
    <n v="0"/>
    <n v="0.13900000000000001"/>
    <n v="0.30399999999999999"/>
    <s v="Negative"/>
    <n v="128.00800000000001"/>
    <x v="1"/>
  </r>
  <r>
    <n v="689"/>
    <x v="541"/>
    <s v="Low Life (feat. The Weeknd)"/>
    <n v="313546"/>
    <n v="313.54599999999999"/>
    <b v="1"/>
    <n v="19"/>
    <x v="8"/>
    <n v="74"/>
    <n v="0.72199999999999998"/>
    <n v="0.33100000000000002"/>
    <s v="Low"/>
    <n v="-7.7889999999999997"/>
    <n v="7.2599999999999998E-2"/>
    <n v="0.33700000000000002"/>
    <n v="0.28199999999999997"/>
    <n v="0.14599999999999999"/>
    <n v="0.10199999999999999"/>
    <s v="Negative"/>
    <n v="143.96100000000001"/>
    <x v="1"/>
  </r>
  <r>
    <n v="291"/>
    <x v="102"/>
    <s v="Loyal (feat. Lil Wayne &amp; Tyga)"/>
    <n v="264946"/>
    <n v="264.94600000000003"/>
    <b v="1"/>
    <n v="17"/>
    <x v="0"/>
    <n v="72"/>
    <n v="0.84099999999999997"/>
    <n v="0.52200000000000002"/>
    <s v="Low"/>
    <n v="-5.9630000000000001"/>
    <n v="4.9000000000000002E-2"/>
    <n v="1.6799999999999999E-2"/>
    <n v="1.37E-6"/>
    <n v="0.188"/>
    <n v="0.61599999999999999"/>
    <s v="Positive"/>
    <n v="99.058999999999997"/>
    <x v="4"/>
  </r>
  <r>
    <n v="757"/>
    <x v="542"/>
    <s v="Lucid Dreams"/>
    <n v="239835"/>
    <n v="239.83500000000001"/>
    <b v="1"/>
    <n v="21"/>
    <x v="10"/>
    <n v="84"/>
    <n v="0.51100000000000001"/>
    <n v="0.56599999999999995"/>
    <s v="Low"/>
    <n v="-7.23"/>
    <n v="0.2"/>
    <n v="0.34899999999999998"/>
    <n v="0"/>
    <n v="0.34"/>
    <n v="0.218"/>
    <s v="Negative"/>
    <n v="83.903000000000006"/>
    <x v="3"/>
  </r>
  <r>
    <n v="164"/>
    <x v="357"/>
    <s v="Uh Huh"/>
    <n v="223293"/>
    <n v="223.29300000000001"/>
    <b v="0"/>
    <n v="5"/>
    <x v="4"/>
    <n v="49"/>
    <n v="0.85499999999999998"/>
    <n v="0.68100000000000005"/>
    <s v="High"/>
    <n v="-4.9550000000000001"/>
    <n v="6.88E-2"/>
    <n v="8.8099999999999998E-2"/>
    <n v="3.7000000000000002E-6"/>
    <n v="5.9200000000000003E-2"/>
    <n v="0.90800000000000003"/>
    <s v="Positive"/>
    <n v="99.698999999999998"/>
    <x v="4"/>
  </r>
  <r>
    <n v="692"/>
    <x v="543"/>
    <s v="Sex"/>
    <n v="228361"/>
    <n v="228.36099999999999"/>
    <b v="0"/>
    <n v="19"/>
    <x v="8"/>
    <n v="0"/>
    <n v="0.51"/>
    <n v="0.69199999999999995"/>
    <s v="High"/>
    <n v="-5.8250000000000002"/>
    <n v="0.17100000000000001"/>
    <n v="4.5100000000000001E-3"/>
    <n v="0"/>
    <n v="0.13800000000000001"/>
    <n v="0.20899999999999999"/>
    <s v="Negative"/>
    <n v="102.42"/>
    <x v="0"/>
  </r>
  <r>
    <n v="600"/>
    <x v="28"/>
    <s v="Side To Side"/>
    <n v="226160"/>
    <n v="226.16"/>
    <b v="1"/>
    <n v="19"/>
    <x v="8"/>
    <n v="0"/>
    <n v="0.64800000000000002"/>
    <n v="0.73799999999999999"/>
    <s v="High"/>
    <n v="-5.883"/>
    <n v="0.247"/>
    <n v="4.0800000000000003E-2"/>
    <n v="0"/>
    <n v="0.29199999999999998"/>
    <n v="0.60299999999999998"/>
    <s v="Positive"/>
    <n v="159.14500000000001"/>
    <x v="7"/>
  </r>
  <r>
    <n v="703"/>
    <x v="544"/>
    <s v="LUV"/>
    <n v="228640"/>
    <n v="228.64"/>
    <b v="1"/>
    <n v="19"/>
    <x v="8"/>
    <n v="0"/>
    <n v="0.68799999999999994"/>
    <n v="0.54100000000000004"/>
    <s v="Low"/>
    <n v="-8.1280000000000001"/>
    <n v="0.114"/>
    <n v="1.18E-2"/>
    <n v="0"/>
    <n v="0.123"/>
    <n v="0.247"/>
    <s v="Negative"/>
    <n v="95.108999999999995"/>
    <x v="4"/>
  </r>
  <r>
    <n v="168"/>
    <x v="242"/>
    <s v="Luv U Better"/>
    <n v="287000"/>
    <n v="287"/>
    <b v="0"/>
    <n v="5"/>
    <x v="4"/>
    <n v="2"/>
    <n v="0.66800000000000004"/>
    <n v="0.80600000000000005"/>
    <s v="High"/>
    <n v="-3.9"/>
    <n v="0.23899999999999999"/>
    <n v="0.23200000000000001"/>
    <n v="0"/>
    <n v="0.18"/>
    <n v="0.72099999999999997"/>
    <s v="Positive"/>
    <n v="95.022000000000006"/>
    <x v="4"/>
  </r>
  <r>
    <n v="539"/>
    <x v="67"/>
    <s v="m.A.A.d city"/>
    <n v="350120"/>
    <n v="350.12"/>
    <b v="1"/>
    <n v="15"/>
    <x v="14"/>
    <n v="67"/>
    <n v="0.48699999999999999"/>
    <n v="0.72899999999999998"/>
    <s v="High"/>
    <n v="-6.8150000000000004"/>
    <n v="0.27100000000000002"/>
    <n v="5.3800000000000001E-2"/>
    <n v="4.07E-6"/>
    <n v="0.44"/>
    <n v="0.217"/>
    <s v="Negative"/>
    <n v="91.048000000000002"/>
    <x v="3"/>
  </r>
  <r>
    <n v="343"/>
    <x v="128"/>
    <s v="Mad"/>
    <n v="254533"/>
    <n v="254.53299999999999"/>
    <b v="0"/>
    <n v="11"/>
    <x v="5"/>
    <n v="64"/>
    <n v="0.73099999999999998"/>
    <n v="0.64400000000000002"/>
    <s v="Low"/>
    <n v="-5.3479999999999999"/>
    <n v="3.4299999999999997E-2"/>
    <n v="0.66500000000000004"/>
    <n v="0"/>
    <n v="0.11"/>
    <n v="0.69099999999999995"/>
    <s v="Positive"/>
    <n v="129.94"/>
    <x v="5"/>
  </r>
  <r>
    <n v="802"/>
    <x v="289"/>
    <s v="Mad Love"/>
    <n v="169813"/>
    <n v="169.81299999999999"/>
    <b v="0"/>
    <n v="22"/>
    <x v="17"/>
    <n v="0"/>
    <n v="0.63100000000000001"/>
    <n v="0.80300000000000005"/>
    <s v="High"/>
    <n v="-2.9740000000000002"/>
    <n v="0.155"/>
    <n v="0.67500000000000004"/>
    <n v="0"/>
    <n v="0.11"/>
    <n v="0.62"/>
    <s v="Positive"/>
    <n v="198.065"/>
    <x v="0"/>
  </r>
  <r>
    <n v="280"/>
    <x v="545"/>
    <s v="Mad World (Feat. Michael Andrews)"/>
    <n v="189506"/>
    <n v="189.506"/>
    <b v="0"/>
    <n v="4"/>
    <x v="13"/>
    <n v="65"/>
    <n v="0.34499999999999997"/>
    <n v="5.8099999999999999E-2"/>
    <s v="Low"/>
    <n v="-17.216999999999999"/>
    <n v="3.7400000000000003E-2"/>
    <n v="0.97599999999999998"/>
    <n v="3.6600000000000001E-4"/>
    <n v="0.10299999999999999"/>
    <n v="0.30399999999999999"/>
    <s v="Negative"/>
    <n v="174.11699999999999"/>
    <x v="7"/>
  </r>
  <r>
    <n v="2"/>
    <x v="546"/>
    <s v="All The Small Things"/>
    <n v="167066"/>
    <n v="167.066"/>
    <b v="0"/>
    <n v="2"/>
    <x v="21"/>
    <n v="79"/>
    <n v="0.434"/>
    <n v="0.89700000000000002"/>
    <s v="High"/>
    <n v="-4.9180000000000001"/>
    <n v="4.8800000000000003E-2"/>
    <n v="1.03E-2"/>
    <n v="0"/>
    <n v="0.61199999999999999"/>
    <n v="0.68400000000000005"/>
    <s v="Positive"/>
    <n v="148.726"/>
    <x v="6"/>
  </r>
  <r>
    <n v="205"/>
    <x v="547"/>
    <s v="Magic Stick"/>
    <n v="359973"/>
    <n v="359.97300000000001"/>
    <b v="1"/>
    <n v="22"/>
    <x v="17"/>
    <n v="47"/>
    <n v="0.84899999999999998"/>
    <n v="0.498"/>
    <s v="Low"/>
    <n v="-7.8719999999999999"/>
    <n v="0.27200000000000002"/>
    <n v="0.11600000000000001"/>
    <n v="4.49E-5"/>
    <n v="0.26800000000000002"/>
    <n v="0.502"/>
    <s v="Positive"/>
    <n v="92.98"/>
    <x v="4"/>
  </r>
  <r>
    <n v="731"/>
    <x v="548"/>
    <s v="Magnolia"/>
    <n v="181812"/>
    <n v="181.81200000000001"/>
    <b v="1"/>
    <n v="20"/>
    <x v="7"/>
    <n v="77"/>
    <n v="0.79100000000000004"/>
    <n v="0.58199999999999996"/>
    <s v="Low"/>
    <n v="-7.3230000000000004"/>
    <n v="0.28599999999999998"/>
    <n v="1.14E-2"/>
    <n v="0"/>
    <n v="0.35"/>
    <n v="0.443"/>
    <s v="Negative"/>
    <n v="162.99100000000001"/>
    <x v="3"/>
  </r>
  <r>
    <n v="166"/>
    <x v="353"/>
    <s v="Make It Rain"/>
    <n v="247413"/>
    <n v="247.41300000000001"/>
    <b v="1"/>
    <n v="9"/>
    <x v="2"/>
    <n v="59"/>
    <n v="0.74399999999999999"/>
    <n v="0.69699999999999995"/>
    <s v="High"/>
    <n v="-5.0629999999999997"/>
    <n v="0.19700000000000001"/>
    <n v="1.06E-2"/>
    <n v="0"/>
    <n v="8.4199999999999997E-2"/>
    <n v="0.76700000000000002"/>
    <s v="Positive"/>
    <n v="149.28"/>
    <x v="1"/>
  </r>
  <r>
    <n v="210"/>
    <x v="549"/>
    <s v="Make Luv"/>
    <n v="212413"/>
    <n v="212.41300000000001"/>
    <b v="0"/>
    <n v="6"/>
    <x v="12"/>
    <n v="57"/>
    <n v="0.88300000000000001"/>
    <n v="0.88700000000000001"/>
    <s v="High"/>
    <n v="-4.92"/>
    <n v="0.11600000000000001"/>
    <n v="1.11E-2"/>
    <n v="0.63"/>
    <n v="3.6700000000000003E-2"/>
    <n v="0.64800000000000002"/>
    <s v="Positive"/>
    <n v="124.81399999999999"/>
    <x v="10"/>
  </r>
  <r>
    <n v="229"/>
    <x v="205"/>
    <s v="Make Me Better"/>
    <n v="253573"/>
    <n v="253.57300000000001"/>
    <b v="1"/>
    <n v="10"/>
    <x v="9"/>
    <n v="62"/>
    <n v="0.60699999999999998"/>
    <n v="0.59899999999999998"/>
    <s v="Low"/>
    <n v="-6.8860000000000001"/>
    <n v="9.9500000000000005E-2"/>
    <n v="0.33"/>
    <n v="0"/>
    <n v="0.19900000000000001"/>
    <n v="0.56200000000000006"/>
    <s v="Positive"/>
    <n v="86.491"/>
    <x v="4"/>
  </r>
  <r>
    <n v="236"/>
    <x v="85"/>
    <s v="Makes Me Wonder"/>
    <n v="211080"/>
    <n v="211.08"/>
    <b v="1"/>
    <n v="10"/>
    <x v="9"/>
    <n v="62"/>
    <n v="0.80300000000000005"/>
    <n v="0.85099999999999998"/>
    <s v="High"/>
    <n v="-2.4289999999999998"/>
    <n v="3.5700000000000003E-2"/>
    <n v="4.8500000000000001E-3"/>
    <n v="3.5799999999999997E-4"/>
    <n v="5.7700000000000001E-2"/>
    <n v="0.88100000000000001"/>
    <s v="Positive"/>
    <n v="113.996"/>
    <x v="7"/>
  </r>
  <r>
    <n v="680"/>
    <x v="327"/>
    <s v="Mama"/>
    <n v="181614"/>
    <n v="181.614"/>
    <b v="0"/>
    <n v="20"/>
    <x v="7"/>
    <n v="51"/>
    <n v="0.73899999999999999"/>
    <n v="0.79200000000000004"/>
    <s v="High"/>
    <n v="-4.2560000000000002"/>
    <n v="4.1799999999999997E-2"/>
    <n v="9.0999999999999998E-2"/>
    <n v="0"/>
    <n v="5.16E-2"/>
    <n v="0.54700000000000004"/>
    <s v="Positive"/>
    <n v="104.01600000000001"/>
    <x v="0"/>
  </r>
  <r>
    <n v="451"/>
    <x v="550"/>
    <s v="Mama Do (Uh Oh, Uh Oh)"/>
    <n v="196520"/>
    <n v="196.52"/>
    <b v="0"/>
    <n v="12"/>
    <x v="11"/>
    <n v="54"/>
    <n v="0.45100000000000001"/>
    <n v="0.873"/>
    <s v="High"/>
    <n v="-4.7110000000000003"/>
    <n v="0.19"/>
    <n v="0.17100000000000001"/>
    <n v="0"/>
    <n v="0.32700000000000001"/>
    <n v="0.58899999999999997"/>
    <s v="Positive"/>
    <n v="119.91800000000001"/>
    <x v="0"/>
  </r>
  <r>
    <n v="283"/>
    <x v="198"/>
    <s v="Man Down"/>
    <n v="267000"/>
    <n v="267"/>
    <b v="1"/>
    <n v="13"/>
    <x v="18"/>
    <n v="68"/>
    <n v="0.47"/>
    <n v="0.90400000000000003"/>
    <s v="High"/>
    <n v="-4.024"/>
    <n v="0.17699999999999999"/>
    <n v="4.36E-2"/>
    <n v="0"/>
    <n v="4.9099999999999998E-2"/>
    <n v="0.55700000000000005"/>
    <s v="Positive"/>
    <n v="155.78800000000001"/>
    <x v="4"/>
  </r>
  <r>
    <n v="554"/>
    <x v="233"/>
    <s v="Man Of The Year"/>
    <n v="216013"/>
    <n v="216.01300000000001"/>
    <b v="1"/>
    <n v="17"/>
    <x v="0"/>
    <n v="0"/>
    <n v="0.74299999999999999"/>
    <n v="0.86099999999999999"/>
    <s v="High"/>
    <n v="-5.234"/>
    <n v="4.2799999999999998E-2"/>
    <n v="5.1799999999999997E-3"/>
    <n v="0"/>
    <n v="0.18099999999999999"/>
    <n v="0.39100000000000001"/>
    <s v="Negative"/>
    <n v="111.959"/>
    <x v="1"/>
  </r>
  <r>
    <n v="71"/>
    <x v="551"/>
    <s v="Mandy"/>
    <n v="199320"/>
    <n v="199.32"/>
    <b v="0"/>
    <n v="6"/>
    <x v="12"/>
    <n v="57"/>
    <n v="0.44700000000000001"/>
    <n v="0.63600000000000001"/>
    <s v="Low"/>
    <n v="-5.08"/>
    <n v="2.7799999999999998E-2"/>
    <n v="0.254"/>
    <n v="9.2499999999999999E-5"/>
    <n v="0.11"/>
    <n v="0.376"/>
    <s v="Negative"/>
    <n v="105.678"/>
    <x v="7"/>
  </r>
  <r>
    <n v="83"/>
    <x v="453"/>
    <s v="Maneater"/>
    <n v="258893"/>
    <n v="258.89299999999997"/>
    <b v="0"/>
    <n v="9"/>
    <x v="2"/>
    <n v="79"/>
    <n v="0.79600000000000004"/>
    <n v="0.77700000000000002"/>
    <s v="High"/>
    <n v="-4.8099999999999996"/>
    <n v="3.9699999999999999E-2"/>
    <n v="2.6100000000000002E-2"/>
    <n v="3.5799999999999997E-4"/>
    <n v="0.121"/>
    <n v="0.78700000000000003"/>
    <s v="Positive"/>
    <n v="132.72200000000001"/>
    <x v="32"/>
  </r>
  <r>
    <n v="299"/>
    <x v="552"/>
    <s v="Slow Down - 12&quot; Version"/>
    <n v="258666"/>
    <n v="258.666"/>
    <b v="0"/>
    <n v="8"/>
    <x v="6"/>
    <n v="65"/>
    <n v="0.56799999999999995"/>
    <n v="0.73199999999999998"/>
    <s v="High"/>
    <n v="-4.8959999999999999"/>
    <n v="0.10299999999999999"/>
    <n v="0.17899999999999999"/>
    <n v="4.9200000000000003E-6"/>
    <n v="0.40100000000000002"/>
    <n v="0.626"/>
    <s v="Positive"/>
    <n v="186.048"/>
    <x v="4"/>
  </r>
  <r>
    <n v="236"/>
    <x v="85"/>
    <s v="Maps"/>
    <n v="189840"/>
    <n v="189.84"/>
    <b v="0"/>
    <n v="17"/>
    <x v="0"/>
    <n v="0"/>
    <n v="0.73699999999999999"/>
    <n v="0.72299999999999998"/>
    <s v="High"/>
    <n v="-5.51"/>
    <n v="2.9499999999999998E-2"/>
    <n v="1.7899999999999999E-2"/>
    <n v="0"/>
    <n v="6.7500000000000004E-2"/>
    <n v="0.89300000000000002"/>
    <s v="Positive"/>
    <n v="120.003"/>
    <x v="7"/>
  </r>
  <r>
    <n v="60"/>
    <x v="464"/>
    <s v="Maria Maria (feat. The Product G&amp;B)"/>
    <n v="261973"/>
    <n v="261.97300000000001"/>
    <b v="0"/>
    <n v="2"/>
    <x v="21"/>
    <n v="66"/>
    <n v="0.77700000000000002"/>
    <n v="0.60099999999999998"/>
    <s v="Low"/>
    <n v="-5.931"/>
    <n v="0.126"/>
    <n v="4.0599999999999997E-2"/>
    <n v="2.0100000000000001E-3"/>
    <n v="3.4799999999999998E-2"/>
    <n v="0.68"/>
    <s v="Positive"/>
    <n v="97.911000000000001"/>
    <x v="42"/>
  </r>
  <r>
    <n v="469"/>
    <x v="371"/>
    <s v="Marry You"/>
    <n v="230192"/>
    <n v="230.19200000000001"/>
    <b v="0"/>
    <n v="13"/>
    <x v="18"/>
    <n v="75"/>
    <n v="0.621"/>
    <n v="0.82"/>
    <s v="High"/>
    <n v="-4.8650000000000002"/>
    <n v="3.6700000000000003E-2"/>
    <n v="0.33200000000000002"/>
    <n v="0"/>
    <n v="0.104"/>
    <n v="0.45200000000000001"/>
    <s v="Negative"/>
    <n v="144.905"/>
    <x v="7"/>
  </r>
  <r>
    <n v="689"/>
    <x v="541"/>
    <s v="Mask Off"/>
    <n v="204600"/>
    <n v="204.6"/>
    <b v="1"/>
    <n v="20"/>
    <x v="7"/>
    <n v="79"/>
    <n v="0.83299999999999996"/>
    <n v="0.434"/>
    <s v="Low"/>
    <n v="-8.7949999999999999"/>
    <n v="0.43099999999999999"/>
    <n v="1.0200000000000001E-2"/>
    <n v="2.1899999999999999E-2"/>
    <n v="0.16500000000000001"/>
    <n v="0.28100000000000003"/>
    <s v="Negative"/>
    <n v="150.06200000000001"/>
    <x v="1"/>
  </r>
  <r>
    <n v="325"/>
    <x v="553"/>
    <s v="Me &amp; U"/>
    <n v="192213"/>
    <n v="192.21299999999999"/>
    <b v="0"/>
    <n v="9"/>
    <x v="2"/>
    <n v="73"/>
    <n v="0.80300000000000005"/>
    <n v="0.45400000000000001"/>
    <s v="Low"/>
    <n v="-4.8019999999999996"/>
    <n v="2.9399999999999999E-2"/>
    <n v="0.35199999999999998"/>
    <n v="0"/>
    <n v="6.5500000000000003E-2"/>
    <n v="0.73899999999999999"/>
    <s v="Positive"/>
    <n v="99.99"/>
    <x v="5"/>
  </r>
  <r>
    <n v="592"/>
    <x v="295"/>
    <s v="Good Grief"/>
    <n v="206493"/>
    <n v="206.49299999999999"/>
    <b v="0"/>
    <n v="19"/>
    <x v="8"/>
    <n v="65"/>
    <n v="0.73"/>
    <n v="0.75800000000000001"/>
    <s v="High"/>
    <n v="-4.8879999999999999"/>
    <n v="6.5299999999999997E-2"/>
    <n v="0.14699999999999999"/>
    <n v="0"/>
    <n v="0.311"/>
    <n v="0.877"/>
    <s v="Positive"/>
    <n v="120.041"/>
    <x v="26"/>
  </r>
  <r>
    <n v="620"/>
    <x v="554"/>
    <s v="Me And My Broken Heart"/>
    <n v="193733"/>
    <n v="193.733"/>
    <b v="0"/>
    <n v="17"/>
    <x v="0"/>
    <n v="77"/>
    <n v="0.54500000000000004"/>
    <n v="0.78300000000000003"/>
    <s v="High"/>
    <n v="-4.2610000000000001"/>
    <n v="3.4500000000000003E-2"/>
    <n v="4.8900000000000002E-3"/>
    <n v="0"/>
    <n v="0.13200000000000001"/>
    <n v="0.55100000000000005"/>
    <s v="Positive"/>
    <n v="174.084"/>
    <x v="7"/>
  </r>
  <r>
    <n v="724"/>
    <x v="555"/>
    <s v="Unforgettable"/>
    <n v="233901"/>
    <n v="233.90100000000001"/>
    <b v="1"/>
    <n v="20"/>
    <x v="7"/>
    <n v="82"/>
    <n v="0.72599999999999998"/>
    <n v="0.76900000000000002"/>
    <s v="High"/>
    <n v="-5.0430000000000001"/>
    <n v="0.123"/>
    <n v="2.93E-2"/>
    <n v="1.01E-2"/>
    <n v="0.104"/>
    <n v="0.73299999999999998"/>
    <s v="Positive"/>
    <n v="97.984999999999999"/>
    <x v="1"/>
  </r>
  <r>
    <n v="372"/>
    <x v="39"/>
    <s v="Feels (feat. Pharrell Williams, Katy Perry &amp; Big Sean)"/>
    <n v="223413"/>
    <n v="223.41300000000001"/>
    <b v="1"/>
    <n v="20"/>
    <x v="7"/>
    <n v="79"/>
    <n v="0.89300000000000002"/>
    <n v="0.745"/>
    <s v="High"/>
    <n v="-3.105"/>
    <n v="5.7099999999999998E-2"/>
    <n v="6.4199999999999993E-2"/>
    <n v="0"/>
    <n v="9.4299999999999995E-2"/>
    <n v="0.872"/>
    <s v="Positive"/>
    <n v="101.018"/>
    <x v="11"/>
  </r>
  <r>
    <n v="469"/>
    <x v="371"/>
    <s v="Finesse - Remix; feat. Cardi B"/>
    <n v="217288"/>
    <n v="217.28800000000001"/>
    <b v="0"/>
    <n v="20"/>
    <x v="7"/>
    <n v="74"/>
    <n v="0.70399999999999996"/>
    <n v="0.85899999999999999"/>
    <s v="High"/>
    <n v="-4.8769999999999998"/>
    <n v="9.9599999999999994E-2"/>
    <n v="1.8499999999999999E-2"/>
    <n v="0"/>
    <n v="2.1499999999999998E-2"/>
    <n v="0.92600000000000005"/>
    <s v="Positive"/>
    <n v="105.11499999999999"/>
    <x v="7"/>
  </r>
  <r>
    <n v="231"/>
    <x v="556"/>
    <s v="Meant to Live"/>
    <n v="201373"/>
    <n v="201.37299999999999"/>
    <b v="0"/>
    <n v="6"/>
    <x v="12"/>
    <n v="61"/>
    <n v="0.39700000000000002"/>
    <n v="0.90300000000000002"/>
    <s v="High"/>
    <n v="-4.577"/>
    <n v="4.5699999999999998E-2"/>
    <n v="5.7499999999999999E-3"/>
    <n v="1.5999999999999999E-6"/>
    <n v="0.36199999999999999"/>
    <n v="0.55600000000000005"/>
    <s v="Positive"/>
    <n v="151.55099999999999"/>
    <x v="6"/>
  </r>
  <r>
    <n v="194"/>
    <x v="166"/>
    <s v="Meet Me Halfway"/>
    <n v="284373"/>
    <n v="284.37299999999999"/>
    <b v="0"/>
    <n v="12"/>
    <x v="11"/>
    <n v="72"/>
    <n v="0.79800000000000004"/>
    <n v="0.629"/>
    <s v="Low"/>
    <n v="-6.8570000000000002"/>
    <n v="7.3499999999999996E-2"/>
    <n v="4.7400000000000003E-3"/>
    <n v="2.1699999999999999E-5"/>
    <n v="0.32400000000000001"/>
    <n v="0.4"/>
    <s v="Negative"/>
    <n v="130"/>
    <x v="1"/>
  </r>
  <r>
    <n v="438"/>
    <x v="20"/>
    <s v="Memories (feat. Kid Cudi)"/>
    <n v="210853"/>
    <n v="210.85300000000001"/>
    <b v="0"/>
    <n v="13"/>
    <x v="18"/>
    <n v="76"/>
    <n v="0.54600000000000004"/>
    <n v="0.91600000000000004"/>
    <s v="High"/>
    <n v="-3.9319999999999999"/>
    <n v="0.255"/>
    <n v="1.4400000000000001E-3"/>
    <n v="4.34E-6"/>
    <n v="0.251"/>
    <n v="0.375"/>
    <s v="Negative"/>
    <n v="129.983"/>
    <x v="11"/>
  </r>
  <r>
    <n v="429"/>
    <x v="557"/>
    <s v="Mercy"/>
    <n v="219920"/>
    <n v="219.92"/>
    <b v="0"/>
    <n v="11"/>
    <x v="5"/>
    <n v="69"/>
    <n v="0.79300000000000004"/>
    <n v="0.85899999999999999"/>
    <s v="High"/>
    <n v="-3.774"/>
    <n v="3.32E-2"/>
    <n v="0.26600000000000001"/>
    <n v="3.5599999999999998E-4"/>
    <n v="0.13300000000000001"/>
    <n v="0.96399999999999997"/>
    <s v="Positive"/>
    <n v="129.911"/>
    <x v="5"/>
  </r>
  <r>
    <n v="269"/>
    <x v="57"/>
    <s v="Mercy"/>
    <n v="329320"/>
    <n v="329.32"/>
    <b v="1"/>
    <n v="15"/>
    <x v="14"/>
    <n v="73"/>
    <n v="0.56299999999999994"/>
    <n v="0.496"/>
    <s v="Low"/>
    <n v="-9.3810000000000002"/>
    <n v="0.40600000000000003"/>
    <n v="6.8500000000000005E-2"/>
    <n v="5.8E-5"/>
    <n v="0.17299999999999999"/>
    <n v="0.42599999999999999"/>
    <s v="Negative"/>
    <n v="139.99299999999999"/>
    <x v="3"/>
  </r>
  <r>
    <n v="771"/>
    <x v="558"/>
    <s v="Let You Down"/>
    <n v="212120"/>
    <n v="212.12"/>
    <b v="0"/>
    <n v="20"/>
    <x v="7"/>
    <n v="79"/>
    <n v="0.66200000000000003"/>
    <n v="0.71399999999999997"/>
    <s v="High"/>
    <n v="-5.68"/>
    <n v="0.121"/>
    <n v="0.312"/>
    <n v="0"/>
    <n v="0.17899999999999999"/>
    <n v="0.46400000000000002"/>
    <s v="Negative"/>
    <n v="147.99700000000001"/>
    <x v="1"/>
  </r>
  <r>
    <n v="132"/>
    <x v="76"/>
    <s v="Mesmerize"/>
    <n v="278693"/>
    <n v="278.69299999999998"/>
    <b v="1"/>
    <n v="5"/>
    <x v="4"/>
    <n v="61"/>
    <n v="0.76900000000000002"/>
    <n v="0.64600000000000002"/>
    <s v="Low"/>
    <n v="-6.6529999999999996"/>
    <n v="0.19900000000000001"/>
    <n v="5.6599999999999998E-2"/>
    <n v="0"/>
    <n v="0.40600000000000003"/>
    <n v="0.433"/>
    <s v="Negative"/>
    <n v="90.078999999999994"/>
    <x v="4"/>
  </r>
  <r>
    <n v="727"/>
    <x v="559"/>
    <s v="Mi Gente"/>
    <n v="189029"/>
    <n v="189.029"/>
    <b v="0"/>
    <n v="20"/>
    <x v="7"/>
    <n v="53"/>
    <n v="0.54800000000000004"/>
    <n v="0.70099999999999996"/>
    <s v="High"/>
    <n v="-4.8620000000000001"/>
    <n v="9.1399999999999995E-2"/>
    <n v="1.78E-2"/>
    <n v="1.34E-5"/>
    <n v="0.13400000000000001"/>
    <n v="0.309"/>
    <s v="Negative"/>
    <n v="104.23699999999999"/>
    <x v="31"/>
  </r>
  <r>
    <n v="809"/>
    <x v="199"/>
    <s v="MIA (feat. Drake)"/>
    <n v="210367"/>
    <n v="210.36699999999999"/>
    <b v="0"/>
    <n v="21"/>
    <x v="10"/>
    <n v="77"/>
    <n v="0.81699999999999995"/>
    <n v="0.53900000000000003"/>
    <s v="Low"/>
    <n v="-6.3490000000000002"/>
    <n v="6.2100000000000002E-2"/>
    <n v="1.41E-2"/>
    <n v="4.9600000000000002E-4"/>
    <n v="9.9000000000000005E-2"/>
    <n v="0.158"/>
    <s v="Negative"/>
    <n v="97.061999999999998"/>
    <x v="31"/>
  </r>
  <r>
    <n v="480"/>
    <x v="302"/>
    <s v="Miami 2 Ibiza - Swedish House Mafia vs. Tinie Tempah"/>
    <n v="206460"/>
    <n v="206.46"/>
    <b v="1"/>
    <n v="13"/>
    <x v="18"/>
    <n v="54"/>
    <n v="0.73599999999999999"/>
    <n v="0.92900000000000005"/>
    <s v="High"/>
    <n v="-5.89"/>
    <n v="6.7400000000000002E-2"/>
    <n v="2.3700000000000001E-3"/>
    <n v="1.11E-5"/>
    <n v="0.40200000000000002"/>
    <n v="0.65800000000000003"/>
    <s v="Positive"/>
    <n v="125.03"/>
    <x v="0"/>
  </r>
  <r>
    <n v="735"/>
    <x v="560"/>
    <s v="Human"/>
    <n v="200186"/>
    <n v="200.18600000000001"/>
    <b v="0"/>
    <n v="20"/>
    <x v="7"/>
    <n v="76"/>
    <n v="0.60199999999999998"/>
    <n v="0.70699999999999996"/>
    <s v="High"/>
    <n v="-4.0970000000000004"/>
    <n v="0.30199999999999999"/>
    <n v="0.39300000000000002"/>
    <n v="0"/>
    <n v="0.16500000000000001"/>
    <n v="0.55400000000000005"/>
    <s v="Positive"/>
    <n v="75.087000000000003"/>
    <x v="20"/>
  </r>
  <r>
    <n v="597"/>
    <x v="561"/>
    <s v="MIDDLE CHILD"/>
    <n v="213593"/>
    <n v="213.59299999999999"/>
    <b v="1"/>
    <n v="22"/>
    <x v="17"/>
    <n v="80"/>
    <n v="0.83699999999999997"/>
    <n v="0.36399999999999999"/>
    <s v="Low"/>
    <n v="-11.712999999999999"/>
    <n v="0.27600000000000002"/>
    <n v="0.14899999999999999"/>
    <n v="0"/>
    <n v="0.27100000000000002"/>
    <n v="0.46300000000000002"/>
    <s v="Negative"/>
    <n v="123.98399999999999"/>
    <x v="3"/>
  </r>
  <r>
    <n v="744"/>
    <x v="63"/>
    <s v="Middle Of The Night"/>
    <n v="174600"/>
    <n v="174.6"/>
    <b v="0"/>
    <n v="20"/>
    <x v="7"/>
    <n v="61"/>
    <n v="0.58799999999999997"/>
    <n v="0.749"/>
    <s v="High"/>
    <n v="-4.3230000000000004"/>
    <n v="5.8000000000000003E-2"/>
    <n v="3.7000000000000002E-3"/>
    <n v="0"/>
    <n v="8.1299999999999997E-2"/>
    <n v="0.39700000000000002"/>
    <s v="Negative"/>
    <n v="130.09299999999999"/>
    <x v="7"/>
  </r>
  <r>
    <n v="516"/>
    <x v="562"/>
    <s v="Midnight City"/>
    <n v="243960"/>
    <n v="243.96"/>
    <b v="0"/>
    <n v="14"/>
    <x v="15"/>
    <n v="76"/>
    <n v="0.50700000000000001"/>
    <n v="0.72899999999999998"/>
    <s v="High"/>
    <n v="-5.399"/>
    <n v="3.9300000000000002E-2"/>
    <n v="1.8200000000000001E-2"/>
    <n v="1.3999999999999999E-6"/>
    <n v="6.5799999999999997E-2"/>
    <n v="0.27200000000000002"/>
    <s v="Negative"/>
    <n v="105.01300000000001"/>
    <x v="45"/>
  </r>
  <r>
    <n v="250"/>
    <x v="172"/>
    <s v="Milkshake"/>
    <n v="182626"/>
    <n v="182.626"/>
    <b v="0"/>
    <n v="6"/>
    <x v="12"/>
    <n v="68"/>
    <n v="0.88100000000000001"/>
    <n v="0.77400000000000002"/>
    <s v="High"/>
    <n v="-6.0679999999999996"/>
    <n v="4.3900000000000002E-2"/>
    <n v="9.8600000000000007E-3"/>
    <n v="3.4599999999999999E-2"/>
    <n v="0.20599999999999999"/>
    <n v="0.75900000000000001"/>
    <s v="Positive"/>
    <n v="112.968"/>
    <x v="29"/>
  </r>
  <r>
    <n v="548"/>
    <x v="563"/>
    <s v="Million Voices - Radio Edit"/>
    <n v="192866"/>
    <n v="192.86600000000001"/>
    <b v="0"/>
    <n v="15"/>
    <x v="14"/>
    <n v="0"/>
    <n v="0.58199999999999996"/>
    <n v="0.89400000000000002"/>
    <s v="High"/>
    <n v="-6.298"/>
    <n v="4.1000000000000002E-2"/>
    <n v="2.2000000000000001E-3"/>
    <n v="2.23E-2"/>
    <n v="6.6400000000000001E-2"/>
    <n v="6.9400000000000003E-2"/>
    <s v="Negative"/>
    <n v="125.946"/>
    <x v="0"/>
  </r>
  <r>
    <n v="250"/>
    <x v="172"/>
    <s v="Millionaire"/>
    <n v="224933"/>
    <n v="224.93299999999999"/>
    <b v="0"/>
    <n v="6"/>
    <x v="12"/>
    <n v="57"/>
    <n v="0.68"/>
    <n v="0.84699999999999998"/>
    <s v="High"/>
    <n v="-6.6360000000000001"/>
    <n v="0.108"/>
    <n v="2.1700000000000001E-2"/>
    <n v="0"/>
    <n v="3.7400000000000003E-2"/>
    <n v="0.75"/>
    <s v="Positive"/>
    <n v="176.05099999999999"/>
    <x v="29"/>
  </r>
  <r>
    <n v="1"/>
    <x v="174"/>
    <s v="Born to Make You Happy"/>
    <n v="243533"/>
    <n v="243.53299999999999"/>
    <b v="0"/>
    <n v="2"/>
    <x v="21"/>
    <n v="58"/>
    <n v="0.63300000000000001"/>
    <n v="0.92200000000000004"/>
    <s v="High"/>
    <n v="-4.8419999999999996"/>
    <n v="4.5400000000000003E-2"/>
    <n v="0.11600000000000001"/>
    <n v="4.6500000000000003E-4"/>
    <n v="7.0999999999999994E-2"/>
    <n v="0.68600000000000005"/>
    <s v="Positive"/>
    <n v="84.11"/>
    <x v="7"/>
  </r>
  <r>
    <n v="176"/>
    <x v="258"/>
    <s v="Mirrors"/>
    <n v="484146"/>
    <n v="484.14600000000002"/>
    <b v="0"/>
    <n v="16"/>
    <x v="1"/>
    <n v="78"/>
    <n v="0.57399999999999995"/>
    <n v="0.51200000000000001"/>
    <s v="Low"/>
    <n v="-6.6639999999999997"/>
    <n v="5.0299999999999997E-2"/>
    <n v="0.23400000000000001"/>
    <n v="0"/>
    <n v="9.4600000000000004E-2"/>
    <n v="0.51200000000000001"/>
    <s v="Positive"/>
    <n v="76.899000000000001"/>
    <x v="7"/>
  </r>
  <r>
    <n v="236"/>
    <x v="85"/>
    <s v="Misery"/>
    <n v="216200"/>
    <n v="216.2"/>
    <b v="0"/>
    <n v="13"/>
    <x v="18"/>
    <n v="67"/>
    <n v="0.70299999999999996"/>
    <n v="0.81"/>
    <s v="High"/>
    <n v="-4.8739999999999997"/>
    <n v="4.24E-2"/>
    <n v="3.1500000000000001E-4"/>
    <n v="0"/>
    <n v="0.216"/>
    <n v="0.72599999999999998"/>
    <s v="Positive"/>
    <n v="102.97799999999999"/>
    <x v="7"/>
  </r>
  <r>
    <n v="381"/>
    <x v="564"/>
    <s v="Misery Business"/>
    <n v="211520"/>
    <n v="211.52"/>
    <b v="0"/>
    <n v="10"/>
    <x v="9"/>
    <n v="72"/>
    <n v="0.51700000000000002"/>
    <n v="0.90600000000000003"/>
    <s v="High"/>
    <n v="-3.677"/>
    <n v="7.3499999999999996E-2"/>
    <n v="2.7200000000000002E-3"/>
    <n v="9.2599999999999994E-6"/>
    <n v="0.113"/>
    <n v="0.73099999999999998"/>
    <s v="Positive"/>
    <n v="172.977"/>
    <x v="26"/>
  </r>
  <r>
    <n v="230"/>
    <x v="75"/>
    <s v="Miss Independent"/>
    <n v="214773"/>
    <n v="214.773"/>
    <b v="0"/>
    <n v="6"/>
    <x v="12"/>
    <n v="47"/>
    <n v="0.65600000000000003"/>
    <n v="0.61499999999999999"/>
    <s v="Low"/>
    <n v="-6.359"/>
    <n v="0.13700000000000001"/>
    <n v="7.6899999999999996E-2"/>
    <n v="4.15E-4"/>
    <n v="7.0599999999999996E-2"/>
    <n v="0.59199999999999997"/>
    <s v="Positive"/>
    <n v="175.94300000000001"/>
    <x v="5"/>
  </r>
  <r>
    <n v="343"/>
    <x v="128"/>
    <s v="Miss Independent"/>
    <n v="232000"/>
    <n v="232"/>
    <b v="0"/>
    <n v="11"/>
    <x v="5"/>
    <n v="71"/>
    <n v="0.66800000000000004"/>
    <n v="0.67300000000000004"/>
    <s v="High"/>
    <n v="-5.7140000000000004"/>
    <n v="0.14499999999999999"/>
    <n v="0.48"/>
    <n v="0"/>
    <n v="0.19400000000000001"/>
    <n v="0.72699999999999998"/>
    <s v="Positive"/>
    <n v="171.81200000000001"/>
    <x v="5"/>
  </r>
  <r>
    <n v="16"/>
    <x v="565"/>
    <s v="Miss You - Main"/>
    <n v="245240"/>
    <n v="245.24"/>
    <b v="0"/>
    <n v="5"/>
    <x v="4"/>
    <n v="36"/>
    <n v="0.60199999999999998"/>
    <n v="0.34"/>
    <s v="Low"/>
    <n v="-9.8670000000000009"/>
    <n v="3.7499999999999999E-2"/>
    <n v="0.61799999999999999"/>
    <n v="0"/>
    <n v="0.23400000000000001"/>
    <n v="0.51100000000000001"/>
    <s v="Positive"/>
    <n v="109.598"/>
    <x v="4"/>
  </r>
  <r>
    <n v="788"/>
    <x v="566"/>
    <s v="Miss You (with Major Lazer &amp; Tory Lanez)"/>
    <n v="186231"/>
    <n v="186.23099999999999"/>
    <b v="0"/>
    <n v="21"/>
    <x v="10"/>
    <n v="56"/>
    <n v="0.747"/>
    <n v="0.64100000000000001"/>
    <s v="Low"/>
    <n v="-4.5019999999999998"/>
    <n v="9.2499999999999999E-2"/>
    <n v="0.25"/>
    <n v="1.07E-3"/>
    <n v="0.106"/>
    <n v="0.45300000000000001"/>
    <s v="Negative"/>
    <n v="100.02800000000001"/>
    <x v="26"/>
  </r>
  <r>
    <n v="114"/>
    <x v="567"/>
    <s v="Missing You"/>
    <n v="284666"/>
    <n v="284.666"/>
    <b v="0"/>
    <n v="4"/>
    <x v="13"/>
    <n v="55"/>
    <n v="0.61199999999999999"/>
    <n v="0.57899999999999996"/>
    <s v="Low"/>
    <n v="-6.4169999999999998"/>
    <n v="5.5300000000000002E-2"/>
    <n v="0.28499999999999998"/>
    <n v="0"/>
    <n v="5.5599999999999997E-2"/>
    <n v="0.71599999999999997"/>
    <s v="Positive"/>
    <n v="86.31"/>
    <x v="4"/>
  </r>
  <r>
    <n v="758"/>
    <x v="568"/>
    <s v="Mo Bamba"/>
    <n v="183906"/>
    <n v="183.90600000000001"/>
    <b v="1"/>
    <n v="21"/>
    <x v="10"/>
    <n v="77"/>
    <n v="0.72899999999999998"/>
    <n v="0.625"/>
    <s v="Low"/>
    <n v="-5.266"/>
    <n v="3.15E-2"/>
    <n v="0.19400000000000001"/>
    <n v="9.8600000000000007E-3"/>
    <n v="0.248"/>
    <n v="0.26100000000000001"/>
    <s v="Negative"/>
    <n v="146.03399999999999"/>
    <x v="3"/>
  </r>
  <r>
    <n v="7"/>
    <x v="99"/>
    <s v="Mockingbird"/>
    <n v="250760"/>
    <n v="250.76"/>
    <b v="1"/>
    <n v="7"/>
    <x v="19"/>
    <n v="77"/>
    <n v="0.63700000000000001"/>
    <n v="0.67800000000000005"/>
    <s v="High"/>
    <n v="-3.798"/>
    <n v="0.26600000000000001"/>
    <n v="0.20899999999999999"/>
    <n v="0"/>
    <n v="0.156"/>
    <n v="0.254"/>
    <s v="Negative"/>
    <n v="84.039000000000001"/>
    <x v="3"/>
  </r>
  <r>
    <n v="745"/>
    <x v="569"/>
    <s v="Money"/>
    <n v="183527"/>
    <n v="183.52699999999999"/>
    <b v="1"/>
    <n v="21"/>
    <x v="10"/>
    <n v="73"/>
    <n v="0.95"/>
    <n v="0.59"/>
    <s v="Low"/>
    <n v="-6.508"/>
    <n v="0.28999999999999998"/>
    <n v="5.3400000000000001E-3"/>
    <n v="0"/>
    <n v="0.11"/>
    <n v="0.219"/>
    <s v="Negative"/>
    <n v="130.00299999999999"/>
    <x v="1"/>
  </r>
  <r>
    <n v="455"/>
    <x v="138"/>
    <s v="Money In The Grave (Drake ft. Rick Ross)"/>
    <n v="205426"/>
    <n v="205.42599999999999"/>
    <b v="1"/>
    <n v="22"/>
    <x v="17"/>
    <n v="76"/>
    <n v="0.83099999999999996"/>
    <n v="0.502"/>
    <s v="Low"/>
    <n v="-4.0449999999999999"/>
    <n v="4.5999999999999999E-2"/>
    <n v="0.10100000000000001"/>
    <n v="0"/>
    <n v="0.122"/>
    <n v="0.10100000000000001"/>
    <s v="Negative"/>
    <n v="100.541"/>
    <x v="4"/>
  </r>
  <r>
    <n v="137"/>
    <x v="351"/>
    <s v="Money Maker"/>
    <n v="230613"/>
    <n v="230.613"/>
    <b v="1"/>
    <n v="9"/>
    <x v="2"/>
    <n v="62"/>
    <n v="0.55100000000000005"/>
    <n v="0.59799999999999998"/>
    <s v="Low"/>
    <n v="-6.79"/>
    <n v="0.27"/>
    <n v="0.15"/>
    <n v="0"/>
    <n v="0.29899999999999999"/>
    <n v="0.61199999999999999"/>
    <s v="Positive"/>
    <n v="78.756"/>
    <x v="1"/>
  </r>
  <r>
    <n v="603"/>
    <x v="266"/>
    <s v="Money On My Mind"/>
    <n v="192670"/>
    <n v="192.67"/>
    <b v="0"/>
    <n v="17"/>
    <x v="0"/>
    <n v="62"/>
    <n v="0.68799999999999994"/>
    <n v="0.84099999999999997"/>
    <s v="High"/>
    <n v="-5.2169999999999996"/>
    <n v="0.17899999999999999"/>
    <n v="0.20399999999999999"/>
    <n v="2.9500000000000001E-4"/>
    <n v="0.22900000000000001"/>
    <n v="0.74299999999999999"/>
    <s v="Positive"/>
    <n v="133.91200000000001"/>
    <x v="7"/>
  </r>
  <r>
    <n v="441"/>
    <x v="570"/>
    <s v="Monster"/>
    <n v="178013"/>
    <n v="178.01300000000001"/>
    <b v="0"/>
    <n v="12"/>
    <x v="11"/>
    <n v="75"/>
    <n v="0.64"/>
    <n v="0.95699999999999996"/>
    <s v="High"/>
    <n v="-2.3359999999999999"/>
    <n v="7.4099999999999999E-2"/>
    <n v="4.3099999999999999E-2"/>
    <n v="0"/>
    <n v="7.8899999999999998E-2"/>
    <n v="0.69199999999999995"/>
    <s v="Positive"/>
    <n v="134.99199999999999"/>
    <x v="36"/>
  </r>
  <r>
    <n v="740"/>
    <x v="216"/>
    <s v="Moonlight"/>
    <n v="135090"/>
    <n v="135.09"/>
    <b v="1"/>
    <n v="21"/>
    <x v="10"/>
    <n v="82"/>
    <n v="0.92100000000000004"/>
    <n v="0.53700000000000003"/>
    <s v="Low"/>
    <n v="-5.7229999999999999"/>
    <n v="8.0399999999999999E-2"/>
    <n v="0.55600000000000005"/>
    <n v="4.0400000000000002E-3"/>
    <n v="0.10199999999999999"/>
    <n v="0.71099999999999997"/>
    <s v="Positive"/>
    <n v="128.00899999999999"/>
    <x v="3"/>
  </r>
  <r>
    <n v="120"/>
    <x v="209"/>
    <s v="More - RedOne Jimmy Joker Remix"/>
    <n v="219986"/>
    <n v="219.98599999999999"/>
    <b v="0"/>
    <n v="13"/>
    <x v="18"/>
    <n v="67"/>
    <n v="0.55100000000000005"/>
    <n v="0.89300000000000002"/>
    <s v="High"/>
    <n v="-2.6280000000000001"/>
    <n v="5.4300000000000001E-2"/>
    <n v="1.66E-3"/>
    <n v="0"/>
    <n v="0.34799999999999998"/>
    <n v="0.79400000000000004"/>
    <s v="Positive"/>
    <n v="125.083"/>
    <x v="4"/>
  </r>
  <r>
    <n v="16"/>
    <x v="565"/>
    <s v="More Than A Woman"/>
    <n v="230346"/>
    <n v="230.346"/>
    <b v="0"/>
    <n v="5"/>
    <x v="4"/>
    <n v="42"/>
    <n v="0.64600000000000002"/>
    <n v="0.63800000000000001"/>
    <s v="Low"/>
    <n v="-5.8029999999999999"/>
    <n v="7.8700000000000006E-2"/>
    <n v="5.5599999999999997E-2"/>
    <n v="1.4E-3"/>
    <n v="0.182"/>
    <n v="0.74"/>
    <s v="Positive"/>
    <n v="86.994"/>
    <x v="4"/>
  </r>
  <r>
    <n v="439"/>
    <x v="18"/>
    <s v="Look What You Made Me Do"/>
    <n v="211853"/>
    <n v="211.85300000000001"/>
    <b v="0"/>
    <n v="20"/>
    <x v="7"/>
    <n v="76"/>
    <n v="0.76600000000000001"/>
    <n v="0.70899999999999996"/>
    <s v="High"/>
    <n v="-6.4710000000000001"/>
    <n v="0.123"/>
    <n v="0.20399999999999999"/>
    <n v="1.4100000000000001E-5"/>
    <n v="0.126"/>
    <n v="0.50600000000000001"/>
    <s v="Positive"/>
    <n v="128.07"/>
    <x v="7"/>
  </r>
  <r>
    <n v="55"/>
    <x v="293"/>
    <s v="Most Girls"/>
    <n v="298960"/>
    <n v="298.95999999999998"/>
    <b v="0"/>
    <n v="3"/>
    <x v="16"/>
    <n v="52"/>
    <n v="0.74199999999999999"/>
    <n v="0.73199999999999998"/>
    <s v="High"/>
    <n v="-6.0460000000000003"/>
    <n v="3.1099999999999999E-2"/>
    <n v="4.24E-2"/>
    <n v="4.4600000000000004E-3"/>
    <n v="0.10100000000000001"/>
    <n v="0.69399999999999995"/>
    <s v="Positive"/>
    <n v="97.921999999999997"/>
    <x v="7"/>
  </r>
  <r>
    <n v="223"/>
    <x v="238"/>
    <s v="Motivation"/>
    <n v="230560"/>
    <n v="230.56"/>
    <b v="0"/>
    <n v="14"/>
    <x v="15"/>
    <n v="65"/>
    <n v="0.74399999999999999"/>
    <n v="0.67200000000000004"/>
    <s v="High"/>
    <n v="-5.5890000000000004"/>
    <n v="4.1799999999999997E-2"/>
    <n v="0.187"/>
    <n v="1.2300000000000001E-4"/>
    <n v="0.105"/>
    <n v="0.26600000000000001"/>
    <s v="Negative"/>
    <n v="140.88900000000001"/>
    <x v="4"/>
  </r>
  <r>
    <n v="833"/>
    <x v="571"/>
    <s v="Motivation"/>
    <n v="193837"/>
    <n v="193.83699999999999"/>
    <b v="0"/>
    <n v="22"/>
    <x v="17"/>
    <n v="71"/>
    <n v="0.59899999999999998"/>
    <n v="0.88700000000000001"/>
    <s v="High"/>
    <n v="-3.9670000000000001"/>
    <n v="9.8400000000000001E-2"/>
    <n v="1.9199999999999998E-2"/>
    <n v="1.2100000000000001E-6"/>
    <n v="0.3"/>
    <n v="0.88100000000000001"/>
    <s v="Positive"/>
    <n v="170.91800000000001"/>
    <x v="5"/>
  </r>
  <r>
    <n v="741"/>
    <x v="572"/>
    <s v="MotorSport"/>
    <n v="303076"/>
    <n v="303.07600000000002"/>
    <b v="1"/>
    <n v="21"/>
    <x v="10"/>
    <n v="72"/>
    <n v="0.90400000000000003"/>
    <n v="0.51800000000000002"/>
    <s v="Low"/>
    <n v="-5.32"/>
    <n v="0.183"/>
    <n v="3.0499999999999999E-2"/>
    <n v="0"/>
    <n v="0.32500000000000001"/>
    <n v="0.188"/>
    <s v="Negative"/>
    <n v="137.99600000000001"/>
    <x v="1"/>
  </r>
  <r>
    <n v="160"/>
    <x v="573"/>
    <s v="Move Bitch"/>
    <n v="272293"/>
    <n v="272.29300000000001"/>
    <b v="1"/>
    <n v="5"/>
    <x v="4"/>
    <n v="59"/>
    <n v="0.77700000000000002"/>
    <n v="0.751"/>
    <s v="High"/>
    <n v="-5.6920000000000002"/>
    <n v="0.13300000000000001"/>
    <n v="0.245"/>
    <n v="0"/>
    <n v="0.1"/>
    <n v="0.191"/>
    <s v="Negative"/>
    <n v="177.89400000000001"/>
    <x v="1"/>
  </r>
  <r>
    <n v="253"/>
    <x v="574"/>
    <s v="Move Ya Body"/>
    <n v="232000"/>
    <n v="232"/>
    <b v="0"/>
    <n v="7"/>
    <x v="19"/>
    <n v="67"/>
    <n v="0.87"/>
    <n v="0.71199999999999997"/>
    <s v="High"/>
    <n v="-6.3129999999999997"/>
    <n v="4.3200000000000002E-2"/>
    <n v="2.0199999999999999E-2"/>
    <n v="3.3100000000000002E-4"/>
    <n v="5.7599999999999998E-2"/>
    <n v="0.877"/>
    <s v="Positive"/>
    <n v="121.057"/>
    <x v="5"/>
  </r>
  <r>
    <n v="12"/>
    <x v="575"/>
    <s v="Move Your Body - Gabry Ponte Original Radio Edit"/>
    <n v="268863"/>
    <n v="268.863"/>
    <b v="0"/>
    <n v="2"/>
    <x v="21"/>
    <n v="56"/>
    <n v="0.745"/>
    <n v="0.95799999999999996"/>
    <s v="High"/>
    <n v="-9.6639999999999997"/>
    <n v="2.87E-2"/>
    <n v="8.1299999999999997E-2"/>
    <n v="0.32400000000000001"/>
    <n v="0.53300000000000003"/>
    <n v="0.96"/>
    <s v="Positive"/>
    <n v="129.96199999999999"/>
    <x v="7"/>
  </r>
  <r>
    <n v="224"/>
    <x v="576"/>
    <s v="Move Your Feet"/>
    <n v="181826"/>
    <n v="181.82599999999999"/>
    <b v="0"/>
    <n v="5"/>
    <x v="4"/>
    <n v="67"/>
    <n v="0.747"/>
    <n v="0.90400000000000003"/>
    <s v="High"/>
    <n v="-2.6230000000000002"/>
    <n v="8.0299999999999996E-2"/>
    <n v="4.5999999999999999E-2"/>
    <n v="0.106"/>
    <n v="0.20300000000000001"/>
    <n v="0.84599999999999997"/>
    <s v="Positive"/>
    <n v="118.877"/>
    <x v="7"/>
  </r>
  <r>
    <n v="236"/>
    <x v="85"/>
    <s v="Moves Like Jagger - Studio Recording From &quot;The Voice&quot; Performance"/>
    <n v="201493"/>
    <n v="201.49299999999999"/>
    <b v="0"/>
    <n v="13"/>
    <x v="18"/>
    <n v="77"/>
    <n v="0.72199999999999998"/>
    <n v="0.76100000000000001"/>
    <s v="High"/>
    <n v="-4.4589999999999996"/>
    <n v="4.7500000000000001E-2"/>
    <n v="1.17E-2"/>
    <n v="0"/>
    <n v="0.315"/>
    <n v="0.624"/>
    <s v="Positive"/>
    <n v="128.04400000000001"/>
    <x v="7"/>
  </r>
  <r>
    <n v="510"/>
    <x v="577"/>
    <s v="Mr. Saxobeat"/>
    <n v="195105"/>
    <n v="195.10499999999999"/>
    <b v="0"/>
    <n v="14"/>
    <x v="15"/>
    <n v="0"/>
    <n v="0.72599999999999998"/>
    <n v="0.93100000000000005"/>
    <s v="High"/>
    <n v="-4.1520000000000001"/>
    <n v="4.6800000000000001E-2"/>
    <n v="2.18E-2"/>
    <n v="2.8299999999999999E-4"/>
    <n v="0.14299999999999999"/>
    <n v="0.79700000000000004"/>
    <s v="Positive"/>
    <n v="126.976"/>
    <x v="0"/>
  </r>
  <r>
    <n v="104"/>
    <x v="400"/>
    <s v="Ms. Jackson"/>
    <n v="270506"/>
    <n v="270.50599999999997"/>
    <b v="1"/>
    <n v="3"/>
    <x v="16"/>
    <n v="82"/>
    <n v="0.84299999999999997"/>
    <n v="0.80600000000000005"/>
    <s v="High"/>
    <n v="-5.9459999999999997"/>
    <n v="0.26900000000000002"/>
    <n v="0.14299999999999999"/>
    <n v="0"/>
    <n v="7.7100000000000002E-2"/>
    <n v="0.61299999999999999"/>
    <s v="Positive"/>
    <n v="94.947999999999993"/>
    <x v="1"/>
  </r>
  <r>
    <n v="101"/>
    <x v="492"/>
    <s v="Full Moon"/>
    <n v="248933"/>
    <n v="248.93299999999999"/>
    <b v="0"/>
    <n v="5"/>
    <x v="4"/>
    <n v="52"/>
    <n v="0.61099999999999999"/>
    <n v="0.65400000000000003"/>
    <s v="Low"/>
    <n v="-4.8230000000000004"/>
    <n v="0.13900000000000001"/>
    <n v="0.372"/>
    <n v="4.3200000000000001E-3"/>
    <n v="9.2600000000000002E-2"/>
    <n v="0.60899999999999999"/>
    <s v="Positive"/>
    <n v="105.922"/>
    <x v="4"/>
  </r>
  <r>
    <n v="197"/>
    <x v="578"/>
    <s v="Mundian to Bach Ke"/>
    <n v="244666"/>
    <n v="244.666"/>
    <b v="0"/>
    <n v="6"/>
    <x v="12"/>
    <n v="61"/>
    <n v="0.77800000000000002"/>
    <n v="0.879"/>
    <s v="High"/>
    <n v="-4.9509999999999996"/>
    <n v="3.7100000000000001E-2"/>
    <n v="0.39900000000000002"/>
    <n v="0.79200000000000004"/>
    <n v="0.15"/>
    <n v="0.94199999999999995"/>
    <s v="Positive"/>
    <n v="98.076999999999998"/>
    <x v="46"/>
  </r>
  <r>
    <n v="175"/>
    <x v="579"/>
    <s v="Murder On The Dancefloor"/>
    <n v="230013"/>
    <n v="230.01300000000001"/>
    <b v="0"/>
    <n v="5"/>
    <x v="4"/>
    <n v="62"/>
    <n v="0.73399999999999999"/>
    <n v="0.84799999999999998"/>
    <s v="High"/>
    <n v="-5.2850000000000001"/>
    <n v="3.09E-2"/>
    <n v="3.1199999999999999E-3"/>
    <n v="1.1600000000000001E-5"/>
    <n v="0.313"/>
    <n v="0.86299999999999999"/>
    <s v="Positive"/>
    <n v="117.31"/>
    <x v="0"/>
  </r>
  <r>
    <n v="31"/>
    <x v="23"/>
    <s v="Music"/>
    <n v="225973"/>
    <n v="225.97300000000001"/>
    <b v="0"/>
    <n v="3"/>
    <x v="16"/>
    <n v="58"/>
    <n v="0.73599999999999999"/>
    <n v="0.80200000000000005"/>
    <s v="High"/>
    <n v="-8.5269999999999992"/>
    <n v="6.6299999999999998E-2"/>
    <n v="1.49E-3"/>
    <n v="8.7599999999999997E-2"/>
    <n v="0.14000000000000001"/>
    <n v="0.871"/>
    <s v="Positive"/>
    <n v="119.854"/>
    <x v="7"/>
  </r>
  <r>
    <n v="118"/>
    <x v="580"/>
    <s v="Music (feat. Marvin Gaye)"/>
    <n v="223133"/>
    <n v="223.13300000000001"/>
    <b v="1"/>
    <n v="4"/>
    <x v="13"/>
    <n v="57"/>
    <n v="0.89700000000000002"/>
    <n v="0.46600000000000003"/>
    <s v="Low"/>
    <n v="-9.0530000000000008"/>
    <n v="0.20300000000000001"/>
    <n v="0.187"/>
    <n v="1.35E-6"/>
    <n v="7.5700000000000003E-2"/>
    <n v="0.88400000000000001"/>
    <s v="Positive"/>
    <n v="100.01"/>
    <x v="1"/>
  </r>
  <r>
    <n v="119"/>
    <x v="414"/>
    <s v="My Band"/>
    <n v="298773"/>
    <n v="298.77300000000002"/>
    <b v="1"/>
    <n v="7"/>
    <x v="19"/>
    <n v="73"/>
    <n v="0.85099999999999998"/>
    <n v="0.84899999999999998"/>
    <s v="High"/>
    <n v="-3.383"/>
    <n v="8.2799999999999999E-2"/>
    <n v="0.497"/>
    <n v="2.0499999999999999E-6"/>
    <n v="0.11600000000000001"/>
    <n v="0.84399999999999997"/>
    <s v="Positive"/>
    <n v="120.014"/>
    <x v="33"/>
  </r>
  <r>
    <n v="120"/>
    <x v="209"/>
    <s v="My Boo"/>
    <n v="223440"/>
    <n v="223.44"/>
    <b v="0"/>
    <n v="7"/>
    <x v="19"/>
    <n v="76"/>
    <n v="0.66200000000000003"/>
    <n v="0.50700000000000001"/>
    <s v="Low"/>
    <n v="-8.2379999999999995"/>
    <n v="0.11799999999999999"/>
    <n v="0.25700000000000001"/>
    <n v="0"/>
    <n v="4.65E-2"/>
    <n v="0.67600000000000005"/>
    <s v="Positive"/>
    <n v="86.412000000000006"/>
    <x v="4"/>
  </r>
  <r>
    <n v="137"/>
    <x v="351"/>
    <s v="My Chick Bad"/>
    <n v="216933"/>
    <n v="216.93299999999999"/>
    <b v="1"/>
    <n v="13"/>
    <x v="18"/>
    <n v="68"/>
    <n v="0.624"/>
    <n v="0.72299999999999998"/>
    <s v="High"/>
    <n v="-6.782"/>
    <n v="0.378"/>
    <n v="0.17199999999999999"/>
    <n v="0"/>
    <n v="0.48299999999999998"/>
    <n v="0.75700000000000001"/>
    <s v="Positive"/>
    <n v="84.789000000000001"/>
    <x v="1"/>
  </r>
  <r>
    <n v="453"/>
    <x v="303"/>
    <s v="My First Kiss (feat. Ke$ha)"/>
    <n v="192440"/>
    <n v="192.44"/>
    <b v="0"/>
    <n v="13"/>
    <x v="18"/>
    <n v="62"/>
    <n v="0.68200000000000005"/>
    <n v="0.88900000000000001"/>
    <s v="High"/>
    <n v="-4.1660000000000004"/>
    <n v="8.0399999999999999E-2"/>
    <n v="5.64E-3"/>
    <n v="0"/>
    <n v="0.36"/>
    <n v="0.82699999999999996"/>
    <s v="Positive"/>
    <n v="138.02099999999999"/>
    <x v="33"/>
  </r>
  <r>
    <n v="146"/>
    <x v="239"/>
    <s v="My Happy Ending"/>
    <n v="242413"/>
    <n v="242.41300000000001"/>
    <b v="1"/>
    <n v="7"/>
    <x v="19"/>
    <n v="68"/>
    <n v="0.41399999999999998"/>
    <n v="0.93600000000000005"/>
    <s v="High"/>
    <n v="-2.407"/>
    <n v="7.5800000000000006E-2"/>
    <n v="1.3600000000000001E-3"/>
    <n v="0"/>
    <n v="0.36899999999999999"/>
    <n v="0.74"/>
    <s v="Positive"/>
    <n v="170.22900000000001"/>
    <x v="7"/>
  </r>
  <r>
    <n v="397"/>
    <x v="218"/>
    <s v="My House"/>
    <n v="192190"/>
    <n v="192.19"/>
    <b v="0"/>
    <n v="18"/>
    <x v="3"/>
    <n v="76"/>
    <n v="0.68799999999999994"/>
    <n v="0.70199999999999996"/>
    <s v="High"/>
    <n v="-4.7919999999999998"/>
    <n v="4.99E-2"/>
    <n v="2.1499999999999998E-2"/>
    <n v="0"/>
    <n v="0.128"/>
    <n v="0.74"/>
    <s v="Positive"/>
    <n v="94.006"/>
    <x v="1"/>
  </r>
  <r>
    <n v="824"/>
    <x v="581"/>
    <s v="Boy With Luv (feat. Halsey)"/>
    <n v="229773"/>
    <n v="229.773"/>
    <b v="0"/>
    <n v="22"/>
    <x v="17"/>
    <n v="35"/>
    <n v="0.64500000000000002"/>
    <n v="0.86199999999999999"/>
    <s v="High"/>
    <n v="-4.7569999999999997"/>
    <n v="9.6500000000000002E-2"/>
    <n v="9.2299999999999993E-2"/>
    <n v="0"/>
    <n v="0.192"/>
    <n v="0.79800000000000004"/>
    <s v="Positive"/>
    <n v="119.991"/>
    <x v="7"/>
  </r>
  <r>
    <n v="199"/>
    <x v="184"/>
    <s v="My Immortal"/>
    <n v="262533"/>
    <n v="262.53300000000002"/>
    <b v="0"/>
    <n v="6"/>
    <x v="12"/>
    <n v="72"/>
    <n v="0.19"/>
    <n v="0.26500000000000001"/>
    <s v="Low"/>
    <n v="-9.2059999999999995"/>
    <n v="3.56E-2"/>
    <n v="0.86299999999999999"/>
    <n v="0"/>
    <n v="0.13400000000000001"/>
    <n v="0.10100000000000001"/>
    <s v="Negative"/>
    <n v="79.012"/>
    <x v="2"/>
  </r>
  <r>
    <n v="290"/>
    <x v="381"/>
    <s v="My Life"/>
    <n v="320893"/>
    <n v="320.89299999999997"/>
    <b v="1"/>
    <n v="11"/>
    <x v="5"/>
    <n v="60"/>
    <n v="0.67300000000000004"/>
    <n v="0.76600000000000001"/>
    <s v="High"/>
    <n v="-5.0179999999999998"/>
    <n v="0.34899999999999998"/>
    <n v="7.2400000000000006E-2"/>
    <n v="0"/>
    <n v="5.6300000000000003E-2"/>
    <n v="0.38200000000000001"/>
    <s v="Negative"/>
    <n v="148.113"/>
    <x v="1"/>
  </r>
  <r>
    <n v="230"/>
    <x v="75"/>
    <s v="My Life Would Suck Without You"/>
    <n v="211493"/>
    <n v="211.49299999999999"/>
    <b v="0"/>
    <n v="12"/>
    <x v="11"/>
    <n v="68"/>
    <n v="0.52600000000000002"/>
    <n v="0.88200000000000001"/>
    <s v="High"/>
    <n v="-4.0060000000000002"/>
    <n v="5.0900000000000001E-2"/>
    <n v="1.4E-3"/>
    <n v="0"/>
    <n v="0.14399999999999999"/>
    <n v="0.42399999999999999"/>
    <s v="Negative"/>
    <n v="144.982"/>
    <x v="5"/>
  </r>
  <r>
    <n v="71"/>
    <x v="551"/>
    <s v="My Love"/>
    <n v="231760"/>
    <n v="231.76"/>
    <b v="0"/>
    <n v="3"/>
    <x v="16"/>
    <n v="68"/>
    <n v="0.49099999999999999"/>
    <n v="0.59299999999999997"/>
    <s v="Low"/>
    <n v="-5.9749999999999996"/>
    <n v="2.5499999999999998E-2"/>
    <n v="9.8000000000000004E-2"/>
    <n v="0"/>
    <n v="0.25700000000000001"/>
    <n v="0.32800000000000001"/>
    <s v="Negative"/>
    <n v="144.142"/>
    <x v="7"/>
  </r>
  <r>
    <n v="612"/>
    <x v="582"/>
    <s v="My Love (feat. Jess Glynne)"/>
    <n v="259934"/>
    <n v="259.93400000000003"/>
    <b v="0"/>
    <n v="17"/>
    <x v="0"/>
    <n v="72"/>
    <n v="0.81399999999999995"/>
    <n v="0.622"/>
    <s v="Low"/>
    <n v="-7.5730000000000004"/>
    <n v="4.9200000000000001E-2"/>
    <n v="1.3200000000000001E-4"/>
    <n v="0.72"/>
    <n v="6.5799999999999997E-2"/>
    <n v="0.72599999999999998"/>
    <s v="Positive"/>
    <n v="119.976"/>
    <x v="0"/>
  </r>
  <r>
    <n v="176"/>
    <x v="258"/>
    <s v="My Love (feat. T.I.)"/>
    <n v="276160"/>
    <n v="276.16000000000003"/>
    <b v="0"/>
    <n v="9"/>
    <x v="2"/>
    <n v="72"/>
    <n v="0.77100000000000002"/>
    <n v="0.68"/>
    <s v="High"/>
    <n v="-5.8810000000000002"/>
    <n v="0.224"/>
    <n v="0.27700000000000002"/>
    <n v="1.1800000000000001E-5"/>
    <n v="0.68200000000000005"/>
    <n v="0.80800000000000005"/>
    <s v="Positive"/>
    <n v="119.952"/>
    <x v="7"/>
  </r>
  <r>
    <n v="44"/>
    <x v="207"/>
    <s v="My Love Is Like...Wo - Main Mix"/>
    <n v="209533"/>
    <n v="209.53299999999999"/>
    <b v="0"/>
    <n v="6"/>
    <x v="12"/>
    <n v="48"/>
    <n v="0.83099999999999996"/>
    <n v="0.69499999999999995"/>
    <s v="High"/>
    <n v="-6.4909999999999997"/>
    <n v="0.109"/>
    <n v="0.19400000000000001"/>
    <n v="1.24E-5"/>
    <n v="0.309"/>
    <n v="0.72199999999999998"/>
    <s v="Positive"/>
    <n v="132.81700000000001"/>
    <x v="5"/>
  </r>
  <r>
    <n v="328"/>
    <x v="583"/>
    <s v="My My My - Radio Edit"/>
    <n v="190000"/>
    <n v="190"/>
    <b v="0"/>
    <n v="9"/>
    <x v="2"/>
    <n v="40"/>
    <n v="0.67800000000000005"/>
    <n v="0.76800000000000002"/>
    <s v="High"/>
    <n v="-8.5020000000000007"/>
    <n v="0.13700000000000001"/>
    <n v="1.95E-2"/>
    <n v="8.6599999999999993E-3"/>
    <n v="3.2199999999999999E-2"/>
    <n v="0.75800000000000001"/>
    <s v="Positive"/>
    <n v="127.51"/>
    <x v="0"/>
  </r>
  <r>
    <n v="161"/>
    <x v="584"/>
    <s v="My Neck, My Back (Lick It)"/>
    <n v="222560"/>
    <n v="222.56"/>
    <b v="1"/>
    <n v="18"/>
    <x v="3"/>
    <n v="59"/>
    <n v="0.85899999999999999"/>
    <n v="0.625"/>
    <s v="Low"/>
    <n v="-4.234"/>
    <n v="0.13"/>
    <n v="2.9600000000000001E-2"/>
    <n v="0"/>
    <n v="5.3699999999999998E-2"/>
    <n v="0.71"/>
    <s v="Positive"/>
    <n v="102.072"/>
    <x v="5"/>
  </r>
  <r>
    <n v="81"/>
    <x v="51"/>
    <s v="My Place"/>
    <n v="336506"/>
    <n v="336.50599999999997"/>
    <b v="1"/>
    <n v="7"/>
    <x v="19"/>
    <n v="57"/>
    <n v="0.6"/>
    <n v="0.64100000000000001"/>
    <s v="Low"/>
    <n v="-4.2370000000000001"/>
    <n v="4.2299999999999997E-2"/>
    <n v="4.9799999999999997E-2"/>
    <n v="1.4899999999999999E-6"/>
    <n v="9.8199999999999996E-2"/>
    <n v="0.64200000000000002"/>
    <s v="Positive"/>
    <n v="163.15299999999999"/>
    <x v="4"/>
  </r>
  <r>
    <n v="151"/>
    <x v="585"/>
    <s v="Pass The Courvoisier Part II (feat. P. Diddy &amp; Pharrell) - Remix"/>
    <n v="238600"/>
    <n v="238.6"/>
    <b v="1"/>
    <n v="4"/>
    <x v="13"/>
    <n v="55"/>
    <n v="0.69699999999999995"/>
    <n v="0.79300000000000004"/>
    <s v="High"/>
    <n v="-4.6989999999999998"/>
    <n v="0.32300000000000001"/>
    <n v="8.4400000000000003E-2"/>
    <n v="0"/>
    <n v="6.1899999999999997E-2"/>
    <n v="0.56000000000000005"/>
    <s v="Positive"/>
    <n v="89.766999999999996"/>
    <x v="1"/>
  </r>
  <r>
    <n v="77"/>
    <x v="276"/>
    <s v="My Sacrifice"/>
    <n v="294600"/>
    <n v="294.60000000000002"/>
    <b v="0"/>
    <n v="4"/>
    <x v="13"/>
    <n v="69"/>
    <n v="0.32"/>
    <n v="0.88"/>
    <s v="High"/>
    <n v="-6.0350000000000001"/>
    <n v="5.04E-2"/>
    <n v="1.01E-4"/>
    <n v="4.3100000000000002E-6"/>
    <n v="7.5999999999999998E-2"/>
    <n v="0.25700000000000001"/>
    <s v="Negative"/>
    <n v="146.34899999999999"/>
    <x v="27"/>
  </r>
  <r>
    <n v="336"/>
    <x v="12"/>
    <s v="My Songs Know What You Did In The Dark (Light Em Up)"/>
    <n v="186826"/>
    <n v="186.82599999999999"/>
    <b v="0"/>
    <n v="16"/>
    <x v="1"/>
    <n v="71"/>
    <n v="0.55800000000000005"/>
    <n v="0.92400000000000004"/>
    <s v="High"/>
    <n v="-4.3410000000000002"/>
    <n v="6.4000000000000001E-2"/>
    <n v="2.7099999999999999E-2"/>
    <n v="3.32E-6"/>
    <n v="0.53700000000000003"/>
    <n v="0.56699999999999995"/>
    <s v="Positive"/>
    <n v="151.99"/>
    <x v="9"/>
  </r>
  <r>
    <n v="803"/>
    <x v="586"/>
    <s v="My Type"/>
    <n v="126446"/>
    <n v="126.446"/>
    <b v="1"/>
    <n v="22"/>
    <x v="17"/>
    <n v="71"/>
    <n v="0.89900000000000002"/>
    <n v="0.81100000000000005"/>
    <s v="High"/>
    <n v="-6.2939999999999996"/>
    <n v="0.25800000000000001"/>
    <n v="6.7699999999999998E-4"/>
    <n v="0"/>
    <n v="6.7199999999999996E-2"/>
    <n v="0.58699999999999997"/>
    <s v="Positive"/>
    <n v="105.038"/>
    <x v="4"/>
  </r>
  <r>
    <n v="687"/>
    <x v="107"/>
    <s v="Him &amp; I (with Halsey)"/>
    <n v="268866"/>
    <n v="268.86599999999999"/>
    <b v="1"/>
    <n v="20"/>
    <x v="7"/>
    <n v="75"/>
    <n v="0.58899999999999997"/>
    <n v="0.73099999999999998"/>
    <s v="High"/>
    <n v="-6.343"/>
    <n v="8.6800000000000002E-2"/>
    <n v="5.3400000000000003E-2"/>
    <n v="0"/>
    <n v="0.308"/>
    <n v="0.191"/>
    <s v="Negative"/>
    <n v="87.908000000000001"/>
    <x v="1"/>
  </r>
  <r>
    <n v="458"/>
    <x v="300"/>
    <s v="Swalla (feat. Nicki Minaj &amp; Ty Dolla $ign)"/>
    <n v="216408"/>
    <n v="216.40799999999999"/>
    <b v="1"/>
    <n v="20"/>
    <x v="7"/>
    <n v="75"/>
    <n v="0.69599999999999995"/>
    <n v="0.81699999999999995"/>
    <s v="High"/>
    <n v="-3.8620000000000001"/>
    <n v="0.109"/>
    <n v="7.4999999999999997E-2"/>
    <n v="0"/>
    <n v="0.187"/>
    <n v="0.78200000000000003"/>
    <s v="Positive"/>
    <n v="98.063999999999993"/>
    <x v="1"/>
  </r>
  <r>
    <n v="424"/>
    <x v="173"/>
    <s v="Na Na"/>
    <n v="231906"/>
    <n v="231.90600000000001"/>
    <b v="0"/>
    <n v="18"/>
    <x v="3"/>
    <n v="62"/>
    <n v="0.67"/>
    <n v="0.47599999999999998"/>
    <s v="Low"/>
    <n v="-6.2530000000000001"/>
    <n v="4.0599999999999997E-2"/>
    <n v="0.32800000000000001"/>
    <n v="0"/>
    <n v="0.104"/>
    <n v="0.23499999999999999"/>
    <s v="Negative"/>
    <n v="96.974999999999994"/>
    <x v="4"/>
  </r>
  <r>
    <n v="358"/>
    <x v="587"/>
    <s v="Naive"/>
    <n v="203506"/>
    <n v="203.506"/>
    <b v="0"/>
    <n v="9"/>
    <x v="2"/>
    <n v="73"/>
    <n v="0.39100000000000001"/>
    <n v="0.80800000000000005"/>
    <s v="High"/>
    <n v="-6.2089999999999996"/>
    <n v="8.9200000000000002E-2"/>
    <n v="7.5899999999999995E-2"/>
    <n v="0"/>
    <n v="0.14899999999999999"/>
    <n v="0.73699999999999999"/>
    <s v="Positive"/>
    <n v="100.304"/>
    <x v="9"/>
  </r>
  <r>
    <n v="329"/>
    <x v="588"/>
    <s v="Nasty Girl (feat. Diddy, Nelly, Jagged Edge &amp; Avery Storm) - 2005 Remaster"/>
    <n v="286186"/>
    <n v="286.18599999999998"/>
    <b v="1"/>
    <n v="8"/>
    <x v="6"/>
    <n v="68"/>
    <n v="0.83299999999999996"/>
    <n v="0.628"/>
    <s v="Low"/>
    <n v="-7.0410000000000004"/>
    <n v="0.14099999999999999"/>
    <n v="9.4899999999999998E-2"/>
    <n v="1.5999999999999999E-6"/>
    <n v="0.28199999999999997"/>
    <n v="0.64500000000000002"/>
    <s v="Positive"/>
    <n v="106.328"/>
    <x v="3"/>
  </r>
  <r>
    <n v="571"/>
    <x v="274"/>
    <s v="Natural"/>
    <n v="189466"/>
    <n v="189.46600000000001"/>
    <b v="0"/>
    <n v="21"/>
    <x v="10"/>
    <n v="80"/>
    <n v="0.70399999999999996"/>
    <n v="0.61099999999999999"/>
    <s v="Low"/>
    <n v="-6.1120000000000001"/>
    <n v="4.0899999999999999E-2"/>
    <n v="0.217"/>
    <n v="0"/>
    <n v="8.1199999999999994E-2"/>
    <n v="0.22"/>
    <s v="Negative"/>
    <n v="100"/>
    <x v="9"/>
  </r>
  <r>
    <n v="456"/>
    <x v="540"/>
    <s v="Naturally"/>
    <n v="202586"/>
    <n v="202.58600000000001"/>
    <b v="0"/>
    <n v="12"/>
    <x v="11"/>
    <n v="63"/>
    <n v="0.60499999999999998"/>
    <n v="0.90200000000000002"/>
    <s v="High"/>
    <n v="-5.4059999999999997"/>
    <n v="5.11E-2"/>
    <n v="1.8499999999999999E-2"/>
    <n v="1.0100000000000001E-6"/>
    <n v="5.3400000000000003E-2"/>
    <n v="0.875"/>
    <s v="Positive"/>
    <n v="132.61199999999999"/>
    <x v="0"/>
  </r>
  <r>
    <n v="192"/>
    <x v="60"/>
    <s v="Irreplaceable"/>
    <n v="227853"/>
    <n v="227.85300000000001"/>
    <b v="0"/>
    <n v="10"/>
    <x v="9"/>
    <n v="70"/>
    <n v="0.44700000000000001"/>
    <n v="0.69399999999999995"/>
    <s v="High"/>
    <n v="-4.6369999999999996"/>
    <n v="0.38200000000000001"/>
    <n v="2.93E-2"/>
    <n v="5.4600000000000002E-6"/>
    <n v="0.16700000000000001"/>
    <n v="0.50900000000000001"/>
    <s v="Positive"/>
    <n v="175.86799999999999"/>
    <x v="5"/>
  </r>
  <r>
    <n v="588"/>
    <x v="426"/>
    <s v="Need U (100%) [feat. A*M*E] - Radio Edit"/>
    <n v="174853"/>
    <n v="174.85300000000001"/>
    <b v="0"/>
    <n v="16"/>
    <x v="1"/>
    <n v="27"/>
    <n v="0.68100000000000005"/>
    <n v="0.83499999999999996"/>
    <s v="High"/>
    <n v="-5.7050000000000001"/>
    <n v="4.9000000000000002E-2"/>
    <n v="1.7600000000000001E-3"/>
    <n v="1.83E-3"/>
    <n v="0.35399999999999998"/>
    <n v="0.46899999999999997"/>
    <s v="Negative"/>
    <n v="124.047"/>
    <x v="0"/>
  </r>
  <r>
    <n v="504"/>
    <x v="485"/>
    <s v="Need You Now"/>
    <n v="236440"/>
    <n v="236.44"/>
    <b v="0"/>
    <n v="13"/>
    <x v="18"/>
    <n v="73"/>
    <n v="0.58099999999999996"/>
    <n v="0.71699999999999997"/>
    <s v="High"/>
    <n v="-4.4329999999999998"/>
    <n v="3.1800000000000002E-2"/>
    <n v="2.98E-2"/>
    <n v="1.8599999999999999E-4"/>
    <n v="0.24299999999999999"/>
    <n v="0.316"/>
    <s v="Negative"/>
    <n v="107.884"/>
    <x v="25"/>
  </r>
  <r>
    <n v="283"/>
    <x v="198"/>
    <s v="Needed Me"/>
    <n v="191600"/>
    <n v="191.6"/>
    <b v="1"/>
    <n v="19"/>
    <x v="8"/>
    <n v="80"/>
    <n v="0.67100000000000004"/>
    <n v="0.314"/>
    <s v="Low"/>
    <n v="-8.0909999999999993"/>
    <n v="0.24399999999999999"/>
    <n v="0.11"/>
    <n v="0"/>
    <n v="8.2500000000000004E-2"/>
    <n v="0.29599999999999999"/>
    <s v="Negative"/>
    <n v="110.898"/>
    <x v="4"/>
  </r>
  <r>
    <n v="159"/>
    <x v="589"/>
    <s v="Nessaja"/>
    <n v="208449"/>
    <n v="208.44900000000001"/>
    <b v="0"/>
    <n v="16"/>
    <x v="1"/>
    <n v="47"/>
    <n v="0.48599999999999999"/>
    <n v="0.90400000000000003"/>
    <s v="High"/>
    <n v="-6.6420000000000003"/>
    <n v="3.6400000000000002E-2"/>
    <n v="7.4799999999999997E-4"/>
    <n v="9.8400000000000001E-2"/>
    <n v="0.187"/>
    <n v="0.11799999999999999"/>
    <s v="Negative"/>
    <n v="143.048"/>
    <x v="0"/>
  </r>
  <r>
    <n v="711"/>
    <x v="590"/>
    <s v="Never Be Like You"/>
    <n v="233337"/>
    <n v="233.33699999999999"/>
    <b v="1"/>
    <n v="19"/>
    <x v="8"/>
    <n v="0"/>
    <n v="0.443"/>
    <n v="0.55800000000000005"/>
    <s v="Low"/>
    <n v="-5.4359999999999999"/>
    <n v="6.2399999999999997E-2"/>
    <n v="0.441"/>
    <n v="0"/>
    <n v="0.16300000000000001"/>
    <n v="0.248"/>
    <s v="Negative"/>
    <n v="116.83799999999999"/>
    <x v="10"/>
  </r>
  <r>
    <n v="733"/>
    <x v="591"/>
    <s v="Criminal"/>
    <n v="232549"/>
    <n v="232.54900000000001"/>
    <b v="0"/>
    <n v="20"/>
    <x v="7"/>
    <n v="74"/>
    <n v="0.81399999999999995"/>
    <n v="0.81299999999999994"/>
    <s v="High"/>
    <n v="-3.0230000000000001"/>
    <n v="5.6099999999999997E-2"/>
    <n v="0.03"/>
    <n v="9.3300000000000005E-5"/>
    <n v="0.255"/>
    <n v="0.83899999999999997"/>
    <s v="Positive"/>
    <n v="79.997"/>
    <x v="14"/>
  </r>
  <r>
    <n v="15"/>
    <x v="441"/>
    <s v="Never Be The Same Again"/>
    <n v="294200"/>
    <n v="294.2"/>
    <b v="0"/>
    <n v="2"/>
    <x v="21"/>
    <n v="61"/>
    <n v="0.68899999999999995"/>
    <n v="0.68500000000000005"/>
    <s v="High"/>
    <n v="-5.1529999999999996"/>
    <n v="4.7800000000000002E-2"/>
    <n v="9.2100000000000001E-2"/>
    <n v="0"/>
    <n v="0.11899999999999999"/>
    <n v="0.39800000000000002"/>
    <s v="Negative"/>
    <n v="160.06700000000001"/>
    <x v="0"/>
  </r>
  <r>
    <n v="95"/>
    <x v="344"/>
    <s v="If You Come Back"/>
    <n v="207560"/>
    <n v="207.56"/>
    <b v="0"/>
    <n v="4"/>
    <x v="13"/>
    <n v="58"/>
    <n v="0.58199999999999996"/>
    <n v="0.70699999999999996"/>
    <s v="High"/>
    <n v="-4.4870000000000001"/>
    <n v="3.1899999999999998E-2"/>
    <n v="8.2199999999999995E-2"/>
    <n v="0"/>
    <n v="4.6699999999999998E-2"/>
    <n v="0.70099999999999996"/>
    <s v="Positive"/>
    <n v="78.375"/>
    <x v="7"/>
  </r>
  <r>
    <n v="749"/>
    <x v="592"/>
    <s v="Glorious (feat. Skylar Grey)"/>
    <n v="220454"/>
    <n v="220.45400000000001"/>
    <b v="1"/>
    <n v="20"/>
    <x v="7"/>
    <n v="74"/>
    <n v="0.73099999999999998"/>
    <n v="0.79400000000000004"/>
    <s v="High"/>
    <n v="-5.1260000000000003"/>
    <n v="5.2200000000000003E-2"/>
    <n v="3.2300000000000002E-2"/>
    <n v="2.5899999999999999E-5"/>
    <n v="0.112"/>
    <n v="0.35599999999999998"/>
    <s v="Negative"/>
    <n v="139.994"/>
    <x v="1"/>
  </r>
  <r>
    <n v="208"/>
    <x v="593"/>
    <s v="Never Leave You (Uh Oooh, Uh Oooh)"/>
    <n v="184906"/>
    <n v="184.90600000000001"/>
    <b v="0"/>
    <n v="6"/>
    <x v="12"/>
    <n v="61"/>
    <n v="0.81100000000000005"/>
    <n v="0.65700000000000003"/>
    <s v="Low"/>
    <n v="-6.1970000000000001"/>
    <n v="0.36199999999999999"/>
    <n v="3.9100000000000003E-2"/>
    <n v="0.71199999999999997"/>
    <n v="7.9799999999999996E-2"/>
    <n v="0.77700000000000002"/>
    <s v="Positive"/>
    <n v="199.958"/>
    <x v="5"/>
  </r>
  <r>
    <n v="355"/>
    <x v="417"/>
    <s v="Never Say Never"/>
    <n v="256613"/>
    <n v="256.613"/>
    <b v="0"/>
    <n v="12"/>
    <x v="11"/>
    <n v="67"/>
    <n v="0.23"/>
    <n v="0.49199999999999999"/>
    <s v="Low"/>
    <n v="-5.7670000000000003"/>
    <n v="3.1699999999999999E-2"/>
    <n v="0.56799999999999995"/>
    <n v="8.1799999999999996E-6"/>
    <n v="0.17599999999999999"/>
    <n v="0.26200000000000001"/>
    <s v="Negative"/>
    <n v="160.13900000000001"/>
    <x v="7"/>
  </r>
  <r>
    <n v="766"/>
    <x v="594"/>
    <s v="Nevermind"/>
    <n v="156600"/>
    <n v="156.6"/>
    <b v="0"/>
    <n v="20"/>
    <x v="7"/>
    <n v="74"/>
    <n v="0.6"/>
    <n v="0.68799999999999994"/>
    <s v="High"/>
    <n v="-8.3390000000000004"/>
    <n v="0.20100000000000001"/>
    <n v="0.159"/>
    <n v="1.29E-5"/>
    <n v="0.40899999999999997"/>
    <n v="7.9299999999999995E-2"/>
    <s v="Negative"/>
    <n v="99.977000000000004"/>
    <x v="7"/>
  </r>
  <r>
    <n v="20"/>
    <x v="157"/>
    <s v="New Divide"/>
    <n v="268613"/>
    <n v="268.613"/>
    <b v="0"/>
    <n v="12"/>
    <x v="11"/>
    <n v="68"/>
    <n v="0.49299999999999999"/>
    <n v="0.80800000000000005"/>
    <s v="High"/>
    <n v="-3.3650000000000002"/>
    <n v="3.6200000000000003E-2"/>
    <n v="2.3499999999999999E-4"/>
    <n v="0"/>
    <n v="9.8299999999999998E-2"/>
    <n v="0.38"/>
    <s v="Negative"/>
    <n v="117.971"/>
    <x v="16"/>
  </r>
  <r>
    <n v="291"/>
    <x v="102"/>
    <s v="New Flame (feat. Usher &amp; Rick Ross)"/>
    <n v="244226"/>
    <n v="244.226"/>
    <b v="1"/>
    <n v="17"/>
    <x v="0"/>
    <n v="67"/>
    <n v="0.70199999999999996"/>
    <n v="0.629"/>
    <s v="Low"/>
    <n v="-4.2919999999999998"/>
    <n v="4.1000000000000002E-2"/>
    <n v="5.0599999999999999E-2"/>
    <n v="0"/>
    <n v="9.6299999999999997E-2"/>
    <n v="0.44600000000000001"/>
    <s v="Negative"/>
    <n v="141.96700000000001"/>
    <x v="4"/>
  </r>
  <r>
    <n v="439"/>
    <x v="18"/>
    <s v="...Ready For It?"/>
    <n v="208186"/>
    <n v="208.18600000000001"/>
    <b v="0"/>
    <n v="20"/>
    <x v="7"/>
    <n v="73"/>
    <n v="0.61299999999999999"/>
    <n v="0.76400000000000001"/>
    <s v="High"/>
    <n v="-6.5090000000000003"/>
    <n v="0.13600000000000001"/>
    <n v="5.2699999999999997E-2"/>
    <n v="0"/>
    <n v="0.19700000000000001"/>
    <n v="0.41699999999999998"/>
    <s v="Negative"/>
    <n v="160.01499999999999"/>
    <x v="7"/>
  </r>
  <r>
    <n v="35"/>
    <x v="4"/>
    <s v="Ni**as In Paris"/>
    <n v="219333"/>
    <n v="219.333"/>
    <b v="1"/>
    <n v="14"/>
    <x v="15"/>
    <n v="82"/>
    <n v="0.78900000000000003"/>
    <n v="0.85799999999999998"/>
    <s v="High"/>
    <n v="-5.5419999999999998"/>
    <n v="0.311"/>
    <n v="0.127"/>
    <n v="0"/>
    <n v="0.34899999999999998"/>
    <n v="0.77500000000000002"/>
    <s v="Positive"/>
    <n v="140.02199999999999"/>
    <x v="3"/>
  </r>
  <r>
    <n v="657"/>
    <x v="331"/>
    <s v="Never Forget You"/>
    <n v="213427"/>
    <n v="213.42699999999999"/>
    <b v="0"/>
    <n v="20"/>
    <x v="7"/>
    <n v="73"/>
    <n v="0.58299999999999996"/>
    <n v="0.73199999999999998"/>
    <s v="High"/>
    <n v="-5.7279999999999998"/>
    <n v="4.5699999999999998E-2"/>
    <n v="3.1199999999999999E-3"/>
    <n v="9.8600000000000005E-6"/>
    <n v="0.26900000000000002"/>
    <n v="0.27600000000000002"/>
    <s v="Negative"/>
    <n v="145.99199999999999"/>
    <x v="0"/>
  </r>
  <r>
    <n v="560"/>
    <x v="136"/>
    <s v="Night Changes"/>
    <n v="226600"/>
    <n v="226.6"/>
    <b v="0"/>
    <n v="17"/>
    <x v="0"/>
    <n v="83"/>
    <n v="0.67200000000000004"/>
    <n v="0.52"/>
    <s v="Low"/>
    <n v="-7.7469999999999999"/>
    <n v="3.5299999999999998E-2"/>
    <n v="0.85899999999999999"/>
    <n v="0"/>
    <n v="0.115"/>
    <n v="0.37"/>
    <s v="Negative"/>
    <n v="120.001"/>
    <x v="7"/>
  </r>
  <r>
    <n v="830"/>
    <x v="595"/>
    <s v="Nights Like This (feat. Ty Dolla $ign)"/>
    <n v="201787"/>
    <n v="201.78700000000001"/>
    <b v="1"/>
    <n v="22"/>
    <x v="17"/>
    <n v="74"/>
    <n v="0.61"/>
    <n v="0.72499999999999998"/>
    <s v="High"/>
    <n v="-5.1310000000000002"/>
    <n v="0.15"/>
    <n v="0.36699999999999999"/>
    <n v="0"/>
    <n v="0.154"/>
    <n v="0.29099999999999998"/>
    <s v="Negative"/>
    <n v="146.16300000000001"/>
    <x v="4"/>
  </r>
  <r>
    <n v="275"/>
    <x v="596"/>
    <s v="Nine Million Bicycles"/>
    <n v="197160"/>
    <n v="197.16"/>
    <b v="0"/>
    <n v="8"/>
    <x v="6"/>
    <n v="60"/>
    <n v="0.53400000000000003"/>
    <n v="0.247"/>
    <s v="Low"/>
    <n v="-15.635999999999999"/>
    <n v="3.2199999999999999E-2"/>
    <n v="0.51600000000000001"/>
    <n v="8.5900000000000004E-3"/>
    <n v="0.122"/>
    <n v="0.34399999999999997"/>
    <s v="Negative"/>
    <n v="82.168000000000006"/>
    <x v="47"/>
  </r>
  <r>
    <n v="741"/>
    <x v="572"/>
    <s v="Bad and Boujee (feat. Lil Uzi Vert)"/>
    <n v="343150"/>
    <n v="343.15"/>
    <b v="1"/>
    <n v="20"/>
    <x v="7"/>
    <n v="72"/>
    <n v="0.92600000000000005"/>
    <n v="0.66600000000000004"/>
    <s v="High"/>
    <n v="-5.3140000000000001"/>
    <n v="0.24399999999999999"/>
    <n v="6.1100000000000002E-2"/>
    <n v="0"/>
    <n v="0.123"/>
    <n v="0.16800000000000001"/>
    <s v="Negative"/>
    <n v="127.07899999999999"/>
    <x v="1"/>
  </r>
  <r>
    <n v="7"/>
    <x v="99"/>
    <s v="River (feat. Ed Sheeran)"/>
    <n v="221013"/>
    <n v="221.01300000000001"/>
    <b v="1"/>
    <n v="20"/>
    <x v="7"/>
    <n v="72"/>
    <n v="0.748"/>
    <n v="0.749"/>
    <s v="High"/>
    <n v="-5.9160000000000004"/>
    <n v="0.51600000000000001"/>
    <n v="0.14199999999999999"/>
    <n v="0"/>
    <n v="7.1300000000000002E-2"/>
    <n v="0.65900000000000003"/>
    <s v="Positive"/>
    <n v="90.09"/>
    <x v="3"/>
  </r>
  <r>
    <n v="482"/>
    <x v="597"/>
    <s v="No Hands (feat. Roscoe Dash &amp; Wale)"/>
    <n v="263773"/>
    <n v="263.77300000000002"/>
    <b v="1"/>
    <n v="13"/>
    <x v="18"/>
    <n v="58"/>
    <n v="0.76"/>
    <n v="0.59499999999999997"/>
    <s v="Low"/>
    <n v="-6.3659999999999997"/>
    <n v="3.9100000000000003E-2"/>
    <n v="5.4400000000000004E-3"/>
    <n v="0"/>
    <n v="0.24099999999999999"/>
    <n v="0.36099999999999999"/>
    <s v="Negative"/>
    <n v="131.49700000000001"/>
    <x v="1"/>
  </r>
  <r>
    <n v="482"/>
    <x v="597"/>
    <s v="No Hands (feat. Roscoe Dash &amp; Wale)"/>
    <n v="263773"/>
    <n v="263.77300000000002"/>
    <b v="1"/>
    <n v="13"/>
    <x v="18"/>
    <n v="76"/>
    <n v="0.76"/>
    <n v="0.59499999999999997"/>
    <s v="Low"/>
    <n v="-6.3659999999999997"/>
    <n v="3.9100000000000003E-2"/>
    <n v="5.4400000000000004E-3"/>
    <n v="0"/>
    <n v="0.24099999999999999"/>
    <n v="0.36099999999999999"/>
    <s v="Negative"/>
    <n v="131.49700000000001"/>
    <x v="1"/>
  </r>
  <r>
    <n v="233"/>
    <x v="598"/>
    <s v="No Letting Go"/>
    <n v="202013"/>
    <n v="202.01300000000001"/>
    <b v="0"/>
    <n v="6"/>
    <x v="12"/>
    <n v="63"/>
    <n v="0.496"/>
    <n v="0.81899999999999995"/>
    <s v="High"/>
    <n v="-5.6559999999999997"/>
    <n v="4.4400000000000002E-2"/>
    <n v="4.7899999999999998E-2"/>
    <n v="2.1499999999999999E-4"/>
    <n v="0.17699999999999999"/>
    <n v="0.317"/>
    <s v="Negative"/>
    <n v="100.215"/>
    <x v="24"/>
  </r>
  <r>
    <n v="785"/>
    <x v="599"/>
    <s v="The Greatest Show"/>
    <n v="302146"/>
    <n v="302.14600000000002"/>
    <b v="0"/>
    <n v="20"/>
    <x v="7"/>
    <n v="72"/>
    <n v="0.41699999999999998"/>
    <n v="0.82399999999999995"/>
    <s v="High"/>
    <n v="-7.36"/>
    <n v="0.105"/>
    <n v="2.3900000000000001E-4"/>
    <n v="5.45E-2"/>
    <n v="7.2499999999999995E-2"/>
    <n v="0.4"/>
    <s v="Negative"/>
    <n v="157.91999999999999"/>
    <x v="48"/>
  </r>
  <r>
    <n v="490"/>
    <x v="59"/>
    <s v="Wild Thoughts (feat. Rihanna &amp; Bryson Tiller)"/>
    <n v="204173"/>
    <n v="204.173"/>
    <b v="1"/>
    <n v="20"/>
    <x v="7"/>
    <n v="72"/>
    <n v="0.67100000000000004"/>
    <n v="0.67200000000000004"/>
    <s v="High"/>
    <n v="-3.0939999999999999"/>
    <n v="6.88E-2"/>
    <n v="3.2899999999999999E-2"/>
    <n v="0"/>
    <n v="0.11799999999999999"/>
    <n v="0.63200000000000001"/>
    <s v="Positive"/>
    <n v="97.978999999999999"/>
    <x v="1"/>
  </r>
  <r>
    <n v="656"/>
    <x v="179"/>
    <s v="No Money"/>
    <n v="189126"/>
    <n v="189.126"/>
    <b v="0"/>
    <n v="19"/>
    <x v="8"/>
    <n v="67"/>
    <n v="0.67100000000000004"/>
    <n v="0.91600000000000004"/>
    <s v="High"/>
    <n v="-4.0140000000000002"/>
    <n v="3.9699999999999999E-2"/>
    <n v="2.8199999999999999E-2"/>
    <n v="7.62E-3"/>
    <n v="0.24"/>
    <n v="0.80300000000000005"/>
    <s v="Positive"/>
    <n v="126.01"/>
    <x v="0"/>
  </r>
  <r>
    <n v="32"/>
    <x v="600"/>
    <s v="No More"/>
    <n v="242560"/>
    <n v="242.56"/>
    <b v="0"/>
    <n v="3"/>
    <x v="16"/>
    <n v="52"/>
    <n v="0.83899999999999997"/>
    <n v="0.64100000000000001"/>
    <s v="Low"/>
    <n v="-5.6689999999999996"/>
    <n v="8.5800000000000001E-2"/>
    <n v="3.2399999999999998E-2"/>
    <n v="4.5600000000000004E-6"/>
    <n v="6.0199999999999997E-2"/>
    <n v="0.92700000000000005"/>
    <s v="Positive"/>
    <n v="97.004000000000005"/>
    <x v="20"/>
  </r>
  <r>
    <n v="143"/>
    <x v="601"/>
    <s v="No More (Baby I'ma Do Right)"/>
    <n v="263440"/>
    <n v="263.44"/>
    <b v="0"/>
    <n v="3"/>
    <x v="16"/>
    <n v="56"/>
    <n v="0.72099999999999997"/>
    <n v="0.72299999999999998"/>
    <s v="High"/>
    <n v="-7.08"/>
    <n v="6.3100000000000003E-2"/>
    <n v="0.10199999999999999"/>
    <n v="4.4000000000000002E-6"/>
    <n v="6.5100000000000005E-2"/>
    <n v="0.76100000000000001"/>
    <s v="Positive"/>
    <n v="88.933000000000007"/>
    <x v="5"/>
  </r>
  <r>
    <n v="89"/>
    <x v="124"/>
    <s v="No More Drama"/>
    <n v="326240"/>
    <n v="326.24"/>
    <b v="0"/>
    <n v="4"/>
    <x v="13"/>
    <n v="61"/>
    <n v="0.65300000000000002"/>
    <n v="0.83699999999999997"/>
    <s v="High"/>
    <n v="-6.8179999999999996"/>
    <n v="0.124"/>
    <n v="0.53400000000000003"/>
    <n v="7.1199999999999996E-5"/>
    <n v="7.8399999999999997E-2"/>
    <n v="0.64"/>
    <s v="Positive"/>
    <n v="97.914000000000001"/>
    <x v="5"/>
  </r>
  <r>
    <n v="179"/>
    <x v="36"/>
    <s v="No One"/>
    <n v="253813"/>
    <n v="253.81299999999999"/>
    <b v="0"/>
    <n v="10"/>
    <x v="9"/>
    <n v="77"/>
    <n v="0.64400000000000002"/>
    <n v="0.54900000000000004"/>
    <s v="Low"/>
    <n v="-5.415"/>
    <n v="2.8500000000000001E-2"/>
    <n v="2.0899999999999998E-2"/>
    <n v="8.85E-6"/>
    <n v="0.13400000000000001"/>
    <n v="0.16700000000000001"/>
    <s v="Negative"/>
    <n v="90.04"/>
    <x v="5"/>
  </r>
  <r>
    <n v="309"/>
    <x v="602"/>
    <s v="No Promises"/>
    <n v="223066"/>
    <n v="223.066"/>
    <b v="0"/>
    <n v="9"/>
    <x v="2"/>
    <n v="1"/>
    <n v="0.5"/>
    <n v="0.498"/>
    <s v="Low"/>
    <n v="-6.0869999999999997"/>
    <n v="2.5999999999999999E-2"/>
    <n v="0.52700000000000002"/>
    <n v="0"/>
    <n v="0.123"/>
    <n v="0.182"/>
    <s v="Negative"/>
    <n v="79.798000000000002"/>
    <x v="7"/>
  </r>
  <r>
    <n v="761"/>
    <x v="603"/>
    <s v="Home (with Machine Gun Kelly, X Ambassadors &amp; Bebe Rexha)"/>
    <n v="202804"/>
    <n v="202.804"/>
    <b v="0"/>
    <n v="20"/>
    <x v="7"/>
    <n v="71"/>
    <n v="0.65300000000000002"/>
    <n v="0.71799999999999997"/>
    <s v="High"/>
    <n v="-5.2320000000000002"/>
    <n v="0.21299999999999999"/>
    <n v="4.13E-3"/>
    <n v="0"/>
    <n v="5.3699999999999998E-2"/>
    <n v="0.216"/>
    <s v="Negative"/>
    <n v="82.034000000000006"/>
    <x v="1"/>
  </r>
  <r>
    <n v="38"/>
    <x v="114"/>
    <s v="SUBEME LA RADIO (feat. Descemer Bueno &amp; Zion &amp; Lennox)"/>
    <n v="207680"/>
    <n v="207.68"/>
    <b v="0"/>
    <n v="20"/>
    <x v="7"/>
    <n v="70"/>
    <n v="0.68799999999999994"/>
    <n v="0.82199999999999995"/>
    <s v="High"/>
    <n v="-3.3039999999999998"/>
    <n v="5.3699999999999998E-2"/>
    <n v="6.4199999999999993E-2"/>
    <n v="0"/>
    <n v="0.24099999999999999"/>
    <n v="0.66"/>
    <s v="Positive"/>
    <n v="91.010999999999996"/>
    <x v="14"/>
  </r>
  <r>
    <n v="350"/>
    <x v="604"/>
    <s v="No Tomorrow"/>
    <n v="167493"/>
    <n v="167.49299999999999"/>
    <b v="0"/>
    <n v="9"/>
    <x v="2"/>
    <n v="46"/>
    <n v="0.65600000000000003"/>
    <n v="0.624"/>
    <s v="Low"/>
    <n v="-4.6230000000000002"/>
    <n v="6.9099999999999995E-2"/>
    <n v="6.4999999999999997E-3"/>
    <n v="0"/>
    <n v="0.27800000000000002"/>
    <n v="0.73499999999999999"/>
    <s v="Positive"/>
    <n v="124.08199999999999"/>
    <x v="7"/>
  </r>
  <r>
    <n v="646"/>
    <x v="151"/>
    <s v="No Type"/>
    <n v="200080"/>
    <n v="200.08"/>
    <b v="1"/>
    <n v="18"/>
    <x v="3"/>
    <n v="71"/>
    <n v="0.89100000000000001"/>
    <n v="0.48599999999999999"/>
    <s v="Low"/>
    <n v="-7.8029999999999999"/>
    <n v="0.159"/>
    <n v="1.5800000000000002E-2"/>
    <n v="3.7799999999999998E-6"/>
    <n v="9.2499999999999999E-2"/>
    <n v="0.23899999999999999"/>
    <s v="Negative"/>
    <n v="125.01"/>
    <x v="1"/>
  </r>
  <r>
    <n v="618"/>
    <x v="605"/>
    <s v="Nobody To Love - Radio Edit"/>
    <n v="189720"/>
    <n v="189.72"/>
    <b v="0"/>
    <n v="17"/>
    <x v="0"/>
    <n v="62"/>
    <n v="0.441"/>
    <n v="0.92100000000000004"/>
    <s v="High"/>
    <n v="-3.32"/>
    <n v="4.36E-2"/>
    <n v="5.2599999999999999E-4"/>
    <n v="6.3400000000000003E-6"/>
    <n v="0.17699999999999999"/>
    <n v="0.182"/>
    <s v="Negative"/>
    <n v="175.001"/>
    <x v="0"/>
  </r>
  <r>
    <n v="48"/>
    <x v="606"/>
    <s v="Nobody Wants to Be Lonely (with Christina Aguilera)"/>
    <n v="252706"/>
    <n v="252.70599999999999"/>
    <b v="0"/>
    <n v="11"/>
    <x v="5"/>
    <n v="52"/>
    <n v="0.63500000000000001"/>
    <n v="0.85399999999999998"/>
    <s v="High"/>
    <n v="-5.0199999999999996"/>
    <n v="6.1199999999999997E-2"/>
    <n v="5.79E-3"/>
    <n v="8.3000000000000001E-3"/>
    <n v="6.2300000000000001E-2"/>
    <n v="0.59"/>
    <s v="Positive"/>
    <n v="100.851"/>
    <x v="14"/>
  </r>
  <r>
    <n v="146"/>
    <x v="239"/>
    <s v="Nobody's Home"/>
    <n v="212413"/>
    <n v="212.41300000000001"/>
    <b v="0"/>
    <n v="7"/>
    <x v="19"/>
    <n v="61"/>
    <n v="0.34799999999999998"/>
    <n v="0.90700000000000003"/>
    <s v="High"/>
    <n v="-3.66"/>
    <n v="4.9700000000000001E-2"/>
    <n v="5.1599999999999997E-4"/>
    <n v="0"/>
    <n v="0.161"/>
    <n v="0.17699999999999999"/>
    <s v="Negative"/>
    <n v="185.40600000000001"/>
    <x v="7"/>
  </r>
  <r>
    <n v="455"/>
    <x v="138"/>
    <s v="Nonstop"/>
    <n v="238614"/>
    <n v="238.614"/>
    <b v="1"/>
    <n v="21"/>
    <x v="10"/>
    <n v="77"/>
    <n v="0.91200000000000003"/>
    <n v="0.41199999999999998"/>
    <s v="Low"/>
    <n v="-8.0739999999999998"/>
    <n v="0.123"/>
    <n v="1.6500000000000001E-2"/>
    <n v="1.26E-2"/>
    <n v="0.104"/>
    <n v="0.42299999999999999"/>
    <s v="Negative"/>
    <n v="154.983"/>
    <x v="4"/>
  </r>
  <r>
    <n v="7"/>
    <x v="99"/>
    <s v="Not Afraid"/>
    <n v="248133"/>
    <n v="248.13300000000001"/>
    <b v="1"/>
    <n v="13"/>
    <x v="18"/>
    <n v="79"/>
    <n v="0.85499999999999998"/>
    <n v="0.95399999999999996"/>
    <s v="High"/>
    <n v="-1.19"/>
    <n v="0.26400000000000001"/>
    <n v="0.52900000000000003"/>
    <n v="0"/>
    <n v="0.20499999999999999"/>
    <n v="0.66800000000000004"/>
    <s v="Positive"/>
    <n v="114.63500000000001"/>
    <x v="3"/>
  </r>
  <r>
    <n v="342"/>
    <x v="607"/>
    <s v="Not Fair"/>
    <n v="201213"/>
    <n v="201.21299999999999"/>
    <b v="1"/>
    <n v="12"/>
    <x v="11"/>
    <n v="54"/>
    <n v="0.71899999999999997"/>
    <n v="0.86099999999999999"/>
    <s v="High"/>
    <n v="-6.9820000000000002"/>
    <n v="4.02E-2"/>
    <n v="4.4699999999999997E-2"/>
    <n v="9.8899999999999995E-3"/>
    <n v="0.219"/>
    <n v="0.94799999999999995"/>
    <s v="Positive"/>
    <n v="121.491"/>
    <x v="7"/>
  </r>
  <r>
    <n v="38"/>
    <x v="114"/>
    <s v="Not In Love - Radio Mix"/>
    <n v="223133"/>
    <n v="223.13300000000001"/>
    <b v="0"/>
    <n v="6"/>
    <x v="12"/>
    <n v="37"/>
    <n v="0.76200000000000001"/>
    <n v="0.88500000000000001"/>
    <s v="High"/>
    <n v="-5.0960000000000001"/>
    <n v="3.95E-2"/>
    <n v="3.7100000000000001E-2"/>
    <n v="0"/>
    <n v="5.1900000000000002E-2"/>
    <n v="0.88600000000000001"/>
    <s v="Positive"/>
    <n v="117.021"/>
    <x v="14"/>
  </r>
  <r>
    <n v="712"/>
    <x v="608"/>
    <s v="Not Nice"/>
    <n v="202661"/>
    <n v="202.661"/>
    <b v="0"/>
    <n v="19"/>
    <x v="8"/>
    <n v="62"/>
    <n v="0.59799999999999998"/>
    <n v="0.496"/>
    <s v="Low"/>
    <n v="-9.3089999999999993"/>
    <n v="8.0399999999999999E-2"/>
    <n v="2.53E-2"/>
    <n v="1.32E-3"/>
    <n v="0.12"/>
    <n v="0.72499999999999998"/>
    <s v="Positive"/>
    <n v="128.06"/>
    <x v="4"/>
  </r>
  <r>
    <n v="172"/>
    <x v="609"/>
    <s v="Nothin'"/>
    <n v="264653"/>
    <n v="264.65300000000002"/>
    <b v="1"/>
    <n v="5"/>
    <x v="4"/>
    <n v="58"/>
    <n v="0.79100000000000004"/>
    <n v="0.86299999999999999"/>
    <s v="High"/>
    <n v="-6.1180000000000003"/>
    <n v="0.151"/>
    <n v="0.317"/>
    <n v="1.13E-6"/>
    <n v="0.27"/>
    <n v="0.74199999999999999"/>
    <s v="Positive"/>
    <n v="97.034999999999997"/>
    <x v="1"/>
  </r>
  <r>
    <n v="1"/>
    <x v="174"/>
    <s v="My Prerogative"/>
    <n v="213893"/>
    <n v="213.893"/>
    <b v="0"/>
    <n v="7"/>
    <x v="19"/>
    <n v="53"/>
    <n v="0.749"/>
    <n v="0.93799999999999994"/>
    <s v="High"/>
    <n v="-4.423"/>
    <n v="0.11799999999999999"/>
    <n v="1.2699999999999999E-2"/>
    <n v="1.9599999999999999E-6"/>
    <n v="0.10299999999999999"/>
    <n v="0.61899999999999999"/>
    <s v="Positive"/>
    <n v="111.014"/>
    <x v="7"/>
  </r>
  <r>
    <n v="398"/>
    <x v="195"/>
    <s v="Chained To The Rhythm"/>
    <n v="237733"/>
    <n v="237.733"/>
    <b v="0"/>
    <n v="20"/>
    <x v="7"/>
    <n v="69"/>
    <n v="0.56200000000000006"/>
    <n v="0.8"/>
    <s v="High"/>
    <n v="-5.4039999999999999"/>
    <n v="0.112"/>
    <n v="8.14E-2"/>
    <n v="0"/>
    <n v="0.19900000000000001"/>
    <n v="0.47099999999999997"/>
    <s v="Negative"/>
    <n v="95.028999999999996"/>
    <x v="7"/>
  </r>
  <r>
    <n v="403"/>
    <x v="175"/>
    <s v="Now You're Gone - Video Edit"/>
    <n v="148186"/>
    <n v="148.18600000000001"/>
    <b v="0"/>
    <n v="11"/>
    <x v="5"/>
    <n v="63"/>
    <n v="0.63900000000000001"/>
    <n v="0.97599999999999998"/>
    <s v="High"/>
    <n v="-5.5030000000000001"/>
    <n v="0.35399999999999998"/>
    <n v="2.1299999999999999E-2"/>
    <n v="0"/>
    <n v="8.5599999999999996E-2"/>
    <n v="0.35399999999999998"/>
    <s v="Negative"/>
    <n v="147.99"/>
    <x v="7"/>
  </r>
  <r>
    <n v="42"/>
    <x v="462"/>
    <s v="Shape of My Heart"/>
    <n v="230093"/>
    <n v="230.09299999999999"/>
    <b v="0"/>
    <n v="3"/>
    <x v="16"/>
    <n v="70"/>
    <n v="0.57499999999999996"/>
    <n v="0.78600000000000003"/>
    <s v="High"/>
    <n v="-4.3529999999999998"/>
    <n v="2.9600000000000001E-2"/>
    <n v="0.252"/>
    <n v="0"/>
    <n v="0.159"/>
    <n v="0.51800000000000002"/>
    <s v="Positive"/>
    <n v="96.102000000000004"/>
    <x v="7"/>
  </r>
  <r>
    <n v="20"/>
    <x v="157"/>
    <s v="Numb"/>
    <n v="185586"/>
    <n v="185.58600000000001"/>
    <b v="0"/>
    <n v="6"/>
    <x v="12"/>
    <n v="81"/>
    <n v="0.496"/>
    <n v="0.86299999999999999"/>
    <s v="High"/>
    <n v="-4.1529999999999996"/>
    <n v="3.8100000000000002E-2"/>
    <n v="4.5999999999999999E-3"/>
    <n v="0"/>
    <n v="0.63900000000000001"/>
    <n v="0.24299999999999999"/>
    <s v="Negative"/>
    <n v="110.018"/>
    <x v="16"/>
  </r>
  <r>
    <n v="750"/>
    <x v="610"/>
    <s v="NUMB"/>
    <n v="217296"/>
    <n v="217.29599999999999"/>
    <b v="1"/>
    <n v="22"/>
    <x v="17"/>
    <n v="47"/>
    <n v="0.61699999999999999"/>
    <n v="0.55800000000000005"/>
    <s v="Low"/>
    <n v="-7.0460000000000003"/>
    <n v="4.3099999999999999E-2"/>
    <n v="0.184"/>
    <n v="1.0300000000000001E-6"/>
    <n v="9.11E-2"/>
    <n v="0.4"/>
    <s v="Negative"/>
    <n v="147.93199999999999"/>
    <x v="0"/>
  </r>
  <r>
    <n v="35"/>
    <x v="4"/>
    <s v="Numb / Encore"/>
    <n v="205733"/>
    <n v="205.733"/>
    <b v="1"/>
    <n v="7"/>
    <x v="19"/>
    <n v="76"/>
    <n v="0.68700000000000006"/>
    <n v="0.79300000000000004"/>
    <s v="High"/>
    <n v="-4.2539999999999996"/>
    <n v="0.16600000000000001"/>
    <n v="6.0299999999999999E-2"/>
    <n v="0"/>
    <n v="0.58199999999999996"/>
    <n v="0.751"/>
    <s v="Positive"/>
    <n v="107.045"/>
    <x v="3"/>
  </r>
  <r>
    <n v="450"/>
    <x v="611"/>
    <s v="Number 1"/>
    <n v="212773"/>
    <n v="212.773"/>
    <b v="0"/>
    <n v="12"/>
    <x v="11"/>
    <n v="59"/>
    <n v="0.58099999999999996"/>
    <n v="0.82399999999999995"/>
    <s v="High"/>
    <n v="-3.9119999999999999"/>
    <n v="3.7699999999999997E-2"/>
    <n v="1.0500000000000001E-2"/>
    <n v="0"/>
    <n v="0.48299999999999998"/>
    <n v="0.747"/>
    <s v="Positive"/>
    <n v="114.91200000000001"/>
    <x v="0"/>
  </r>
  <r>
    <n v="551"/>
    <x v="612"/>
    <s v="Oblivion"/>
    <n v="251266"/>
    <n v="251.26599999999999"/>
    <b v="0"/>
    <n v="15"/>
    <x v="14"/>
    <n v="0"/>
    <n v="0.69699999999999995"/>
    <n v="0.52900000000000003"/>
    <s v="Low"/>
    <n v="-8.8379999999999992"/>
    <n v="3.3799999999999997E-2"/>
    <n v="0.115"/>
    <n v="0.90100000000000002"/>
    <n v="8.9499999999999996E-2"/>
    <n v="0.48599999999999999"/>
    <s v="Negative"/>
    <n v="155.97399999999999"/>
    <x v="30"/>
  </r>
  <r>
    <n v="50"/>
    <x v="45"/>
    <s v="Obsessed"/>
    <n v="242200"/>
    <n v="242.2"/>
    <b v="0"/>
    <n v="12"/>
    <x v="11"/>
    <n v="66"/>
    <n v="0.74199999999999999"/>
    <n v="0.46800000000000003"/>
    <s v="Low"/>
    <n v="-5.5570000000000004"/>
    <n v="6.25E-2"/>
    <n v="4.65E-2"/>
    <n v="0"/>
    <n v="0.82599999999999996"/>
    <n v="0.36899999999999999"/>
    <s v="Negative"/>
    <n v="86.442999999999998"/>
    <x v="5"/>
  </r>
  <r>
    <n v="592"/>
    <x v="295"/>
    <s v="Of The Night"/>
    <n v="214205"/>
    <n v="214.20500000000001"/>
    <b v="0"/>
    <n v="16"/>
    <x v="1"/>
    <n v="61"/>
    <n v="0.67"/>
    <n v="0.82899999999999996"/>
    <s v="High"/>
    <n v="-7.2"/>
    <n v="4.2700000000000002E-2"/>
    <n v="1.9199999999999998E-2"/>
    <n v="2.2499999999999999E-4"/>
    <n v="8.8999999999999996E-2"/>
    <n v="0.34899999999999998"/>
    <s v="Negative"/>
    <n v="125.01"/>
    <x v="26"/>
  </r>
  <r>
    <n v="249"/>
    <x v="6"/>
    <s v="Oh (feat. Ludacris)"/>
    <n v="256346"/>
    <n v="256.346"/>
    <b v="0"/>
    <n v="7"/>
    <x v="19"/>
    <n v="61"/>
    <n v="0.8"/>
    <n v="0.496"/>
    <s v="Low"/>
    <n v="-7.1349999999999998"/>
    <n v="5.0599999999999999E-2"/>
    <n v="2.9799999999999998E-4"/>
    <n v="0"/>
    <n v="6.9699999999999998E-2"/>
    <n v="0.35699999999999998"/>
    <s v="Negative"/>
    <n v="128.29"/>
    <x v="5"/>
  </r>
  <r>
    <n v="183"/>
    <x v="613"/>
    <s v="Oh Boy"/>
    <n v="204706"/>
    <n v="204.70599999999999"/>
    <b v="1"/>
    <n v="5"/>
    <x v="4"/>
    <n v="67"/>
    <n v="0.754"/>
    <n v="0.76700000000000002"/>
    <s v="High"/>
    <n v="-5.5860000000000003"/>
    <n v="0.14499999999999999"/>
    <n v="2.1600000000000001E-2"/>
    <n v="0"/>
    <n v="0.17199999999999999"/>
    <n v="0.82799999999999996"/>
    <s v="Positive"/>
    <n v="83.013999999999996"/>
    <x v="1"/>
  </r>
  <r>
    <n v="793"/>
    <x v="614"/>
    <s v="Old Town Road"/>
    <n v="113000"/>
    <n v="113"/>
    <b v="0"/>
    <n v="22"/>
    <x v="17"/>
    <n v="76"/>
    <n v="0.90700000000000003"/>
    <n v="0.53"/>
    <s v="Low"/>
    <n v="-6.1120000000000001"/>
    <n v="0.127"/>
    <n v="5.7799999999999997E-2"/>
    <n v="2.2299999999999998E-6"/>
    <n v="0.10100000000000001"/>
    <n v="0.50700000000000001"/>
    <s v="Positive"/>
    <n v="135.99799999999999"/>
    <x v="1"/>
  </r>
  <r>
    <n v="793"/>
    <x v="614"/>
    <s v="Old Town Road - Remix"/>
    <n v="157066"/>
    <n v="157.066"/>
    <b v="0"/>
    <n v="22"/>
    <x v="17"/>
    <n v="79"/>
    <n v="0.878"/>
    <n v="0.61899999999999999"/>
    <s v="Low"/>
    <n v="-5.56"/>
    <n v="0.10199999999999999"/>
    <n v="5.33E-2"/>
    <n v="0"/>
    <n v="0.113"/>
    <n v="0.63900000000000001"/>
    <s v="Positive"/>
    <n v="136.041"/>
    <x v="1"/>
  </r>
  <r>
    <n v="442"/>
    <x v="615"/>
    <s v="Omen"/>
    <n v="216026"/>
    <n v="216.02600000000001"/>
    <b v="0"/>
    <n v="12"/>
    <x v="11"/>
    <n v="57"/>
    <n v="0.54500000000000004"/>
    <n v="0.95299999999999996"/>
    <s v="High"/>
    <n v="-5.1719999999999997"/>
    <n v="4.41E-2"/>
    <n v="9.41E-4"/>
    <n v="0.11700000000000001"/>
    <n v="0.28100000000000003"/>
    <n v="0.55800000000000005"/>
    <s v="Positive"/>
    <n v="140.00200000000001"/>
    <x v="35"/>
  </r>
  <r>
    <n v="120"/>
    <x v="209"/>
    <s v="OMG (feat. will.i.am)"/>
    <n v="269493"/>
    <n v="269.49299999999999"/>
    <b v="0"/>
    <n v="13"/>
    <x v="18"/>
    <n v="73"/>
    <n v="0.78100000000000003"/>
    <n v="0.745"/>
    <s v="High"/>
    <n v="-5.81"/>
    <n v="3.32E-2"/>
    <n v="0.19800000000000001"/>
    <n v="1.1399999999999999E-5"/>
    <n v="0.36"/>
    <n v="0.32600000000000001"/>
    <s v="Negative"/>
    <n v="129.99799999999999"/>
    <x v="4"/>
  </r>
  <r>
    <n v="826"/>
    <x v="616"/>
    <s v="On A Roll"/>
    <n v="154447"/>
    <n v="154.447"/>
    <b v="0"/>
    <n v="22"/>
    <x v="17"/>
    <n v="57"/>
    <n v="0.73599999999999999"/>
    <n v="0.81"/>
    <s v="High"/>
    <n v="-6.3540000000000001"/>
    <n v="9.06E-2"/>
    <n v="7.6999999999999999E-2"/>
    <n v="0"/>
    <n v="5.2299999999999999E-2"/>
    <n v="0.38700000000000001"/>
    <s v="Negative"/>
    <n v="125.011"/>
    <x v="19"/>
  </r>
  <r>
    <n v="244"/>
    <x v="617"/>
    <s v="On Fire"/>
    <n v="187280"/>
    <n v="187.28"/>
    <b v="1"/>
    <n v="7"/>
    <x v="19"/>
    <n v="61"/>
    <n v="0.75900000000000001"/>
    <n v="0.82499999999999996"/>
    <s v="High"/>
    <n v="-4.2889999999999997"/>
    <n v="0.22"/>
    <n v="9.2299999999999993E-2"/>
    <n v="5.6999999999999998E-4"/>
    <n v="0.24"/>
    <n v="0.42899999999999999"/>
    <s v="Negative"/>
    <n v="94.856999999999999"/>
    <x v="1"/>
  </r>
  <r>
    <n v="607"/>
    <x v="54"/>
    <s v="NO"/>
    <n v="213506"/>
    <n v="213.506"/>
    <b v="0"/>
    <n v="20"/>
    <x v="7"/>
    <n v="69"/>
    <n v="0.55700000000000005"/>
    <n v="0.80300000000000005"/>
    <s v="High"/>
    <n v="-3.5990000000000002"/>
    <n v="0.21299999999999999"/>
    <n v="1.24E-2"/>
    <n v="1.61E-6"/>
    <n v="0.73699999999999999"/>
    <n v="0.65700000000000003"/>
    <s v="Positive"/>
    <n v="92.134"/>
    <x v="7"/>
  </r>
  <r>
    <n v="100"/>
    <x v="47"/>
    <s v="On The Floor"/>
    <n v="284866"/>
    <n v="284.86599999999999"/>
    <b v="0"/>
    <n v="14"/>
    <x v="15"/>
    <n v="79"/>
    <n v="0.73"/>
    <n v="0.77700000000000002"/>
    <s v="High"/>
    <n v="-5.194"/>
    <n v="4.9599999999999998E-2"/>
    <n v="0.105"/>
    <n v="4.7800000000000002E-4"/>
    <n v="6.9099999999999995E-2"/>
    <n v="0.57499999999999996"/>
    <s v="Positive"/>
    <n v="130"/>
    <x v="4"/>
  </r>
  <r>
    <n v="300"/>
    <x v="372"/>
    <s v="On the Hotline - Amended Version"/>
    <n v="242586"/>
    <n v="242.58600000000001"/>
    <b v="0"/>
    <n v="10"/>
    <x v="9"/>
    <n v="57"/>
    <n v="0.70399999999999996"/>
    <n v="0.85399999999999998"/>
    <s v="High"/>
    <n v="-5.4770000000000003"/>
    <n v="0.183"/>
    <n v="1.8499999999999999E-2"/>
    <n v="0"/>
    <n v="0.14799999999999999"/>
    <n v="0.68799999999999994"/>
    <s v="Positive"/>
    <n v="92.988"/>
    <x v="4"/>
  </r>
  <r>
    <n v="89"/>
    <x v="124"/>
    <s v="One"/>
    <n v="260466"/>
    <n v="260.46600000000001"/>
    <b v="0"/>
    <n v="8"/>
    <x v="6"/>
    <n v="64"/>
    <n v="0.34399999999999997"/>
    <n v="0.874"/>
    <s v="High"/>
    <n v="-3.161"/>
    <n v="7.7700000000000005E-2"/>
    <n v="8.4099999999999994E-2"/>
    <n v="0"/>
    <n v="0.129"/>
    <n v="0.26900000000000002"/>
    <s v="Negative"/>
    <n v="185.88800000000001"/>
    <x v="5"/>
  </r>
  <r>
    <n v="480"/>
    <x v="302"/>
    <s v="One (Your Name) - Radio Edit"/>
    <n v="163246"/>
    <n v="163.24600000000001"/>
    <b v="0"/>
    <n v="13"/>
    <x v="18"/>
    <n v="63"/>
    <n v="0.73299999999999998"/>
    <n v="0.67300000000000004"/>
    <s v="High"/>
    <n v="-6.5720000000000001"/>
    <n v="3.3300000000000003E-2"/>
    <n v="1.32E-2"/>
    <n v="4.8999999999999998E-3"/>
    <n v="0.16"/>
    <n v="0.63600000000000001"/>
    <s v="Positive"/>
    <n v="125.06100000000001"/>
    <x v="0"/>
  </r>
  <r>
    <n v="213"/>
    <x v="408"/>
    <s v="One Call Away"/>
    <n v="276800"/>
    <n v="276.8"/>
    <b v="0"/>
    <n v="6"/>
    <x v="12"/>
    <n v="61"/>
    <n v="0.76500000000000001"/>
    <n v="0.82099999999999995"/>
    <s v="High"/>
    <n v="-5.9260000000000002"/>
    <n v="0.183"/>
    <n v="9.1800000000000007E-2"/>
    <n v="0"/>
    <n v="0.217"/>
    <n v="0.96199999999999997"/>
    <s v="Positive"/>
    <n v="162.51900000000001"/>
    <x v="4"/>
  </r>
  <r>
    <n v="455"/>
    <x v="138"/>
    <s v="One Dance"/>
    <n v="173986"/>
    <n v="173.98599999999999"/>
    <b v="0"/>
    <n v="19"/>
    <x v="8"/>
    <n v="84"/>
    <n v="0.79200000000000004"/>
    <n v="0.625"/>
    <s v="Low"/>
    <n v="-5.609"/>
    <n v="5.3600000000000002E-2"/>
    <n v="7.7600000000000004E-3"/>
    <n v="1.8E-3"/>
    <n v="0.32900000000000001"/>
    <n v="0.37"/>
    <s v="Negative"/>
    <n v="103.967"/>
    <x v="4"/>
  </r>
  <r>
    <n v="543"/>
    <x v="618"/>
    <s v="One Day / Reckoning Song (Wankelmut Remix) [Radio Edit]"/>
    <n v="212360"/>
    <n v="212.36"/>
    <b v="0"/>
    <n v="15"/>
    <x v="14"/>
    <n v="0"/>
    <n v="0.82099999999999995"/>
    <n v="0.67600000000000005"/>
    <s v="High"/>
    <n v="-6.3659999999999997"/>
    <n v="5.4699999999999999E-2"/>
    <n v="0.187"/>
    <n v="1E-4"/>
    <n v="9.2700000000000005E-2"/>
    <n v="0.55900000000000005"/>
    <s v="Positive"/>
    <n v="119.012"/>
    <x v="7"/>
  </r>
  <r>
    <n v="729"/>
    <x v="619"/>
    <s v="Rolex"/>
    <n v="238586"/>
    <n v="238.58600000000001"/>
    <b v="0"/>
    <n v="20"/>
    <x v="7"/>
    <n v="69"/>
    <n v="0.80400000000000005"/>
    <n v="0.88600000000000001"/>
    <s v="High"/>
    <n v="-2.512"/>
    <n v="0.04"/>
    <n v="8.3699999999999997E-2"/>
    <n v="0"/>
    <n v="0.26600000000000001"/>
    <n v="0.78900000000000003"/>
    <s v="Positive"/>
    <n v="144.946"/>
    <x v="1"/>
  </r>
  <r>
    <n v="692"/>
    <x v="543"/>
    <s v="No Promises (feat. Demi Lovato)"/>
    <n v="223503"/>
    <n v="223.50299999999999"/>
    <b v="0"/>
    <n v="20"/>
    <x v="7"/>
    <n v="68"/>
    <n v="0.74099999999999999"/>
    <n v="0.66700000000000004"/>
    <s v="High"/>
    <n v="-5.4450000000000003"/>
    <n v="0.13400000000000001"/>
    <n v="5.7500000000000002E-2"/>
    <n v="0"/>
    <n v="0.106"/>
    <n v="0.59499999999999997"/>
    <s v="Positive"/>
    <n v="112.956"/>
    <x v="0"/>
  </r>
  <r>
    <n v="600"/>
    <x v="28"/>
    <s v="One Last Time"/>
    <n v="197266"/>
    <n v="197.26599999999999"/>
    <b v="0"/>
    <n v="17"/>
    <x v="0"/>
    <n v="79"/>
    <n v="0.628"/>
    <n v="0.59299999999999997"/>
    <s v="Low"/>
    <n v="-5.0359999999999996"/>
    <n v="3.2300000000000002E-2"/>
    <n v="9.2999999999999999E-2"/>
    <n v="1.6500000000000001E-6"/>
    <n v="9.6000000000000002E-2"/>
    <n v="0.104"/>
    <s v="Negative"/>
    <n v="125.026"/>
    <x v="7"/>
  </r>
  <r>
    <n v="151"/>
    <x v="585"/>
    <s v="I Know What You Want (feat. Flipmode Squad)"/>
    <n v="324306"/>
    <n v="324.30599999999998"/>
    <b v="1"/>
    <n v="5"/>
    <x v="4"/>
    <n v="68"/>
    <n v="0.64800000000000002"/>
    <n v="0.75900000000000001"/>
    <s v="High"/>
    <n v="-4.3150000000000004"/>
    <n v="0.30599999999999999"/>
    <n v="1.4200000000000001E-2"/>
    <n v="0"/>
    <n v="0.64800000000000002"/>
    <n v="0.51800000000000002"/>
    <s v="Positive"/>
    <n v="85.995999999999995"/>
    <x v="1"/>
  </r>
  <r>
    <n v="41"/>
    <x v="24"/>
    <s v="One Minute Man (feat. Ludacris)"/>
    <n v="252986"/>
    <n v="252.98599999999999"/>
    <b v="1"/>
    <n v="4"/>
    <x v="13"/>
    <n v="57"/>
    <n v="0.622"/>
    <n v="0.66900000000000004"/>
    <s v="High"/>
    <n v="-8.4190000000000005"/>
    <n v="0.32900000000000001"/>
    <n v="2.6599999999999999E-2"/>
    <n v="2.9699999999999999E-6"/>
    <n v="0.152"/>
    <n v="0.56999999999999995"/>
    <s v="Positive"/>
    <n v="93.838999999999999"/>
    <x v="4"/>
  </r>
  <r>
    <n v="236"/>
    <x v="85"/>
    <s v="One More Night"/>
    <n v="219546"/>
    <n v="219.54599999999999"/>
    <b v="0"/>
    <n v="15"/>
    <x v="14"/>
    <n v="74"/>
    <n v="0.71599999999999997"/>
    <n v="0.82099999999999995"/>
    <s v="High"/>
    <n v="-3.4350000000000001"/>
    <n v="3.1399999999999997E-2"/>
    <n v="5.5800000000000002E-2"/>
    <n v="0"/>
    <n v="8.4400000000000003E-2"/>
    <n v="0.61799999999999999"/>
    <s v="Positive"/>
    <n v="92.997"/>
    <x v="7"/>
  </r>
  <r>
    <n v="103"/>
    <x v="356"/>
    <s v="One More Time"/>
    <n v="320357"/>
    <n v="320.35700000000003"/>
    <b v="0"/>
    <n v="4"/>
    <x v="13"/>
    <n v="76"/>
    <n v="0.61299999999999999"/>
    <n v="0.69699999999999995"/>
    <s v="High"/>
    <n v="-8.6180000000000003"/>
    <n v="0.13300000000000001"/>
    <n v="1.9400000000000001E-2"/>
    <n v="0"/>
    <n v="0.33200000000000002"/>
    <n v="0.47599999999999998"/>
    <s v="Negative"/>
    <n v="122.746"/>
    <x v="22"/>
  </r>
  <r>
    <n v="427"/>
    <x v="121"/>
    <s v="One Step At a Time"/>
    <n v="205160"/>
    <n v="205.16"/>
    <b v="0"/>
    <n v="10"/>
    <x v="9"/>
    <n v="56"/>
    <n v="0.76600000000000001"/>
    <n v="0.69199999999999995"/>
    <s v="High"/>
    <n v="-4.6719999999999997"/>
    <n v="2.8899999999999999E-2"/>
    <n v="8.2500000000000004E-2"/>
    <n v="0"/>
    <n v="3.8399999999999997E-2"/>
    <n v="0.69099999999999995"/>
    <s v="Positive"/>
    <n v="102.02800000000001"/>
    <x v="5"/>
  </r>
  <r>
    <n v="696"/>
    <x v="415"/>
    <s v="One Thing Right"/>
    <n v="181823"/>
    <n v="181.82300000000001"/>
    <b v="0"/>
    <n v="22"/>
    <x v="17"/>
    <n v="73"/>
    <n v="0.65900000000000003"/>
    <n v="0.625"/>
    <s v="Low"/>
    <n v="-2.2530000000000001"/>
    <n v="4.4999999999999998E-2"/>
    <n v="6.4399999999999999E-2"/>
    <n v="0"/>
    <n v="0.58199999999999996"/>
    <n v="0.442"/>
    <s v="Negative"/>
    <n v="88.042000000000002"/>
    <x v="0"/>
  </r>
  <r>
    <n v="463"/>
    <x v="43"/>
    <s v="One Time"/>
    <n v="215866"/>
    <n v="215.86600000000001"/>
    <b v="0"/>
    <n v="12"/>
    <x v="11"/>
    <n v="71"/>
    <n v="0.69099999999999995"/>
    <n v="0.85299999999999998"/>
    <s v="High"/>
    <n v="-2.528"/>
    <n v="3.7199999999999997E-2"/>
    <n v="6.3100000000000003E-2"/>
    <n v="7.1299999999999998E-5"/>
    <n v="8.2000000000000003E-2"/>
    <n v="0.76200000000000001"/>
    <s v="Positive"/>
    <n v="145.999"/>
    <x v="7"/>
  </r>
  <r>
    <n v="560"/>
    <x v="136"/>
    <s v="One Way or Another (Teenage Kicks)"/>
    <n v="157293"/>
    <n v="157.29300000000001"/>
    <b v="0"/>
    <n v="16"/>
    <x v="1"/>
    <n v="66"/>
    <n v="0.48899999999999999"/>
    <n v="0.86699999999999999"/>
    <s v="High"/>
    <n v="-3.121"/>
    <n v="7.0999999999999994E-2"/>
    <n v="2.5000000000000001E-2"/>
    <n v="0"/>
    <n v="0.58599999999999997"/>
    <n v="0.40899999999999997"/>
    <s v="Negative"/>
    <n v="162.131"/>
    <x v="7"/>
  </r>
  <r>
    <n v="306"/>
    <x v="620"/>
    <s v="One Wish"/>
    <n v="337640"/>
    <n v="337.64"/>
    <b v="0"/>
    <n v="8"/>
    <x v="6"/>
    <n v="62"/>
    <n v="0.52500000000000002"/>
    <n v="0.65200000000000002"/>
    <s v="Low"/>
    <n v="-7.0419999999999998"/>
    <n v="0.28000000000000003"/>
    <n v="0.27800000000000002"/>
    <n v="0"/>
    <n v="0.33900000000000002"/>
    <n v="0.60199999999999998"/>
    <s v="Positive"/>
    <n v="127.673"/>
    <x v="4"/>
  </r>
  <r>
    <n v="283"/>
    <x v="198"/>
    <s v="Only Girl (In The World)"/>
    <n v="235493"/>
    <n v="235.49299999999999"/>
    <b v="0"/>
    <n v="13"/>
    <x v="18"/>
    <n v="73"/>
    <n v="0.78900000000000003"/>
    <n v="0.71599999999999997"/>
    <s v="High"/>
    <n v="-4.2409999999999997"/>
    <n v="4.3200000000000002E-2"/>
    <n v="0.129"/>
    <n v="1.0699999999999999E-5"/>
    <n v="6.9000000000000006E-2"/>
    <n v="0.61099999999999999"/>
    <s v="Positive"/>
    <n v="125.90600000000001"/>
    <x v="4"/>
  </r>
  <r>
    <n v="434"/>
    <x v="188"/>
    <s v="Only Human"/>
    <n v="183000"/>
    <n v="183"/>
    <b v="0"/>
    <n v="22"/>
    <x v="17"/>
    <n v="71"/>
    <n v="0.79500000000000004"/>
    <n v="0.496"/>
    <s v="Low"/>
    <n v="-5.883"/>
    <n v="7.22E-2"/>
    <n v="0.108"/>
    <n v="0"/>
    <n v="6.4500000000000002E-2"/>
    <n v="0.874"/>
    <s v="Positive"/>
    <n v="94.01"/>
    <x v="7"/>
  </r>
  <r>
    <n v="623"/>
    <x v="621"/>
    <s v="Only Love Can Hurt Like This"/>
    <n v="232893"/>
    <n v="232.893"/>
    <b v="0"/>
    <n v="17"/>
    <x v="0"/>
    <n v="80"/>
    <n v="0.56599999999999995"/>
    <n v="0.88500000000000001"/>
    <s v="High"/>
    <n v="-4.5279999999999996"/>
    <n v="8.1799999999999998E-2"/>
    <n v="9.5799999999999996E-2"/>
    <n v="9.9699999999999998E-5"/>
    <n v="0.33400000000000002"/>
    <n v="0.30399999999999999"/>
    <s v="Negative"/>
    <n v="90.99"/>
    <x v="29"/>
  </r>
  <r>
    <n v="126"/>
    <x v="622"/>
    <s v="Only Time"/>
    <n v="218546"/>
    <n v="218.54599999999999"/>
    <b v="0"/>
    <n v="3"/>
    <x v="16"/>
    <n v="69"/>
    <n v="0.41799999999999998"/>
    <n v="0.249"/>
    <s v="Low"/>
    <n v="-13.744"/>
    <n v="3.0099999999999998E-2"/>
    <n v="0.84099999999999997"/>
    <n v="0.66100000000000003"/>
    <n v="0.112"/>
    <n v="0.21299999999999999"/>
    <s v="Negative"/>
    <n v="82.802999999999997"/>
    <x v="49"/>
  </r>
  <r>
    <n v="174"/>
    <x v="103"/>
    <s v="Only U - No Intro"/>
    <n v="186306"/>
    <n v="186.30600000000001"/>
    <b v="0"/>
    <n v="7"/>
    <x v="19"/>
    <n v="56"/>
    <n v="0.60099999999999998"/>
    <n v="0.621"/>
    <s v="Low"/>
    <n v="-5.5759999999999996"/>
    <n v="4.3400000000000001E-2"/>
    <n v="3.7400000000000003E-2"/>
    <n v="1.75E-6"/>
    <n v="0.188"/>
    <n v="0.27800000000000002"/>
    <s v="Negative"/>
    <n v="94.546999999999997"/>
    <x v="4"/>
  </r>
  <r>
    <n v="162"/>
    <x v="623"/>
    <s v="Oops (Oh My) [feat. Missy Elliott]"/>
    <n v="237800"/>
    <n v="237.8"/>
    <b v="1"/>
    <n v="5"/>
    <x v="4"/>
    <n v="64"/>
    <n v="0.66"/>
    <n v="0.53600000000000003"/>
    <s v="Low"/>
    <n v="-8.7859999999999996"/>
    <n v="0.28999999999999998"/>
    <n v="0.23300000000000001"/>
    <n v="6.6899999999999998E-3"/>
    <n v="0.111"/>
    <n v="0.77500000000000002"/>
    <s v="Positive"/>
    <n v="159.96299999999999"/>
    <x v="4"/>
  </r>
  <r>
    <n v="151"/>
    <x v="585"/>
    <s v="I Know What You Want (feat. Flipmode Squad)"/>
    <n v="324306"/>
    <n v="324.30599999999998"/>
    <b v="1"/>
    <n v="5"/>
    <x v="4"/>
    <n v="68"/>
    <n v="0.64800000000000002"/>
    <n v="0.75900000000000001"/>
    <s v="High"/>
    <n v="-4.3150000000000004"/>
    <n v="0.30599999999999999"/>
    <n v="1.4200000000000001E-2"/>
    <n v="0"/>
    <n v="0.64800000000000002"/>
    <n v="0.51800000000000002"/>
    <s v="Positive"/>
    <n v="85.995999999999995"/>
    <x v="1"/>
  </r>
  <r>
    <n v="718"/>
    <x v="624"/>
    <s v="Ophelia"/>
    <n v="160097"/>
    <n v="160.09700000000001"/>
    <b v="0"/>
    <n v="19"/>
    <x v="8"/>
    <n v="0"/>
    <n v="0.66400000000000003"/>
    <n v="0.57599999999999996"/>
    <s v="Low"/>
    <n v="-6.4290000000000003"/>
    <n v="2.86E-2"/>
    <n v="0.63"/>
    <n v="1.9799999999999999E-4"/>
    <n v="9.0200000000000002E-2"/>
    <n v="0.621"/>
    <s v="Positive"/>
    <n v="76.025999999999996"/>
    <x v="18"/>
  </r>
  <r>
    <n v="832"/>
    <x v="625"/>
    <s v="Options"/>
    <n v="240081"/>
    <n v="240.08099999999999"/>
    <b v="1"/>
    <n v="23"/>
    <x v="20"/>
    <n v="57"/>
    <n v="0.83599999999999997"/>
    <n v="0.621"/>
    <s v="Low"/>
    <n v="-4.6840000000000002"/>
    <n v="8.9399999999999993E-2"/>
    <n v="0.38900000000000001"/>
    <n v="9.1600000000000004E-5"/>
    <n v="0.104"/>
    <n v="0.76200000000000001"/>
    <s v="Positive"/>
    <n v="101.99299999999999"/>
    <x v="46"/>
  </r>
  <r>
    <n v="58"/>
    <x v="192"/>
    <s v="Otherside"/>
    <n v="255373"/>
    <n v="255.37299999999999"/>
    <b v="0"/>
    <n v="2"/>
    <x v="21"/>
    <n v="78"/>
    <n v="0.45800000000000002"/>
    <n v="0.79500000000000004"/>
    <s v="High"/>
    <n v="-3.2650000000000001"/>
    <n v="5.74E-2"/>
    <n v="3.16E-3"/>
    <n v="2.02E-4"/>
    <n v="7.5600000000000001E-2"/>
    <n v="0.51300000000000001"/>
    <s v="Positive"/>
    <n v="123.229"/>
    <x v="9"/>
  </r>
  <r>
    <n v="831"/>
    <x v="626"/>
    <s v="Otro Trago"/>
    <n v="225933"/>
    <n v="225.93299999999999"/>
    <b v="1"/>
    <n v="22"/>
    <x v="17"/>
    <n v="71"/>
    <n v="0.746"/>
    <n v="0.7"/>
    <s v="High"/>
    <n v="-4.6689999999999996"/>
    <n v="0.34100000000000003"/>
    <n v="0.13600000000000001"/>
    <n v="1.5899999999999999E-4"/>
    <n v="0.11"/>
    <n v="0.61899999999999999"/>
    <s v="Positive"/>
    <n v="176.04400000000001"/>
    <x v="31"/>
  </r>
  <r>
    <n v="741"/>
    <x v="572"/>
    <s v="Slippery (feat. Gucci Mane)"/>
    <n v="304041"/>
    <n v="304.041"/>
    <b v="1"/>
    <n v="20"/>
    <x v="7"/>
    <n v="68"/>
    <n v="0.92"/>
    <n v="0.67500000000000004"/>
    <s v="High"/>
    <n v="-5.6609999999999996"/>
    <n v="0.26300000000000001"/>
    <n v="0.307"/>
    <n v="0"/>
    <n v="0.104"/>
    <n v="0.749"/>
    <s v="Positive"/>
    <n v="141.96700000000001"/>
    <x v="1"/>
  </r>
  <r>
    <n v="76"/>
    <x v="627"/>
    <s v="Out Of Reach"/>
    <n v="196986"/>
    <n v="196.98599999999999"/>
    <b v="0"/>
    <n v="4"/>
    <x v="13"/>
    <n v="69"/>
    <n v="0.51"/>
    <n v="0.48"/>
    <s v="Low"/>
    <n v="-6.5670000000000002"/>
    <n v="4.5199999999999997E-2"/>
    <n v="0.503"/>
    <n v="0"/>
    <n v="0.106"/>
    <n v="0.496"/>
    <s v="Negative"/>
    <n v="182.86199999999999"/>
    <x v="5"/>
  </r>
  <r>
    <n v="372"/>
    <x v="39"/>
    <s v="Outside (feat. Ellie Goulding)"/>
    <n v="227266"/>
    <n v="227.26599999999999"/>
    <b v="0"/>
    <n v="17"/>
    <x v="0"/>
    <n v="78"/>
    <n v="0.64600000000000002"/>
    <n v="0.82299999999999995"/>
    <s v="High"/>
    <n v="-4.1230000000000002"/>
    <n v="3.9399999999999998E-2"/>
    <n v="0.21299999999999999"/>
    <n v="0"/>
    <n v="0.32200000000000001"/>
    <n v="0.41799999999999998"/>
    <s v="Negative"/>
    <n v="128.035"/>
    <x v="11"/>
  </r>
  <r>
    <n v="191"/>
    <x v="15"/>
    <s v="Outta Control - Remix"/>
    <n v="247506"/>
    <n v="247.506"/>
    <b v="1"/>
    <n v="8"/>
    <x v="6"/>
    <n v="60"/>
    <n v="0.77200000000000002"/>
    <n v="0.59899999999999998"/>
    <s v="Low"/>
    <n v="-5.9960000000000004"/>
    <n v="0.246"/>
    <n v="2.7699999999999999E-2"/>
    <n v="0"/>
    <n v="8.3900000000000002E-2"/>
    <n v="0.55700000000000005"/>
    <s v="Positive"/>
    <n v="92.028999999999996"/>
    <x v="1"/>
  </r>
  <r>
    <n v="469"/>
    <x v="371"/>
    <s v="24K Magic"/>
    <n v="225983"/>
    <n v="225.983"/>
    <b v="0"/>
    <n v="19"/>
    <x v="8"/>
    <n v="78"/>
    <n v="0.81799999999999995"/>
    <n v="0.80300000000000005"/>
    <s v="High"/>
    <n v="-4.282"/>
    <n v="7.9699999999999993E-2"/>
    <n v="3.4000000000000002E-2"/>
    <n v="0"/>
    <n v="0.153"/>
    <n v="0.63200000000000001"/>
    <s v="Positive"/>
    <n v="106.97"/>
    <x v="7"/>
  </r>
  <r>
    <n v="455"/>
    <x v="138"/>
    <s v="Over"/>
    <n v="233560"/>
    <n v="233.56"/>
    <b v="1"/>
    <n v="13"/>
    <x v="18"/>
    <n v="57"/>
    <n v="0.32500000000000001"/>
    <n v="0.84799999999999998"/>
    <s v="High"/>
    <n v="-5.6109999999999998"/>
    <n v="0.27900000000000003"/>
    <n v="1.09E-2"/>
    <n v="0"/>
    <n v="0.124"/>
    <n v="0.433"/>
    <s v="Negative"/>
    <n v="100.093"/>
    <x v="4"/>
  </r>
  <r>
    <n v="81"/>
    <x v="51"/>
    <s v="Over And Over"/>
    <n v="253933"/>
    <n v="253.93299999999999"/>
    <b v="1"/>
    <n v="7"/>
    <x v="19"/>
    <n v="61"/>
    <n v="0.64400000000000002"/>
    <n v="0.51700000000000002"/>
    <s v="Low"/>
    <n v="-10.02"/>
    <n v="8.0299999999999996E-2"/>
    <n v="6.4999999999999997E-3"/>
    <n v="1.37E-6"/>
    <n v="0.158"/>
    <n v="0.46400000000000002"/>
    <s v="Negative"/>
    <n v="169.79900000000001"/>
    <x v="4"/>
  </r>
  <r>
    <n v="262"/>
    <x v="628"/>
    <s v="Overnight Celebrity"/>
    <n v="233360"/>
    <n v="233.36"/>
    <b v="1"/>
    <n v="7"/>
    <x v="19"/>
    <n v="66"/>
    <n v="0.82799999999999996"/>
    <n v="0.79200000000000004"/>
    <s v="High"/>
    <n v="-5.4349999999999996"/>
    <n v="0.17899999999999999"/>
    <n v="0.182"/>
    <n v="0"/>
    <n v="0.28100000000000003"/>
    <n v="0.77700000000000002"/>
    <s v="Positive"/>
    <n v="134.19900000000001"/>
    <x v="4"/>
  </r>
  <r>
    <n v="136"/>
    <x v="367"/>
    <s v="Romeo"/>
    <n v="217493"/>
    <n v="217.49299999999999"/>
    <b v="0"/>
    <n v="4"/>
    <x v="13"/>
    <n v="0"/>
    <n v="0.71299999999999997"/>
    <n v="0.82899999999999996"/>
    <s v="High"/>
    <n v="-4.1710000000000003"/>
    <n v="4.9099999999999998E-2"/>
    <n v="7.6899999999999998E-3"/>
    <n v="2.0300000000000001E-3"/>
    <n v="0.13900000000000001"/>
    <n v="0.84399999999999997"/>
    <s v="Positive"/>
    <n v="126.85299999999999"/>
    <x v="0"/>
  </r>
  <r>
    <n v="191"/>
    <x v="15"/>
    <s v="P.I.M.P."/>
    <n v="249480"/>
    <n v="249.48"/>
    <b v="1"/>
    <n v="6"/>
    <x v="12"/>
    <n v="76"/>
    <n v="0.71199999999999997"/>
    <n v="0.77200000000000002"/>
    <s v="High"/>
    <n v="-3.024"/>
    <n v="0.34599999999999997"/>
    <n v="5.21E-2"/>
    <n v="4.3499999999999999E-6"/>
    <n v="3.6799999999999999E-2"/>
    <n v="0.84799999999999998"/>
    <s v="Positive"/>
    <n v="84.721999999999994"/>
    <x v="1"/>
  </r>
  <r>
    <n v="657"/>
    <x v="331"/>
    <s v="Ain't My Fault"/>
    <n v="224030"/>
    <n v="224.03"/>
    <b v="0"/>
    <n v="20"/>
    <x v="7"/>
    <n v="67"/>
    <n v="0.57599999999999996"/>
    <n v="0.78200000000000003"/>
    <s v="High"/>
    <n v="-4.8250000000000002"/>
    <n v="2.9600000000000001E-2"/>
    <n v="7.7799999999999996E-3"/>
    <n v="0"/>
    <n v="0.28499999999999998"/>
    <n v="0.35499999999999998"/>
    <s v="Negative"/>
    <n v="141.15299999999999"/>
    <x v="0"/>
  </r>
  <r>
    <n v="793"/>
    <x v="614"/>
    <s v="Panini"/>
    <n v="114893"/>
    <n v="114.893"/>
    <b v="0"/>
    <n v="22"/>
    <x v="17"/>
    <n v="71"/>
    <n v="0.70299999999999996"/>
    <n v="0.59399999999999997"/>
    <s v="Low"/>
    <n v="-6.1459999999999999"/>
    <n v="7.5200000000000003E-2"/>
    <n v="0.34200000000000003"/>
    <n v="0"/>
    <n v="0.123"/>
    <n v="0.47499999999999998"/>
    <s v="Negative"/>
    <n v="153.84800000000001"/>
    <x v="1"/>
  </r>
  <r>
    <n v="470"/>
    <x v="74"/>
    <s v="Papaoutai"/>
    <n v="232146"/>
    <n v="232.14599999999999"/>
    <b v="0"/>
    <n v="16"/>
    <x v="1"/>
    <n v="0"/>
    <n v="0.73299999999999998"/>
    <n v="0.81799999999999995"/>
    <s v="High"/>
    <n v="-7.2220000000000004"/>
    <n v="8.5900000000000004E-2"/>
    <n v="2.41E-2"/>
    <n v="0"/>
    <n v="6.3600000000000004E-2"/>
    <n v="0.253"/>
    <s v="Negative"/>
    <n v="116.01900000000001"/>
    <x v="7"/>
  </r>
  <r>
    <n v="437"/>
    <x v="53"/>
    <s v="Paparazzi"/>
    <n v="208306"/>
    <n v="208.30600000000001"/>
    <b v="0"/>
    <n v="11"/>
    <x v="5"/>
    <n v="70"/>
    <n v="0.76200000000000001"/>
    <n v="0.69199999999999995"/>
    <s v="High"/>
    <n v="-3.9729999999999999"/>
    <n v="4.3799999999999999E-2"/>
    <n v="0.113"/>
    <n v="0"/>
    <n v="9.4E-2"/>
    <n v="0.39700000000000002"/>
    <s v="Negative"/>
    <n v="114.90600000000001"/>
    <x v="7"/>
  </r>
  <r>
    <n v="416"/>
    <x v="629"/>
    <s v="Paper Planes"/>
    <n v="205200"/>
    <n v="205.2"/>
    <b v="0"/>
    <n v="10"/>
    <x v="9"/>
    <n v="1"/>
    <n v="0.44700000000000001"/>
    <n v="0.84799999999999998"/>
    <s v="High"/>
    <n v="-6.1749999999999998"/>
    <n v="0.222"/>
    <n v="3.3000000000000002E-2"/>
    <n v="7.4499999999999995E-5"/>
    <n v="0.65"/>
    <n v="0.48499999999999999"/>
    <s v="Negative"/>
    <n v="172.24700000000001"/>
    <x v="26"/>
  </r>
  <r>
    <n v="707"/>
    <x v="630"/>
    <s v="Papercuts (feat. Vera Blue)"/>
    <n v="255889"/>
    <n v="255.88900000000001"/>
    <b v="0"/>
    <n v="19"/>
    <x v="8"/>
    <n v="51"/>
    <n v="0.36899999999999999"/>
    <n v="0.61799999999999999"/>
    <s v="Low"/>
    <n v="-6.3040000000000003"/>
    <n v="0.249"/>
    <n v="0.161"/>
    <n v="0"/>
    <n v="0.25700000000000001"/>
    <n v="0.46700000000000003"/>
    <s v="Negative"/>
    <n v="191.863"/>
    <x v="11"/>
  </r>
  <r>
    <n v="180"/>
    <x v="7"/>
    <s v="Paradise"/>
    <n v="278719"/>
    <n v="278.71899999999999"/>
    <b v="0"/>
    <n v="14"/>
    <x v="15"/>
    <n v="82"/>
    <n v="0.44900000000000001"/>
    <n v="0.58499999999999996"/>
    <s v="Low"/>
    <n v="-6.7610000000000001"/>
    <n v="2.6800000000000001E-2"/>
    <n v="5.0900000000000001E-2"/>
    <n v="8.7499999999999999E-5"/>
    <n v="8.3299999999999999E-2"/>
    <n v="0.21199999999999999"/>
    <s v="Negative"/>
    <n v="139.631"/>
    <x v="6"/>
  </r>
  <r>
    <n v="369"/>
    <x v="631"/>
    <s v="Paralyzer"/>
    <n v="208106"/>
    <n v="208.10599999999999"/>
    <b v="0"/>
    <n v="10"/>
    <x v="9"/>
    <n v="73"/>
    <n v="0.64400000000000002"/>
    <n v="0.93899999999999995"/>
    <s v="High"/>
    <n v="-3.4860000000000002"/>
    <n v="4.5600000000000002E-2"/>
    <n v="0.157"/>
    <n v="0"/>
    <n v="0.23300000000000001"/>
    <n v="0.86099999999999999"/>
    <s v="Positive"/>
    <n v="106.03100000000001"/>
    <x v="16"/>
  </r>
  <r>
    <n v="619"/>
    <x v="0"/>
    <s v="Paris"/>
    <n v="221506"/>
    <n v="221.506"/>
    <b v="0"/>
    <n v="20"/>
    <x v="7"/>
    <n v="73"/>
    <n v="0.65300000000000002"/>
    <n v="0.65800000000000003"/>
    <s v="Low"/>
    <n v="-6.4279999999999999"/>
    <n v="3.04E-2"/>
    <n v="2.1499999999999998E-2"/>
    <n v="1.66E-6"/>
    <n v="9.3899999999999997E-2"/>
    <n v="0.219"/>
    <s v="Negative"/>
    <n v="99.99"/>
    <x v="0"/>
  </r>
  <r>
    <n v="398"/>
    <x v="195"/>
    <s v="Part Of Me"/>
    <n v="216160"/>
    <n v="216.16"/>
    <b v="0"/>
    <n v="15"/>
    <x v="14"/>
    <n v="73"/>
    <n v="0.67800000000000005"/>
    <n v="0.91800000000000004"/>
    <s v="High"/>
    <n v="-4.63"/>
    <n v="3.5499999999999997E-2"/>
    <n v="4.17E-4"/>
    <n v="0"/>
    <n v="7.4399999999999994E-2"/>
    <n v="0.76900000000000002"/>
    <s v="Positive"/>
    <n v="130.02799999999999"/>
    <x v="7"/>
  </r>
  <r>
    <n v="406"/>
    <x v="201"/>
    <s v="Party In The U.S.A."/>
    <n v="202066"/>
    <n v="202.066"/>
    <b v="0"/>
    <n v="12"/>
    <x v="11"/>
    <n v="79"/>
    <n v="0.65200000000000002"/>
    <n v="0.69799999999999995"/>
    <s v="High"/>
    <n v="-4.6669999999999998"/>
    <n v="4.2000000000000003E-2"/>
    <n v="1.1199999999999999E-3"/>
    <n v="1.15E-4"/>
    <n v="8.8599999999999998E-2"/>
    <n v="0.47"/>
    <s v="Negative"/>
    <n v="96.021000000000001"/>
    <x v="7"/>
  </r>
  <r>
    <n v="368"/>
    <x v="632"/>
    <s v="Party Like A Rock Star"/>
    <n v="253400"/>
    <n v="253.4"/>
    <b v="1"/>
    <n v="10"/>
    <x v="9"/>
    <n v="61"/>
    <n v="0.61899999999999999"/>
    <n v="0.70899999999999996"/>
    <s v="High"/>
    <n v="-4.633"/>
    <n v="3.95E-2"/>
    <n v="5.4099999999999999E-3"/>
    <n v="0"/>
    <n v="0.50700000000000001"/>
    <n v="0.68"/>
    <s v="Positive"/>
    <n v="144.97200000000001"/>
    <x v="1"/>
  </r>
  <r>
    <n v="509"/>
    <x v="633"/>
    <s v="Party Rock Anthem"/>
    <n v="262146"/>
    <n v="262.14600000000002"/>
    <b v="0"/>
    <n v="14"/>
    <x v="15"/>
    <n v="73"/>
    <n v="0.751"/>
    <n v="0.73599999999999999"/>
    <s v="High"/>
    <n v="-4.1680000000000001"/>
    <n v="0.156"/>
    <n v="2.06E-2"/>
    <n v="0"/>
    <n v="0.26500000000000001"/>
    <n v="0.35199999999999998"/>
    <s v="Negative"/>
    <n v="130.01400000000001"/>
    <x v="11"/>
  </r>
  <r>
    <n v="29"/>
    <x v="634"/>
    <s v="Party Up"/>
    <n v="268866"/>
    <n v="268.86599999999999"/>
    <b v="1"/>
    <n v="2"/>
    <x v="21"/>
    <n v="71"/>
    <n v="0.51"/>
    <n v="0.93100000000000005"/>
    <s v="High"/>
    <n v="-3.302"/>
    <n v="0.34699999999999998"/>
    <n v="7.3800000000000004E-2"/>
    <n v="0"/>
    <n v="0.5"/>
    <n v="0.53"/>
    <s v="Positive"/>
    <n v="201.93600000000001"/>
    <x v="1"/>
  </r>
  <r>
    <n v="483"/>
    <x v="361"/>
    <s v="Pass Out"/>
    <n v="268053"/>
    <n v="268.053"/>
    <b v="1"/>
    <n v="13"/>
    <x v="18"/>
    <n v="53"/>
    <n v="0.69299999999999995"/>
    <n v="0.89100000000000001"/>
    <s v="High"/>
    <n v="-3.2610000000000001"/>
    <n v="0.29599999999999999"/>
    <n v="2.81E-2"/>
    <n v="0"/>
    <n v="0.14299999999999999"/>
    <n v="0.53200000000000003"/>
    <s v="Positive"/>
    <n v="91.1"/>
    <x v="11"/>
  </r>
  <r>
    <n v="469"/>
    <x v="371"/>
    <s v="Locked out of Heaven"/>
    <n v="233478"/>
    <n v="233.47800000000001"/>
    <b v="0"/>
    <n v="15"/>
    <x v="14"/>
    <n v="85"/>
    <n v="0.72599999999999998"/>
    <n v="0.69799999999999995"/>
    <s v="High"/>
    <n v="-4.165"/>
    <n v="4.3099999999999999E-2"/>
    <n v="4.9000000000000002E-2"/>
    <n v="0"/>
    <n v="0.309"/>
    <n v="0.86699999999999999"/>
    <s v="Positive"/>
    <n v="143.994"/>
    <x v="7"/>
  </r>
  <r>
    <n v="455"/>
    <x v="138"/>
    <s v="Passionfruit"/>
    <n v="298940"/>
    <n v="298.94"/>
    <b v="1"/>
    <n v="20"/>
    <x v="7"/>
    <n v="0"/>
    <n v="0.80900000000000005"/>
    <n v="0.46300000000000002"/>
    <s v="Low"/>
    <n v="-11.377000000000001"/>
    <n v="3.9600000000000003E-2"/>
    <n v="0.25600000000000001"/>
    <n v="8.5000000000000006E-2"/>
    <n v="0.109"/>
    <n v="0.36399999999999999"/>
    <s v="Negative"/>
    <n v="111.98"/>
    <x v="4"/>
  </r>
  <r>
    <n v="331"/>
    <x v="635"/>
    <s v="Patience"/>
    <n v="202066"/>
    <n v="202.066"/>
    <b v="0"/>
    <n v="9"/>
    <x v="2"/>
    <n v="64"/>
    <n v="0.309"/>
    <n v="0.78300000000000003"/>
    <s v="High"/>
    <n v="-4.1539999999999999"/>
    <n v="4.0500000000000001E-2"/>
    <n v="0.14199999999999999"/>
    <n v="1.11E-6"/>
    <n v="0.11799999999999999"/>
    <n v="0.372"/>
    <s v="Negative"/>
    <n v="175.78800000000001"/>
    <x v="7"/>
  </r>
  <r>
    <n v="236"/>
    <x v="85"/>
    <s v="Payphone"/>
    <n v="231173"/>
    <n v="231.173"/>
    <b v="1"/>
    <n v="15"/>
    <x v="14"/>
    <n v="82"/>
    <n v="0.74299999999999999"/>
    <n v="0.752"/>
    <s v="High"/>
    <n v="-4.8129999999999997"/>
    <n v="4.1399999999999999E-2"/>
    <n v="1.8800000000000001E-2"/>
    <n v="0"/>
    <n v="0.28699999999999998"/>
    <n v="0.54500000000000004"/>
    <s v="Positive"/>
    <n v="110.015"/>
    <x v="7"/>
  </r>
  <r>
    <n v="94"/>
    <x v="476"/>
    <s v="Peaches &amp; Cream"/>
    <n v="193093"/>
    <n v="193.09299999999999"/>
    <b v="0"/>
    <n v="4"/>
    <x v="13"/>
    <n v="63"/>
    <n v="0.67700000000000005"/>
    <n v="0.52"/>
    <s v="Low"/>
    <n v="-6.2549999999999999"/>
    <n v="0.33400000000000002"/>
    <n v="2.7699999999999999E-3"/>
    <n v="0"/>
    <n v="5.3199999999999997E-2"/>
    <n v="0.76800000000000002"/>
    <s v="Positive"/>
    <n v="203.86199999999999"/>
    <x v="4"/>
  </r>
  <r>
    <n v="735"/>
    <x v="560"/>
    <s v="Skin"/>
    <n v="239626"/>
    <n v="239.626"/>
    <b v="0"/>
    <n v="20"/>
    <x v="7"/>
    <n v="67"/>
    <n v="0.56399999999999995"/>
    <n v="0.745"/>
    <s v="High"/>
    <n v="-7.7329999999999997"/>
    <n v="0.31"/>
    <n v="0.26500000000000001"/>
    <n v="0"/>
    <n v="0.14699999999999999"/>
    <n v="0.35099999999999998"/>
    <s v="Negative"/>
    <n v="170.661"/>
    <x v="20"/>
  </r>
  <r>
    <n v="628"/>
    <x v="92"/>
    <s v="Perfect"/>
    <n v="263400"/>
    <n v="263.39999999999998"/>
    <b v="0"/>
    <n v="20"/>
    <x v="7"/>
    <n v="85"/>
    <n v="0.59899999999999998"/>
    <n v="0.44800000000000001"/>
    <s v="Low"/>
    <n v="-6.3120000000000003"/>
    <n v="2.3199999999999998E-2"/>
    <n v="0.16300000000000001"/>
    <n v="0"/>
    <n v="0.106"/>
    <n v="0.16800000000000001"/>
    <s v="Negative"/>
    <n v="95.05"/>
    <x v="7"/>
  </r>
  <r>
    <n v="680"/>
    <x v="327"/>
    <s v="Perfect Strangers"/>
    <n v="196613"/>
    <n v="196.613"/>
    <b v="0"/>
    <n v="19"/>
    <x v="8"/>
    <n v="0"/>
    <n v="0.74199999999999999"/>
    <n v="0.81899999999999995"/>
    <s v="High"/>
    <n v="-5.3070000000000004"/>
    <n v="4.87E-2"/>
    <n v="0.372"/>
    <n v="0"/>
    <n v="0.27700000000000002"/>
    <n v="0.70899999999999996"/>
    <s v="Positive"/>
    <n v="117.986"/>
    <x v="0"/>
  </r>
  <r>
    <n v="102"/>
    <x v="326"/>
    <s v="Photograph"/>
    <n v="258920"/>
    <n v="258.92"/>
    <b v="0"/>
    <n v="8"/>
    <x v="6"/>
    <n v="67"/>
    <n v="0.51500000000000001"/>
    <n v="0.876"/>
    <s v="High"/>
    <n v="-3.7559999999999998"/>
    <n v="2.92E-2"/>
    <n v="9.3199999999999999E-4"/>
    <n v="1.66E-4"/>
    <n v="0.13600000000000001"/>
    <n v="0.38500000000000001"/>
    <s v="Negative"/>
    <n v="145.916"/>
    <x v="16"/>
  </r>
  <r>
    <n v="800"/>
    <x v="636"/>
    <s v="Kill This Love"/>
    <n v="189052"/>
    <n v="189.05199999999999"/>
    <b v="0"/>
    <n v="22"/>
    <x v="17"/>
    <n v="1"/>
    <n v="0.73799999999999999"/>
    <n v="0.86099999999999999"/>
    <s v="High"/>
    <n v="-4.141"/>
    <n v="0.23699999999999999"/>
    <n v="0.318"/>
    <n v="1.82E-3"/>
    <n v="0.32500000000000001"/>
    <n v="0.57999999999999996"/>
    <s v="Positive"/>
    <n v="131.97999999999999"/>
    <x v="7"/>
  </r>
  <r>
    <n v="801"/>
    <x v="637"/>
    <s v="Piece Of Your Heart"/>
    <n v="152913"/>
    <n v="152.91300000000001"/>
    <b v="0"/>
    <n v="22"/>
    <x v="17"/>
    <n v="75"/>
    <n v="0.67700000000000005"/>
    <n v="0.74399999999999999"/>
    <s v="High"/>
    <n v="-6.806"/>
    <n v="2.9499999999999998E-2"/>
    <n v="4.0399999999999998E-2"/>
    <n v="1.6000000000000001E-4"/>
    <n v="7.3999999999999996E-2"/>
    <n v="0.63100000000000001"/>
    <s v="Positive"/>
    <n v="124.08"/>
    <x v="0"/>
  </r>
  <r>
    <n v="281"/>
    <x v="638"/>
    <s v="Pieces Of Me"/>
    <n v="217440"/>
    <n v="217.44"/>
    <b v="0"/>
    <n v="7"/>
    <x v="19"/>
    <n v="56"/>
    <n v="0.505"/>
    <n v="0.79900000000000004"/>
    <s v="High"/>
    <n v="-4.2859999999999996"/>
    <n v="7.7299999999999994E-2"/>
    <n v="5.7200000000000001E-2"/>
    <n v="0"/>
    <n v="0.11"/>
    <n v="0.77200000000000002"/>
    <s v="Positive"/>
    <n v="174.001"/>
    <x v="7"/>
  </r>
  <r>
    <n v="425"/>
    <x v="65"/>
    <s v="Rich Love (with Seeb)"/>
    <n v="201256"/>
    <n v="201.256"/>
    <b v="0"/>
    <n v="20"/>
    <x v="7"/>
    <n v="64"/>
    <n v="0.40100000000000002"/>
    <n v="0.872"/>
    <s v="High"/>
    <n v="-3.641"/>
    <n v="0.314"/>
    <n v="0.16700000000000001"/>
    <n v="0"/>
    <n v="0.36199999999999999"/>
    <n v="0.47199999999999998"/>
    <s v="Negative"/>
    <n v="104.592"/>
    <x v="7"/>
  </r>
  <r>
    <n v="552"/>
    <x v="535"/>
    <s v="Pink + White"/>
    <n v="184516"/>
    <n v="184.51599999999999"/>
    <b v="0"/>
    <n v="19"/>
    <x v="8"/>
    <n v="79"/>
    <n v="0.54400000000000004"/>
    <n v="0.55200000000000005"/>
    <s v="Low"/>
    <n v="-7.45"/>
    <n v="9.9099999999999994E-2"/>
    <n v="0.67"/>
    <n v="4.57E-5"/>
    <n v="0.41499999999999998"/>
    <n v="0.55400000000000005"/>
    <s v="Positive"/>
    <n v="159.738"/>
    <x v="4"/>
  </r>
  <r>
    <n v="248"/>
    <x v="197"/>
    <s v="Pjanoo - Radio Edit"/>
    <n v="157432"/>
    <n v="157.43199999999999"/>
    <b v="0"/>
    <n v="11"/>
    <x v="5"/>
    <n v="65"/>
    <n v="0.60499999999999998"/>
    <n v="0.874"/>
    <s v="High"/>
    <n v="-4.9489999999999998"/>
    <n v="2.9499999999999998E-2"/>
    <n v="5.6300000000000002E-4"/>
    <n v="0.81200000000000006"/>
    <n v="0.112"/>
    <n v="0.83599999999999997"/>
    <s v="Positive"/>
    <n v="125.99"/>
    <x v="0"/>
  </r>
  <r>
    <n v="723"/>
    <x v="639"/>
    <s v="Plain Jane"/>
    <n v="173600"/>
    <n v="173.6"/>
    <b v="1"/>
    <n v="20"/>
    <x v="7"/>
    <n v="74"/>
    <n v="0.79700000000000004"/>
    <n v="0.84399999999999997"/>
    <s v="High"/>
    <n v="-5.4820000000000002"/>
    <n v="0.27500000000000002"/>
    <n v="6.5100000000000005E-2"/>
    <n v="0"/>
    <n v="8.6999999999999994E-2"/>
    <n v="0.52"/>
    <s v="Positive"/>
    <n v="170.142"/>
    <x v="1"/>
  </r>
  <r>
    <n v="100"/>
    <x v="47"/>
    <s v="Play"/>
    <n v="211493"/>
    <n v="211.49299999999999"/>
    <b v="1"/>
    <n v="4"/>
    <x v="13"/>
    <n v="57"/>
    <n v="0.77500000000000002"/>
    <n v="0.72899999999999998"/>
    <s v="High"/>
    <n v="-4.2290000000000001"/>
    <n v="0.16200000000000001"/>
    <n v="3.0300000000000001E-2"/>
    <n v="2.47E-3"/>
    <n v="3.61E-2"/>
    <n v="0.89500000000000002"/>
    <s v="Positive"/>
    <n v="104.71899999999999"/>
    <x v="4"/>
  </r>
  <r>
    <n v="294"/>
    <x v="640"/>
    <s v="Play"/>
    <n v="230133"/>
    <n v="230.13300000000001"/>
    <b v="1"/>
    <n v="8"/>
    <x v="6"/>
    <n v="52"/>
    <n v="0.83699999999999997"/>
    <n v="0.65800000000000003"/>
    <s v="Low"/>
    <n v="-8.0129999999999999"/>
    <n v="0.126"/>
    <n v="2.13E-4"/>
    <n v="0.122"/>
    <n v="0.24299999999999999"/>
    <n v="0.58599999999999997"/>
    <s v="Positive"/>
    <n v="95.027000000000001"/>
    <x v="1"/>
  </r>
  <r>
    <n v="438"/>
    <x v="20"/>
    <s v="Play Hard (feat. Ne-Yo &amp; Akon)"/>
    <n v="201000"/>
    <n v="201"/>
    <b v="0"/>
    <n v="15"/>
    <x v="14"/>
    <n v="69"/>
    <n v="0.69099999999999995"/>
    <n v="0.92100000000000004"/>
    <s v="High"/>
    <n v="-1.702"/>
    <n v="5.33E-2"/>
    <n v="0.17299999999999999"/>
    <n v="0"/>
    <n v="0.33100000000000002"/>
    <n v="0.8"/>
    <s v="Positive"/>
    <n v="130.072"/>
    <x v="11"/>
  </r>
  <r>
    <n v="741"/>
    <x v="572"/>
    <s v="T-Shirt"/>
    <n v="242407"/>
    <n v="242.40700000000001"/>
    <b v="1"/>
    <n v="20"/>
    <x v="7"/>
    <n v="64"/>
    <n v="0.86499999999999999"/>
    <n v="0.68700000000000006"/>
    <s v="High"/>
    <n v="-3.7440000000000002"/>
    <n v="0.217"/>
    <n v="0.24199999999999999"/>
    <n v="0"/>
    <n v="0.158"/>
    <n v="0.48599999999999999"/>
    <s v="Negative"/>
    <n v="139.023"/>
    <x v="1"/>
  </r>
  <r>
    <n v="745"/>
    <x v="569"/>
    <s v="Please Me"/>
    <n v="200889"/>
    <n v="200.88900000000001"/>
    <b v="1"/>
    <n v="22"/>
    <x v="17"/>
    <n v="73"/>
    <n v="0.747"/>
    <n v="0.56999999999999995"/>
    <s v="Low"/>
    <n v="-6.7110000000000003"/>
    <n v="8.1000000000000003E-2"/>
    <n v="6.4199999999999993E-2"/>
    <n v="0"/>
    <n v="8.3199999999999996E-2"/>
    <n v="0.65"/>
    <s v="Positive"/>
    <n v="133.99199999999999"/>
    <x v="1"/>
  </r>
  <r>
    <n v="763"/>
    <x v="641"/>
    <s v="Plug Walk"/>
    <n v="175229"/>
    <n v="175.22900000000001"/>
    <b v="1"/>
    <n v="21"/>
    <x v="10"/>
    <n v="72"/>
    <n v="0.876"/>
    <n v="0.51900000000000002"/>
    <s v="Low"/>
    <n v="-6.5309999999999997"/>
    <n v="0.14299999999999999"/>
    <n v="0.20200000000000001"/>
    <n v="0"/>
    <n v="0.108"/>
    <n v="0.158"/>
    <s v="Negative"/>
    <n v="94.980999999999995"/>
    <x v="1"/>
  </r>
  <r>
    <n v="351"/>
    <x v="642"/>
    <s v="Pocketful of Sunshine"/>
    <n v="203440"/>
    <n v="203.44"/>
    <b v="0"/>
    <n v="11"/>
    <x v="5"/>
    <n v="62"/>
    <n v="0.72599999999999998"/>
    <n v="0.88100000000000001"/>
    <s v="High"/>
    <n v="-3.8919999999999999"/>
    <n v="3.9100000000000003E-2"/>
    <n v="0.20300000000000001"/>
    <n v="0"/>
    <n v="0.108"/>
    <n v="0.68200000000000005"/>
    <s v="Positive"/>
    <n v="110.01900000000001"/>
    <x v="7"/>
  </r>
  <r>
    <n v="555"/>
    <x v="418"/>
    <s v="Anywhere"/>
    <n v="215064"/>
    <n v="215.06399999999999"/>
    <b v="0"/>
    <n v="20"/>
    <x v="7"/>
    <n v="63"/>
    <n v="0.628"/>
    <n v="0.79700000000000004"/>
    <s v="High"/>
    <n v="-3.9529999999999998"/>
    <n v="5.96E-2"/>
    <n v="3.6400000000000002E-2"/>
    <n v="0"/>
    <n v="0.104"/>
    <n v="0.32100000000000001"/>
    <s v="Negative"/>
    <n v="106.93"/>
    <x v="11"/>
  </r>
  <r>
    <n v="437"/>
    <x v="53"/>
    <s v="Poker Face"/>
    <n v="237200"/>
    <n v="237.2"/>
    <b v="0"/>
    <n v="11"/>
    <x v="5"/>
    <n v="77"/>
    <n v="0.85099999999999998"/>
    <n v="0.80600000000000005"/>
    <s v="High"/>
    <n v="-4.62"/>
    <n v="7.8700000000000006E-2"/>
    <n v="0.11799999999999999"/>
    <n v="1.64E-6"/>
    <n v="0.121"/>
    <n v="0.78700000000000003"/>
    <s v="Positive"/>
    <n v="118.999"/>
    <x v="7"/>
  </r>
  <r>
    <n v="492"/>
    <x v="52"/>
    <s v="Magic (feat. Rivers Cuomo)"/>
    <n v="196133"/>
    <n v="196.13300000000001"/>
    <b v="0"/>
    <n v="13"/>
    <x v="18"/>
    <n v="65"/>
    <n v="0.54900000000000004"/>
    <n v="0.93200000000000005"/>
    <s v="High"/>
    <n v="-4.1100000000000003"/>
    <n v="0.34300000000000003"/>
    <n v="1.2699999999999999E-2"/>
    <n v="0"/>
    <n v="0.34699999999999998"/>
    <n v="0.78700000000000003"/>
    <s v="Positive"/>
    <n v="82.438999999999993"/>
    <x v="1"/>
  </r>
  <r>
    <n v="283"/>
    <x v="198"/>
    <s v="Pon de Replay"/>
    <n v="246960"/>
    <n v="246.96"/>
    <b v="0"/>
    <n v="8"/>
    <x v="6"/>
    <n v="77"/>
    <n v="0.77900000000000003"/>
    <n v="0.64"/>
    <s v="Low"/>
    <n v="-8.4149999999999991"/>
    <n v="0.159"/>
    <n v="1.55E-4"/>
    <n v="7.6999999999999996E-4"/>
    <n v="0.10100000000000001"/>
    <n v="0.498"/>
    <s v="Negative"/>
    <n v="99.019000000000005"/>
    <x v="4"/>
  </r>
  <r>
    <n v="810"/>
    <x v="643"/>
    <s v="Pop Out (feat. Lil Tjay)"/>
    <n v="166560"/>
    <n v="166.56"/>
    <b v="1"/>
    <n v="22"/>
    <x v="17"/>
    <n v="78"/>
    <n v="0.77200000000000002"/>
    <n v="0.63900000000000001"/>
    <s v="Low"/>
    <n v="-7.1189999999999998"/>
    <n v="0.46700000000000003"/>
    <n v="0.15"/>
    <n v="0"/>
    <n v="6.9800000000000001E-2"/>
    <n v="0.26100000000000001"/>
    <s v="Negative"/>
    <n v="168.11199999999999"/>
    <x v="3"/>
  </r>
  <r>
    <n v="455"/>
    <x v="138"/>
    <s v="Pop Style"/>
    <n v="212946"/>
    <n v="212.946"/>
    <b v="1"/>
    <n v="19"/>
    <x v="8"/>
    <n v="63"/>
    <n v="0.71299999999999997"/>
    <n v="0.46200000000000002"/>
    <s v="Low"/>
    <n v="-10.026999999999999"/>
    <n v="0.123"/>
    <n v="0.192"/>
    <n v="2.1600000000000001E-6"/>
    <n v="0.105"/>
    <n v="5.9400000000000001E-2"/>
    <s v="Negative"/>
    <n v="133.053"/>
    <x v="4"/>
  </r>
  <r>
    <n v="687"/>
    <x v="107"/>
    <s v="Good Life (with G-Eazy &amp; Kehlani)"/>
    <n v="225520"/>
    <n v="225.52"/>
    <b v="0"/>
    <n v="20"/>
    <x v="7"/>
    <n v="63"/>
    <n v="0.57199999999999995"/>
    <n v="0.77800000000000002"/>
    <s v="High"/>
    <n v="-5.2080000000000002"/>
    <n v="0.23300000000000001"/>
    <n v="6.3800000000000003E-3"/>
    <n v="0"/>
    <n v="5.6300000000000003E-2"/>
    <n v="0.54"/>
    <s v="Positive"/>
    <n v="168.07300000000001"/>
    <x v="1"/>
  </r>
  <r>
    <n v="382"/>
    <x v="644"/>
    <s v="Pop, Lock &amp; Drop It - Video Edit"/>
    <n v="261026"/>
    <n v="261.02600000000001"/>
    <b v="0"/>
    <n v="9"/>
    <x v="2"/>
    <n v="52"/>
    <n v="0.72299999999999998"/>
    <n v="0.64400000000000002"/>
    <s v="Low"/>
    <n v="-6.8630000000000004"/>
    <n v="0.222"/>
    <n v="3.0799999999999998E-3"/>
    <n v="0"/>
    <n v="0.35199999999999998"/>
    <n v="0.64500000000000002"/>
    <s v="Positive"/>
    <n v="144.09"/>
    <x v="1"/>
  </r>
  <r>
    <n v="829"/>
    <x v="645"/>
    <s v="Post Malone (feat. RANI)"/>
    <n v="174444"/>
    <n v="174.44399999999999"/>
    <b v="0"/>
    <n v="22"/>
    <x v="17"/>
    <n v="69"/>
    <n v="0.59"/>
    <n v="0.64200000000000002"/>
    <s v="Low"/>
    <n v="-3.87"/>
    <n v="0.122"/>
    <n v="7.7100000000000002E-2"/>
    <n v="0"/>
    <n v="0.105"/>
    <n v="0.65100000000000002"/>
    <s v="Positive"/>
    <n v="107.35599999999999"/>
    <x v="0"/>
  </r>
  <r>
    <n v="377"/>
    <x v="447"/>
    <s v="Post to Be (feat. Chris Brown &amp; Jhene Aiko)"/>
    <n v="226580"/>
    <n v="226.58"/>
    <b v="1"/>
    <n v="17"/>
    <x v="0"/>
    <n v="55"/>
    <n v="0.73299999999999998"/>
    <n v="0.67600000000000005"/>
    <s v="High"/>
    <n v="-5.6550000000000002"/>
    <n v="4.3200000000000002E-2"/>
    <n v="6.9699999999999998E-2"/>
    <n v="0"/>
    <n v="0.20799999999999999"/>
    <n v="0.70099999999999996"/>
    <s v="Positive"/>
    <n v="97.447999999999993"/>
    <x v="4"/>
  </r>
  <r>
    <n v="526"/>
    <x v="82"/>
    <s v="Pound The Alarm"/>
    <n v="205640"/>
    <n v="205.64"/>
    <b v="1"/>
    <n v="15"/>
    <x v="14"/>
    <n v="64"/>
    <n v="0.72799999999999998"/>
    <n v="0.85799999999999998"/>
    <s v="High"/>
    <n v="-3.6859999999999999"/>
    <n v="6.0900000000000003E-2"/>
    <n v="4.0300000000000002E-2"/>
    <n v="4.0899999999999998E-6"/>
    <n v="2.41E-2"/>
    <n v="0.59099999999999997"/>
    <s v="Positive"/>
    <n v="125.05500000000001"/>
    <x v="1"/>
  </r>
  <r>
    <n v="597"/>
    <x v="561"/>
    <s v="Power Trip (feat. Miguel)"/>
    <n v="241160"/>
    <n v="241.16"/>
    <b v="1"/>
    <n v="16"/>
    <x v="1"/>
    <n v="0"/>
    <n v="0.66700000000000004"/>
    <n v="0.61"/>
    <s v="Low"/>
    <n v="-7.0540000000000003"/>
    <n v="0.217"/>
    <n v="0.32200000000000001"/>
    <n v="2.03E-4"/>
    <n v="0.42599999999999999"/>
    <n v="0.46500000000000002"/>
    <s v="Negative"/>
    <n v="99.991"/>
    <x v="3"/>
  </r>
  <r>
    <n v="693"/>
    <x v="296"/>
    <s v="New Rules"/>
    <n v="212000"/>
    <n v="212"/>
    <b v="0"/>
    <n v="20"/>
    <x v="7"/>
    <n v="61"/>
    <n v="0.76300000000000001"/>
    <n v="0.72"/>
    <s v="High"/>
    <n v="-5.181"/>
    <n v="6.9099999999999995E-2"/>
    <n v="2.6099999999999999E-3"/>
    <n v="1.11E-5"/>
    <n v="0.114"/>
    <n v="0.59199999999999997"/>
    <s v="Positive"/>
    <n v="116.01"/>
    <x v="7"/>
  </r>
  <r>
    <n v="745"/>
    <x v="569"/>
    <s v="Bodak Yellow"/>
    <n v="223962"/>
    <n v="223.96199999999999"/>
    <b v="1"/>
    <n v="20"/>
    <x v="7"/>
    <n v="59"/>
    <n v="0.92900000000000005"/>
    <n v="0.72299999999999998"/>
    <s v="High"/>
    <n v="-5.7919999999999998"/>
    <n v="0.109"/>
    <n v="6.7199999999999996E-2"/>
    <n v="0"/>
    <n v="0.34599999999999997"/>
    <n v="0.45800000000000002"/>
    <s v="Negative"/>
    <n v="125.02200000000001"/>
    <x v="1"/>
  </r>
  <r>
    <n v="614"/>
    <x v="646"/>
    <s v="Prayer in C - Robin Schulz Radio Edit"/>
    <n v="189399"/>
    <n v="189.399"/>
    <b v="0"/>
    <n v="17"/>
    <x v="0"/>
    <n v="66"/>
    <n v="0.76"/>
    <n v="0.88600000000000001"/>
    <s v="High"/>
    <n v="-5.3559999999999999"/>
    <n v="2.58E-2"/>
    <n v="2.1899999999999999E-2"/>
    <n v="7.43E-6"/>
    <n v="0.623"/>
    <n v="0.78"/>
    <s v="Positive"/>
    <n v="123.002"/>
    <x v="26"/>
  </r>
  <r>
    <n v="748"/>
    <x v="647"/>
    <s v="Pretty Girl - Cheat Codes X CADE Remix"/>
    <n v="193613"/>
    <n v="193.613"/>
    <b v="1"/>
    <n v="20"/>
    <x v="7"/>
    <n v="61"/>
    <n v="0.70299999999999996"/>
    <n v="0.86799999999999999"/>
    <s v="High"/>
    <n v="-4.6609999999999996"/>
    <n v="2.9100000000000001E-2"/>
    <n v="0.15"/>
    <n v="0.13200000000000001"/>
    <n v="0.104"/>
    <n v="0.73299999999999998"/>
    <s v="Positive"/>
    <n v="121.03"/>
    <x v="6"/>
  </r>
  <r>
    <n v="448"/>
    <x v="495"/>
    <s v="Pretty Girl Rock"/>
    <n v="243920"/>
    <n v="243.92"/>
    <b v="0"/>
    <n v="13"/>
    <x v="18"/>
    <n v="67"/>
    <n v="0.66600000000000004"/>
    <n v="0.87"/>
    <s v="High"/>
    <n v="-5.0039999999999996"/>
    <n v="0.246"/>
    <n v="0.20300000000000001"/>
    <n v="0"/>
    <n v="8.5099999999999995E-2"/>
    <n v="0.9"/>
    <s v="Positive"/>
    <n v="160.01400000000001"/>
    <x v="5"/>
  </r>
  <r>
    <n v="214"/>
    <x v="648"/>
    <s v="Pretty Green Eyes - Radio Edit"/>
    <n v="201920"/>
    <n v="201.92"/>
    <b v="0"/>
    <n v="6"/>
    <x v="12"/>
    <n v="59"/>
    <n v="0.55300000000000005"/>
    <n v="0.77500000000000002"/>
    <s v="High"/>
    <n v="-10.284000000000001"/>
    <n v="4.2999999999999997E-2"/>
    <n v="0.21199999999999999"/>
    <n v="0"/>
    <n v="7.2800000000000004E-2"/>
    <n v="0.51"/>
    <s v="Positive"/>
    <n v="139.99299999999999"/>
    <x v="0"/>
  </r>
  <r>
    <n v="515"/>
    <x v="116"/>
    <s v="Price Tag"/>
    <n v="223053"/>
    <n v="223.053"/>
    <b v="0"/>
    <n v="14"/>
    <x v="15"/>
    <n v="73"/>
    <n v="0.63600000000000001"/>
    <n v="0.83099999999999996"/>
    <s v="High"/>
    <n v="-3.9449999999999998"/>
    <n v="0.182"/>
    <n v="2.9399999999999999E-2"/>
    <n v="3.8500000000000004E-6"/>
    <n v="0.27200000000000002"/>
    <n v="0.66800000000000004"/>
    <s v="Positive"/>
    <n v="175.01499999999999"/>
    <x v="1"/>
  </r>
  <r>
    <n v="540"/>
    <x v="416"/>
    <s v="Primadonna"/>
    <n v="221075"/>
    <n v="221.07499999999999"/>
    <b v="0"/>
    <n v="15"/>
    <x v="14"/>
    <n v="78"/>
    <n v="0.66"/>
    <n v="0.68899999999999995"/>
    <s v="High"/>
    <n v="-2.6709999999999998"/>
    <n v="3.3700000000000001E-2"/>
    <n v="8.8400000000000006E-2"/>
    <n v="0"/>
    <n v="9.2200000000000004E-2"/>
    <n v="0.42699999999999999"/>
    <s v="Negative"/>
    <n v="127.98"/>
    <x v="0"/>
  </r>
  <r>
    <n v="180"/>
    <x v="7"/>
    <s v="Princess of China"/>
    <n v="239215"/>
    <n v="239.215"/>
    <b v="0"/>
    <n v="14"/>
    <x v="15"/>
    <n v="66"/>
    <n v="0.42"/>
    <n v="0.69"/>
    <s v="High"/>
    <n v="-6.2210000000000001"/>
    <n v="3.4700000000000002E-2"/>
    <n v="3.8500000000000001E-3"/>
    <n v="1.4999999999999999E-2"/>
    <n v="0.28699999999999998"/>
    <n v="0.23699999999999999"/>
    <s v="Negative"/>
    <n v="85.013999999999996"/>
    <x v="6"/>
  </r>
  <r>
    <n v="600"/>
    <x v="28"/>
    <s v="Problem"/>
    <n v="193920"/>
    <n v="193.92"/>
    <b v="0"/>
    <n v="17"/>
    <x v="0"/>
    <n v="73"/>
    <n v="0.66"/>
    <n v="0.80500000000000005"/>
    <s v="High"/>
    <n v="-5.3520000000000003"/>
    <n v="0.153"/>
    <n v="1.9199999999999998E-2"/>
    <n v="8.8300000000000002E-6"/>
    <n v="0.159"/>
    <n v="0.625"/>
    <s v="Positive"/>
    <n v="103.008"/>
    <x v="7"/>
  </r>
  <r>
    <n v="83"/>
    <x v="453"/>
    <s v="Promiscuous"/>
    <n v="242293"/>
    <n v="242.29300000000001"/>
    <b v="0"/>
    <n v="9"/>
    <x v="2"/>
    <n v="82"/>
    <n v="0.80800000000000005"/>
    <n v="0.97"/>
    <s v="High"/>
    <n v="-6.0979999999999999"/>
    <n v="5.0599999999999999E-2"/>
    <n v="5.6899999999999999E-2"/>
    <n v="6.1299999999999999E-5"/>
    <n v="0.154"/>
    <n v="0.86799999999999999"/>
    <s v="Positive"/>
    <n v="114.328"/>
    <x v="32"/>
  </r>
  <r>
    <n v="49"/>
    <x v="383"/>
    <s v="Promise"/>
    <n v="246720"/>
    <n v="246.72"/>
    <b v="0"/>
    <n v="3"/>
    <x v="16"/>
    <n v="56"/>
    <n v="0.751"/>
    <n v="0.56799999999999995"/>
    <s v="Low"/>
    <n v="-5.431"/>
    <n v="8.72E-2"/>
    <n v="0.13600000000000001"/>
    <n v="0"/>
    <n v="2.8799999999999999E-2"/>
    <n v="0.64600000000000002"/>
    <s v="Positive"/>
    <n v="128.00200000000001"/>
    <x v="4"/>
  </r>
  <r>
    <n v="249"/>
    <x v="6"/>
    <s v="Promise"/>
    <n v="267413"/>
    <n v="267.41300000000001"/>
    <b v="0"/>
    <n v="9"/>
    <x v="2"/>
    <n v="56"/>
    <n v="0.69699999999999995"/>
    <n v="0.629"/>
    <s v="Low"/>
    <n v="-5.7569999999999997"/>
    <n v="4.2500000000000003E-2"/>
    <n v="0.40899999999999997"/>
    <n v="3.8E-6"/>
    <n v="8.1900000000000001E-2"/>
    <n v="0.439"/>
    <s v="Negative"/>
    <n v="123.279"/>
    <x v="5"/>
  </r>
  <r>
    <n v="414"/>
    <x v="649"/>
    <s v="Propane Nightmares"/>
    <n v="313346"/>
    <n v="313.346"/>
    <b v="0"/>
    <n v="11"/>
    <x v="5"/>
    <n v="57"/>
    <n v="0.35599999999999998"/>
    <n v="0.96599999999999997"/>
    <s v="High"/>
    <n v="-4.13"/>
    <n v="8.2500000000000004E-2"/>
    <n v="2.6200000000000003E-4"/>
    <n v="0.14799999999999999"/>
    <n v="0.192"/>
    <n v="0.215"/>
    <s v="Negative"/>
    <n v="173.99199999999999"/>
    <x v="10"/>
  </r>
  <r>
    <n v="248"/>
    <x v="197"/>
    <s v="Proper Education - Radio Edit"/>
    <n v="198567"/>
    <n v="198.56700000000001"/>
    <b v="0"/>
    <n v="10"/>
    <x v="9"/>
    <n v="0"/>
    <n v="0.53700000000000003"/>
    <n v="0.93700000000000006"/>
    <s v="High"/>
    <n v="-4.5430000000000001"/>
    <n v="5.2299999999999999E-2"/>
    <n v="1.0200000000000001E-3"/>
    <n v="3.5000000000000003E-2"/>
    <n v="9.1700000000000004E-2"/>
    <n v="0.32400000000000001"/>
    <s v="Negative"/>
    <n v="124.938"/>
    <x v="0"/>
  </r>
  <r>
    <n v="746"/>
    <x v="141"/>
    <s v="Psycho (feat. Ty Dolla $ign)"/>
    <n v="221440"/>
    <n v="221.44"/>
    <b v="1"/>
    <n v="21"/>
    <x v="10"/>
    <n v="77"/>
    <n v="0.75"/>
    <n v="0.56000000000000005"/>
    <s v="Low"/>
    <n v="-8.0939999999999994"/>
    <n v="0.105"/>
    <n v="0.54600000000000004"/>
    <n v="0"/>
    <n v="0.111"/>
    <n v="0.45900000000000002"/>
    <s v="Negative"/>
    <n v="140.06"/>
    <x v="3"/>
  </r>
  <r>
    <n v="213"/>
    <x v="408"/>
    <s v="Pullin' Me Back"/>
    <n v="234133"/>
    <n v="234.13300000000001"/>
    <b v="1"/>
    <n v="9"/>
    <x v="2"/>
    <n v="62"/>
    <n v="0.78600000000000003"/>
    <n v="0.51100000000000001"/>
    <s v="Low"/>
    <n v="-6.66"/>
    <n v="0.28599999999999998"/>
    <n v="8.2500000000000004E-2"/>
    <n v="0"/>
    <n v="0.12"/>
    <n v="0.58699999999999997"/>
    <s v="Positive"/>
    <n v="80"/>
    <x v="4"/>
  </r>
  <r>
    <n v="734"/>
    <x v="650"/>
    <s v="Man's Not Hot"/>
    <n v="186026"/>
    <n v="186.02600000000001"/>
    <b v="0"/>
    <n v="20"/>
    <x v="7"/>
    <n v="62"/>
    <n v="0.90500000000000003"/>
    <n v="0.88400000000000001"/>
    <s v="High"/>
    <n v="-4.0759999999999996"/>
    <n v="0.23599999999999999"/>
    <n v="0.111"/>
    <n v="8.3100000000000001E-5"/>
    <n v="0.107"/>
    <n v="0.58799999999999997"/>
    <s v="Positive"/>
    <n v="135.048"/>
    <x v="0"/>
  </r>
  <r>
    <n v="528"/>
    <x v="651"/>
    <s v="Pumped Up Kicks"/>
    <n v="239600"/>
    <n v="239.6"/>
    <b v="0"/>
    <n v="14"/>
    <x v="15"/>
    <n v="82"/>
    <n v="0.73299999999999998"/>
    <n v="0.71"/>
    <s v="High"/>
    <n v="-5.8490000000000002"/>
    <n v="2.92E-2"/>
    <n v="0.14499999999999999"/>
    <n v="0.115"/>
    <n v="9.5600000000000004E-2"/>
    <n v="0.96499999999999997"/>
    <s v="Positive"/>
    <n v="127.97499999999999"/>
    <x v="6"/>
  </r>
  <r>
    <n v="72"/>
    <x v="652"/>
    <s v="Pure Shores"/>
    <n v="268746"/>
    <n v="268.74599999999998"/>
    <b v="0"/>
    <n v="3"/>
    <x v="16"/>
    <n v="62"/>
    <n v="0.63100000000000001"/>
    <n v="0.66400000000000003"/>
    <s v="High"/>
    <n v="-9.1969999999999992"/>
    <n v="2.4199999999999999E-2"/>
    <n v="4.9799999999999997E-2"/>
    <n v="4.2000000000000002E-4"/>
    <n v="6.9599999999999995E-2"/>
    <n v="0.40699999999999997"/>
    <s v="Negative"/>
    <n v="100.61799999999999"/>
    <x v="7"/>
  </r>
  <r>
    <n v="797"/>
    <x v="653"/>
    <s v="Pure Water (with Migos)"/>
    <n v="192470"/>
    <n v="192.47"/>
    <b v="1"/>
    <n v="22"/>
    <x v="17"/>
    <n v="75"/>
    <n v="0.68200000000000005"/>
    <n v="0.55900000000000005"/>
    <s v="Low"/>
    <n v="-5.5449999999999999"/>
    <n v="0.127"/>
    <n v="0.17399999999999999"/>
    <n v="0"/>
    <n v="0.34399999999999997"/>
    <n v="0.13700000000000001"/>
    <s v="Negative"/>
    <n v="202.01499999999999"/>
    <x v="1"/>
  </r>
  <r>
    <n v="119"/>
    <x v="414"/>
    <s v="Purple Pills"/>
    <n v="304506"/>
    <n v="304.50599999999997"/>
    <b v="1"/>
    <n v="4"/>
    <x v="13"/>
    <n v="68"/>
    <n v="0.78"/>
    <n v="0.63400000000000001"/>
    <s v="Low"/>
    <n v="-5.9409999999999998"/>
    <n v="0.16"/>
    <n v="1.9900000000000001E-2"/>
    <n v="2.9799999999999999E-5"/>
    <n v="0.28999999999999998"/>
    <n v="0.754"/>
    <s v="Positive"/>
    <n v="125.25"/>
    <x v="33"/>
  </r>
  <r>
    <n v="156"/>
    <x v="38"/>
    <s v="Push The Button"/>
    <n v="218093"/>
    <n v="218.09299999999999"/>
    <b v="0"/>
    <n v="8"/>
    <x v="6"/>
    <n v="64"/>
    <n v="0.96199999999999997"/>
    <n v="0.66"/>
    <s v="Low"/>
    <n v="-5.0960000000000001"/>
    <n v="6.0999999999999999E-2"/>
    <n v="4.8500000000000001E-2"/>
    <n v="0"/>
    <n v="7.5999999999999998E-2"/>
    <n v="0.81399999999999995"/>
    <s v="Positive"/>
    <n v="126.01600000000001"/>
    <x v="5"/>
  </r>
  <r>
    <n v="293"/>
    <x v="654"/>
    <s v="Put On"/>
    <n v="321293"/>
    <n v="321.29300000000001"/>
    <b v="1"/>
    <n v="11"/>
    <x v="5"/>
    <n v="69"/>
    <n v="0.65400000000000003"/>
    <n v="0.77"/>
    <s v="High"/>
    <n v="-6.0910000000000002"/>
    <n v="3.5299999999999998E-2"/>
    <n v="3.4199999999999999E-3"/>
    <n v="0"/>
    <n v="8.8700000000000001E-2"/>
    <n v="0.27200000000000002"/>
    <s v="Negative"/>
    <n v="137.61600000000001"/>
    <x v="1"/>
  </r>
  <r>
    <n v="226"/>
    <x v="655"/>
    <s v="Put That Woman First"/>
    <n v="245773"/>
    <n v="245.773"/>
    <b v="1"/>
    <n v="5"/>
    <x v="4"/>
    <n v="55"/>
    <n v="0.64900000000000002"/>
    <n v="0.53600000000000003"/>
    <s v="Low"/>
    <n v="-8.8040000000000003"/>
    <n v="0.13200000000000001"/>
    <n v="0.49199999999999999"/>
    <n v="0"/>
    <n v="0.184"/>
    <n v="0.51300000000000001"/>
    <s v="Positive"/>
    <n v="78.935000000000002"/>
    <x v="5"/>
  </r>
  <r>
    <n v="321"/>
    <x v="656"/>
    <s v="Put Your Hands Up for Detroit - Radio Edit"/>
    <n v="150533"/>
    <n v="150.53299999999999"/>
    <b v="0"/>
    <n v="18"/>
    <x v="3"/>
    <n v="39"/>
    <n v="0.81399999999999995"/>
    <n v="0.92300000000000004"/>
    <s v="High"/>
    <n v="-4.5250000000000004"/>
    <n v="0.22900000000000001"/>
    <n v="1.54E-2"/>
    <n v="0.154"/>
    <n v="8.6199999999999999E-2"/>
    <n v="0.51800000000000002"/>
    <s v="Positive"/>
    <n v="127.919"/>
    <x v="0"/>
  </r>
  <r>
    <n v="321"/>
    <x v="656"/>
    <s v="Put Your Hands Up For Detroit - Radio Edit"/>
    <n v="150533"/>
    <n v="150.53299999999999"/>
    <b v="0"/>
    <n v="18"/>
    <x v="3"/>
    <n v="0"/>
    <n v="0.82699999999999996"/>
    <n v="0.93100000000000005"/>
    <s v="High"/>
    <n v="-4.4740000000000002"/>
    <n v="0.20200000000000001"/>
    <n v="1.5299999999999999E-2"/>
    <n v="0.21"/>
    <n v="9.9199999999999997E-2"/>
    <n v="0.49099999999999999"/>
    <s v="Negative"/>
    <n v="127.995"/>
    <x v="0"/>
  </r>
  <r>
    <n v="555"/>
    <x v="418"/>
    <s v="R.I.P. (feat. Tinie Tempah)"/>
    <n v="228026"/>
    <n v="228.02600000000001"/>
    <b v="0"/>
    <n v="15"/>
    <x v="14"/>
    <n v="46"/>
    <n v="0.60299999999999998"/>
    <n v="0.83099999999999996"/>
    <s v="High"/>
    <n v="-3.4430000000000001"/>
    <n v="4.7899999999999998E-2"/>
    <n v="2.7E-2"/>
    <n v="0"/>
    <n v="0.65200000000000002"/>
    <n v="0.35799999999999998"/>
    <s v="Negative"/>
    <n v="72.022000000000006"/>
    <x v="11"/>
  </r>
  <r>
    <n v="550"/>
    <x v="322"/>
    <s v="Rack City"/>
    <n v="203200"/>
    <n v="203.2"/>
    <b v="1"/>
    <n v="15"/>
    <x v="14"/>
    <n v="61"/>
    <n v="0.92900000000000005"/>
    <n v="0.33900000000000002"/>
    <s v="Low"/>
    <n v="-10.881"/>
    <n v="0.371"/>
    <n v="3.73E-2"/>
    <n v="1.9599999999999999E-5"/>
    <n v="0.187"/>
    <n v="0.27300000000000002"/>
    <s v="Negative"/>
    <n v="98.986000000000004"/>
    <x v="1"/>
  </r>
  <r>
    <n v="8"/>
    <x v="200"/>
    <s v="Radio"/>
    <n v="233600"/>
    <n v="233.6"/>
    <b v="0"/>
    <n v="7"/>
    <x v="19"/>
    <n v="33"/>
    <n v="0.60699999999999998"/>
    <n v="0.874"/>
    <s v="High"/>
    <n v="-5.4089999999999998"/>
    <n v="3.49E-2"/>
    <n v="3.31E-3"/>
    <n v="4.9399999999999999E-2"/>
    <n v="0.26"/>
    <n v="0.84599999999999997"/>
    <s v="Positive"/>
    <n v="130.01499999999999"/>
    <x v="26"/>
  </r>
  <r>
    <n v="571"/>
    <x v="274"/>
    <s v="Radioactive"/>
    <n v="186813"/>
    <n v="186.81299999999999"/>
    <b v="0"/>
    <n v="15"/>
    <x v="14"/>
    <n v="77"/>
    <n v="0.44800000000000001"/>
    <n v="0.78400000000000003"/>
    <s v="High"/>
    <n v="-3.6859999999999999"/>
    <n v="6.2700000000000006E-2"/>
    <n v="0.106"/>
    <n v="1.08E-4"/>
    <n v="0.66800000000000004"/>
    <n v="0.23599999999999999"/>
    <s v="Negative"/>
    <n v="136.245"/>
    <x v="9"/>
  </r>
  <r>
    <n v="174"/>
    <x v="103"/>
    <s v="Rain On Me"/>
    <n v="297960"/>
    <n v="297.95999999999998"/>
    <b v="0"/>
    <n v="6"/>
    <x v="12"/>
    <n v="50"/>
    <n v="0.60599999999999998"/>
    <n v="0.69899999999999995"/>
    <s v="High"/>
    <n v="-3.1030000000000002"/>
    <n v="3.3700000000000001E-2"/>
    <n v="0.34300000000000003"/>
    <n v="1.8899999999999999E-6"/>
    <n v="7.5700000000000003E-2"/>
    <n v="0.50900000000000001"/>
    <s v="Positive"/>
    <n v="83.700999999999993"/>
    <x v="4"/>
  </r>
  <r>
    <n v="89"/>
    <x v="124"/>
    <s v="Rainy Dayz"/>
    <n v="276373"/>
    <n v="276.37299999999999"/>
    <b v="0"/>
    <n v="4"/>
    <x v="13"/>
    <n v="32"/>
    <n v="0.41199999999999998"/>
    <n v="0.66700000000000004"/>
    <s v="High"/>
    <n v="-6.9969999999999999"/>
    <n v="0.22900000000000001"/>
    <n v="0.19500000000000001"/>
    <n v="0"/>
    <n v="0.30499999999999999"/>
    <n v="0.53300000000000003"/>
    <s v="Positive"/>
    <n v="68.941999999999993"/>
    <x v="5"/>
  </r>
  <r>
    <n v="55"/>
    <x v="293"/>
    <s v="Raise Your Glass"/>
    <n v="202960"/>
    <n v="202.96"/>
    <b v="1"/>
    <n v="13"/>
    <x v="18"/>
    <n v="76"/>
    <n v="0.7"/>
    <n v="0.70899999999999996"/>
    <s v="High"/>
    <n v="-5.0060000000000002"/>
    <n v="8.3799999999999999E-2"/>
    <n v="4.7999999999999996E-3"/>
    <n v="0"/>
    <n v="2.9000000000000001E-2"/>
    <n v="0.624"/>
    <s v="Positive"/>
    <n v="122.01900000000001"/>
    <x v="7"/>
  </r>
  <r>
    <n v="742"/>
    <x v="657"/>
    <s v="Rake It Up (feat. Nicki Minaj)"/>
    <n v="276333"/>
    <n v="276.33300000000003"/>
    <b v="1"/>
    <n v="20"/>
    <x v="7"/>
    <n v="67"/>
    <n v="0.91"/>
    <n v="0.44400000000000001"/>
    <s v="Low"/>
    <n v="-8.1259999999999994"/>
    <n v="0.34399999999999997"/>
    <n v="2.1999999999999999E-2"/>
    <n v="0"/>
    <n v="0.13700000000000001"/>
    <n v="0.53"/>
    <s v="Positive"/>
    <n v="149.953"/>
    <x v="1"/>
  </r>
  <r>
    <n v="804"/>
    <x v="658"/>
    <s v="Ransom"/>
    <n v="131240"/>
    <n v="131.24"/>
    <b v="1"/>
    <n v="22"/>
    <x v="17"/>
    <n v="78"/>
    <n v="0.745"/>
    <n v="0.64200000000000002"/>
    <s v="Low"/>
    <n v="-6.2569999999999997"/>
    <n v="0.28699999999999998"/>
    <n v="2.0400000000000001E-2"/>
    <n v="0"/>
    <n v="6.5799999999999997E-2"/>
    <n v="0.22600000000000001"/>
    <s v="Negative"/>
    <n v="179.97399999999999"/>
    <x v="3"/>
  </r>
  <r>
    <n v="92"/>
    <x v="659"/>
    <s v="Rapture (feat.Nadia Ali)"/>
    <n v="253586"/>
    <n v="253.58600000000001"/>
    <b v="0"/>
    <n v="9"/>
    <x v="2"/>
    <n v="54"/>
    <n v="0.66100000000000003"/>
    <n v="0.85499999999999998"/>
    <s v="High"/>
    <n v="-8.4030000000000005"/>
    <n v="3.7699999999999997E-2"/>
    <n v="7.22E-2"/>
    <n v="1.8499999999999999E-2"/>
    <n v="0.19900000000000001"/>
    <n v="0.60099999999999998"/>
    <s v="Positive"/>
    <n v="123.943"/>
    <x v="10"/>
  </r>
  <r>
    <n v="635"/>
    <x v="405"/>
    <s v="Rather Be (feat. Jess Glynne)"/>
    <n v="227833"/>
    <n v="227.833"/>
    <b v="0"/>
    <n v="17"/>
    <x v="0"/>
    <n v="72"/>
    <n v="0.79900000000000004"/>
    <n v="0.58599999999999997"/>
    <s v="Low"/>
    <n v="-6.7350000000000003"/>
    <n v="3.7699999999999997E-2"/>
    <n v="0.16200000000000001"/>
    <n v="2.03E-6"/>
    <n v="0.193"/>
    <n v="0.54900000000000004"/>
    <s v="Positive"/>
    <n v="120.97"/>
    <x v="0"/>
  </r>
  <r>
    <n v="522"/>
    <x v="660"/>
    <s v="Read All About It"/>
    <n v="235735"/>
    <n v="235.73500000000001"/>
    <b v="1"/>
    <n v="14"/>
    <x v="15"/>
    <n v="39"/>
    <n v="0.65600000000000003"/>
    <n v="0.752"/>
    <s v="High"/>
    <n v="-5.5220000000000002"/>
    <n v="4.3400000000000001E-2"/>
    <n v="0.33600000000000002"/>
    <n v="0"/>
    <n v="0.223"/>
    <n v="0.44500000000000001"/>
    <s v="Negative"/>
    <n v="100.96299999999999"/>
    <x v="10"/>
  </r>
  <r>
    <n v="562"/>
    <x v="661"/>
    <s v="Read All About It, Pt. III"/>
    <n v="283706"/>
    <n v="283.70600000000002"/>
    <b v="0"/>
    <n v="15"/>
    <x v="14"/>
    <n v="65"/>
    <n v="0.63"/>
    <n v="0.44"/>
    <s v="Low"/>
    <n v="-7.1859999999999999"/>
    <n v="2.4899999999999999E-2"/>
    <n v="0.82199999999999995"/>
    <n v="3.8700000000000002E-6"/>
    <n v="9.2600000000000002E-2"/>
    <n v="0.34300000000000003"/>
    <s v="Negative"/>
    <n v="98.081999999999994"/>
    <x v="5"/>
  </r>
  <r>
    <n v="37"/>
    <x v="662"/>
    <s v="Read Your Mind"/>
    <n v="263506"/>
    <n v="263.50599999999997"/>
    <b v="0"/>
    <n v="6"/>
    <x v="12"/>
    <n v="56"/>
    <n v="0.755"/>
    <n v="0.38100000000000001"/>
    <s v="Low"/>
    <n v="-6.6959999999999997"/>
    <n v="7.1099999999999997E-2"/>
    <n v="0.29099999999999998"/>
    <n v="5.13E-6"/>
    <n v="9.74E-2"/>
    <n v="0.69499999999999995"/>
    <s v="Positive"/>
    <n v="73.108000000000004"/>
    <x v="5"/>
  </r>
  <r>
    <n v="629"/>
    <x v="663"/>
    <s v="Ready For Your Love"/>
    <n v="198880"/>
    <n v="198.88"/>
    <b v="0"/>
    <n v="17"/>
    <x v="0"/>
    <n v="61"/>
    <n v="0.67700000000000005"/>
    <n v="0.753"/>
    <s v="High"/>
    <n v="-7.0380000000000003"/>
    <n v="0.154"/>
    <n v="5.3100000000000001E-2"/>
    <n v="1.2800000000000001E-2"/>
    <n v="0.33300000000000002"/>
    <n v="0.47099999999999997"/>
    <s v="Negative"/>
    <n v="121.93899999999999"/>
    <x v="0"/>
  </r>
  <r>
    <n v="95"/>
    <x v="344"/>
    <s v="One Love"/>
    <n v="207186"/>
    <n v="207.18600000000001"/>
    <b v="0"/>
    <n v="5"/>
    <x v="4"/>
    <n v="60"/>
    <n v="0.68300000000000005"/>
    <n v="0.72199999999999998"/>
    <s v="High"/>
    <n v="-4.0389999999999997"/>
    <n v="3.5799999999999998E-2"/>
    <n v="2.4299999999999999E-2"/>
    <n v="4.1999999999999998E-5"/>
    <n v="0.35"/>
    <n v="0.85399999999999998"/>
    <s v="Positive"/>
    <n v="95.012"/>
    <x v="7"/>
  </r>
  <r>
    <n v="632"/>
    <x v="664"/>
    <s v="Red Lights"/>
    <n v="263890"/>
    <n v="263.89"/>
    <b v="0"/>
    <n v="16"/>
    <x v="1"/>
    <n v="0"/>
    <n v="0.65300000000000002"/>
    <n v="0.82899999999999996"/>
    <s v="High"/>
    <n v="-4.7830000000000004"/>
    <n v="3.7699999999999997E-2"/>
    <n v="7.3899999999999997E-4"/>
    <n v="1.5E-6"/>
    <n v="0.22500000000000001"/>
    <n v="0.54500000000000004"/>
    <s v="Positive"/>
    <n v="124.989"/>
    <x v="0"/>
  </r>
  <r>
    <n v="754"/>
    <x v="665"/>
    <s v="ReggaetÃ³n Lento (Remix)"/>
    <n v="188786"/>
    <n v="188.786"/>
    <b v="0"/>
    <n v="20"/>
    <x v="7"/>
    <n v="0"/>
    <n v="0.623"/>
    <n v="0.90900000000000003"/>
    <s v="High"/>
    <n v="-3.0790000000000002"/>
    <n v="7.5800000000000006E-2"/>
    <n v="0.158"/>
    <n v="0"/>
    <n v="9.7199999999999995E-2"/>
    <n v="0.65100000000000002"/>
    <s v="Positive"/>
    <n v="93.983999999999995"/>
    <x v="14"/>
  </r>
  <r>
    <n v="317"/>
    <x v="105"/>
    <s v="Rehab"/>
    <n v="214946"/>
    <n v="214.946"/>
    <b v="0"/>
    <n v="9"/>
    <x v="2"/>
    <n v="71"/>
    <n v="0.40699999999999997"/>
    <n v="0.55800000000000005"/>
    <s v="Low"/>
    <n v="-13.609"/>
    <n v="5.5199999999999999E-2"/>
    <n v="5.4100000000000002E-2"/>
    <n v="1.5099999999999999E-6"/>
    <n v="0.34"/>
    <n v="0.77700000000000002"/>
    <s v="Positive"/>
    <n v="71.814999999999998"/>
    <x v="20"/>
  </r>
  <r>
    <n v="444"/>
    <x v="666"/>
    <s v="Release Me"/>
    <n v="256213"/>
    <n v="256.21300000000002"/>
    <b v="0"/>
    <n v="12"/>
    <x v="11"/>
    <n v="65"/>
    <n v="0.621"/>
    <n v="0.92300000000000004"/>
    <s v="High"/>
    <n v="-3.1240000000000001"/>
    <n v="3.2099999999999997E-2"/>
    <n v="6.45E-3"/>
    <n v="7.2799999999999994E-5"/>
    <n v="0.108"/>
    <n v="0.71599999999999997"/>
    <s v="Positive"/>
    <n v="127.973"/>
    <x v="0"/>
  </r>
  <r>
    <n v="580"/>
    <x v="667"/>
    <s v="Reload - Radio Edit"/>
    <n v="221272"/>
    <n v="221.27199999999999"/>
    <b v="0"/>
    <n v="16"/>
    <x v="1"/>
    <n v="68"/>
    <n v="0.48499999999999999"/>
    <n v="0.72399999999999998"/>
    <s v="High"/>
    <n v="-4.633"/>
    <n v="5.21E-2"/>
    <n v="7.3599999999999999E-2"/>
    <n v="0"/>
    <n v="6.3100000000000003E-2"/>
    <n v="0.433"/>
    <s v="Negative"/>
    <n v="128.04499999999999"/>
    <x v="0"/>
  </r>
  <r>
    <n v="289"/>
    <x v="668"/>
    <s v="Remember the Name (feat. Styles of Beyond)"/>
    <n v="230493"/>
    <n v="230.49299999999999"/>
    <b v="1"/>
    <n v="8"/>
    <x v="6"/>
    <n v="73"/>
    <n v="0.68799999999999994"/>
    <n v="0.83499999999999996"/>
    <s v="High"/>
    <n v="-4.1619999999999999"/>
    <n v="9.11E-2"/>
    <n v="5.8299999999999998E-2"/>
    <n v="2.8700000000000001E-6"/>
    <n v="7.9500000000000001E-2"/>
    <n v="0.88"/>
    <s v="Positive"/>
    <n v="84.858000000000004"/>
    <x v="33"/>
  </r>
  <r>
    <n v="666"/>
    <x v="669"/>
    <s v="Renegades"/>
    <n v="195200"/>
    <n v="195.2"/>
    <b v="0"/>
    <n v="18"/>
    <x v="3"/>
    <n v="75"/>
    <n v="0.52600000000000002"/>
    <n v="0.86199999999999999"/>
    <s v="High"/>
    <n v="-6.0030000000000001"/>
    <n v="9.0499999999999997E-2"/>
    <n v="1.44E-2"/>
    <n v="5.9700000000000003E-2"/>
    <n v="0.22900000000000001"/>
    <n v="0.52800000000000002"/>
    <s v="Positive"/>
    <n v="90.052000000000007"/>
    <x v="50"/>
  </r>
  <r>
    <n v="481"/>
    <x v="670"/>
    <s v="Replay"/>
    <n v="182306"/>
    <n v="182.30600000000001"/>
    <b v="0"/>
    <n v="12"/>
    <x v="11"/>
    <n v="75"/>
    <n v="0.70599999999999996"/>
    <n v="0.751"/>
    <s v="High"/>
    <n v="-6.3230000000000004"/>
    <n v="7.0800000000000002E-2"/>
    <n v="0.17299999999999999"/>
    <n v="0"/>
    <n v="0.16800000000000001"/>
    <n v="0.19500000000000001"/>
    <s v="Negative"/>
    <n v="91.031000000000006"/>
    <x v="1"/>
  </r>
  <r>
    <n v="234"/>
    <x v="671"/>
    <s v="Reptilia"/>
    <n v="219826"/>
    <n v="219.82599999999999"/>
    <b v="0"/>
    <n v="6"/>
    <x v="12"/>
    <n v="74"/>
    <n v="0.48899999999999999"/>
    <n v="0.64900000000000002"/>
    <s v="Low"/>
    <n v="-5.1100000000000003"/>
    <n v="3.3599999999999998E-2"/>
    <n v="6.0300000000000002E-4"/>
    <n v="0.71299999999999997"/>
    <n v="0.10100000000000001"/>
    <n v="0.77"/>
    <s v="Positive"/>
    <n v="158.00899999999999"/>
    <x v="9"/>
  </r>
  <r>
    <n v="755"/>
    <x v="228"/>
    <s v="Ric Flair Drip (with Metro Boomin)"/>
    <n v="172800"/>
    <n v="172.8"/>
    <b v="1"/>
    <n v="20"/>
    <x v="7"/>
    <n v="80"/>
    <n v="0.88"/>
    <n v="0.42799999999999999"/>
    <s v="Low"/>
    <n v="-8.2799999999999994"/>
    <n v="0.20599999999999999"/>
    <n v="0.14899999999999999"/>
    <n v="5.0500000000000001E-5"/>
    <n v="0.114"/>
    <n v="0.33300000000000002"/>
    <s v="Negative"/>
    <n v="100.00700000000001"/>
    <x v="1"/>
  </r>
  <r>
    <n v="241"/>
    <x v="243"/>
    <s v="Rich Girl"/>
    <n v="236213"/>
    <n v="236.21299999999999"/>
    <b v="0"/>
    <n v="7"/>
    <x v="19"/>
    <n v="68"/>
    <n v="0.85599999999999998"/>
    <n v="0.754"/>
    <s v="High"/>
    <n v="-2.7280000000000002"/>
    <n v="4.1599999999999998E-2"/>
    <n v="2.9399999999999999E-2"/>
    <n v="1.49E-5"/>
    <n v="0.20599999999999999"/>
    <n v="0.72199999999999998"/>
    <s v="Positive"/>
    <n v="98.018000000000001"/>
    <x v="5"/>
  </r>
  <r>
    <n v="660"/>
    <x v="672"/>
    <s v="Closer"/>
    <n v="270589"/>
    <n v="270.589"/>
    <b v="0"/>
    <n v="20"/>
    <x v="7"/>
    <n v="59"/>
    <n v="0.58299999999999996"/>
    <n v="0.78500000000000003"/>
    <s v="High"/>
    <n v="-3.9910000000000001"/>
    <n v="3.3700000000000001E-2"/>
    <n v="1.1999999999999999E-3"/>
    <n v="1.2699999999999999E-2"/>
    <n v="0.124"/>
    <n v="0.35499999999999998"/>
    <s v="Negative"/>
    <n v="91.977000000000004"/>
    <x v="7"/>
  </r>
  <r>
    <n v="561"/>
    <x v="169"/>
    <s v="Ride"/>
    <n v="289080"/>
    <n v="289.08"/>
    <b v="1"/>
    <n v="15"/>
    <x v="14"/>
    <n v="66"/>
    <n v="0.373"/>
    <n v="0.68600000000000005"/>
    <s v="High"/>
    <n v="-5.52"/>
    <n v="3.4000000000000002E-2"/>
    <n v="0.128"/>
    <n v="1.9599999999999999E-6"/>
    <n v="0.38300000000000001"/>
    <n v="0.189"/>
    <s v="Negative"/>
    <n v="93.763000000000005"/>
    <x v="7"/>
  </r>
  <r>
    <n v="728"/>
    <x v="55"/>
    <s v="Breathe"/>
    <n v="207629"/>
    <n v="207.62899999999999"/>
    <b v="0"/>
    <n v="20"/>
    <x v="7"/>
    <n v="58"/>
    <n v="0.72199999999999998"/>
    <n v="0.74399999999999999"/>
    <s v="High"/>
    <n v="-5.52"/>
    <n v="3.6299999999999999E-2"/>
    <n v="2.3400000000000001E-2"/>
    <n v="1.5699999999999999E-4"/>
    <n v="0.14299999999999999"/>
    <n v="0.68600000000000005"/>
    <s v="Positive"/>
    <n v="125.985"/>
    <x v="11"/>
  </r>
  <r>
    <n v="795"/>
    <x v="673"/>
    <s v="Ride It"/>
    <n v="157605"/>
    <n v="157.60499999999999"/>
    <b v="0"/>
    <n v="22"/>
    <x v="17"/>
    <n v="81"/>
    <n v="0.88"/>
    <n v="0.751"/>
    <s v="High"/>
    <n v="-4.258"/>
    <n v="8.7400000000000005E-2"/>
    <n v="0.17699999999999999"/>
    <n v="6.4300000000000004E-5"/>
    <n v="0.106"/>
    <n v="0.88400000000000001"/>
    <s v="Positive"/>
    <n v="117.94799999999999"/>
    <x v="0"/>
  </r>
  <r>
    <n v="81"/>
    <x v="51"/>
    <s v="Ride Wit Me"/>
    <n v="291781"/>
    <n v="291.78100000000001"/>
    <b v="1"/>
    <n v="3"/>
    <x v="16"/>
    <n v="75"/>
    <n v="0.85"/>
    <n v="0.7"/>
    <s v="High"/>
    <n v="-6.49"/>
    <n v="4.7800000000000002E-2"/>
    <n v="6.1600000000000002E-2"/>
    <n v="1.7999999999999999E-6"/>
    <n v="0.24399999999999999"/>
    <n v="0.72199999999999998"/>
    <s v="Positive"/>
    <n v="101.875"/>
    <x v="4"/>
  </r>
  <r>
    <n v="320"/>
    <x v="674"/>
    <s v="Ridin'"/>
    <n v="303053"/>
    <n v="303.053"/>
    <b v="1"/>
    <n v="8"/>
    <x v="6"/>
    <n v="71"/>
    <n v="0.78700000000000003"/>
    <n v="0.79900000000000004"/>
    <s v="High"/>
    <n v="-4.68"/>
    <n v="9.9299999999999999E-2"/>
    <n v="0.189"/>
    <n v="0"/>
    <n v="0.3"/>
    <n v="0.83499999999999996"/>
    <s v="Positive"/>
    <n v="143.05199999999999"/>
    <x v="1"/>
  </r>
  <r>
    <n v="458"/>
    <x v="300"/>
    <s v="Ridin' Solo"/>
    <n v="215746"/>
    <n v="215.74600000000001"/>
    <b v="0"/>
    <n v="13"/>
    <x v="18"/>
    <n v="66"/>
    <n v="0.442"/>
    <n v="0.83"/>
    <s v="High"/>
    <n v="-4.0199999999999996"/>
    <n v="0.14599999999999999"/>
    <n v="0.128"/>
    <n v="0"/>
    <n v="0.129"/>
    <n v="0.57799999999999996"/>
    <s v="Positive"/>
    <n v="89.337999999999994"/>
    <x v="1"/>
  </r>
  <r>
    <n v="402"/>
    <x v="25"/>
    <s v="Right Above It"/>
    <n v="271946"/>
    <n v="271.94600000000003"/>
    <b v="1"/>
    <n v="13"/>
    <x v="18"/>
    <n v="68"/>
    <n v="0.376"/>
    <n v="0.84099999999999997"/>
    <s v="High"/>
    <n v="-4.3479999999999999"/>
    <n v="0.35599999999999998"/>
    <n v="4.3499999999999997E-2"/>
    <n v="0"/>
    <n v="0.57799999999999996"/>
    <n v="0.46300000000000002"/>
    <s v="Negative"/>
    <n v="76.052000000000007"/>
    <x v="1"/>
  </r>
  <r>
    <n v="245"/>
    <x v="115"/>
    <s v="Right Now (Na Na Na)"/>
    <n v="240746"/>
    <n v="240.74600000000001"/>
    <b v="0"/>
    <n v="11"/>
    <x v="5"/>
    <n v="69"/>
    <n v="0.83"/>
    <n v="0.85699999999999998"/>
    <s v="High"/>
    <n v="-4.194"/>
    <n v="0.152"/>
    <n v="0.26200000000000001"/>
    <n v="0"/>
    <n v="0.41299999999999998"/>
    <n v="0.60699999999999998"/>
    <s v="Positive"/>
    <n v="137.982"/>
    <x v="7"/>
  </r>
  <r>
    <n v="397"/>
    <x v="218"/>
    <s v="Right Round"/>
    <n v="204640"/>
    <n v="204.64"/>
    <b v="0"/>
    <n v="12"/>
    <x v="11"/>
    <n v="74"/>
    <n v="0.72"/>
    <n v="0.67200000000000004"/>
    <s v="High"/>
    <n v="-6.8520000000000003"/>
    <n v="5.5100000000000003E-2"/>
    <n v="8.9999999999999993E-3"/>
    <n v="0"/>
    <n v="0.23200000000000001"/>
    <n v="0.70499999999999996"/>
    <s v="Positive"/>
    <n v="124.986"/>
    <x v="1"/>
  </r>
  <r>
    <n v="213"/>
    <x v="408"/>
    <s v="Right Thurr"/>
    <n v="250746"/>
    <n v="250.74600000000001"/>
    <b v="1"/>
    <n v="6"/>
    <x v="12"/>
    <n v="69"/>
    <n v="0.86599999999999999"/>
    <n v="0.749"/>
    <s v="High"/>
    <n v="-3.9769999999999999"/>
    <n v="0.253"/>
    <n v="0.15"/>
    <n v="0"/>
    <n v="6.1400000000000003E-2"/>
    <n v="0.89100000000000001"/>
    <s v="Positive"/>
    <n v="92.073999999999998"/>
    <x v="4"/>
  </r>
  <r>
    <n v="639"/>
    <x v="675"/>
    <s v="Riptide"/>
    <n v="204280"/>
    <n v="204.28"/>
    <b v="0"/>
    <n v="17"/>
    <x v="0"/>
    <n v="80"/>
    <n v="0.48399999999999999"/>
    <n v="0.73099999999999998"/>
    <s v="High"/>
    <n v="-6.694"/>
    <n v="3.7900000000000003E-2"/>
    <n v="0.43099999999999999"/>
    <n v="0"/>
    <n v="0.151"/>
    <n v="0.51"/>
    <s v="Positive"/>
    <n v="101.654"/>
    <x v="6"/>
  </r>
  <r>
    <n v="76"/>
    <x v="627"/>
    <s v="Rise"/>
    <n v="219093"/>
    <n v="219.09299999999999"/>
    <b v="0"/>
    <n v="4"/>
    <x v="13"/>
    <n v="60"/>
    <n v="0.55800000000000005"/>
    <n v="0.48099999999999998"/>
    <s v="Low"/>
    <n v="-9.4870000000000001"/>
    <n v="2.5999999999999999E-2"/>
    <n v="0.315"/>
    <n v="8.8300000000000002E-6"/>
    <n v="0.09"/>
    <n v="0.63100000000000001"/>
    <s v="Positive"/>
    <n v="144.673"/>
    <x v="5"/>
  </r>
  <r>
    <n v="680"/>
    <x v="327"/>
    <s v="Rise"/>
    <n v="194407"/>
    <n v="194.40700000000001"/>
    <b v="0"/>
    <n v="21"/>
    <x v="10"/>
    <n v="70"/>
    <n v="0.68700000000000006"/>
    <n v="0.78500000000000003"/>
    <s v="High"/>
    <n v="-4.6500000000000004"/>
    <n v="3.3300000000000003E-2"/>
    <n v="0.32700000000000001"/>
    <n v="0"/>
    <n v="0.20300000000000001"/>
    <n v="0.65500000000000003"/>
    <s v="Positive"/>
    <n v="106.04600000000001"/>
    <x v="0"/>
  </r>
  <r>
    <n v="56"/>
    <x v="27"/>
    <s v="Rise &amp; Fall (feat. Sting)"/>
    <n v="287226"/>
    <n v="287.226"/>
    <b v="0"/>
    <n v="5"/>
    <x v="4"/>
    <n v="59"/>
    <n v="0.40500000000000003"/>
    <n v="0.58899999999999997"/>
    <s v="Low"/>
    <n v="-7.51"/>
    <n v="5.8599999999999999E-2"/>
    <n v="0.252"/>
    <n v="0"/>
    <n v="0.66100000000000003"/>
    <n v="0.80800000000000005"/>
    <s v="Positive"/>
    <n v="83.373000000000005"/>
    <x v="4"/>
  </r>
  <r>
    <n v="698"/>
    <x v="13"/>
    <s v="Ciao Adios"/>
    <n v="200104"/>
    <n v="200.10400000000001"/>
    <b v="0"/>
    <n v="20"/>
    <x v="7"/>
    <n v="57"/>
    <n v="0.69799999999999995"/>
    <n v="0.88200000000000001"/>
    <s v="High"/>
    <n v="-3.0779999999999998"/>
    <n v="8.6300000000000002E-2"/>
    <n v="0.127"/>
    <n v="0"/>
    <n v="0.15"/>
    <n v="0.44500000000000001"/>
    <s v="Negative"/>
    <n v="106.083"/>
    <x v="0"/>
  </r>
  <r>
    <n v="479"/>
    <x v="676"/>
    <s v="Riverside"/>
    <n v="320348"/>
    <n v="320.34800000000001"/>
    <b v="1"/>
    <n v="12"/>
    <x v="11"/>
    <n v="47"/>
    <n v="0.80400000000000005"/>
    <n v="0.97599999999999998"/>
    <s v="High"/>
    <n v="-2.4580000000000002"/>
    <n v="4.4499999999999998E-2"/>
    <n v="2.3000000000000001E-4"/>
    <n v="0.89400000000000002"/>
    <n v="0.125"/>
    <n v="0.23699999999999999"/>
    <s v="Negative"/>
    <n v="125.997"/>
    <x v="10"/>
  </r>
  <r>
    <n v="398"/>
    <x v="195"/>
    <s v="Roar"/>
    <n v="223546"/>
    <n v="223.54599999999999"/>
    <b v="0"/>
    <n v="16"/>
    <x v="1"/>
    <n v="73"/>
    <n v="0.55400000000000005"/>
    <n v="0.77200000000000002"/>
    <s v="High"/>
    <n v="-4.8209999999999997"/>
    <n v="4.1799999999999997E-2"/>
    <n v="4.8700000000000002E-3"/>
    <n v="6.6000000000000003E-6"/>
    <n v="0.35399999999999998"/>
    <n v="0.45500000000000002"/>
    <s v="Negative"/>
    <n v="179.98400000000001"/>
    <x v="7"/>
  </r>
  <r>
    <n v="757"/>
    <x v="542"/>
    <s v="Robbery"/>
    <n v="240050"/>
    <n v="240.05"/>
    <b v="1"/>
    <n v="22"/>
    <x v="17"/>
    <n v="53"/>
    <n v="0.68500000000000005"/>
    <n v="0.69199999999999995"/>
    <s v="High"/>
    <n v="-5.1219999999999999"/>
    <n v="4.5699999999999998E-2"/>
    <n v="0.32800000000000001"/>
    <n v="0"/>
    <n v="0.153"/>
    <n v="0.57799999999999996"/>
    <s v="Positive"/>
    <n v="159.96600000000001"/>
    <x v="3"/>
  </r>
  <r>
    <n v="8"/>
    <x v="200"/>
    <s v="Rock DJ"/>
    <n v="258560"/>
    <n v="258.56"/>
    <b v="0"/>
    <n v="3"/>
    <x v="16"/>
    <n v="68"/>
    <n v="0.70799999999999996"/>
    <n v="0.77200000000000002"/>
    <s v="High"/>
    <n v="-4.2640000000000002"/>
    <n v="3.2199999999999999E-2"/>
    <n v="2.6700000000000002E-2"/>
    <n v="0"/>
    <n v="0.46700000000000003"/>
    <n v="0.86099999999999999"/>
    <s v="Positive"/>
    <n v="103.035"/>
    <x v="26"/>
  </r>
  <r>
    <n v="16"/>
    <x v="565"/>
    <s v="Rock The Boat"/>
    <n v="275026"/>
    <n v="275.02600000000001"/>
    <b v="0"/>
    <n v="22"/>
    <x v="17"/>
    <n v="0"/>
    <n v="0.64100000000000001"/>
    <n v="0.72"/>
    <s v="High"/>
    <n v="-5.2089999999999996"/>
    <n v="3.3599999999999998E-2"/>
    <n v="6.88E-2"/>
    <n v="2.8600000000000001E-3"/>
    <n v="0.193"/>
    <n v="0.41799999999999998"/>
    <s v="Negative"/>
    <n v="92.988"/>
    <x v="4"/>
  </r>
  <r>
    <n v="395"/>
    <x v="537"/>
    <s v="The Great Escape"/>
    <n v="206520"/>
    <n v="206.52"/>
    <b v="0"/>
    <n v="10"/>
    <x v="9"/>
    <n v="62"/>
    <n v="0.42299999999999999"/>
    <n v="0.94"/>
    <s v="High"/>
    <n v="-4.0119999999999996"/>
    <n v="6.3500000000000001E-2"/>
    <n v="1.66E-3"/>
    <n v="0"/>
    <n v="0.17799999999999999"/>
    <n v="0.505"/>
    <s v="Positive"/>
    <n v="149.934"/>
    <x v="7"/>
  </r>
  <r>
    <n v="174"/>
    <x v="103"/>
    <s v="Rock Wit U (Awww Baby)"/>
    <n v="209120"/>
    <n v="209.12"/>
    <b v="0"/>
    <n v="6"/>
    <x v="12"/>
    <n v="65"/>
    <n v="0.71"/>
    <n v="0.79700000000000004"/>
    <s v="High"/>
    <n v="-3.0059999999999998"/>
    <n v="5.8200000000000002E-2"/>
    <n v="0.40799999999999997"/>
    <n v="0"/>
    <n v="0.16"/>
    <n v="0.84899999999999998"/>
    <s v="Positive"/>
    <n v="94.998000000000005"/>
    <x v="4"/>
  </r>
  <r>
    <n v="176"/>
    <x v="258"/>
    <s v="Rock Your Body"/>
    <n v="267266"/>
    <n v="267.26600000000002"/>
    <b v="0"/>
    <n v="5"/>
    <x v="4"/>
    <n v="76"/>
    <n v="0.89200000000000002"/>
    <n v="0.71399999999999997"/>
    <s v="High"/>
    <n v="-6.0549999999999997"/>
    <n v="0.14099999999999999"/>
    <n v="0.20100000000000001"/>
    <n v="2.34E-4"/>
    <n v="5.21E-2"/>
    <n v="0.81699999999999995"/>
    <s v="Positive"/>
    <n v="100.97199999999999"/>
    <x v="7"/>
  </r>
  <r>
    <n v="657"/>
    <x v="331"/>
    <s v="I Would Like"/>
    <n v="226720"/>
    <n v="226.72"/>
    <b v="0"/>
    <n v="20"/>
    <x v="7"/>
    <n v="57"/>
    <n v="0.48599999999999999"/>
    <n v="0.71299999999999997"/>
    <s v="High"/>
    <n v="-3.9489999999999998"/>
    <n v="5.2400000000000002E-2"/>
    <n v="8.5300000000000001E-2"/>
    <n v="0"/>
    <n v="8.3900000000000002E-2"/>
    <n v="0.29699999999999999"/>
    <s v="Negative"/>
    <n v="121.02800000000001"/>
    <x v="0"/>
  </r>
  <r>
    <n v="474"/>
    <x v="521"/>
    <s v="Rocketeer"/>
    <n v="211253"/>
    <n v="211.25299999999999"/>
    <b v="0"/>
    <n v="13"/>
    <x v="18"/>
    <n v="61"/>
    <n v="0.66400000000000003"/>
    <n v="0.84499999999999997"/>
    <s v="High"/>
    <n v="-6.1150000000000002"/>
    <n v="4.6100000000000002E-2"/>
    <n v="0.18099999999999999"/>
    <n v="0"/>
    <n v="0.26700000000000002"/>
    <n v="0.35699999999999998"/>
    <s v="Negative"/>
    <n v="96.004999999999995"/>
    <x v="1"/>
  </r>
  <r>
    <n v="419"/>
    <x v="438"/>
    <s v="Rockin' That Shit"/>
    <n v="221920"/>
    <n v="221.92"/>
    <b v="1"/>
    <n v="12"/>
    <x v="11"/>
    <n v="62"/>
    <n v="0.67200000000000004"/>
    <n v="0.62"/>
    <s v="Low"/>
    <n v="-4.8650000000000002"/>
    <n v="4.2200000000000001E-2"/>
    <n v="0.123"/>
    <n v="0"/>
    <n v="0.36199999999999999"/>
    <n v="0.627"/>
    <s v="Positive"/>
    <n v="78.004999999999995"/>
    <x v="4"/>
  </r>
  <r>
    <n v="102"/>
    <x v="326"/>
    <s v="Rockstar"/>
    <n v="252040"/>
    <n v="252.04"/>
    <b v="0"/>
    <n v="8"/>
    <x v="6"/>
    <n v="69"/>
    <n v="0.61599999999999999"/>
    <n v="0.91"/>
    <s v="High"/>
    <n v="-3.004"/>
    <n v="3.8600000000000002E-2"/>
    <n v="4.5900000000000003E-2"/>
    <n v="0"/>
    <n v="0.34300000000000003"/>
    <n v="0.69299999999999995"/>
    <s v="Positive"/>
    <n v="144.072"/>
    <x v="16"/>
  </r>
  <r>
    <n v="746"/>
    <x v="141"/>
    <s v="rockstar (feat. 21 Savage)"/>
    <n v="218146"/>
    <n v="218.14599999999999"/>
    <b v="1"/>
    <n v="21"/>
    <x v="10"/>
    <n v="83"/>
    <n v="0.58499999999999996"/>
    <n v="0.52"/>
    <s v="Low"/>
    <n v="-6.1360000000000001"/>
    <n v="7.1199999999999999E-2"/>
    <n v="0.124"/>
    <n v="7.0099999999999996E-5"/>
    <n v="0.13100000000000001"/>
    <n v="0.129"/>
    <s v="Negative"/>
    <n v="159.80099999999999"/>
    <x v="3"/>
  </r>
  <r>
    <n v="501"/>
    <x v="677"/>
    <s v="This Ain't a Love Song"/>
    <n v="210680"/>
    <n v="210.68"/>
    <b v="0"/>
    <n v="20"/>
    <x v="7"/>
    <n v="52"/>
    <n v="0.45800000000000002"/>
    <n v="0.90500000000000003"/>
    <s v="High"/>
    <n v="-4.157"/>
    <n v="4.5100000000000001E-2"/>
    <n v="4.3100000000000001E-4"/>
    <n v="0"/>
    <n v="0.378"/>
    <n v="0.55300000000000005"/>
    <s v="Positive"/>
    <n v="176.667"/>
    <x v="26"/>
  </r>
  <r>
    <n v="512"/>
    <x v="150"/>
    <s v="Roll Up"/>
    <n v="227773"/>
    <n v="227.773"/>
    <b v="1"/>
    <n v="14"/>
    <x v="15"/>
    <n v="63"/>
    <n v="0.52300000000000002"/>
    <n v="0.80500000000000005"/>
    <s v="High"/>
    <n v="-5.4729999999999999"/>
    <n v="0.192"/>
    <n v="5.2400000000000002E-2"/>
    <n v="0"/>
    <n v="9.1399999999999995E-2"/>
    <n v="0.60199999999999998"/>
    <s v="Positive"/>
    <n v="125.358"/>
    <x v="1"/>
  </r>
  <r>
    <n v="24"/>
    <x v="135"/>
    <s v="Rollin' (Air Raid Vehicle)"/>
    <n v="213760"/>
    <n v="213.76"/>
    <b v="1"/>
    <n v="3"/>
    <x v="16"/>
    <n v="73"/>
    <n v="0.60299999999999998"/>
    <n v="0.93300000000000005"/>
    <s v="High"/>
    <n v="-3.3580000000000001"/>
    <n v="0.17100000000000001"/>
    <n v="5.9100000000000003E-3"/>
    <n v="0"/>
    <n v="0.20599999999999999"/>
    <n v="0.70899999999999996"/>
    <s v="Positive"/>
    <n v="96.305999999999997"/>
    <x v="2"/>
  </r>
  <r>
    <n v="436"/>
    <x v="217"/>
    <s v="Rolling in the Deep"/>
    <n v="228093"/>
    <n v="228.09299999999999"/>
    <b v="1"/>
    <n v="14"/>
    <x v="15"/>
    <n v="2"/>
    <n v="0.73"/>
    <n v="0.77"/>
    <s v="High"/>
    <n v="-5.1139999999999999"/>
    <n v="2.98E-2"/>
    <n v="0.13800000000000001"/>
    <n v="0"/>
    <n v="4.7300000000000002E-2"/>
    <n v="0.50700000000000001"/>
    <s v="Positive"/>
    <n v="104.94799999999999"/>
    <x v="5"/>
  </r>
  <r>
    <n v="137"/>
    <x v="351"/>
    <s v="Rollout (My Business)"/>
    <n v="296586"/>
    <n v="296.58600000000001"/>
    <b v="1"/>
    <n v="4"/>
    <x v="13"/>
    <n v="60"/>
    <n v="0.92100000000000004"/>
    <n v="0.66800000000000004"/>
    <s v="High"/>
    <n v="-8.73"/>
    <n v="0.23499999999999999"/>
    <n v="9.4899999999999998E-2"/>
    <n v="0"/>
    <n v="0.59199999999999997"/>
    <n v="0.89200000000000002"/>
    <s v="Positive"/>
    <n v="131.059"/>
    <x v="1"/>
  </r>
  <r>
    <n v="194"/>
    <x v="166"/>
    <s v="Shut Up"/>
    <n v="296186"/>
    <n v="296.18599999999998"/>
    <b v="0"/>
    <n v="6"/>
    <x v="12"/>
    <n v="56"/>
    <n v="0.81"/>
    <n v="0.71399999999999997"/>
    <s v="High"/>
    <n v="-3.9660000000000002"/>
    <n v="0.24299999999999999"/>
    <n v="6.3700000000000007E-2"/>
    <n v="0"/>
    <n v="0.23699999999999999"/>
    <n v="0.56100000000000005"/>
    <s v="Positive"/>
    <n v="112.968"/>
    <x v="1"/>
  </r>
  <r>
    <n v="683"/>
    <x v="678"/>
    <s v="El PerdÃ³n - Forgiveness"/>
    <n v="206666"/>
    <n v="206.666"/>
    <b v="0"/>
    <n v="20"/>
    <x v="7"/>
    <n v="51"/>
    <n v="0.73599999999999999"/>
    <n v="0.71899999999999997"/>
    <s v="High"/>
    <n v="-3.839"/>
    <n v="3.5700000000000003E-2"/>
    <n v="0.25600000000000001"/>
    <n v="0"/>
    <n v="9.0899999999999995E-2"/>
    <n v="0.65600000000000003"/>
    <s v="Positive"/>
    <n v="90.013000000000005"/>
    <x v="31"/>
  </r>
  <r>
    <n v="156"/>
    <x v="38"/>
    <s v="Round Round"/>
    <n v="236426"/>
    <n v="236.42599999999999"/>
    <b v="0"/>
    <n v="5"/>
    <x v="4"/>
    <n v="59"/>
    <n v="0.74"/>
    <n v="0.84499999999999997"/>
    <s v="High"/>
    <n v="-3.802"/>
    <n v="3.3799999999999997E-2"/>
    <n v="2.8700000000000002E-3"/>
    <n v="6.2299999999999996E-6"/>
    <n v="0.115"/>
    <n v="0.749"/>
    <s v="Positive"/>
    <n v="126.607"/>
    <x v="5"/>
  </r>
  <r>
    <n v="569"/>
    <x v="409"/>
    <s v="Royals"/>
    <n v="190185"/>
    <n v="190.185"/>
    <b v="0"/>
    <n v="16"/>
    <x v="1"/>
    <n v="77"/>
    <n v="0.67400000000000004"/>
    <n v="0.42799999999999999"/>
    <s v="Low"/>
    <n v="-9.5039999999999996"/>
    <n v="0.122"/>
    <n v="0.121"/>
    <n v="0"/>
    <n v="0.13200000000000001"/>
    <n v="0.33700000000000002"/>
    <s v="Negative"/>
    <n v="84.878"/>
    <x v="0"/>
  </r>
  <r>
    <n v="305"/>
    <x v="318"/>
    <s v="Ruby"/>
    <n v="204200"/>
    <n v="204.2"/>
    <b v="0"/>
    <n v="10"/>
    <x v="9"/>
    <n v="67"/>
    <n v="0.45100000000000001"/>
    <n v="0.93899999999999995"/>
    <s v="High"/>
    <n v="-2.82"/>
    <n v="5.1200000000000002E-2"/>
    <n v="6.7299999999999999E-3"/>
    <n v="4.8500000000000002E-6"/>
    <n v="7.7399999999999997E-2"/>
    <n v="0.44800000000000001"/>
    <s v="Negative"/>
    <n v="93.415999999999997"/>
    <x v="9"/>
  </r>
  <r>
    <n v="604"/>
    <x v="679"/>
    <s v="Rude"/>
    <n v="224840"/>
    <n v="224.84"/>
    <b v="0"/>
    <n v="17"/>
    <x v="0"/>
    <n v="80"/>
    <n v="0.77300000000000002"/>
    <n v="0.75800000000000001"/>
    <s v="High"/>
    <n v="-4.9930000000000003"/>
    <n v="3.8100000000000002E-2"/>
    <n v="4.2200000000000001E-2"/>
    <n v="0"/>
    <n v="0.30499999999999999"/>
    <n v="0.92500000000000004"/>
    <s v="Positive"/>
    <n v="144.03299999999999"/>
    <x v="19"/>
  </r>
  <r>
    <n v="283"/>
    <x v="198"/>
    <s v="Rude Boy"/>
    <n v="222920"/>
    <n v="222.92"/>
    <b v="1"/>
    <n v="12"/>
    <x v="11"/>
    <n v="74"/>
    <n v="0.56299999999999994"/>
    <n v="0.75"/>
    <s v="High"/>
    <n v="-4.4960000000000004"/>
    <n v="0.127"/>
    <n v="0.113"/>
    <n v="0"/>
    <n v="7.8799999999999995E-2"/>
    <n v="0.81200000000000006"/>
    <s v="Positive"/>
    <n v="173.90600000000001"/>
    <x v="4"/>
  </r>
  <r>
    <n v="331"/>
    <x v="635"/>
    <s v="Rule The World - Radio Edit"/>
    <n v="237760"/>
    <n v="237.76"/>
    <b v="0"/>
    <n v="10"/>
    <x v="9"/>
    <n v="58"/>
    <n v="0.35699999999999998"/>
    <n v="0.77400000000000002"/>
    <s v="High"/>
    <n v="-4.226"/>
    <n v="3.4000000000000002E-2"/>
    <n v="3.7600000000000001E-2"/>
    <n v="0"/>
    <n v="0.34799999999999998"/>
    <n v="0.34799999999999998"/>
    <s v="Negative"/>
    <n v="164.054"/>
    <x v="7"/>
  </r>
  <r>
    <n v="436"/>
    <x v="217"/>
    <s v="Rumour Has It"/>
    <n v="223266"/>
    <n v="223.26599999999999"/>
    <b v="0"/>
    <n v="14"/>
    <x v="15"/>
    <n v="0"/>
    <n v="0.61199999999999999"/>
    <n v="0.748"/>
    <s v="High"/>
    <n v="-5.0140000000000002"/>
    <n v="4.4499999999999998E-2"/>
    <n v="0.61699999999999999"/>
    <n v="0"/>
    <n v="0.16700000000000001"/>
    <n v="0.57399999999999995"/>
    <s v="Positive"/>
    <n v="120.05200000000001"/>
    <x v="5"/>
  </r>
  <r>
    <n v="337"/>
    <x v="32"/>
    <s v="Run"/>
    <n v="314720"/>
    <n v="314.72000000000003"/>
    <b v="0"/>
    <n v="10"/>
    <x v="9"/>
    <n v="62"/>
    <n v="0.28499999999999998"/>
    <n v="0.46200000000000002"/>
    <s v="Low"/>
    <n v="-6.1660000000000004"/>
    <n v="2.9100000000000001E-2"/>
    <n v="0.42799999999999999"/>
    <n v="5.6099999999999997E-6"/>
    <n v="0.122"/>
    <n v="9.2299999999999993E-2"/>
    <s v="Negative"/>
    <n v="142.36500000000001"/>
    <x v="5"/>
  </r>
  <r>
    <n v="291"/>
    <x v="102"/>
    <s v="Run It! (feat. Juelz Santana)"/>
    <n v="229866"/>
    <n v="229.86600000000001"/>
    <b v="0"/>
    <n v="8"/>
    <x v="6"/>
    <n v="71"/>
    <n v="0.84599999999999997"/>
    <n v="0.48199999999999998"/>
    <s v="Low"/>
    <n v="-6.7210000000000001"/>
    <n v="0.129"/>
    <n v="2.46E-2"/>
    <n v="0"/>
    <n v="0.39300000000000002"/>
    <n v="0.21199999999999999"/>
    <s v="Negative"/>
    <n v="100.96899999999999"/>
    <x v="4"/>
  </r>
  <r>
    <n v="35"/>
    <x v="4"/>
    <s v="Run This Town"/>
    <n v="267520"/>
    <n v="267.52"/>
    <b v="1"/>
    <n v="12"/>
    <x v="11"/>
    <n v="75"/>
    <n v="0.63200000000000001"/>
    <n v="0.92400000000000004"/>
    <s v="High"/>
    <n v="-1.802"/>
    <n v="0.28999999999999998"/>
    <n v="0.28100000000000003"/>
    <n v="0"/>
    <n v="0.26300000000000001"/>
    <n v="0.441"/>
    <s v="Negative"/>
    <n v="86.843999999999994"/>
    <x v="3"/>
  </r>
  <r>
    <n v="571"/>
    <x v="274"/>
    <s v="Believer"/>
    <n v="204346"/>
    <n v="204.346"/>
    <b v="0"/>
    <n v="20"/>
    <x v="7"/>
    <n v="1"/>
    <n v="0.77900000000000003"/>
    <n v="0.78700000000000003"/>
    <s v="High"/>
    <n v="-4.3049999999999997"/>
    <n v="0.108"/>
    <n v="5.2400000000000002E-2"/>
    <n v="0"/>
    <n v="0.14000000000000001"/>
    <n v="0.70799999999999996"/>
    <s v="Positive"/>
    <n v="124.982"/>
    <x v="9"/>
  </r>
  <r>
    <n v="137"/>
    <x v="351"/>
    <s v="Runaway Love"/>
    <n v="280680"/>
    <n v="280.68"/>
    <b v="1"/>
    <n v="9"/>
    <x v="2"/>
    <n v="51"/>
    <n v="0.40500000000000003"/>
    <n v="0.72099999999999997"/>
    <s v="High"/>
    <n v="-6.97"/>
    <n v="0.28299999999999997"/>
    <n v="0.32900000000000001"/>
    <n v="0"/>
    <n v="0.252"/>
    <n v="0.81499999999999995"/>
    <s v="Positive"/>
    <n v="92.853999999999999"/>
    <x v="1"/>
  </r>
  <r>
    <n v="283"/>
    <x v="198"/>
    <s v="Russian Roulette"/>
    <n v="227533"/>
    <n v="227.53299999999999"/>
    <b v="1"/>
    <n v="12"/>
    <x v="11"/>
    <n v="64"/>
    <n v="0.48"/>
    <n v="0.48599999999999999"/>
    <s v="Low"/>
    <n v="-5.7539999999999996"/>
    <n v="4.4699999999999997E-2"/>
    <n v="4.5999999999999999E-2"/>
    <n v="0"/>
    <n v="0.107"/>
    <n v="0.26500000000000001"/>
    <s v="Negative"/>
    <n v="80.051000000000002"/>
    <x v="4"/>
  </r>
  <r>
    <n v="283"/>
    <x v="198"/>
    <s v="S&amp;M"/>
    <n v="243533"/>
    <n v="243.53299999999999"/>
    <b v="0"/>
    <n v="13"/>
    <x v="18"/>
    <n v="73"/>
    <n v="0.76700000000000002"/>
    <n v="0.68200000000000005"/>
    <s v="High"/>
    <n v="-5.0199999999999996"/>
    <n v="4.2000000000000003E-2"/>
    <n v="1.1299999999999999E-2"/>
    <n v="1.6000000000000001E-4"/>
    <n v="0.104"/>
    <n v="0.83299999999999996"/>
    <s v="Positive"/>
    <n v="127.97499999999999"/>
    <x v="4"/>
  </r>
  <r>
    <n v="740"/>
    <x v="216"/>
    <s v="SAD!"/>
    <n v="166605"/>
    <n v="166.60499999999999"/>
    <b v="1"/>
    <n v="21"/>
    <x v="10"/>
    <n v="82"/>
    <n v="0.74"/>
    <n v="0.61299999999999999"/>
    <s v="Low"/>
    <n v="-4.88"/>
    <n v="0.14499999999999999"/>
    <n v="0.25800000000000001"/>
    <n v="3.7200000000000002E-3"/>
    <n v="0.123"/>
    <n v="0.47299999999999998"/>
    <s v="Negative"/>
    <n v="75.022999999999996"/>
    <x v="3"/>
  </r>
  <r>
    <n v="581"/>
    <x v="680"/>
    <s v="Safe And Sound"/>
    <n v="192693"/>
    <n v="192.69300000000001"/>
    <b v="0"/>
    <n v="16"/>
    <x v="1"/>
    <n v="0"/>
    <n v="0.65200000000000002"/>
    <n v="0.78300000000000003"/>
    <s v="High"/>
    <n v="-4.8289999999999997"/>
    <n v="3.09E-2"/>
    <n v="1.8900000000000001E-4"/>
    <n v="1.7299999999999999E-2"/>
    <n v="8.8900000000000007E-2"/>
    <n v="0.83599999999999997"/>
    <s v="Positive"/>
    <n v="117.952"/>
    <x v="7"/>
  </r>
  <r>
    <n v="587"/>
    <x v="681"/>
    <s v="Sail"/>
    <n v="259102"/>
    <n v="259.10199999999998"/>
    <b v="0"/>
    <n v="14"/>
    <x v="15"/>
    <n v="2"/>
    <n v="0.82499999999999996"/>
    <n v="0.435"/>
    <s v="Low"/>
    <n v="-9.5820000000000007"/>
    <n v="5.6800000000000003E-2"/>
    <n v="0.45200000000000001"/>
    <n v="0.60899999999999999"/>
    <n v="9.5299999999999996E-2"/>
    <n v="0.24299999999999999"/>
    <s v="Negative"/>
    <n v="119.038"/>
    <x v="26"/>
  </r>
  <r>
    <n v="256"/>
    <x v="682"/>
    <s v="Salt Shaker"/>
    <n v="252440"/>
    <n v="252.44"/>
    <b v="1"/>
    <n v="6"/>
    <x v="12"/>
    <n v="61"/>
    <n v="0.88400000000000001"/>
    <n v="0.69699999999999995"/>
    <s v="High"/>
    <n v="-6.0220000000000002"/>
    <n v="0.128"/>
    <n v="5.0900000000000001E-2"/>
    <n v="0"/>
    <n v="9.4E-2"/>
    <n v="0.32200000000000001"/>
    <s v="Negative"/>
    <n v="101.965"/>
    <x v="1"/>
  </r>
  <r>
    <n v="582"/>
    <x v="230"/>
    <s v="Same Old Love"/>
    <n v="229080"/>
    <n v="229.08"/>
    <b v="0"/>
    <n v="18"/>
    <x v="3"/>
    <n v="69"/>
    <n v="0.67200000000000004"/>
    <n v="0.59299999999999997"/>
    <s v="Low"/>
    <n v="-4.01"/>
    <n v="3.04E-2"/>
    <n v="2.23E-2"/>
    <n v="0"/>
    <n v="0.214"/>
    <n v="0.438"/>
    <s v="Negative"/>
    <n v="98.02"/>
    <x v="7"/>
  </r>
  <r>
    <n v="25"/>
    <x v="683"/>
    <s v="Sandstorm"/>
    <n v="225493"/>
    <n v="225.49299999999999"/>
    <b v="0"/>
    <n v="4"/>
    <x v="13"/>
    <n v="69"/>
    <n v="0.52800000000000002"/>
    <n v="0.96499999999999997"/>
    <s v="High"/>
    <n v="-7.984"/>
    <n v="4.65E-2"/>
    <n v="0.14099999999999999"/>
    <n v="0.98499999999999999"/>
    <n v="7.9699999999999993E-2"/>
    <n v="0.58699999999999997"/>
    <s v="Positive"/>
    <n v="136.065"/>
    <x v="0"/>
  </r>
  <r>
    <n v="196"/>
    <x v="684"/>
    <s v="Satisfaction (Isak Original Extended) - Benny Benassi Presents The Biz"/>
    <n v="285570"/>
    <n v="285.57"/>
    <b v="0"/>
    <n v="6"/>
    <x v="12"/>
    <n v="66"/>
    <n v="0.79300000000000004"/>
    <n v="0.69799999999999995"/>
    <s v="High"/>
    <n v="-3.6259999999999999"/>
    <n v="0.104"/>
    <n v="0.16300000000000001"/>
    <n v="0.14499999999999999"/>
    <n v="7.4499999999999997E-2"/>
    <n v="0.33900000000000002"/>
    <s v="Negative"/>
    <n v="130.017"/>
    <x v="0"/>
  </r>
  <r>
    <n v="722"/>
    <x v="685"/>
    <s v="Save That Shit"/>
    <n v="231546"/>
    <n v="231.54599999999999"/>
    <b v="1"/>
    <n v="20"/>
    <x v="7"/>
    <n v="77"/>
    <n v="0.53400000000000003"/>
    <n v="0.58299999999999996"/>
    <s v="Low"/>
    <n v="-8.6720000000000006"/>
    <n v="2.8799999999999999E-2"/>
    <n v="2.6200000000000001E-2"/>
    <n v="0"/>
    <n v="0.42099999999999999"/>
    <n v="0.14499999999999999"/>
    <s v="Negative"/>
    <n v="105.997"/>
    <x v="3"/>
  </r>
  <r>
    <n v="480"/>
    <x v="302"/>
    <s v="Save The World"/>
    <n v="213337"/>
    <n v="213.33699999999999"/>
    <b v="0"/>
    <n v="14"/>
    <x v="15"/>
    <n v="65"/>
    <n v="0.50700000000000001"/>
    <n v="0.66500000000000004"/>
    <s v="High"/>
    <n v="-7.5979999999999999"/>
    <n v="4.7399999999999998E-2"/>
    <n v="1.44E-2"/>
    <n v="0"/>
    <n v="7.5899999999999995E-2"/>
    <n v="0.4"/>
    <s v="Negative"/>
    <n v="126.879"/>
    <x v="0"/>
  </r>
  <r>
    <n v="102"/>
    <x v="326"/>
    <s v="Savin' Me"/>
    <n v="219320"/>
    <n v="219.32"/>
    <b v="0"/>
    <n v="8"/>
    <x v="6"/>
    <n v="65"/>
    <n v="0.441"/>
    <n v="0.81499999999999995"/>
    <s v="High"/>
    <n v="-4.0880000000000001"/>
    <n v="2.76E-2"/>
    <n v="7.3099999999999999E-4"/>
    <n v="0"/>
    <n v="0.41399999999999998"/>
    <n v="0.52200000000000002"/>
    <s v="Positive"/>
    <n v="164.00700000000001"/>
    <x v="16"/>
  </r>
  <r>
    <n v="424"/>
    <x v="173"/>
    <s v="Say Aah (feat. Fabolous)"/>
    <n v="207546"/>
    <n v="207.54599999999999"/>
    <b v="0"/>
    <n v="12"/>
    <x v="11"/>
    <n v="54"/>
    <n v="0.72399999999999998"/>
    <n v="0.87"/>
    <s v="High"/>
    <n v="-3.6139999999999999"/>
    <n v="0.113"/>
    <n v="4.5300000000000002E-3"/>
    <n v="0"/>
    <n v="0.83299999999999996"/>
    <n v="0.81"/>
    <s v="Positive"/>
    <n v="93.01"/>
    <x v="4"/>
  </r>
  <r>
    <n v="703"/>
    <x v="544"/>
    <s v="Say It"/>
    <n v="237786"/>
    <n v="237.786"/>
    <b v="1"/>
    <n v="19"/>
    <x v="8"/>
    <n v="73"/>
    <n v="0.54600000000000004"/>
    <n v="0.52900000000000003"/>
    <s v="Low"/>
    <n v="-10.510999999999999"/>
    <n v="5.8299999999999998E-2"/>
    <n v="8.6199999999999999E-2"/>
    <n v="6.4999999999999996E-6"/>
    <n v="0.124"/>
    <n v="0.247"/>
    <s v="Negative"/>
    <n v="107.331"/>
    <x v="4"/>
  </r>
  <r>
    <n v="711"/>
    <x v="590"/>
    <s v="Say It"/>
    <n v="262521"/>
    <n v="262.52100000000002"/>
    <b v="1"/>
    <n v="19"/>
    <x v="8"/>
    <n v="53"/>
    <n v="0.58099999999999996"/>
    <n v="0.53100000000000003"/>
    <s v="Low"/>
    <n v="-6.8289999999999997"/>
    <n v="3.2199999999999999E-2"/>
    <n v="7.3099999999999998E-2"/>
    <n v="3.27E-6"/>
    <n v="6.1600000000000002E-2"/>
    <n v="0.27300000000000002"/>
    <s v="Negative"/>
    <n v="75.254999999999995"/>
    <x v="10"/>
  </r>
  <r>
    <n v="83"/>
    <x v="453"/>
    <s v="Say It Right"/>
    <n v="223080"/>
    <n v="223.08"/>
    <b v="0"/>
    <n v="9"/>
    <x v="2"/>
    <n v="81"/>
    <n v="0.872"/>
    <n v="0.872"/>
    <s v="High"/>
    <n v="-6.3280000000000003"/>
    <n v="0.13900000000000001"/>
    <n v="4.7600000000000003E-2"/>
    <n v="1.1199999999999999E-3"/>
    <n v="5.4300000000000001E-2"/>
    <n v="0.80900000000000005"/>
    <s v="Positive"/>
    <n v="116.94799999999999"/>
    <x v="32"/>
  </r>
  <r>
    <n v="9"/>
    <x v="168"/>
    <s v="Say My Name"/>
    <n v="271333"/>
    <n v="271.33300000000003"/>
    <b v="0"/>
    <n v="2"/>
    <x v="21"/>
    <n v="75"/>
    <n v="0.71299999999999997"/>
    <n v="0.67800000000000005"/>
    <s v="High"/>
    <n v="-3.5249999999999999"/>
    <n v="0.10199999999999999"/>
    <n v="0.27300000000000002"/>
    <n v="0"/>
    <n v="0.14899999999999999"/>
    <n v="0.73399999999999999"/>
    <s v="Positive"/>
    <n v="138.00899999999999"/>
    <x v="5"/>
  </r>
  <r>
    <n v="217"/>
    <x v="686"/>
    <s v="Say Yes"/>
    <n v="268373"/>
    <n v="268.37299999999999"/>
    <b v="0"/>
    <n v="5"/>
    <x v="4"/>
    <n v="57"/>
    <n v="0.747"/>
    <n v="0.39800000000000002"/>
    <s v="Low"/>
    <n v="-12.932"/>
    <n v="7.4300000000000005E-2"/>
    <n v="0.21099999999999999"/>
    <n v="1.42E-6"/>
    <n v="0.113"/>
    <n v="0.42799999999999999"/>
    <s v="Negative"/>
    <n v="117.901"/>
    <x v="4"/>
  </r>
  <r>
    <n v="125"/>
    <x v="61"/>
    <s v="Scandalous - U.S. Radio Edit"/>
    <n v="238840"/>
    <n v="238.84"/>
    <b v="0"/>
    <n v="7"/>
    <x v="19"/>
    <n v="59"/>
    <n v="0.73399999999999999"/>
    <n v="0.66800000000000004"/>
    <s v="High"/>
    <n v="-3.9350000000000001"/>
    <n v="3.49E-2"/>
    <n v="5.2600000000000001E-2"/>
    <n v="0"/>
    <n v="9.2499999999999999E-2"/>
    <n v="0.65100000000000002"/>
    <s v="Positive"/>
    <n v="99.971000000000004"/>
    <x v="0"/>
  </r>
  <r>
    <n v="577"/>
    <x v="86"/>
    <s v="Scared to Be Lonely"/>
    <n v="220883"/>
    <n v="220.88300000000001"/>
    <b v="0"/>
    <n v="20"/>
    <x v="7"/>
    <n v="77"/>
    <n v="0.58399999999999996"/>
    <n v="0.54"/>
    <s v="Low"/>
    <n v="-7.7859999999999996"/>
    <n v="5.7599999999999998E-2"/>
    <n v="8.9499999999999996E-2"/>
    <n v="0"/>
    <n v="0.26100000000000001"/>
    <n v="0.19500000000000001"/>
    <s v="Negative"/>
    <n v="137.97200000000001"/>
    <x v="0"/>
  </r>
  <r>
    <n v="307"/>
    <x v="687"/>
    <s v="Scars"/>
    <n v="208199"/>
    <n v="208.19900000000001"/>
    <b v="0"/>
    <n v="7"/>
    <x v="19"/>
    <n v="60"/>
    <n v="0.45500000000000002"/>
    <n v="0.92900000000000005"/>
    <s v="High"/>
    <n v="-3.2949999999999999"/>
    <n v="4.9399999999999999E-2"/>
    <n v="8.7499999999999994E-2"/>
    <n v="0"/>
    <n v="0.22600000000000001"/>
    <n v="0.48399999999999999"/>
    <s v="Negative"/>
    <n v="89.781999999999996"/>
    <x v="16"/>
  </r>
  <r>
    <n v="567"/>
    <x v="309"/>
    <s v="Shout Out to My Ex"/>
    <n v="246240"/>
    <n v="246.24"/>
    <b v="0"/>
    <n v="20"/>
    <x v="7"/>
    <n v="1"/>
    <n v="0.77300000000000002"/>
    <n v="0.747"/>
    <s v="High"/>
    <n v="-4.0609999999999999"/>
    <n v="8.8900000000000007E-2"/>
    <n v="2.3900000000000001E-2"/>
    <n v="8.2300000000000008E-6"/>
    <n v="0.11"/>
    <n v="0.8"/>
    <s v="Positive"/>
    <n v="126.014"/>
    <x v="7"/>
  </r>
  <r>
    <n v="120"/>
    <x v="209"/>
    <s v="Scream"/>
    <n v="234693"/>
    <n v="234.69300000000001"/>
    <b v="0"/>
    <n v="15"/>
    <x v="14"/>
    <n v="66"/>
    <n v="0.61599999999999999"/>
    <n v="0.86199999999999999"/>
    <s v="High"/>
    <n v="-5.18"/>
    <n v="9.7299999999999998E-2"/>
    <n v="1.17E-3"/>
    <n v="0"/>
    <n v="0.17899999999999999"/>
    <n v="0.56899999999999995"/>
    <s v="Positive"/>
    <n v="127.992"/>
    <x v="4"/>
  </r>
  <r>
    <n v="404"/>
    <x v="1"/>
    <s v="Scream &amp; Shout"/>
    <n v="283400"/>
    <n v="283.39999999999998"/>
    <b v="1"/>
    <n v="16"/>
    <x v="1"/>
    <n v="78"/>
    <n v="0.77200000000000002"/>
    <n v="0.68500000000000005"/>
    <s v="High"/>
    <n v="-6.8490000000000002"/>
    <n v="6.9599999999999995E-2"/>
    <n v="1.9E-2"/>
    <n v="8.9599999999999996E-5"/>
    <n v="0.13100000000000001"/>
    <n v="0.501"/>
    <s v="Positive"/>
    <n v="130.03299999999999"/>
    <x v="1"/>
  </r>
  <r>
    <n v="675"/>
    <x v="73"/>
    <s v="SeÃ±orita"/>
    <n v="190799"/>
    <n v="190.79900000000001"/>
    <b v="0"/>
    <n v="22"/>
    <x v="17"/>
    <n v="78"/>
    <n v="0.75900000000000001"/>
    <n v="0.54800000000000004"/>
    <s v="Low"/>
    <n v="-6.0490000000000004"/>
    <n v="2.9000000000000001E-2"/>
    <n v="3.9199999999999999E-2"/>
    <n v="0"/>
    <n v="8.2799999999999999E-2"/>
    <n v="0.749"/>
    <s v="Positive"/>
    <n v="116.967"/>
    <x v="7"/>
  </r>
  <r>
    <n v="466"/>
    <x v="688"/>
    <s v="Second Chance"/>
    <n v="222066"/>
    <n v="222.066"/>
    <b v="0"/>
    <n v="11"/>
    <x v="5"/>
    <n v="67"/>
    <n v="0.46"/>
    <n v="0.79600000000000004"/>
    <s v="High"/>
    <n v="-4.5010000000000003"/>
    <n v="3.3300000000000003E-2"/>
    <n v="1.07E-3"/>
    <n v="0"/>
    <n v="0.106"/>
    <n v="0.182"/>
    <s v="Negative"/>
    <n v="100.011"/>
    <x v="16"/>
  </r>
  <r>
    <n v="812"/>
    <x v="221"/>
    <s v="Secreto"/>
    <n v="258800"/>
    <n v="258.8"/>
    <b v="0"/>
    <n v="22"/>
    <x v="17"/>
    <n v="75"/>
    <n v="0.80700000000000005"/>
    <n v="0.80300000000000005"/>
    <s v="High"/>
    <n v="-4.1559999999999997"/>
    <n v="0.126"/>
    <n v="0.60199999999999998"/>
    <n v="8.5299999999999994E-3"/>
    <n v="0.13600000000000001"/>
    <n v="0.70599999999999996"/>
    <s v="Positive"/>
    <n v="91.986999999999995"/>
    <x v="31"/>
  </r>
  <r>
    <n v="425"/>
    <x v="65"/>
    <s v="Secrets"/>
    <n v="224693"/>
    <n v="224.69300000000001"/>
    <b v="0"/>
    <n v="12"/>
    <x v="11"/>
    <n v="74"/>
    <n v="0.51600000000000001"/>
    <n v="0.76400000000000001"/>
    <s v="High"/>
    <n v="-6.2229999999999999"/>
    <n v="3.6600000000000001E-2"/>
    <n v="7.17E-2"/>
    <n v="0"/>
    <n v="0.115"/>
    <n v="0.376"/>
    <s v="Negative"/>
    <n v="148.02099999999999"/>
    <x v="7"/>
  </r>
  <r>
    <n v="406"/>
    <x v="201"/>
    <s v="See You Again"/>
    <n v="190453"/>
    <n v="190.453"/>
    <b v="0"/>
    <n v="10"/>
    <x v="9"/>
    <n v="0"/>
    <n v="0.69199999999999995"/>
    <n v="0.91100000000000003"/>
    <s v="High"/>
    <n v="-5.0979999999999999"/>
    <n v="0.17699999999999999"/>
    <n v="1.49E-2"/>
    <n v="7.3399999999999995E-5"/>
    <n v="0.112"/>
    <n v="0.80100000000000005"/>
    <s v="Positive"/>
    <n v="138.97499999999999"/>
    <x v="7"/>
  </r>
  <r>
    <n v="512"/>
    <x v="150"/>
    <s v="See You Again (feat. Charlie Puth)"/>
    <n v="229525"/>
    <n v="229.52500000000001"/>
    <b v="0"/>
    <n v="18"/>
    <x v="3"/>
    <n v="81"/>
    <n v="0.68899999999999995"/>
    <n v="0.48099999999999998"/>
    <s v="Low"/>
    <n v="-7.5030000000000001"/>
    <n v="8.1500000000000003E-2"/>
    <n v="0.36899999999999999"/>
    <n v="1.0300000000000001E-6"/>
    <n v="6.4899999999999999E-2"/>
    <n v="0.28299999999999997"/>
    <s v="Negative"/>
    <n v="80.025000000000006"/>
    <x v="1"/>
  </r>
  <r>
    <n v="487"/>
    <x v="689"/>
    <s v="Seek Bromance - Aviciiâ€™s Vocal Edit"/>
    <n v="203960"/>
    <n v="203.96"/>
    <b v="0"/>
    <n v="13"/>
    <x v="18"/>
    <n v="0"/>
    <n v="0.51500000000000001"/>
    <n v="0.83699999999999997"/>
    <s v="High"/>
    <n v="-2.552"/>
    <n v="4.0099999999999997E-2"/>
    <n v="8.6800000000000002E-2"/>
    <n v="0"/>
    <n v="4.0300000000000002E-2"/>
    <n v="0.52"/>
    <s v="Positive"/>
    <n v="126.026"/>
    <x v="0"/>
  </r>
  <r>
    <n v="216"/>
    <x v="126"/>
    <s v="Sensual Seduction"/>
    <n v="245520"/>
    <n v="245.52"/>
    <b v="0"/>
    <n v="10"/>
    <x v="9"/>
    <n v="56"/>
    <n v="0.75600000000000001"/>
    <n v="0.82899999999999996"/>
    <s v="High"/>
    <n v="-3.9729999999999999"/>
    <n v="6.8199999999999997E-2"/>
    <n v="3.0000000000000001E-3"/>
    <n v="3.4600000000000001E-5"/>
    <n v="5.7799999999999997E-2"/>
    <n v="0.504"/>
    <s v="Positive"/>
    <n v="120.163"/>
    <x v="1"/>
  </r>
  <r>
    <n v="37"/>
    <x v="662"/>
    <s v="Separated"/>
    <n v="255600"/>
    <n v="255.6"/>
    <b v="0"/>
    <n v="3"/>
    <x v="16"/>
    <n v="55"/>
    <n v="0.79800000000000004"/>
    <n v="0.48"/>
    <s v="Low"/>
    <n v="-5.5640000000000001"/>
    <n v="2.76E-2"/>
    <n v="0.247"/>
    <n v="0"/>
    <n v="0.23699999999999999"/>
    <n v="0.64300000000000002"/>
    <s v="Positive"/>
    <n v="108.241"/>
    <x v="5"/>
  </r>
  <r>
    <n v="436"/>
    <x v="217"/>
    <s v="Set Fire to the Rain"/>
    <n v="242973"/>
    <n v="242.97300000000001"/>
    <b v="0"/>
    <n v="14"/>
    <x v="15"/>
    <n v="2"/>
    <n v="0.60299999999999998"/>
    <n v="0.67"/>
    <s v="High"/>
    <n v="-3.8820000000000001"/>
    <n v="2.4899999999999999E-2"/>
    <n v="4.0800000000000003E-3"/>
    <n v="1.66E-6"/>
    <n v="0.112"/>
    <n v="0.44500000000000001"/>
    <s v="Negative"/>
    <n v="107.995"/>
    <x v="5"/>
  </r>
  <r>
    <n v="203"/>
    <x v="690"/>
    <s v="Seven Nation Army"/>
    <n v="231920"/>
    <n v="231.92"/>
    <b v="0"/>
    <n v="6"/>
    <x v="12"/>
    <n v="3"/>
    <n v="0.74099999999999999"/>
    <n v="0.46899999999999997"/>
    <s v="Low"/>
    <n v="-7.6269999999999998"/>
    <n v="8.0500000000000002E-2"/>
    <n v="6.0099999999999997E-3"/>
    <n v="0.44700000000000001"/>
    <n v="0.30599999999999999"/>
    <n v="0.313"/>
    <s v="Negative"/>
    <n v="123.904"/>
    <x v="21"/>
  </r>
  <r>
    <n v="236"/>
    <x v="85"/>
    <s v="Cold (feat. Future)"/>
    <n v="234308"/>
    <n v="234.30799999999999"/>
    <b v="1"/>
    <n v="20"/>
    <x v="7"/>
    <n v="0"/>
    <n v="0.69699999999999995"/>
    <n v="0.71599999999999997"/>
    <s v="High"/>
    <n v="-6.2880000000000003"/>
    <n v="0.113"/>
    <n v="0.11799999999999999"/>
    <n v="0"/>
    <n v="4.24E-2"/>
    <n v="0.50600000000000001"/>
    <s v="Positive"/>
    <n v="99.905000000000001"/>
    <x v="7"/>
  </r>
  <r>
    <n v="428"/>
    <x v="691"/>
    <s v="Sex on Fire"/>
    <n v="203346"/>
    <n v="203.346"/>
    <b v="0"/>
    <n v="11"/>
    <x v="5"/>
    <n v="80"/>
    <n v="0.54200000000000004"/>
    <n v="0.90500000000000003"/>
    <s v="High"/>
    <n v="-5.6529999999999996"/>
    <n v="5.3999999999999999E-2"/>
    <n v="1.72E-3"/>
    <n v="1.04E-2"/>
    <n v="0.13600000000000001"/>
    <n v="0.374"/>
    <s v="Negative"/>
    <n v="153.398"/>
    <x v="9"/>
  </r>
  <r>
    <n v="21"/>
    <x v="692"/>
    <s v="Sexbomb"/>
    <n v="211893"/>
    <n v="211.893"/>
    <b v="0"/>
    <n v="2"/>
    <x v="21"/>
    <n v="65"/>
    <n v="0.80100000000000005"/>
    <n v="0.876"/>
    <s v="High"/>
    <n v="-3.94"/>
    <n v="4.4600000000000001E-2"/>
    <n v="0.14399999999999999"/>
    <n v="1.38E-5"/>
    <n v="0.104"/>
    <n v="0.93200000000000005"/>
    <s v="Positive"/>
    <n v="122.979"/>
    <x v="51"/>
  </r>
  <r>
    <n v="509"/>
    <x v="633"/>
    <s v="Sexy And I Know It"/>
    <n v="199480"/>
    <n v="199.48"/>
    <b v="0"/>
    <n v="14"/>
    <x v="15"/>
    <n v="67"/>
    <n v="0.70699999999999996"/>
    <n v="0.86099999999999999"/>
    <s v="High"/>
    <n v="-4.2249999999999996"/>
    <n v="0.316"/>
    <n v="0.1"/>
    <n v="0"/>
    <n v="0.191"/>
    <n v="0.79500000000000004"/>
    <s v="Positive"/>
    <n v="130.02099999999999"/>
    <x v="11"/>
  </r>
  <r>
    <n v="438"/>
    <x v="20"/>
    <s v="Sexy Bitch (feat. Akon)"/>
    <n v="195853"/>
    <n v="195.85300000000001"/>
    <b v="1"/>
    <n v="13"/>
    <x v="18"/>
    <n v="75"/>
    <n v="0.81299999999999994"/>
    <n v="0.627"/>
    <s v="Low"/>
    <n v="-5.0179999999999998"/>
    <n v="4.8599999999999997E-2"/>
    <n v="7.7100000000000002E-2"/>
    <n v="6.1600000000000001E-4"/>
    <n v="0.13100000000000001"/>
    <n v="0.80100000000000005"/>
    <s v="Positive"/>
    <n v="130.011"/>
    <x v="11"/>
  </r>
  <r>
    <n v="306"/>
    <x v="620"/>
    <s v="Sexy Can I feat. Yung Berg"/>
    <n v="204040"/>
    <n v="204.04"/>
    <b v="1"/>
    <n v="11"/>
    <x v="5"/>
    <n v="1"/>
    <n v="0.57499999999999996"/>
    <n v="0.68400000000000005"/>
    <s v="High"/>
    <n v="-6.0069999999999997"/>
    <n v="0.32500000000000001"/>
    <n v="0.29899999999999999"/>
    <n v="0"/>
    <n v="0.61399999999999999"/>
    <n v="0.92600000000000005"/>
    <s v="Positive"/>
    <n v="172.155"/>
    <x v="4"/>
  </r>
  <r>
    <n v="343"/>
    <x v="128"/>
    <s v="Sexy Love"/>
    <n v="220853"/>
    <n v="220.85300000000001"/>
    <b v="0"/>
    <n v="9"/>
    <x v="2"/>
    <n v="67"/>
    <n v="0.69299999999999995"/>
    <n v="0.51600000000000001"/>
    <s v="Low"/>
    <n v="-6.4459999999999997"/>
    <n v="4.1300000000000003E-2"/>
    <n v="0.29699999999999999"/>
    <n v="1.27E-4"/>
    <n v="6.0400000000000002E-2"/>
    <n v="0.49399999999999999"/>
    <s v="Negative"/>
    <n v="94.02"/>
    <x v="5"/>
  </r>
  <r>
    <n v="176"/>
    <x v="258"/>
    <s v="SexyBack (feat. Timbaland)"/>
    <n v="242733"/>
    <n v="242.733"/>
    <b v="1"/>
    <n v="9"/>
    <x v="2"/>
    <n v="78"/>
    <n v="0.96699999999999997"/>
    <n v="0.58299999999999996"/>
    <s v="Low"/>
    <n v="-5.5620000000000003"/>
    <n v="7.8899999999999998E-2"/>
    <n v="5.8400000000000001E-2"/>
    <n v="0"/>
    <n v="5.1900000000000002E-2"/>
    <n v="0.96399999999999997"/>
    <s v="Positive"/>
    <n v="117"/>
    <x v="7"/>
  </r>
  <r>
    <n v="45"/>
    <x v="693"/>
    <s v="Shackles (Praise You)"/>
    <n v="198346"/>
    <n v="198.346"/>
    <b v="0"/>
    <n v="3"/>
    <x v="16"/>
    <n v="64"/>
    <n v="0.77900000000000003"/>
    <n v="0.83399999999999996"/>
    <s v="High"/>
    <n v="-2.7730000000000001"/>
    <n v="0.16200000000000001"/>
    <n v="3.4299999999999997E-2"/>
    <n v="0"/>
    <n v="8.8599999999999998E-2"/>
    <n v="0.8"/>
    <s v="Positive"/>
    <n v="100.46"/>
    <x v="20"/>
  </r>
  <r>
    <n v="423"/>
    <x v="694"/>
    <s v="Shake It"/>
    <n v="179946"/>
    <n v="179.946"/>
    <b v="0"/>
    <n v="10"/>
    <x v="9"/>
    <n v="67"/>
    <n v="0.61799999999999999"/>
    <n v="0.95499999999999996"/>
    <s v="High"/>
    <n v="-3.8359999999999999"/>
    <n v="7.9799999999999996E-2"/>
    <n v="2.2100000000000002E-3"/>
    <n v="3.0900000000000001E-6"/>
    <n v="0.48599999999999999"/>
    <n v="0.79"/>
    <s v="Positive"/>
    <n v="150.03399999999999"/>
    <x v="26"/>
  </r>
  <r>
    <n v="439"/>
    <x v="18"/>
    <s v="Shake It Off"/>
    <n v="219200"/>
    <n v="219.2"/>
    <b v="0"/>
    <n v="17"/>
    <x v="0"/>
    <n v="79"/>
    <n v="0.64700000000000002"/>
    <n v="0.8"/>
    <s v="High"/>
    <n v="-5.3840000000000003"/>
    <n v="0.16500000000000001"/>
    <n v="6.4699999999999994E-2"/>
    <n v="0"/>
    <n v="0.33400000000000002"/>
    <n v="0.94199999999999995"/>
    <s v="Positive"/>
    <n v="160.078"/>
    <x v="7"/>
  </r>
  <r>
    <n v="7"/>
    <x v="99"/>
    <s v="Shake That"/>
    <n v="274440"/>
    <n v="274.44"/>
    <b v="1"/>
    <n v="8"/>
    <x v="6"/>
    <n v="74"/>
    <n v="0.96299999999999997"/>
    <n v="0.64300000000000002"/>
    <s v="Low"/>
    <n v="-5.7850000000000001"/>
    <n v="0.11700000000000001"/>
    <n v="5.0700000000000002E-2"/>
    <n v="4.9400000000000001E-5"/>
    <n v="0.157"/>
    <n v="0.53400000000000003"/>
    <s v="Positive"/>
    <n v="107.005"/>
    <x v="3"/>
  </r>
  <r>
    <n v="68"/>
    <x v="695"/>
    <s v="Shake Ya Ass"/>
    <n v="256973"/>
    <n v="256.97300000000001"/>
    <b v="1"/>
    <n v="3"/>
    <x v="16"/>
    <n v="57"/>
    <n v="0.91400000000000003"/>
    <n v="0.60699999999999998"/>
    <s v="Low"/>
    <n v="-5.6580000000000004"/>
    <n v="0.32"/>
    <n v="6.2600000000000003E-2"/>
    <n v="0"/>
    <n v="5.1499999999999997E-2"/>
    <n v="0.66600000000000004"/>
    <s v="Positive"/>
    <n v="98.054000000000002"/>
    <x v="1"/>
  </r>
  <r>
    <n v="719"/>
    <x v="37"/>
    <s v="Despacito (Featuring Daddy Yankee)"/>
    <n v="228200"/>
    <n v="228.2"/>
    <b v="0"/>
    <n v="20"/>
    <x v="7"/>
    <n v="0"/>
    <n v="0.66"/>
    <n v="0.78600000000000003"/>
    <s v="High"/>
    <n v="-4.7569999999999997"/>
    <n v="0.17"/>
    <n v="0.20899999999999999"/>
    <n v="0"/>
    <n v="0.112"/>
    <n v="0.84599999999999997"/>
    <s v="Positive"/>
    <n v="177.833"/>
    <x v="14"/>
  </r>
  <r>
    <n v="62"/>
    <x v="696"/>
    <s v="Shalala Lala"/>
    <n v="214819"/>
    <n v="214.81899999999999"/>
    <b v="0"/>
    <n v="3"/>
    <x v="16"/>
    <n v="58"/>
    <n v="0.751"/>
    <n v="0.90100000000000002"/>
    <s v="High"/>
    <n v="-5.8019999999999996"/>
    <n v="3.2800000000000003E-2"/>
    <n v="5.04E-2"/>
    <n v="3.0799999999999998E-3"/>
    <n v="3.95E-2"/>
    <n v="0.97299999999999998"/>
    <s v="Positive"/>
    <n v="124.017"/>
    <x v="7"/>
  </r>
  <r>
    <n v="437"/>
    <x v="53"/>
    <s v="Shallow"/>
    <n v="215733"/>
    <n v="215.733"/>
    <b v="0"/>
    <n v="21"/>
    <x v="10"/>
    <n v="82"/>
    <n v="0.57199999999999995"/>
    <n v="0.38500000000000001"/>
    <s v="Low"/>
    <n v="-6.3620000000000001"/>
    <n v="3.0800000000000001E-2"/>
    <n v="0.371"/>
    <n v="0"/>
    <n v="0.23100000000000001"/>
    <n v="0.32300000000000001"/>
    <s v="Negative"/>
    <n v="95.799000000000007"/>
    <x v="7"/>
  </r>
  <r>
    <n v="1"/>
    <x v="174"/>
    <s v="Toxic"/>
    <n v="198800"/>
    <n v="198.8"/>
    <b v="0"/>
    <n v="6"/>
    <x v="12"/>
    <n v="81"/>
    <n v="0.77400000000000002"/>
    <n v="0.83799999999999997"/>
    <s v="High"/>
    <n v="-3.9140000000000001"/>
    <n v="0.114"/>
    <n v="2.4899999999999999E-2"/>
    <n v="2.5000000000000001E-2"/>
    <n v="0.24199999999999999"/>
    <n v="0.92400000000000004"/>
    <s v="Positive"/>
    <n v="143.04"/>
    <x v="7"/>
  </r>
  <r>
    <n v="628"/>
    <x v="92"/>
    <s v="Shape of You"/>
    <n v="233712"/>
    <n v="233.71199999999999"/>
    <b v="0"/>
    <n v="20"/>
    <x v="7"/>
    <n v="84"/>
    <n v="0.82499999999999996"/>
    <n v="0.65200000000000002"/>
    <s v="Low"/>
    <n v="-3.1829999999999998"/>
    <n v="8.0199999999999994E-2"/>
    <n v="0.58099999999999996"/>
    <n v="0"/>
    <n v="9.3100000000000002E-2"/>
    <n v="0.93100000000000005"/>
    <s v="Positive"/>
    <n v="95.977000000000004"/>
    <x v="7"/>
  </r>
  <r>
    <n v="383"/>
    <x v="189"/>
    <s v="Shawty (feat. T Pain)"/>
    <n v="255413"/>
    <n v="255.41300000000001"/>
    <b v="1"/>
    <n v="10"/>
    <x v="9"/>
    <n v="61"/>
    <n v="0.44400000000000001"/>
    <n v="0.70799999999999996"/>
    <s v="High"/>
    <n v="-5.9260000000000002"/>
    <n v="0.126"/>
    <n v="4.19E-2"/>
    <n v="0"/>
    <n v="7.7499999999999999E-2"/>
    <n v="0.26"/>
    <s v="Negative"/>
    <n v="105.41200000000001"/>
    <x v="4"/>
  </r>
  <r>
    <n v="48"/>
    <x v="606"/>
    <s v="She Bangs - English Version"/>
    <n v="280626"/>
    <n v="280.62599999999998"/>
    <b v="0"/>
    <n v="3"/>
    <x v="16"/>
    <n v="60"/>
    <n v="0.63"/>
    <n v="0.95"/>
    <s v="High"/>
    <n v="-4.0119999999999996"/>
    <n v="8.0600000000000005E-2"/>
    <n v="9.1500000000000001E-4"/>
    <n v="6.5100000000000004E-6"/>
    <n v="0.373"/>
    <n v="0.85799999999999998"/>
    <s v="Positive"/>
    <n v="143.86600000000001"/>
    <x v="14"/>
  </r>
  <r>
    <n v="169"/>
    <x v="2"/>
    <s v="She Doesn't Mind"/>
    <n v="227786"/>
    <n v="227.786"/>
    <b v="0"/>
    <n v="15"/>
    <x v="14"/>
    <n v="70"/>
    <n v="0.71799999999999997"/>
    <n v="0.77600000000000002"/>
    <s v="High"/>
    <n v="-5.2080000000000002"/>
    <n v="6.93E-2"/>
    <n v="6.2399999999999999E-4"/>
    <n v="5.3000000000000001E-6"/>
    <n v="0.20699999999999999"/>
    <n v="0.622"/>
    <s v="Positive"/>
    <n v="120.015"/>
    <x v="1"/>
  </r>
  <r>
    <n v="187"/>
    <x v="160"/>
    <s v="She Hates Me"/>
    <n v="216760"/>
    <n v="216.76"/>
    <b v="1"/>
    <n v="4"/>
    <x v="13"/>
    <n v="70"/>
    <n v="0.57999999999999996"/>
    <n v="0.748"/>
    <s v="High"/>
    <n v="-5.4329999999999998"/>
    <n v="3.2300000000000002E-2"/>
    <n v="9.3500000000000007E-3"/>
    <n v="0"/>
    <n v="0.753"/>
    <n v="0.58399999999999996"/>
    <s v="Positive"/>
    <n v="109.78100000000001"/>
    <x v="16"/>
  </r>
  <r>
    <n v="633"/>
    <x v="313"/>
    <s v="She Looks So Perfect"/>
    <n v="202496"/>
    <n v="202.49600000000001"/>
    <b v="0"/>
    <n v="17"/>
    <x v="0"/>
    <n v="74"/>
    <n v="0.49399999999999999"/>
    <n v="0.95099999999999996"/>
    <s v="High"/>
    <n v="-4.2370000000000001"/>
    <n v="0.13200000000000001"/>
    <n v="5.6899999999999995E-4"/>
    <n v="0"/>
    <n v="0.32700000000000001"/>
    <n v="0.441"/>
    <s v="Negative"/>
    <n v="160.02500000000001"/>
    <x v="7"/>
  </r>
  <r>
    <n v="495"/>
    <x v="697"/>
    <s v="She Said"/>
    <n v="208853"/>
    <n v="208.85300000000001"/>
    <b v="0"/>
    <n v="13"/>
    <x v="18"/>
    <n v="62"/>
    <n v="0.72"/>
    <n v="0.53800000000000003"/>
    <s v="Low"/>
    <n v="-5.85"/>
    <n v="0.14099999999999999"/>
    <n v="0.30099999999999999"/>
    <n v="3.0299999999999998E-6"/>
    <n v="0.14399999999999999"/>
    <n v="0.81499999999999995"/>
    <s v="Positive"/>
    <n v="147.00700000000001"/>
    <x v="10"/>
  </r>
  <r>
    <n v="263"/>
    <x v="698"/>
    <s v="She Wants To Move"/>
    <n v="213786"/>
    <n v="213.786"/>
    <b v="0"/>
    <n v="7"/>
    <x v="19"/>
    <n v="57"/>
    <n v="0.76600000000000001"/>
    <n v="0.85099999999999998"/>
    <s v="High"/>
    <n v="-4.8310000000000004"/>
    <n v="7.8600000000000003E-2"/>
    <n v="4.0200000000000001E-3"/>
    <n v="7.4399999999999998E-4"/>
    <n v="0.25600000000000001"/>
    <n v="0.8"/>
    <s v="Positive"/>
    <n v="115.012"/>
    <x v="3"/>
  </r>
  <r>
    <n v="84"/>
    <x v="406"/>
    <s v="She Wolf"/>
    <n v="188866"/>
    <n v="188.86600000000001"/>
    <b v="0"/>
    <n v="12"/>
    <x v="11"/>
    <n v="68"/>
    <n v="0.86499999999999999"/>
    <n v="0.69"/>
    <s v="High"/>
    <n v="-7.4480000000000004"/>
    <n v="4.4299999999999999E-2"/>
    <n v="0.28499999999999998"/>
    <n v="1.6199999999999999E-2"/>
    <n v="0.22500000000000001"/>
    <n v="0.86699999999999999"/>
    <s v="Positive"/>
    <n v="121.983"/>
    <x v="14"/>
  </r>
  <r>
    <n v="438"/>
    <x v="20"/>
    <s v="She Wolf (Falling to Pieces) [feat. Sia]"/>
    <n v="222500"/>
    <n v="222.5"/>
    <b v="0"/>
    <n v="15"/>
    <x v="14"/>
    <n v="66"/>
    <n v="0.49199999999999999"/>
    <n v="0.85699999999999998"/>
    <s v="High"/>
    <n v="-2.6339999999999999"/>
    <n v="6.5500000000000003E-2"/>
    <n v="8.4099999999999994E-2"/>
    <n v="7.8199999999999997E-6"/>
    <n v="0.34399999999999997"/>
    <n v="0.39300000000000002"/>
    <s v="Negative"/>
    <n v="129.97300000000001"/>
    <x v="11"/>
  </r>
  <r>
    <n v="739"/>
    <x v="533"/>
    <s v="Drowning (feat. Kodak Black)"/>
    <n v="209269"/>
    <n v="209.26900000000001"/>
    <b v="1"/>
    <n v="20"/>
    <x v="7"/>
    <n v="0"/>
    <n v="0.83899999999999997"/>
    <n v="0.81"/>
    <s v="High"/>
    <n v="-5.274"/>
    <n v="5.6800000000000003E-2"/>
    <n v="0.501"/>
    <n v="0"/>
    <n v="0.11700000000000001"/>
    <n v="0.81399999999999995"/>
    <s v="Positive"/>
    <n v="129.01400000000001"/>
    <x v="3"/>
  </r>
  <r>
    <n v="302"/>
    <x v="699"/>
    <s v="Shiver"/>
    <n v="222653"/>
    <n v="222.65299999999999"/>
    <b v="0"/>
    <n v="8"/>
    <x v="6"/>
    <n v="52"/>
    <n v="0.48899999999999999"/>
    <n v="0.79800000000000004"/>
    <s v="High"/>
    <n v="-4.49"/>
    <n v="3.1600000000000003E-2"/>
    <n v="1.15E-3"/>
    <n v="2.8100000000000002E-6"/>
    <n v="0.14899999999999999"/>
    <n v="0.309"/>
    <s v="Negative"/>
    <n v="94.162999999999997"/>
    <x v="18"/>
  </r>
  <r>
    <n v="798"/>
    <x v="700"/>
    <s v="Shotta Flow (feat. Blueface) [Remix]"/>
    <n v="176631"/>
    <n v="176.631"/>
    <b v="1"/>
    <n v="22"/>
    <x v="17"/>
    <n v="0"/>
    <n v="0.89400000000000002"/>
    <n v="0.51100000000000001"/>
    <s v="Low"/>
    <n v="-4.7679999999999998"/>
    <n v="0.42"/>
    <n v="2.5100000000000001E-2"/>
    <n v="0"/>
    <n v="0.14000000000000001"/>
    <n v="0.56799999999999995"/>
    <s v="Positive"/>
    <n v="120.08"/>
    <x v="3"/>
  </r>
  <r>
    <n v="687"/>
    <x v="107"/>
    <s v="Him &amp; I"/>
    <n v="268866"/>
    <n v="268.86599999999999"/>
    <b v="1"/>
    <n v="20"/>
    <x v="7"/>
    <n v="0"/>
    <n v="0.58899999999999997"/>
    <n v="0.73099999999999998"/>
    <s v="High"/>
    <n v="-6.343"/>
    <n v="8.6800000000000002E-2"/>
    <n v="5.3400000000000003E-2"/>
    <n v="0"/>
    <n v="0.308"/>
    <n v="0.191"/>
    <s v="Negative"/>
    <n v="87.908000000000001"/>
    <x v="1"/>
  </r>
  <r>
    <n v="625"/>
    <x v="701"/>
    <s v="Show Me (feat. Chris Brown)"/>
    <n v="217800"/>
    <n v="217.8"/>
    <b v="1"/>
    <n v="17"/>
    <x v="0"/>
    <n v="68"/>
    <n v="0.71099999999999997"/>
    <n v="0.50800000000000001"/>
    <s v="Low"/>
    <n v="-7.2990000000000004"/>
    <n v="5.0200000000000002E-2"/>
    <n v="3.5499999999999997E-2"/>
    <n v="0"/>
    <n v="0.14099999999999999"/>
    <n v="0.66300000000000003"/>
    <s v="Positive"/>
    <n v="98.097999999999999"/>
    <x v="1"/>
  </r>
  <r>
    <n v="192"/>
    <x v="60"/>
    <s v="Check On It (feat. Slim Thug)"/>
    <n v="211186"/>
    <n v="211.18600000000001"/>
    <b v="0"/>
    <n v="9"/>
    <x v="2"/>
    <n v="45"/>
    <n v="0.7"/>
    <n v="0.88700000000000001"/>
    <s v="High"/>
    <n v="-3.887"/>
    <n v="0.218"/>
    <n v="8.0500000000000002E-2"/>
    <n v="0"/>
    <n v="0.376"/>
    <n v="0.88300000000000001"/>
    <s v="Positive"/>
    <n v="166.10400000000001"/>
    <x v="5"/>
  </r>
  <r>
    <n v="617"/>
    <x v="702"/>
    <s v="Shower"/>
    <n v="206166"/>
    <n v="206.166"/>
    <b v="0"/>
    <n v="17"/>
    <x v="0"/>
    <n v="78"/>
    <n v="0.69899999999999995"/>
    <n v="0.52900000000000003"/>
    <s v="Low"/>
    <n v="-7.548"/>
    <n v="4.87E-2"/>
    <n v="3.1699999999999999E-2"/>
    <n v="3.5899999999999998E-5"/>
    <n v="0.28499999999999998"/>
    <n v="0.121"/>
    <s v="Negative"/>
    <n v="119.98699999999999"/>
    <x v="14"/>
  </r>
  <r>
    <n v="789"/>
    <x v="703"/>
    <s v="Mine"/>
    <n v="131064"/>
    <n v="131.06399999999999"/>
    <b v="1"/>
    <n v="21"/>
    <x v="10"/>
    <n v="75"/>
    <n v="0.71"/>
    <n v="0.78900000000000003"/>
    <s v="High"/>
    <n v="-3.8740000000000001"/>
    <n v="7.22E-2"/>
    <n v="1.61E-2"/>
    <n v="2.7700000000000002E-6"/>
    <n v="0.45100000000000001"/>
    <n v="0.71699999999999997"/>
    <s v="Positive"/>
    <n v="142.929"/>
    <x v="0"/>
  </r>
  <r>
    <n v="283"/>
    <x v="198"/>
    <s v="Shut Up And Drive"/>
    <n v="212280"/>
    <n v="212.28"/>
    <b v="0"/>
    <n v="11"/>
    <x v="5"/>
    <n v="69"/>
    <n v="0.73499999999999999"/>
    <n v="0.82599999999999996"/>
    <s v="High"/>
    <n v="-4.9020000000000001"/>
    <n v="3.49E-2"/>
    <n v="1.01E-3"/>
    <n v="0.129"/>
    <n v="0.19700000000000001"/>
    <n v="0.74"/>
    <s v="Positive"/>
    <n v="132.964"/>
    <x v="4"/>
  </r>
  <r>
    <n v="418"/>
    <x v="704"/>
    <s v="Shut Up and Let Me Go"/>
    <n v="171226"/>
    <n v="171.226"/>
    <b v="0"/>
    <n v="10"/>
    <x v="9"/>
    <n v="55"/>
    <n v="0.85199999999999998"/>
    <n v="0.92700000000000005"/>
    <s v="High"/>
    <n v="-4.4969999999999999"/>
    <n v="5.8099999999999999E-2"/>
    <n v="1.09E-2"/>
    <n v="2.6800000000000001E-3"/>
    <n v="5.3999999999999999E-2"/>
    <n v="0.88700000000000001"/>
    <s v="Positive"/>
    <n v="107.99299999999999"/>
    <x v="30"/>
  </r>
  <r>
    <n v="17"/>
    <x v="454"/>
    <s v="Sick and Tired"/>
    <n v="212266"/>
    <n v="212.26599999999999"/>
    <b v="0"/>
    <n v="2"/>
    <x v="21"/>
    <n v="56"/>
    <n v="0.59799999999999998"/>
    <n v="0.86799999999999999"/>
    <s v="High"/>
    <n v="-4.5519999999999996"/>
    <n v="3.73E-2"/>
    <n v="9.0799999999999995E-3"/>
    <n v="0"/>
    <n v="0.27900000000000003"/>
    <n v="0.47"/>
    <s v="Negative"/>
    <n v="99.847999999999999"/>
    <x v="7"/>
  </r>
  <r>
    <n v="619"/>
    <x v="0"/>
    <s v="Sick Boy"/>
    <n v="193200"/>
    <n v="193.2"/>
    <b v="0"/>
    <n v="21"/>
    <x v="10"/>
    <n v="69"/>
    <n v="0.66300000000000003"/>
    <n v="0.57699999999999996"/>
    <s v="Low"/>
    <n v="-7.5179999999999998"/>
    <n v="5.3100000000000001E-2"/>
    <n v="0.109"/>
    <n v="0"/>
    <n v="0.12"/>
    <n v="0.45400000000000001"/>
    <s v="Negative"/>
    <n v="89.995999999999995"/>
    <x v="0"/>
  </r>
  <r>
    <n v="561"/>
    <x v="169"/>
    <s v="Lust for Life (with The Weeknd)"/>
    <n v="264011"/>
    <n v="264.01100000000002"/>
    <b v="0"/>
    <n v="20"/>
    <x v="7"/>
    <n v="0"/>
    <n v="0.499"/>
    <n v="0.67600000000000005"/>
    <s v="High"/>
    <n v="-8.6180000000000003"/>
    <n v="5.8200000000000002E-2"/>
    <n v="0.58799999999999997"/>
    <n v="4.8399999999999997E-3"/>
    <n v="0.35799999999999998"/>
    <n v="0.29499999999999998"/>
    <s v="Negative"/>
    <n v="99.978999999999999"/>
    <x v="7"/>
  </r>
  <r>
    <n v="675"/>
    <x v="73"/>
    <s v="Mercy"/>
    <n v="208733"/>
    <n v="208.733"/>
    <b v="0"/>
    <n v="20"/>
    <x v="7"/>
    <n v="0"/>
    <n v="0.56100000000000005"/>
    <n v="0.67400000000000004"/>
    <s v="High"/>
    <n v="-4.8819999999999997"/>
    <n v="8.1799999999999998E-2"/>
    <n v="0.11799999999999999"/>
    <n v="0"/>
    <n v="0.111"/>
    <n v="0.38300000000000001"/>
    <s v="Negative"/>
    <n v="148.12700000000001"/>
    <x v="7"/>
  </r>
  <r>
    <n v="216"/>
    <x v="126"/>
    <s v="Signs"/>
    <n v="236813"/>
    <n v="236.81299999999999"/>
    <b v="1"/>
    <n v="7"/>
    <x v="19"/>
    <n v="54"/>
    <n v="0.94"/>
    <n v="0.71299999999999997"/>
    <s v="High"/>
    <n v="-5.3079999999999998"/>
    <n v="0.127"/>
    <n v="3.1899999999999998E-2"/>
    <n v="7.6000000000000004E-4"/>
    <n v="0.32500000000000001"/>
    <n v="0.66600000000000004"/>
    <s v="Positive"/>
    <n v="112.955"/>
    <x v="1"/>
  </r>
  <r>
    <n v="696"/>
    <x v="415"/>
    <s v="Silence"/>
    <n v="180822"/>
    <n v="180.822"/>
    <b v="0"/>
    <n v="20"/>
    <x v="7"/>
    <n v="80"/>
    <n v="0.52"/>
    <n v="0.76100000000000001"/>
    <s v="High"/>
    <n v="-3.093"/>
    <n v="8.5300000000000001E-2"/>
    <n v="0.25600000000000001"/>
    <n v="4.9599999999999999E-6"/>
    <n v="0.17"/>
    <n v="0.28599999999999998"/>
    <s v="Negative"/>
    <n v="141.971"/>
    <x v="0"/>
  </r>
  <r>
    <n v="542"/>
    <x v="62"/>
    <s v="Silhouettes - Original Radio Edit"/>
    <n v="211880"/>
    <n v="211.88"/>
    <b v="0"/>
    <n v="15"/>
    <x v="14"/>
    <n v="53"/>
    <n v="0.60499999999999998"/>
    <n v="0.8"/>
    <s v="High"/>
    <n v="-6.2350000000000003"/>
    <n v="5.45E-2"/>
    <n v="0.155"/>
    <n v="5.62E-2"/>
    <n v="0.121"/>
    <n v="0.83599999999999997"/>
    <s v="Positive"/>
    <n v="128.07400000000001"/>
    <x v="0"/>
  </r>
  <r>
    <n v="1"/>
    <x v="174"/>
    <s v="Break the Ice"/>
    <n v="196053"/>
    <n v="196.053"/>
    <b v="0"/>
    <n v="10"/>
    <x v="9"/>
    <n v="61"/>
    <n v="0.71199999999999997"/>
    <n v="0.91100000000000003"/>
    <s v="High"/>
    <n v="-3.8660000000000001"/>
    <n v="4.4499999999999998E-2"/>
    <n v="0.68899999999999995"/>
    <n v="8.0199999999999994E-6"/>
    <n v="0.107"/>
    <n v="0.85"/>
    <s v="Positive"/>
    <n v="117.533"/>
    <x v="7"/>
  </r>
  <r>
    <n v="230"/>
    <x v="75"/>
    <s v="Since U Been Gone"/>
    <n v="188960"/>
    <n v="188.96"/>
    <b v="0"/>
    <n v="7"/>
    <x v="19"/>
    <n v="71"/>
    <n v="0.66200000000000003"/>
    <n v="0.73899999999999999"/>
    <s v="High"/>
    <n v="-5.3540000000000001"/>
    <n v="3.2199999999999999E-2"/>
    <n v="2.0600000000000002E-3"/>
    <n v="6.0299999999999999E-2"/>
    <n v="0.113"/>
    <n v="0.38200000000000001"/>
    <s v="Negative"/>
    <n v="130.999"/>
    <x v="5"/>
  </r>
  <r>
    <n v="139"/>
    <x v="705"/>
    <s v="Sing"/>
    <n v="228800"/>
    <n v="228.8"/>
    <b v="0"/>
    <n v="4"/>
    <x v="13"/>
    <n v="68"/>
    <n v="0.33"/>
    <n v="0.90500000000000003"/>
    <s v="High"/>
    <n v="-5.0469999999999997"/>
    <n v="4.9700000000000001E-2"/>
    <n v="2.33E-4"/>
    <n v="8.14E-6"/>
    <n v="7.1199999999999999E-2"/>
    <n v="0.25900000000000001"/>
    <s v="Negative"/>
    <n v="163.142"/>
    <x v="6"/>
  </r>
  <r>
    <n v="628"/>
    <x v="92"/>
    <s v="Sing"/>
    <n v="235382"/>
    <n v="235.38200000000001"/>
    <b v="0"/>
    <n v="17"/>
    <x v="0"/>
    <n v="69"/>
    <n v="0.81799999999999995"/>
    <n v="0.67"/>
    <s v="High"/>
    <n v="-4.4509999999999996"/>
    <n v="4.7199999999999999E-2"/>
    <n v="0.30399999999999999"/>
    <n v="1.22E-6"/>
    <n v="6.0100000000000001E-2"/>
    <n v="0.93899999999999995"/>
    <s v="Positive"/>
    <n v="119.988"/>
    <x v="7"/>
  </r>
  <r>
    <n v="7"/>
    <x v="99"/>
    <s v="Sing For The Moment"/>
    <n v="339546"/>
    <n v="339.54599999999999"/>
    <b v="1"/>
    <n v="5"/>
    <x v="4"/>
    <n v="71"/>
    <n v="0.66800000000000004"/>
    <n v="0.82399999999999995"/>
    <s v="High"/>
    <n v="-4.1639999999999997"/>
    <n v="0.13700000000000001"/>
    <n v="1.6999999999999999E-3"/>
    <n v="3.05E-6"/>
    <n v="4.2599999999999999E-2"/>
    <n v="0.185"/>
    <s v="Negative"/>
    <n v="163.96100000000001"/>
    <x v="3"/>
  </r>
  <r>
    <n v="192"/>
    <x v="60"/>
    <s v="Single Ladies (Put a Ring on It)"/>
    <n v="193213"/>
    <n v="193.21299999999999"/>
    <b v="0"/>
    <n v="11"/>
    <x v="5"/>
    <n v="67"/>
    <n v="0.42599999999999999"/>
    <n v="0.58399999999999996"/>
    <s v="Low"/>
    <n v="-5.2930000000000001"/>
    <n v="0.29599999999999999"/>
    <n v="3.8300000000000001E-2"/>
    <n v="0"/>
    <n v="0.188"/>
    <n v="0.27200000000000002"/>
    <s v="Negative"/>
    <n v="193.43700000000001"/>
    <x v="5"/>
  </r>
  <r>
    <n v="726"/>
    <x v="706"/>
    <s v="More Than You Know"/>
    <n v="203000"/>
    <n v="203"/>
    <b v="0"/>
    <n v="20"/>
    <x v="7"/>
    <n v="0"/>
    <n v="0.64500000000000002"/>
    <n v="0.74099999999999999"/>
    <s v="High"/>
    <n v="-4.9889999999999999"/>
    <n v="3.39E-2"/>
    <n v="3.2300000000000002E-2"/>
    <n v="0"/>
    <n v="0.28999999999999998"/>
    <n v="0.53400000000000003"/>
    <s v="Positive"/>
    <n v="123.07"/>
    <x v="0"/>
  </r>
  <r>
    <n v="146"/>
    <x v="239"/>
    <s v="Sk8er Boi"/>
    <n v="204000"/>
    <n v="204"/>
    <b v="0"/>
    <n v="5"/>
    <x v="4"/>
    <n v="75"/>
    <n v="0.48699999999999999"/>
    <n v="0.9"/>
    <s v="High"/>
    <n v="-4.4169999999999998"/>
    <n v="4.82E-2"/>
    <n v="6.7899999999999997E-5"/>
    <n v="0"/>
    <n v="0.35799999999999998"/>
    <n v="0.48399999999999999"/>
    <s v="Negative"/>
    <n v="149.93700000000001"/>
    <x v="7"/>
  </r>
  <r>
    <n v="687"/>
    <x v="107"/>
    <s v="No Limit"/>
    <n v="245386"/>
    <n v="245.386"/>
    <b v="1"/>
    <n v="20"/>
    <x v="7"/>
    <n v="0"/>
    <n v="0.83799999999999997"/>
    <n v="0.77100000000000002"/>
    <s v="High"/>
    <n v="-3.7909999999999999"/>
    <n v="0.24399999999999999"/>
    <n v="1.17E-2"/>
    <n v="0"/>
    <n v="8.5300000000000001E-2"/>
    <n v="0.40500000000000003"/>
    <s v="Negative"/>
    <n v="175.95699999999999"/>
    <x v="1"/>
  </r>
  <r>
    <n v="436"/>
    <x v="217"/>
    <s v="Skyfall"/>
    <n v="286480"/>
    <n v="286.48"/>
    <b v="0"/>
    <n v="15"/>
    <x v="14"/>
    <n v="74"/>
    <n v="0.34599999999999997"/>
    <n v="0.55200000000000005"/>
    <s v="Low"/>
    <n v="-6.8639999999999999"/>
    <n v="2.8199999999999999E-2"/>
    <n v="0.41699999999999998"/>
    <n v="0"/>
    <n v="0.114"/>
    <n v="7.8899999999999998E-2"/>
    <s v="Negative"/>
    <n v="75.881"/>
    <x v="5"/>
  </r>
  <r>
    <n v="169"/>
    <x v="2"/>
    <s v="No Lie"/>
    <n v="221176"/>
    <n v="221.17599999999999"/>
    <b v="0"/>
    <n v="21"/>
    <x v="10"/>
    <n v="84"/>
    <n v="0.74199999999999999"/>
    <n v="0.88200000000000001"/>
    <s v="High"/>
    <n v="-2.8620000000000001"/>
    <n v="0.11700000000000001"/>
    <n v="4.6600000000000003E-2"/>
    <n v="0"/>
    <n v="0.20599999999999999"/>
    <n v="0.46300000000000002"/>
    <s v="Negative"/>
    <n v="102.04"/>
    <x v="1"/>
  </r>
  <r>
    <n v="593"/>
    <x v="707"/>
    <s v="Ready or Not"/>
    <n v="200946"/>
    <n v="200.946"/>
    <b v="0"/>
    <n v="15"/>
    <x v="14"/>
    <n v="72"/>
    <n v="0.71499999999999997"/>
    <n v="0.872"/>
    <s v="High"/>
    <n v="-3.835"/>
    <n v="5.0900000000000001E-2"/>
    <n v="3.5100000000000001E-3"/>
    <n v="3.8399999999999998E-5"/>
    <n v="0.107"/>
    <n v="0.748"/>
    <s v="Positive"/>
    <n v="93.043000000000006"/>
    <x v="7"/>
  </r>
  <r>
    <n v="262"/>
    <x v="628"/>
    <s v="Slow Jamz"/>
    <n v="316053"/>
    <n v="316.053"/>
    <b v="1"/>
    <n v="7"/>
    <x v="19"/>
    <n v="72"/>
    <n v="0.55900000000000005"/>
    <n v="0.73299999999999998"/>
    <s v="High"/>
    <n v="-5.6589999999999998"/>
    <n v="0.17100000000000001"/>
    <n v="0.314"/>
    <n v="0"/>
    <n v="0.28399999999999997"/>
    <n v="0.61099999999999999"/>
    <s v="Positive"/>
    <n v="145.11500000000001"/>
    <x v="4"/>
  </r>
  <r>
    <n v="279"/>
    <x v="708"/>
    <s v="Slow Motion"/>
    <n v="248200"/>
    <n v="248.2"/>
    <b v="1"/>
    <n v="6"/>
    <x v="12"/>
    <n v="64"/>
    <n v="0.71299999999999997"/>
    <n v="0.73399999999999999"/>
    <s v="High"/>
    <n v="-4.8940000000000001"/>
    <n v="0.32500000000000001"/>
    <n v="0.54800000000000004"/>
    <n v="0"/>
    <n v="6.8699999999999997E-2"/>
    <n v="0.89"/>
    <s v="Positive"/>
    <n v="172.87200000000001"/>
    <x v="1"/>
  </r>
  <r>
    <n v="245"/>
    <x v="115"/>
    <s v="Smack That"/>
    <n v="212360"/>
    <n v="212.36"/>
    <b v="1"/>
    <n v="9"/>
    <x v="2"/>
    <n v="58"/>
    <n v="0.94"/>
    <n v="0.74299999999999999"/>
    <s v="High"/>
    <n v="-5.1660000000000004"/>
    <n v="4.7500000000000001E-2"/>
    <n v="0.317"/>
    <n v="0"/>
    <n v="9.0899999999999995E-2"/>
    <n v="0.93200000000000005"/>
    <s v="Positive"/>
    <n v="118.988"/>
    <x v="7"/>
  </r>
  <r>
    <n v="342"/>
    <x v="607"/>
    <s v="Smile"/>
    <n v="196893"/>
    <n v="196.893"/>
    <b v="1"/>
    <n v="9"/>
    <x v="2"/>
    <n v="68"/>
    <n v="0.63200000000000001"/>
    <n v="0.63900000000000001"/>
    <s v="Low"/>
    <n v="-5.9379999999999997"/>
    <n v="2.5899999999999999E-2"/>
    <n v="1.4300000000000001E-3"/>
    <n v="0"/>
    <n v="0.221"/>
    <n v="0.73299999999999998"/>
    <s v="Positive"/>
    <n v="95.506"/>
    <x v="7"/>
  </r>
  <r>
    <n v="117"/>
    <x v="709"/>
    <s v="Smooth Criminal"/>
    <n v="209266"/>
    <n v="209.26599999999999"/>
    <b v="0"/>
    <n v="4"/>
    <x v="13"/>
    <n v="75"/>
    <n v="0.65300000000000002"/>
    <n v="0.96399999999999997"/>
    <s v="High"/>
    <n v="-4.2610000000000001"/>
    <n v="5.8200000000000002E-2"/>
    <n v="3.16E-3"/>
    <n v="5.1200000000000004E-3"/>
    <n v="0.14399999999999999"/>
    <n v="0.87"/>
    <s v="Positive"/>
    <n v="126.928"/>
    <x v="16"/>
  </r>
  <r>
    <n v="327"/>
    <x v="710"/>
    <s v="Snap Yo Fingers"/>
    <n v="274386"/>
    <n v="274.38600000000002"/>
    <b v="0"/>
    <n v="9"/>
    <x v="2"/>
    <n v="67"/>
    <n v="0.83499999999999996"/>
    <n v="0.75700000000000001"/>
    <s v="High"/>
    <n v="-5.0289999999999999"/>
    <n v="0.23"/>
    <n v="6.4700000000000001E-3"/>
    <n v="0"/>
    <n v="0.28999999999999998"/>
    <n v="0.626"/>
    <s v="Positive"/>
    <n v="82.037999999999997"/>
    <x v="1"/>
  </r>
  <r>
    <n v="58"/>
    <x v="192"/>
    <s v="Snow (Hey Oh)"/>
    <n v="334666"/>
    <n v="334.666"/>
    <b v="0"/>
    <n v="9"/>
    <x v="2"/>
    <n v="79"/>
    <n v="0.42699999999999999"/>
    <n v="0.9"/>
    <s v="High"/>
    <n v="-3.6739999999999999"/>
    <n v="4.99E-2"/>
    <n v="0.11600000000000001"/>
    <n v="1.7499999999999998E-5"/>
    <n v="0.11899999999999999"/>
    <n v="0.59899999999999998"/>
    <s v="Positive"/>
    <n v="104.655"/>
    <x v="9"/>
  </r>
  <r>
    <n v="815"/>
    <x v="711"/>
    <s v="So Am I"/>
    <n v="183026"/>
    <n v="183.02600000000001"/>
    <b v="0"/>
    <n v="22"/>
    <x v="17"/>
    <n v="4"/>
    <n v="0.68200000000000005"/>
    <n v="0.65600000000000003"/>
    <s v="Low"/>
    <n v="-4.67"/>
    <n v="4.3499999999999997E-2"/>
    <n v="7.3700000000000002E-2"/>
    <n v="0"/>
    <n v="0.35299999999999998"/>
    <n v="0.60699999999999998"/>
    <s v="Positive"/>
    <n v="130.089"/>
    <x v="7"/>
  </r>
  <r>
    <n v="227"/>
    <x v="712"/>
    <s v="So Gone"/>
    <n v="242773"/>
    <n v="242.773"/>
    <b v="0"/>
    <n v="6"/>
    <x v="12"/>
    <n v="64"/>
    <n v="0.61799999999999999"/>
    <n v="0.55200000000000005"/>
    <s v="Low"/>
    <n v="-6.8630000000000004"/>
    <n v="9.8100000000000007E-2"/>
    <n v="0.17599999999999999"/>
    <n v="0"/>
    <n v="0.252"/>
    <n v="0.58599999999999997"/>
    <s v="Positive"/>
    <n v="81.974999999999994"/>
    <x v="5"/>
  </r>
  <r>
    <n v="343"/>
    <x v="128"/>
    <s v="So Sick"/>
    <n v="207186"/>
    <n v="207.18600000000001"/>
    <b v="0"/>
    <n v="9"/>
    <x v="2"/>
    <n v="75"/>
    <n v="0.45200000000000001"/>
    <n v="0.57399999999999995"/>
    <s v="Low"/>
    <n v="-8.3360000000000003"/>
    <n v="0.31"/>
    <n v="0.246"/>
    <n v="0"/>
    <n v="0.189"/>
    <n v="0.57999999999999996"/>
    <s v="Positive"/>
    <n v="92.790999999999997"/>
    <x v="5"/>
  </r>
  <r>
    <n v="55"/>
    <x v="293"/>
    <s v="So What"/>
    <n v="215160"/>
    <n v="215.16"/>
    <b v="1"/>
    <n v="11"/>
    <x v="5"/>
    <n v="76"/>
    <n v="0.53400000000000003"/>
    <n v="0.87"/>
    <s v="High"/>
    <n v="-3.0779999999999998"/>
    <n v="4.2500000000000003E-2"/>
    <n v="3.3399999999999999E-4"/>
    <n v="0"/>
    <n v="0.24099999999999999"/>
    <n v="0.46200000000000002"/>
    <s v="Negative"/>
    <n v="126.01900000000001"/>
    <x v="7"/>
  </r>
  <r>
    <n v="55"/>
    <x v="293"/>
    <s v="Sober"/>
    <n v="251440"/>
    <n v="251.44"/>
    <b v="0"/>
    <n v="13"/>
    <x v="18"/>
    <n v="46"/>
    <n v="0.61399999999999999"/>
    <n v="0.79200000000000004"/>
    <s v="High"/>
    <n v="-4.907"/>
    <n v="2.9899999999999999E-2"/>
    <n v="6.5299999999999997E-2"/>
    <n v="0"/>
    <n v="0.19500000000000001"/>
    <n v="0.40699999999999997"/>
    <s v="Negative"/>
    <n v="91.066000000000003"/>
    <x v="7"/>
  </r>
  <r>
    <n v="9"/>
    <x v="168"/>
    <s v="Soldier (feat. T.I. &amp; Lil' Wayne)"/>
    <n v="325573"/>
    <n v="325.57299999999998"/>
    <b v="0"/>
    <n v="7"/>
    <x v="19"/>
    <n v="63"/>
    <n v="0.878"/>
    <n v="0.41699999999999998"/>
    <s v="Low"/>
    <n v="-6.7990000000000004"/>
    <n v="0.36099999999999999"/>
    <n v="4.4400000000000002E-2"/>
    <n v="0"/>
    <n v="8.3299999999999999E-2"/>
    <n v="0.90400000000000003"/>
    <s v="Positive"/>
    <n v="77.489999999999995"/>
    <x v="5"/>
  </r>
  <r>
    <n v="635"/>
    <x v="405"/>
    <s v="Solo (feat. Demi Lovato)"/>
    <n v="222653"/>
    <n v="222.65299999999999"/>
    <b v="0"/>
    <n v="21"/>
    <x v="10"/>
    <n v="71"/>
    <n v="0.73699999999999999"/>
    <n v="0.63600000000000001"/>
    <s v="Low"/>
    <n v="-4.5460000000000003"/>
    <n v="4.3700000000000003E-2"/>
    <n v="4.41E-2"/>
    <n v="6.6600000000000006E-5"/>
    <n v="0.35"/>
    <n v="0.56499999999999995"/>
    <s v="Positive"/>
    <n v="105.005"/>
    <x v="0"/>
  </r>
  <r>
    <n v="743"/>
    <x v="713"/>
    <s v="Solo Dance"/>
    <n v="174933"/>
    <n v="174.93299999999999"/>
    <b v="0"/>
    <n v="19"/>
    <x v="8"/>
    <n v="0"/>
    <n v="0.74399999999999999"/>
    <n v="0.83599999999999997"/>
    <s v="High"/>
    <n v="-2.3959999999999999"/>
    <n v="5.0700000000000002E-2"/>
    <n v="4.3499999999999997E-2"/>
    <n v="0"/>
    <n v="0.19400000000000001"/>
    <n v="0.36"/>
    <s v="Negative"/>
    <n v="114.965"/>
    <x v="0"/>
  </r>
  <r>
    <n v="820"/>
    <x v="714"/>
    <s v="Soltera - Remix"/>
    <n v="266086"/>
    <n v="266.08600000000001"/>
    <b v="0"/>
    <n v="22"/>
    <x v="17"/>
    <n v="70"/>
    <n v="0.79500000000000004"/>
    <n v="0.78300000000000003"/>
    <s v="High"/>
    <n v="-4.2709999999999999"/>
    <n v="4.3200000000000002E-2"/>
    <n v="0.36099999999999999"/>
    <n v="0"/>
    <n v="0.437"/>
    <n v="0.79900000000000004"/>
    <s v="Positive"/>
    <n v="92.01"/>
    <x v="14"/>
  </r>
  <r>
    <n v="295"/>
    <x v="715"/>
    <s v="Some Cut"/>
    <n v="283454"/>
    <n v="283.45400000000001"/>
    <b v="1"/>
    <n v="7"/>
    <x v="19"/>
    <n v="50"/>
    <n v="0.9"/>
    <n v="0.51500000000000001"/>
    <s v="Low"/>
    <n v="-6.6260000000000003"/>
    <n v="0.372"/>
    <n v="3.4099999999999998E-3"/>
    <n v="0"/>
    <n v="0.111"/>
    <n v="0.65900000000000003"/>
    <s v="Positive"/>
    <n v="84.995000000000005"/>
    <x v="1"/>
  </r>
  <r>
    <n v="638"/>
    <x v="716"/>
    <s v="Somebody"/>
    <n v="189906"/>
    <n v="189.90600000000001"/>
    <b v="0"/>
    <n v="17"/>
    <x v="0"/>
    <n v="66"/>
    <n v="0.83"/>
    <n v="0.52"/>
    <s v="Low"/>
    <n v="-8.7140000000000004"/>
    <n v="3.7600000000000001E-2"/>
    <n v="7.9199999999999995E-4"/>
    <n v="1.2500000000000001E-5"/>
    <n v="6.5600000000000006E-2"/>
    <n v="0.73499999999999999"/>
    <s v="Positive"/>
    <n v="104.99"/>
    <x v="19"/>
  </r>
  <r>
    <n v="559"/>
    <x v="717"/>
    <s v="Somebody That I Used To Know"/>
    <n v="244884"/>
    <n v="244.88399999999999"/>
    <b v="0"/>
    <n v="14"/>
    <x v="15"/>
    <n v="57"/>
    <n v="0.86299999999999999"/>
    <n v="0.52700000000000002"/>
    <s v="Low"/>
    <n v="-6.8959999999999999"/>
    <n v="3.5799999999999998E-2"/>
    <n v="0.60699999999999998"/>
    <n v="1.6799999999999999E-4"/>
    <n v="0.107"/>
    <n v="0.67400000000000004"/>
    <s v="Positive"/>
    <n v="129.054"/>
    <x v="19"/>
  </r>
  <r>
    <n v="102"/>
    <x v="326"/>
    <s v="Someday"/>
    <n v="207466"/>
    <n v="207.46600000000001"/>
    <b v="0"/>
    <n v="6"/>
    <x v="12"/>
    <n v="68"/>
    <n v="0.45500000000000002"/>
    <n v="0.85799999999999998"/>
    <s v="High"/>
    <n v="-5.6589999999999998"/>
    <n v="3.9100000000000003E-2"/>
    <n v="6.1600000000000001E-4"/>
    <n v="2.4699999999999999E-4"/>
    <n v="0.22600000000000001"/>
    <n v="0.59699999999999998"/>
    <s v="Positive"/>
    <n v="163.11799999999999"/>
    <x v="16"/>
  </r>
  <r>
    <n v="436"/>
    <x v="217"/>
    <s v="Someone Like You"/>
    <n v="285240"/>
    <n v="285.24"/>
    <b v="0"/>
    <n v="14"/>
    <x v="15"/>
    <n v="4"/>
    <n v="0.55400000000000005"/>
    <n v="0.32100000000000001"/>
    <s v="Low"/>
    <n v="-8.2509999999999994"/>
    <n v="2.8000000000000001E-2"/>
    <n v="0.89300000000000002"/>
    <n v="0"/>
    <n v="9.9599999999999994E-2"/>
    <n v="0.28799999999999998"/>
    <s v="Negative"/>
    <n v="135.047"/>
    <x v="5"/>
  </r>
  <r>
    <n v="796"/>
    <x v="718"/>
    <s v="Someone You Loved"/>
    <n v="182160"/>
    <n v="182.16"/>
    <b v="0"/>
    <n v="22"/>
    <x v="17"/>
    <n v="84"/>
    <n v="0.501"/>
    <n v="0.40500000000000003"/>
    <s v="Low"/>
    <n v="-5.6790000000000003"/>
    <n v="3.1899999999999998E-2"/>
    <n v="0.751"/>
    <n v="0"/>
    <n v="0.105"/>
    <n v="0.44600000000000001"/>
    <s v="Negative"/>
    <n v="109.89100000000001"/>
    <x v="7"/>
  </r>
  <r>
    <n v="8"/>
    <x v="200"/>
    <s v="Somethin' Stupid"/>
    <n v="170493"/>
    <n v="170.49299999999999"/>
    <b v="0"/>
    <n v="4"/>
    <x v="13"/>
    <n v="64"/>
    <n v="0.65400000000000003"/>
    <n v="0.51500000000000001"/>
    <s v="Low"/>
    <n v="-12.185"/>
    <n v="2.6100000000000002E-2"/>
    <n v="0.42899999999999999"/>
    <n v="5.6200000000000004E-6"/>
    <n v="0.17399999999999999"/>
    <n v="0.67700000000000005"/>
    <s v="Positive"/>
    <n v="106.191"/>
    <x v="26"/>
  </r>
  <r>
    <n v="91"/>
    <x v="719"/>
    <s v="Something"/>
    <n v="220973"/>
    <n v="220.97300000000001"/>
    <b v="0"/>
    <n v="4"/>
    <x v="13"/>
    <n v="65"/>
    <n v="0.64300000000000002"/>
    <n v="0.98099999999999998"/>
    <s v="High"/>
    <n v="-6.6440000000000001"/>
    <n v="4.3900000000000002E-2"/>
    <n v="2.7099999999999999E-2"/>
    <n v="8.9300000000000002E-5"/>
    <n v="0.11"/>
    <n v="0.38"/>
    <s v="Negative"/>
    <n v="140.01"/>
    <x v="7"/>
  </r>
  <r>
    <n v="619"/>
    <x v="0"/>
    <s v="Something Just Like This"/>
    <n v="247160"/>
    <n v="247.16"/>
    <b v="0"/>
    <n v="20"/>
    <x v="7"/>
    <n v="83"/>
    <n v="0.61699999999999999"/>
    <n v="0.63500000000000001"/>
    <s v="Low"/>
    <n v="-6.7690000000000001"/>
    <n v="3.1699999999999999E-2"/>
    <n v="4.9799999999999997E-2"/>
    <n v="1.4399999999999999E-5"/>
    <n v="0.16400000000000001"/>
    <n v="0.44600000000000001"/>
    <s v="Negative"/>
    <n v="103.01900000000001"/>
    <x v="0"/>
  </r>
  <r>
    <n v="209"/>
    <x v="484"/>
    <s v="Something Kinda Ooooh"/>
    <n v="201590"/>
    <n v="201.59"/>
    <b v="0"/>
    <n v="15"/>
    <x v="14"/>
    <n v="49"/>
    <n v="0.68100000000000005"/>
    <n v="0.90800000000000003"/>
    <s v="High"/>
    <n v="-3.9180000000000001"/>
    <n v="4.7300000000000002E-2"/>
    <n v="2.3199999999999998E-2"/>
    <n v="0"/>
    <n v="0.35499999999999998"/>
    <n v="0.879"/>
    <s v="Positive"/>
    <n v="131.92500000000001"/>
    <x v="0"/>
  </r>
  <r>
    <n v="264"/>
    <x v="720"/>
    <s v="Sometimes You Can't Make It On Your Own"/>
    <n v="305080"/>
    <n v="305.08"/>
    <b v="0"/>
    <n v="7"/>
    <x v="19"/>
    <n v="56"/>
    <n v="0.53"/>
    <n v="0.59699999999999998"/>
    <s v="Low"/>
    <n v="-5.6520000000000001"/>
    <n v="2.47E-2"/>
    <n v="2.7499999999999998E-3"/>
    <n v="0.47299999999999998"/>
    <n v="0.105"/>
    <n v="0.34599999999999997"/>
    <s v="Negative"/>
    <n v="96"/>
    <x v="52"/>
  </r>
  <r>
    <n v="583"/>
    <x v="721"/>
    <s v="Sonnentanz - Sun Don't Shine"/>
    <n v="238120"/>
    <n v="238.12"/>
    <b v="0"/>
    <n v="17"/>
    <x v="0"/>
    <n v="68"/>
    <n v="0.57899999999999996"/>
    <n v="0.54900000000000004"/>
    <s v="Low"/>
    <n v="-8.2620000000000005"/>
    <n v="9.0899999999999995E-2"/>
    <n v="0.104"/>
    <n v="2.0199999999999999E-2"/>
    <n v="9.64E-2"/>
    <n v="0.155"/>
    <s v="Negative"/>
    <n v="119.74"/>
    <x v="0"/>
  </r>
  <r>
    <n v="31"/>
    <x v="23"/>
    <s v="Sorry"/>
    <n v="281880"/>
    <n v="281.88"/>
    <b v="0"/>
    <n v="8"/>
    <x v="6"/>
    <n v="61"/>
    <n v="0.58899999999999997"/>
    <n v="0.877"/>
    <s v="High"/>
    <n v="-6.2290000000000001"/>
    <n v="4.5999999999999999E-2"/>
    <n v="1.2099999999999999E-3"/>
    <n v="1.2999999999999999E-2"/>
    <n v="0.16900000000000001"/>
    <n v="0.443"/>
    <s v="Negative"/>
    <n v="132.971"/>
    <x v="7"/>
  </r>
  <r>
    <n v="696"/>
    <x v="415"/>
    <s v="Happier"/>
    <n v="214289"/>
    <n v="214.28899999999999"/>
    <b v="0"/>
    <n v="21"/>
    <x v="10"/>
    <n v="82"/>
    <n v="0.68700000000000006"/>
    <n v="0.79200000000000004"/>
    <s v="High"/>
    <n v="-2.7490000000000001"/>
    <n v="4.5199999999999997E-2"/>
    <n v="0.191"/>
    <n v="0"/>
    <n v="0.16700000000000001"/>
    <n v="0.67100000000000004"/>
    <s v="Positive"/>
    <n v="100.015"/>
    <x v="0"/>
  </r>
  <r>
    <n v="192"/>
    <x v="60"/>
    <s v="Sorry"/>
    <n v="232560"/>
    <n v="232.56"/>
    <b v="1"/>
    <n v="19"/>
    <x v="8"/>
    <n v="67"/>
    <n v="0.77500000000000002"/>
    <n v="0.59799999999999998"/>
    <s v="Low"/>
    <n v="-7.274"/>
    <n v="5.3499999999999999E-2"/>
    <n v="1.75E-3"/>
    <n v="4.4399999999999998E-6"/>
    <n v="0.253"/>
    <n v="0.35599999999999998"/>
    <s v="Negative"/>
    <n v="129.988"/>
    <x v="5"/>
  </r>
  <r>
    <n v="834"/>
    <x v="722"/>
    <s v="Sorry"/>
    <n v="188640"/>
    <n v="188.64"/>
    <b v="0"/>
    <n v="22"/>
    <x v="17"/>
    <n v="63"/>
    <n v="0.74399999999999999"/>
    <n v="0.79"/>
    <s v="High"/>
    <n v="-4.617"/>
    <n v="5.62E-2"/>
    <n v="5.4699999999999999E-2"/>
    <n v="8.0199999999999998E-4"/>
    <n v="0.32"/>
    <n v="0.84699999999999998"/>
    <s v="Positive"/>
    <n v="125.002"/>
    <x v="0"/>
  </r>
  <r>
    <n v="95"/>
    <x v="344"/>
    <s v="Sorry Seems To Be The Hardest Word"/>
    <n v="210066"/>
    <n v="210.066"/>
    <b v="0"/>
    <n v="7"/>
    <x v="19"/>
    <n v="57"/>
    <n v="0.56399999999999995"/>
    <n v="0.6"/>
    <s v="Low"/>
    <n v="-6.8140000000000001"/>
    <n v="3.0499999999999999E-2"/>
    <n v="0.183"/>
    <n v="2.1900000000000002E-6"/>
    <n v="0.38"/>
    <n v="0.442"/>
    <s v="Negative"/>
    <n v="78.954999999999998"/>
    <x v="7"/>
  </r>
  <r>
    <n v="283"/>
    <x v="198"/>
    <s v="SOS"/>
    <n v="238920"/>
    <n v="238.92"/>
    <b v="0"/>
    <n v="9"/>
    <x v="2"/>
    <n v="73"/>
    <n v="0.67700000000000005"/>
    <n v="0.67100000000000004"/>
    <s v="High"/>
    <n v="-4.9050000000000002"/>
    <n v="3.61E-2"/>
    <n v="4.0000000000000001E-3"/>
    <n v="5.0699999999999999E-5"/>
    <n v="0.41299999999999998"/>
    <n v="0.52700000000000002"/>
    <s v="Positive"/>
    <n v="137.04599999999999"/>
    <x v="4"/>
  </r>
  <r>
    <n v="542"/>
    <x v="62"/>
    <s v="SOS (feat. Aloe Blacc)"/>
    <n v="157202"/>
    <n v="157.202"/>
    <b v="0"/>
    <n v="22"/>
    <x v="17"/>
    <n v="71"/>
    <n v="0.80200000000000005"/>
    <n v="0.64500000000000002"/>
    <s v="Low"/>
    <n v="-6.181"/>
    <n v="7.1499999999999994E-2"/>
    <n v="0.27200000000000002"/>
    <n v="0"/>
    <n v="0.11899999999999999"/>
    <n v="0.376"/>
    <s v="Negative"/>
    <n v="100.001"/>
    <x v="0"/>
  </r>
  <r>
    <n v="293"/>
    <x v="654"/>
    <s v="Soul Survivor"/>
    <n v="280013"/>
    <n v="280.01299999999998"/>
    <b v="1"/>
    <n v="8"/>
    <x v="6"/>
    <n v="55"/>
    <n v="0.68400000000000005"/>
    <n v="0.49299999999999999"/>
    <s v="Low"/>
    <n v="-7.7279999999999998"/>
    <n v="4.5900000000000003E-2"/>
    <n v="8.3900000000000001E-4"/>
    <n v="0"/>
    <n v="0.157"/>
    <n v="0.08"/>
    <s v="Negative"/>
    <n v="84.03"/>
    <x v="1"/>
  </r>
  <r>
    <n v="209"/>
    <x v="484"/>
    <s v="Sound Of The Underground"/>
    <n v="221426"/>
    <n v="221.42599999999999"/>
    <b v="0"/>
    <n v="6"/>
    <x v="12"/>
    <n v="58"/>
    <n v="0.56799999999999995"/>
    <n v="0.86699999999999999"/>
    <s v="High"/>
    <n v="-5.8609999999999998"/>
    <n v="3.6499999999999998E-2"/>
    <n v="3.4399999999999999E-3"/>
    <n v="4.6699999999999997E-5"/>
    <n v="0.32800000000000001"/>
    <n v="0.88"/>
    <s v="Positive"/>
    <n v="163.94399999999999"/>
    <x v="0"/>
  </r>
  <r>
    <n v="137"/>
    <x v="351"/>
    <s v="Southern Hospitality (Featuring Pharrell)"/>
    <n v="300933"/>
    <n v="300.93299999999999"/>
    <b v="1"/>
    <n v="3"/>
    <x v="16"/>
    <n v="54"/>
    <n v="0.623"/>
    <n v="0.89600000000000002"/>
    <s v="High"/>
    <n v="-4.7190000000000003"/>
    <n v="0.247"/>
    <n v="3.5000000000000003E-2"/>
    <n v="0"/>
    <n v="9.4100000000000003E-2"/>
    <n v="0.61299999999999999"/>
    <s v="Positive"/>
    <n v="95.158000000000001"/>
    <x v="1"/>
  </r>
  <r>
    <n v="276"/>
    <x v="354"/>
    <s v="Southside"/>
    <n v="277840"/>
    <n v="277.83999999999997"/>
    <b v="0"/>
    <n v="7"/>
    <x v="19"/>
    <n v="59"/>
    <n v="0.68799999999999994"/>
    <n v="0.40400000000000003"/>
    <s v="Low"/>
    <n v="-9.4809999999999999"/>
    <n v="8.1799999999999998E-2"/>
    <n v="0.377"/>
    <n v="0"/>
    <n v="8.1299999999999997E-2"/>
    <n v="0.44800000000000001"/>
    <s v="Negative"/>
    <n v="75.007000000000005"/>
    <x v="4"/>
  </r>
  <r>
    <n v="544"/>
    <x v="723"/>
    <s v="Spectrum (Say My Name) - Calvin Harris Remix"/>
    <n v="218190"/>
    <n v="218.19"/>
    <b v="0"/>
    <n v="14"/>
    <x v="15"/>
    <n v="68"/>
    <n v="0.57799999999999996"/>
    <n v="0.94599999999999995"/>
    <s v="High"/>
    <n v="-3.85"/>
    <n v="4.82E-2"/>
    <n v="2.2499999999999998E-3"/>
    <n v="4.1200000000000004E-3"/>
    <n v="9.6600000000000005E-2"/>
    <n v="0.58799999999999997"/>
    <s v="Positive"/>
    <n v="126.092"/>
    <x v="35"/>
  </r>
  <r>
    <n v="180"/>
    <x v="7"/>
    <s v="Speed of Sound"/>
    <n v="287906"/>
    <n v="287.90600000000001"/>
    <b v="0"/>
    <n v="8"/>
    <x v="6"/>
    <n v="69"/>
    <n v="0.51400000000000001"/>
    <n v="0.89800000000000002"/>
    <s v="High"/>
    <n v="-6.7649999999999997"/>
    <n v="5.7700000000000001E-2"/>
    <n v="4.8799999999999998E-3"/>
    <n v="3.4500000000000003E-2"/>
    <n v="7.46E-2"/>
    <n v="0.35299999999999998"/>
    <s v="Negative"/>
    <n v="123.06699999999999"/>
    <x v="6"/>
  </r>
  <r>
    <n v="34"/>
    <x v="203"/>
    <s v="Spinning Around"/>
    <n v="207866"/>
    <n v="207.86600000000001"/>
    <b v="0"/>
    <n v="3"/>
    <x v="16"/>
    <n v="55"/>
    <n v="0.76100000000000001"/>
    <n v="0.66200000000000003"/>
    <s v="High"/>
    <n v="-7.6449999999999996"/>
    <n v="5.4800000000000001E-2"/>
    <n v="0.29199999999999998"/>
    <n v="6.19E-5"/>
    <n v="9.5600000000000004E-2"/>
    <n v="0.63100000000000001"/>
    <s v="Positive"/>
    <n v="120.04300000000001"/>
    <x v="0"/>
  </r>
  <r>
    <n v="663"/>
    <x v="724"/>
    <s v="Spirits"/>
    <n v="203653"/>
    <n v="203.65299999999999"/>
    <b v="0"/>
    <n v="19"/>
    <x v="8"/>
    <n v="71"/>
    <n v="0.55600000000000005"/>
    <n v="0.65800000000000003"/>
    <s v="Low"/>
    <n v="-6.0750000000000002"/>
    <n v="2.6499999999999999E-2"/>
    <n v="0.16400000000000001"/>
    <n v="0"/>
    <n v="0.113"/>
    <n v="0.78700000000000003"/>
    <s v="Positive"/>
    <n v="80.528999999999996"/>
    <x v="53"/>
  </r>
  <r>
    <n v="137"/>
    <x v="351"/>
    <s v="Splash Waterfalls"/>
    <n v="290760"/>
    <n v="290.76"/>
    <b v="1"/>
    <n v="6"/>
    <x v="12"/>
    <n v="48"/>
    <n v="0.73399999999999999"/>
    <n v="0.84599999999999997"/>
    <s v="High"/>
    <n v="-6.1020000000000003"/>
    <n v="0.40899999999999997"/>
    <n v="0.10100000000000001"/>
    <n v="0"/>
    <n v="0.23300000000000001"/>
    <n v="0.70199999999999996"/>
    <s v="Positive"/>
    <n v="145.89400000000001"/>
    <x v="1"/>
  </r>
  <r>
    <n v="432"/>
    <x v="725"/>
    <s v="Spotlight"/>
    <n v="250106"/>
    <n v="250.10599999999999"/>
    <b v="0"/>
    <n v="11"/>
    <x v="5"/>
    <n v="60"/>
    <n v="0.70699999999999996"/>
    <n v="0.72399999999999998"/>
    <s v="High"/>
    <n v="-3.887"/>
    <n v="5.0999999999999997E-2"/>
    <n v="4.48E-2"/>
    <n v="0"/>
    <n v="7.1999999999999995E-2"/>
    <n v="0.65900000000000003"/>
    <s v="Positive"/>
    <n v="108.98399999999999"/>
    <x v="54"/>
  </r>
  <r>
    <n v="696"/>
    <x v="415"/>
    <s v="Spotlight"/>
    <n v="177600"/>
    <n v="177.6"/>
    <b v="0"/>
    <n v="21"/>
    <x v="10"/>
    <n v="71"/>
    <n v="0.54600000000000004"/>
    <n v="0.82199999999999995"/>
    <s v="High"/>
    <n v="-4.4829999999999997"/>
    <n v="0.151"/>
    <n v="1.4500000000000001E-2"/>
    <n v="0"/>
    <n v="0.74199999999999999"/>
    <n v="0.61499999999999999"/>
    <s v="Positive"/>
    <n v="150.06"/>
    <x v="0"/>
  </r>
  <r>
    <n v="7"/>
    <x v="99"/>
    <s v="Stan"/>
    <n v="404106"/>
    <n v="404.10599999999999"/>
    <b v="1"/>
    <n v="3"/>
    <x v="16"/>
    <n v="83"/>
    <n v="0.78"/>
    <n v="0.76800000000000002"/>
    <s v="High"/>
    <n v="-4.3250000000000002"/>
    <n v="0.23799999999999999"/>
    <n v="3.7100000000000001E-2"/>
    <n v="2.34E-6"/>
    <n v="0.51800000000000002"/>
    <n v="0.50700000000000001"/>
    <s v="Positive"/>
    <n v="80.063000000000002"/>
    <x v="3"/>
  </r>
  <r>
    <n v="137"/>
    <x v="351"/>
    <s v="Stand Up"/>
    <n v="213760"/>
    <n v="213.76"/>
    <b v="1"/>
    <n v="6"/>
    <x v="12"/>
    <n v="57"/>
    <n v="0.751"/>
    <n v="0.84"/>
    <s v="High"/>
    <n v="-4.8550000000000004"/>
    <n v="0.34899999999999998"/>
    <n v="0.36699999999999999"/>
    <n v="0"/>
    <n v="9.1600000000000001E-2"/>
    <n v="0.80100000000000005"/>
    <s v="Positive"/>
    <n v="99.057000000000002"/>
    <x v="1"/>
  </r>
  <r>
    <n v="644"/>
    <x v="48"/>
    <s v="Starboy"/>
    <n v="230453"/>
    <n v="230.453"/>
    <b v="1"/>
    <n v="19"/>
    <x v="8"/>
    <n v="0"/>
    <n v="0.68100000000000005"/>
    <n v="0.59399999999999997"/>
    <s v="Low"/>
    <n v="-7.0279999999999996"/>
    <n v="0.28199999999999997"/>
    <n v="0.16500000000000001"/>
    <n v="3.49E-6"/>
    <n v="0.13400000000000001"/>
    <n v="0.53500000000000003"/>
    <s v="Positive"/>
    <n v="186.054"/>
    <x v="5"/>
  </r>
  <r>
    <n v="124"/>
    <x v="726"/>
    <s v="Starlight - Radio Edit"/>
    <n v="234400"/>
    <n v="234.4"/>
    <b v="0"/>
    <n v="4"/>
    <x v="13"/>
    <n v="61"/>
    <n v="0.73899999999999999"/>
    <n v="0.67900000000000005"/>
    <s v="High"/>
    <n v="-5.0789999999999997"/>
    <n v="3.73E-2"/>
    <n v="4.2400000000000001E-4"/>
    <n v="1.8700000000000001E-2"/>
    <n v="0.38900000000000001"/>
    <n v="0.78600000000000003"/>
    <s v="Positive"/>
    <n v="127.48699999999999"/>
    <x v="10"/>
  </r>
  <r>
    <n v="498"/>
    <x v="187"/>
    <s v="Starry Eyed"/>
    <n v="176613"/>
    <n v="176.613"/>
    <b v="0"/>
    <n v="13"/>
    <x v="18"/>
    <n v="54"/>
    <n v="0.504"/>
    <n v="0.81399999999999995"/>
    <s v="High"/>
    <n v="-5.3460000000000001"/>
    <n v="3.8899999999999997E-2"/>
    <n v="0.13500000000000001"/>
    <n v="1.42E-5"/>
    <n v="0.32400000000000001"/>
    <n v="0.59599999999999997"/>
    <s v="Positive"/>
    <n v="149.96700000000001"/>
    <x v="30"/>
  </r>
  <r>
    <n v="526"/>
    <x v="82"/>
    <s v="Starships"/>
    <n v="210626"/>
    <n v="210.626"/>
    <b v="1"/>
    <n v="15"/>
    <x v="14"/>
    <n v="75"/>
    <n v="0.747"/>
    <n v="0.71599999999999997"/>
    <s v="High"/>
    <n v="-2.4569999999999999"/>
    <n v="7.4999999999999997E-2"/>
    <n v="0.13500000000000001"/>
    <n v="0"/>
    <n v="0.251"/>
    <n v="0.751"/>
    <s v="Positive"/>
    <n v="125.008"/>
    <x v="1"/>
  </r>
  <r>
    <n v="453"/>
    <x v="303"/>
    <s v="Starstrukk"/>
    <n v="203093"/>
    <n v="203.09299999999999"/>
    <b v="0"/>
    <n v="13"/>
    <x v="18"/>
    <n v="32"/>
    <n v="0.60499999999999998"/>
    <n v="0.79500000000000004"/>
    <s v="High"/>
    <n v="-6.0860000000000003"/>
    <n v="7.1199999999999999E-2"/>
    <n v="1.5299999999999999E-3"/>
    <n v="0"/>
    <n v="0.20699999999999999"/>
    <n v="0.26300000000000001"/>
    <s v="Negative"/>
    <n v="139.89599999999999"/>
    <x v="33"/>
  </r>
  <r>
    <n v="455"/>
    <x v="138"/>
    <s v="Started From the Bottom"/>
    <n v="174120"/>
    <n v="174.12"/>
    <b v="1"/>
    <n v="16"/>
    <x v="1"/>
    <n v="65"/>
    <n v="0.79400000000000004"/>
    <n v="0.52300000000000002"/>
    <s v="Low"/>
    <n v="-7.8289999999999997"/>
    <n v="0.161"/>
    <n v="3.3099999999999997E-2"/>
    <n v="0"/>
    <n v="0.156"/>
    <n v="0.56000000000000005"/>
    <s v="Positive"/>
    <n v="86.307000000000002"/>
    <x v="4"/>
  </r>
  <r>
    <n v="389"/>
    <x v="727"/>
    <s v="Starz In Their Eyes"/>
    <n v="295933"/>
    <n v="295.93299999999999"/>
    <b v="0"/>
    <n v="9"/>
    <x v="2"/>
    <n v="52"/>
    <n v="0.67"/>
    <n v="0.8"/>
    <s v="High"/>
    <n v="-6.7309999999999999"/>
    <n v="6.5199999999999994E-2"/>
    <n v="1.8400000000000001E-3"/>
    <n v="3.5599999999999998E-4"/>
    <n v="0.46600000000000003"/>
    <n v="0.65600000000000003"/>
    <s v="Positive"/>
    <n v="123.80200000000001"/>
    <x v="10"/>
  </r>
  <r>
    <n v="283"/>
    <x v="198"/>
    <s v="Stay"/>
    <n v="240706"/>
    <n v="240.70599999999999"/>
    <b v="0"/>
    <n v="15"/>
    <x v="14"/>
    <n v="76"/>
    <n v="0.621"/>
    <n v="0.31"/>
    <s v="Low"/>
    <n v="-10.164"/>
    <n v="2.8299999999999999E-2"/>
    <n v="0.94499999999999995"/>
    <n v="6.1199999999999997E-5"/>
    <n v="0.11700000000000001"/>
    <n v="0.125"/>
    <s v="Negative"/>
    <n v="111.893"/>
    <x v="4"/>
  </r>
  <r>
    <n v="594"/>
    <x v="223"/>
    <s v="Stay The Night - Featuring Hayley Williams Of Paramore"/>
    <n v="217346"/>
    <n v="217.346"/>
    <b v="0"/>
    <n v="17"/>
    <x v="0"/>
    <n v="63"/>
    <n v="0.59599999999999997"/>
    <n v="0.73799999999999999"/>
    <s v="High"/>
    <n v="-3.109"/>
    <n v="4.1099999999999998E-2"/>
    <n v="0.109"/>
    <n v="0"/>
    <n v="9.4700000000000006E-2"/>
    <n v="0.46100000000000002"/>
    <s v="Negative"/>
    <n v="127.961"/>
    <x v="11"/>
  </r>
  <r>
    <n v="603"/>
    <x v="266"/>
    <s v="Stay With Me"/>
    <n v="172723"/>
    <n v="172.72300000000001"/>
    <b v="0"/>
    <n v="17"/>
    <x v="0"/>
    <n v="80"/>
    <n v="0.41799999999999998"/>
    <n v="0.42"/>
    <s v="Low"/>
    <n v="-6.444"/>
    <n v="4.1399999999999999E-2"/>
    <n v="0.58799999999999997"/>
    <n v="6.3899999999999995E-5"/>
    <n v="0.11"/>
    <n v="0.184"/>
    <s v="Negative"/>
    <n v="84.093999999999994"/>
    <x v="7"/>
  </r>
  <r>
    <n v="346"/>
    <x v="728"/>
    <s v="Steady, As She Goes"/>
    <n v="215266"/>
    <n v="215.26599999999999"/>
    <b v="0"/>
    <n v="9"/>
    <x v="2"/>
    <n v="56"/>
    <n v="0.52500000000000002"/>
    <n v="0.57799999999999996"/>
    <s v="Low"/>
    <n v="-4.5629999999999997"/>
    <n v="0.12"/>
    <n v="1.32E-2"/>
    <n v="9.1599999999999997E-3"/>
    <n v="0.108"/>
    <n v="0.53700000000000003"/>
    <s v="Positive"/>
    <n v="123.696"/>
    <x v="9"/>
  </r>
  <r>
    <n v="560"/>
    <x v="136"/>
    <s v="Steal My Girl"/>
    <n v="228133"/>
    <n v="228.13300000000001"/>
    <b v="0"/>
    <n v="17"/>
    <x v="0"/>
    <n v="79"/>
    <n v="0.53600000000000003"/>
    <n v="0.76800000000000002"/>
    <s v="High"/>
    <n v="-5.9480000000000004"/>
    <n v="3.4700000000000002E-2"/>
    <n v="4.3299999999999996E-3"/>
    <n v="0"/>
    <n v="0.114"/>
    <n v="0.54500000000000004"/>
    <s v="Positive"/>
    <n v="77.216999999999999"/>
    <x v="7"/>
  </r>
  <r>
    <n v="365"/>
    <x v="98"/>
    <s v="Stereo Hearts (feat. Adam Levine)"/>
    <n v="210960"/>
    <n v="210.96"/>
    <b v="0"/>
    <n v="14"/>
    <x v="15"/>
    <n v="81"/>
    <n v="0.64600000000000002"/>
    <n v="0.79500000000000004"/>
    <s v="High"/>
    <n v="-3.2930000000000001"/>
    <n v="9.7600000000000006E-2"/>
    <n v="3.1899999999999998E-2"/>
    <n v="0"/>
    <n v="0.26700000000000002"/>
    <n v="0.79600000000000004"/>
    <s v="Positive"/>
    <n v="89.99"/>
    <x v="1"/>
  </r>
  <r>
    <n v="478"/>
    <x v="729"/>
    <s v="Stereo Love - Radio Edit"/>
    <n v="184573"/>
    <n v="184.57300000000001"/>
    <b v="0"/>
    <n v="13"/>
    <x v="18"/>
    <n v="66"/>
    <n v="0.79900000000000004"/>
    <n v="0.78300000000000003"/>
    <s v="High"/>
    <n v="-3.8959999999999999"/>
    <n v="3.2199999999999999E-2"/>
    <n v="3.4599999999999999E-2"/>
    <n v="1.8599999999999998E-2"/>
    <n v="7.5700000000000003E-2"/>
    <n v="0.58599999999999997"/>
    <s v="Positive"/>
    <n v="127.041"/>
    <x v="7"/>
  </r>
  <r>
    <n v="285"/>
    <x v="132"/>
    <s v="Stickwitu"/>
    <n v="207506"/>
    <n v="207.506"/>
    <b v="0"/>
    <n v="8"/>
    <x v="6"/>
    <n v="67"/>
    <n v="0.54800000000000004"/>
    <n v="0.55400000000000005"/>
    <s v="Low"/>
    <n v="-6.4080000000000004"/>
    <n v="5.8700000000000002E-2"/>
    <n v="0.28299999999999997"/>
    <n v="0"/>
    <n v="7.0800000000000002E-2"/>
    <n v="0.38200000000000001"/>
    <s v="Negative"/>
    <n v="79.918000000000006"/>
    <x v="5"/>
  </r>
  <r>
    <n v="319"/>
    <x v="430"/>
    <s v="Rock This Party - Everybody Dance Now"/>
    <n v="245466"/>
    <n v="245.46600000000001"/>
    <b v="0"/>
    <n v="9"/>
    <x v="2"/>
    <n v="69"/>
    <n v="0.89300000000000002"/>
    <n v="0.82299999999999995"/>
    <s v="High"/>
    <n v="-3.7080000000000002"/>
    <n v="0.122"/>
    <n v="7.1400000000000005E-2"/>
    <n v="0"/>
    <n v="5.0900000000000001E-2"/>
    <n v="0.90200000000000002"/>
    <s v="Positive"/>
    <n v="128.00899999999999"/>
    <x v="0"/>
  </r>
  <r>
    <n v="381"/>
    <x v="564"/>
    <s v="Still into You"/>
    <n v="216013"/>
    <n v="216.01300000000001"/>
    <b v="0"/>
    <n v="16"/>
    <x v="1"/>
    <n v="79"/>
    <n v="0.60199999999999998"/>
    <n v="0.92300000000000004"/>
    <s v="High"/>
    <n v="-3.7629999999999999"/>
    <n v="4.3999999999999997E-2"/>
    <n v="9.7999999999999997E-3"/>
    <n v="0"/>
    <n v="5.6099999999999997E-2"/>
    <n v="0.76500000000000001"/>
    <s v="Positive"/>
    <n v="136.01"/>
    <x v="26"/>
  </r>
  <r>
    <n v="741"/>
    <x v="572"/>
    <s v="Stir Fry"/>
    <n v="190288"/>
    <n v="190.28800000000001"/>
    <b v="1"/>
    <n v="21"/>
    <x v="10"/>
    <n v="72"/>
    <n v="0.81699999999999995"/>
    <n v="0.81599999999999995"/>
    <s v="High"/>
    <n v="-5.4020000000000001"/>
    <n v="0.26900000000000002"/>
    <n v="2.63E-3"/>
    <n v="0"/>
    <n v="0.159"/>
    <n v="0.50800000000000001"/>
    <s v="Positive"/>
    <n v="181.982"/>
    <x v="1"/>
  </r>
  <r>
    <n v="417"/>
    <x v="490"/>
    <s v="Little Dark Age"/>
    <n v="299960"/>
    <n v="299.95999999999998"/>
    <b v="0"/>
    <n v="21"/>
    <x v="10"/>
    <n v="81"/>
    <n v="0.70499999999999996"/>
    <n v="0.71199999999999997"/>
    <s v="High"/>
    <n v="-6.1559999999999997"/>
    <n v="3.85E-2"/>
    <n v="1.0200000000000001E-2"/>
    <n v="8.5499999999999997E-4"/>
    <n v="0.1"/>
    <n v="0.62"/>
    <s v="Positive"/>
    <n v="97.512"/>
    <x v="9"/>
  </r>
  <r>
    <n v="223"/>
    <x v="238"/>
    <s v="Stole"/>
    <n v="249293"/>
    <n v="249.29300000000001"/>
    <b v="0"/>
    <n v="5"/>
    <x v="4"/>
    <n v="54"/>
    <n v="0.64900000000000002"/>
    <n v="0.71799999999999997"/>
    <s v="High"/>
    <n v="-4.984"/>
    <n v="5.9400000000000001E-2"/>
    <n v="6.7600000000000004E-3"/>
    <n v="4.2599999999999999E-6"/>
    <n v="0.17399999999999999"/>
    <n v="0.47699999999999998"/>
    <s v="Negative"/>
    <n v="79.992999999999995"/>
    <x v="4"/>
  </r>
  <r>
    <n v="668"/>
    <x v="334"/>
    <s v="Stole the Show"/>
    <n v="223186"/>
    <n v="223.18600000000001"/>
    <b v="0"/>
    <n v="19"/>
    <x v="8"/>
    <n v="74"/>
    <n v="0.64"/>
    <n v="0.63500000000000001"/>
    <s v="Low"/>
    <n v="-7.5650000000000004"/>
    <n v="0.22600000000000001"/>
    <n v="0.27100000000000002"/>
    <n v="0"/>
    <n v="0.31900000000000001"/>
    <n v="0.47499999999999998"/>
    <s v="Negative"/>
    <n v="100.03400000000001"/>
    <x v="0"/>
  </r>
  <r>
    <n v="668"/>
    <x v="334"/>
    <s v="Stole the Show"/>
    <n v="222813"/>
    <n v="222.81299999999999"/>
    <b v="0"/>
    <n v="19"/>
    <x v="8"/>
    <n v="0"/>
    <n v="0.67800000000000005"/>
    <n v="0.63300000000000001"/>
    <s v="Low"/>
    <n v="-6.4429999999999996"/>
    <n v="0.17100000000000001"/>
    <n v="0.151"/>
    <n v="0"/>
    <n v="0.14699999999999999"/>
    <n v="0.47799999999999998"/>
    <s v="Negative"/>
    <n v="99.885999999999996"/>
    <x v="0"/>
  </r>
  <r>
    <n v="627"/>
    <x v="730"/>
    <s v="Stolen Dance"/>
    <n v="313684"/>
    <n v="313.68400000000003"/>
    <b v="0"/>
    <n v="17"/>
    <x v="0"/>
    <n v="73"/>
    <n v="0.88500000000000001"/>
    <n v="0.58099999999999996"/>
    <s v="Low"/>
    <n v="-8.8130000000000006"/>
    <n v="3.78E-2"/>
    <n v="0.42699999999999999"/>
    <n v="2.04E-4"/>
    <n v="7.5899999999999995E-2"/>
    <n v="0.72799999999999998"/>
    <s v="Positive"/>
    <n v="114.01600000000001"/>
    <x v="19"/>
  </r>
  <r>
    <n v="425"/>
    <x v="65"/>
    <s v="Stop And Stare"/>
    <n v="223853"/>
    <n v="223.85300000000001"/>
    <b v="0"/>
    <n v="10"/>
    <x v="9"/>
    <n v="59"/>
    <n v="0.49199999999999999"/>
    <n v="0.85899999999999999"/>
    <s v="High"/>
    <n v="-4.274"/>
    <n v="3.32E-2"/>
    <n v="6.59E-2"/>
    <n v="0"/>
    <n v="7.5600000000000001E-2"/>
    <n v="0.251"/>
    <s v="Negative"/>
    <n v="92.474000000000004"/>
    <x v="7"/>
  </r>
  <r>
    <n v="359"/>
    <x v="731"/>
    <s v="Stop Me (feat. Daniel Merriweather)"/>
    <n v="232946"/>
    <n v="232.946"/>
    <b v="0"/>
    <n v="10"/>
    <x v="9"/>
    <n v="46"/>
    <n v="0.626"/>
    <n v="0.90600000000000003"/>
    <s v="High"/>
    <n v="-4.3339999999999996"/>
    <n v="4.0300000000000002E-2"/>
    <n v="1.2800000000000001E-3"/>
    <n v="8.5199999999999997E-6"/>
    <n v="0.13700000000000001"/>
    <n v="0.34599999999999997"/>
    <s v="Negative"/>
    <n v="118.035"/>
    <x v="7"/>
  </r>
  <r>
    <n v="560"/>
    <x v="136"/>
    <s v="Story of My Life"/>
    <n v="245493"/>
    <n v="245.49299999999999"/>
    <b v="0"/>
    <n v="16"/>
    <x v="1"/>
    <n v="81"/>
    <n v="0.6"/>
    <n v="0.66300000000000003"/>
    <s v="High"/>
    <n v="-5.8019999999999996"/>
    <n v="4.7699999999999999E-2"/>
    <n v="0.22500000000000001"/>
    <n v="0"/>
    <n v="0.11899999999999999"/>
    <n v="0.28599999999999998"/>
    <s v="Negative"/>
    <n v="121.07"/>
    <x v="7"/>
  </r>
  <r>
    <n v="112"/>
    <x v="732"/>
    <s v="Stranger in My House"/>
    <n v="285386"/>
    <n v="285.38600000000002"/>
    <b v="0"/>
    <n v="3"/>
    <x v="16"/>
    <n v="48"/>
    <n v="0.67600000000000005"/>
    <n v="0.60099999999999998"/>
    <s v="Low"/>
    <n v="-4.9050000000000002"/>
    <n v="2.9700000000000001E-2"/>
    <n v="0.10299999999999999"/>
    <n v="0"/>
    <n v="0.14699999999999999"/>
    <n v="0.20599999999999999"/>
    <s v="Negative"/>
    <n v="119.94"/>
    <x v="5"/>
  </r>
  <r>
    <n v="651"/>
    <x v="19"/>
    <s v="Stressed Out"/>
    <n v="202333"/>
    <n v="202.333"/>
    <b v="0"/>
    <n v="18"/>
    <x v="3"/>
    <n v="83"/>
    <n v="0.73399999999999999"/>
    <n v="0.63700000000000001"/>
    <s v="Low"/>
    <n v="-5.6769999999999996"/>
    <n v="0.14099999999999999"/>
    <n v="4.6199999999999998E-2"/>
    <n v="2.2900000000000001E-5"/>
    <n v="6.0199999999999997E-2"/>
    <n v="0.64800000000000002"/>
    <s v="Positive"/>
    <n v="169.977"/>
    <x v="9"/>
  </r>
  <r>
    <n v="816"/>
    <x v="733"/>
    <s v="Strike a Pose (feat. Aitch)"/>
    <n v="214203"/>
    <n v="214.203"/>
    <b v="1"/>
    <n v="22"/>
    <x v="17"/>
    <n v="61"/>
    <n v="0.53100000000000003"/>
    <n v="0.58099999999999996"/>
    <s v="Low"/>
    <n v="-5.8010000000000002"/>
    <n v="0.10100000000000001"/>
    <n v="1.0699999999999999E-2"/>
    <n v="1.6200000000000001E-5"/>
    <n v="0.10100000000000001"/>
    <n v="0.59099999999999997"/>
    <s v="Positive"/>
    <n v="137.77600000000001"/>
    <x v="3"/>
  </r>
  <r>
    <n v="751"/>
    <x v="734"/>
    <s v="Strip That Down"/>
    <n v="204502"/>
    <n v="204.50200000000001"/>
    <b v="0"/>
    <n v="20"/>
    <x v="7"/>
    <n v="1"/>
    <n v="0.86899999999999999"/>
    <n v="0.48499999999999999"/>
    <s v="Low"/>
    <n v="-5.5949999999999998"/>
    <n v="5.45E-2"/>
    <n v="0.246"/>
    <n v="0"/>
    <n v="7.6499999999999999E-2"/>
    <n v="0.52700000000000002"/>
    <s v="Positive"/>
    <n v="106.02800000000001"/>
    <x v="7"/>
  </r>
  <r>
    <n v="269"/>
    <x v="57"/>
    <s v="Stronger"/>
    <n v="311866"/>
    <n v="311.86599999999999"/>
    <b v="1"/>
    <n v="10"/>
    <x v="9"/>
    <n v="54"/>
    <n v="0.61699999999999999"/>
    <n v="0.71699999999999997"/>
    <s v="High"/>
    <n v="-7.8579999999999997"/>
    <n v="0.153"/>
    <n v="5.64E-3"/>
    <n v="0"/>
    <n v="0.40799999999999997"/>
    <n v="0.49"/>
    <s v="Negative"/>
    <n v="103.992"/>
    <x v="3"/>
  </r>
  <r>
    <n v="230"/>
    <x v="75"/>
    <s v="Stronger (What Doesn't Kill You)"/>
    <n v="221946"/>
    <n v="221.946"/>
    <b v="0"/>
    <n v="14"/>
    <x v="15"/>
    <n v="74"/>
    <n v="0.56200000000000006"/>
    <n v="0.93899999999999995"/>
    <s v="High"/>
    <n v="-4.282"/>
    <n v="4.7500000000000001E-2"/>
    <n v="4.5999999999999999E-2"/>
    <n v="0"/>
    <n v="0.112"/>
    <n v="0.68400000000000005"/>
    <s v="Positive"/>
    <n v="116.044"/>
    <x v="5"/>
  </r>
  <r>
    <n v="55"/>
    <x v="293"/>
    <s v="Stupid Girls"/>
    <n v="197173"/>
    <n v="197.173"/>
    <b v="1"/>
    <n v="9"/>
    <x v="2"/>
    <n v="0"/>
    <n v="0.68300000000000005"/>
    <n v="0.88600000000000001"/>
    <s v="High"/>
    <n v="-5.0449999999999999"/>
    <n v="7.0999999999999994E-2"/>
    <n v="7.3800000000000005E-4"/>
    <n v="1.8799999999999999E-3"/>
    <n v="5.2400000000000002E-2"/>
    <n v="0.56599999999999995"/>
    <s v="Positive"/>
    <n v="100.04"/>
    <x v="7"/>
  </r>
  <r>
    <n v="79"/>
    <x v="442"/>
    <s v="Stutter (feat. Mystikal) - Double Take Remix"/>
    <n v="213026"/>
    <n v="213.02600000000001"/>
    <b v="0"/>
    <n v="3"/>
    <x v="16"/>
    <n v="57"/>
    <n v="0.76700000000000002"/>
    <n v="0.75900000000000001"/>
    <s v="High"/>
    <n v="-6.516"/>
    <n v="0.11700000000000001"/>
    <n v="5.1299999999999998E-2"/>
    <n v="0"/>
    <n v="0.31"/>
    <n v="0.67700000000000005"/>
    <s v="Positive"/>
    <n v="89.989000000000004"/>
    <x v="5"/>
  </r>
  <r>
    <n v="439"/>
    <x v="18"/>
    <s v="Style"/>
    <n v="231000"/>
    <n v="231"/>
    <b v="0"/>
    <n v="17"/>
    <x v="0"/>
    <n v="61"/>
    <n v="0.58799999999999997"/>
    <n v="0.79100000000000004"/>
    <s v="High"/>
    <n v="-5.5949999999999998"/>
    <n v="4.02E-2"/>
    <n v="2.4499999999999999E-3"/>
    <n v="2.5799999999999998E-3"/>
    <n v="0.11799999999999999"/>
    <n v="0.48699999999999999"/>
    <s v="Negative"/>
    <n v="94.933000000000007"/>
    <x v="7"/>
  </r>
  <r>
    <n v="439"/>
    <x v="18"/>
    <s v="Style"/>
    <n v="231000"/>
    <n v="231"/>
    <b v="0"/>
    <n v="17"/>
    <x v="0"/>
    <n v="77"/>
    <n v="0.58799999999999997"/>
    <n v="0.79100000000000004"/>
    <s v="High"/>
    <n v="-5.5949999999999998"/>
    <n v="4.02E-2"/>
    <n v="2.4499999999999999E-3"/>
    <n v="2.5799999999999998E-3"/>
    <n v="0.11799999999999999"/>
    <n v="0.48699999999999999"/>
    <s v="Negative"/>
    <n v="94.933000000000007"/>
    <x v="7"/>
  </r>
  <r>
    <n v="372"/>
    <x v="39"/>
    <s v="One Kiss (with Dua Lipa)"/>
    <n v="214846"/>
    <n v="214.846"/>
    <b v="0"/>
    <n v="21"/>
    <x v="10"/>
    <n v="81"/>
    <n v="0.79100000000000004"/>
    <n v="0.86199999999999999"/>
    <s v="High"/>
    <n v="-3.24"/>
    <n v="0.11"/>
    <n v="3.6999999999999998E-2"/>
    <n v="2.19E-5"/>
    <n v="8.14E-2"/>
    <n v="0.59199999999999997"/>
    <s v="Positive"/>
    <n v="123.994"/>
    <x v="11"/>
  </r>
  <r>
    <n v="434"/>
    <x v="188"/>
    <s v="Sucker"/>
    <n v="181026"/>
    <n v="181.02600000000001"/>
    <b v="0"/>
    <n v="22"/>
    <x v="17"/>
    <n v="79"/>
    <n v="0.84199999999999997"/>
    <n v="0.73399999999999999"/>
    <s v="High"/>
    <n v="-5.0650000000000004"/>
    <n v="5.8799999999999998E-2"/>
    <n v="4.2700000000000002E-2"/>
    <n v="0"/>
    <n v="0.106"/>
    <n v="0.95199999999999996"/>
    <s v="Positive"/>
    <n v="137.958"/>
    <x v="7"/>
  </r>
  <r>
    <n v="658"/>
    <x v="91"/>
    <s v="SICKO MODE"/>
    <n v="312820"/>
    <n v="312.82"/>
    <b v="1"/>
    <n v="21"/>
    <x v="10"/>
    <n v="81"/>
    <n v="0.83399999999999996"/>
    <n v="0.73"/>
    <s v="High"/>
    <n v="-3.714"/>
    <n v="0.222"/>
    <n v="5.13E-3"/>
    <n v="0"/>
    <n v="0.124"/>
    <n v="0.44600000000000001"/>
    <s v="Negative"/>
    <n v="155.00800000000001"/>
    <x v="22"/>
  </r>
  <r>
    <n v="313"/>
    <x v="153"/>
    <s v="Suddenly I See"/>
    <n v="201706"/>
    <n v="201.70599999999999"/>
    <b v="0"/>
    <n v="8"/>
    <x v="6"/>
    <n v="71"/>
    <n v="0.58699999999999997"/>
    <n v="0.76700000000000002"/>
    <s v="High"/>
    <n v="-5.7130000000000001"/>
    <n v="4.4900000000000002E-2"/>
    <n v="0.22500000000000001"/>
    <n v="0"/>
    <n v="0.112"/>
    <n v="0.66400000000000003"/>
    <s v="Positive"/>
    <n v="100.38"/>
    <x v="28"/>
  </r>
  <r>
    <n v="396"/>
    <x v="130"/>
    <s v="Suffocate - Superclean"/>
    <n v="220053"/>
    <n v="220.053"/>
    <b v="0"/>
    <n v="10"/>
    <x v="9"/>
    <n v="58"/>
    <n v="0.45800000000000002"/>
    <n v="0.44500000000000001"/>
    <s v="Low"/>
    <n v="-8.391"/>
    <n v="0.36099999999999999"/>
    <n v="0.64"/>
    <n v="0"/>
    <n v="0.11799999999999999"/>
    <n v="0.44700000000000001"/>
    <s v="Negative"/>
    <n v="82.82"/>
    <x v="8"/>
  </r>
  <r>
    <n v="617"/>
    <x v="702"/>
    <s v="Sin Pijama"/>
    <n v="188560"/>
    <n v="188.56"/>
    <b v="0"/>
    <n v="21"/>
    <x v="10"/>
    <n v="69"/>
    <n v="0.79100000000000004"/>
    <n v="0.745"/>
    <s v="High"/>
    <n v="-3.6949999999999998"/>
    <n v="4.6399999999999997E-2"/>
    <n v="0.35399999999999998"/>
    <n v="2.9300000000000001E-5"/>
    <n v="0.104"/>
    <n v="0.82"/>
    <s v="Positive"/>
    <n v="94.013999999999996"/>
    <x v="14"/>
  </r>
  <r>
    <n v="236"/>
    <x v="85"/>
    <s v="Sugar"/>
    <n v="235493"/>
    <n v="235.49299999999999"/>
    <b v="1"/>
    <n v="17"/>
    <x v="0"/>
    <n v="0"/>
    <n v="0.74399999999999999"/>
    <n v="0.78300000000000003"/>
    <s v="High"/>
    <n v="-7.077"/>
    <n v="3.3700000000000001E-2"/>
    <n v="5.5300000000000002E-2"/>
    <n v="0"/>
    <n v="8.5999999999999993E-2"/>
    <n v="0.88500000000000001"/>
    <s v="Positive"/>
    <n v="120.042"/>
    <x v="7"/>
  </r>
  <r>
    <n v="745"/>
    <x v="569"/>
    <s v="I Like It"/>
    <n v="253390"/>
    <n v="253.39"/>
    <b v="1"/>
    <n v="21"/>
    <x v="10"/>
    <n v="79"/>
    <n v="0.81599999999999995"/>
    <n v="0.72599999999999998"/>
    <s v="High"/>
    <n v="-3.9980000000000002"/>
    <n v="0.129"/>
    <n v="9.9000000000000005E-2"/>
    <n v="0"/>
    <n v="0.372"/>
    <n v="0.65"/>
    <s v="Positive"/>
    <n v="136.048"/>
    <x v="1"/>
  </r>
  <r>
    <n v="822"/>
    <x v="735"/>
    <s v="Suge"/>
    <n v="163320"/>
    <n v="163.32"/>
    <b v="1"/>
    <n v="22"/>
    <x v="17"/>
    <n v="72"/>
    <n v="0.876"/>
    <n v="0.66200000000000003"/>
    <s v="High"/>
    <n v="-6.4820000000000002"/>
    <n v="0.42599999999999999"/>
    <n v="6.08E-2"/>
    <n v="0"/>
    <n v="0.127"/>
    <n v="0.84399999999999997"/>
    <s v="Positive"/>
    <n v="75.444999999999993"/>
    <x v="3"/>
  </r>
  <r>
    <n v="176"/>
    <x v="258"/>
    <s v="Suit &amp; Tie (feat. Jay-Z)"/>
    <n v="326280"/>
    <n v="326.27999999999997"/>
    <b v="1"/>
    <n v="16"/>
    <x v="1"/>
    <n v="67"/>
    <n v="0.79500000000000004"/>
    <n v="0.59599999999999997"/>
    <s v="Low"/>
    <n v="-3.7989999999999999"/>
    <n v="0.219"/>
    <n v="0.10299999999999999"/>
    <n v="0"/>
    <n v="0.16400000000000001"/>
    <n v="0.35699999999999998"/>
    <s v="Negative"/>
    <n v="101.985"/>
    <x v="7"/>
  </r>
  <r>
    <n v="372"/>
    <x v="39"/>
    <s v="Summer"/>
    <n v="224506"/>
    <n v="224.506"/>
    <b v="0"/>
    <n v="17"/>
    <x v="0"/>
    <n v="21"/>
    <n v="0.60299999999999998"/>
    <n v="0.86099999999999999"/>
    <s v="High"/>
    <n v="-3.5649999999999999"/>
    <n v="3.2500000000000001E-2"/>
    <n v="2.1499999999999998E-2"/>
    <n v="4.2999999999999997E-2"/>
    <n v="0.1"/>
    <n v="0.72"/>
    <s v="Positive"/>
    <n v="127.962"/>
    <x v="11"/>
  </r>
  <r>
    <n v="176"/>
    <x v="258"/>
    <s v="Summer Love"/>
    <n v="252973"/>
    <n v="252.97300000000001"/>
    <b v="0"/>
    <n v="9"/>
    <x v="2"/>
    <n v="66"/>
    <n v="0.60599999999999998"/>
    <n v="0.59099999999999997"/>
    <s v="Low"/>
    <n v="-7.2279999999999998"/>
    <n v="8.6999999999999994E-2"/>
    <n v="7.5600000000000001E-2"/>
    <n v="0"/>
    <n v="0.32800000000000001"/>
    <n v="0.47699999999999998"/>
    <s v="Negative"/>
    <n v="95.802000000000007"/>
    <x v="7"/>
  </r>
  <r>
    <n v="561"/>
    <x v="169"/>
    <s v="Summertime Sadness (Lana Del Rey Vs. Cedric Gervais) - Cedric Gervais Remix"/>
    <n v="214912"/>
    <n v="214.91200000000001"/>
    <b v="0"/>
    <n v="16"/>
    <x v="1"/>
    <n v="72"/>
    <n v="0.57199999999999995"/>
    <n v="0.81"/>
    <s v="High"/>
    <n v="-5.7910000000000004"/>
    <n v="5.5800000000000002E-2"/>
    <n v="1.5699999999999999E-2"/>
    <n v="6.5300000000000002E-6"/>
    <n v="0.13"/>
    <n v="0.11"/>
    <s v="Negative"/>
    <n v="126.05200000000001"/>
    <x v="7"/>
  </r>
  <r>
    <n v="746"/>
    <x v="141"/>
    <s v="Sunflower - Spider-Man: Into the Spider-Verse"/>
    <n v="157560"/>
    <n v="157.56"/>
    <b v="0"/>
    <n v="22"/>
    <x v="17"/>
    <n v="79"/>
    <n v="0.755"/>
    <n v="0.52200000000000002"/>
    <s v="Low"/>
    <n v="-4.3680000000000003"/>
    <n v="5.7500000000000002E-2"/>
    <n v="0.53300000000000003"/>
    <n v="0"/>
    <n v="6.8500000000000005E-2"/>
    <n v="0.92500000000000004"/>
    <s v="Positive"/>
    <n v="89.96"/>
    <x v="3"/>
  </r>
  <r>
    <n v="207"/>
    <x v="736"/>
    <s v="Sunrise"/>
    <n v="199040"/>
    <n v="199.04"/>
    <b v="0"/>
    <n v="11"/>
    <x v="5"/>
    <n v="58"/>
    <n v="0.79100000000000004"/>
    <n v="0.73299999999999998"/>
    <s v="High"/>
    <n v="-5.1230000000000002"/>
    <n v="2.9000000000000001E-2"/>
    <n v="1.89E-3"/>
    <n v="0.20100000000000001"/>
    <n v="8.5900000000000004E-2"/>
    <n v="0.91700000000000004"/>
    <s v="Positive"/>
    <n v="105.98699999999999"/>
    <x v="55"/>
  </r>
  <r>
    <n v="674"/>
    <x v="737"/>
    <s v="Sunset Lover"/>
    <n v="237792"/>
    <n v="237.792"/>
    <b v="0"/>
    <n v="18"/>
    <x v="3"/>
    <n v="71"/>
    <n v="0.78300000000000003"/>
    <n v="0.46700000000000003"/>
    <s v="Low"/>
    <n v="-9.4740000000000002"/>
    <n v="5.0299999999999997E-2"/>
    <n v="0.72899999999999998"/>
    <n v="0.80900000000000005"/>
    <n v="0.109"/>
    <n v="0.23599999999999999"/>
    <s v="Negative"/>
    <n v="90.837999999999994"/>
    <x v="10"/>
  </r>
  <r>
    <n v="262"/>
    <x v="628"/>
    <s v="Sunshine (feat. Anthony Hamilton)"/>
    <n v="226013"/>
    <n v="226.01300000000001"/>
    <b v="1"/>
    <n v="7"/>
    <x v="19"/>
    <n v="56"/>
    <n v="0.92600000000000005"/>
    <n v="0.88800000000000001"/>
    <s v="High"/>
    <n v="-5.3369999999999997"/>
    <n v="0.29399999999999998"/>
    <n v="0.26100000000000001"/>
    <n v="0"/>
    <n v="0.34799999999999998"/>
    <n v="0.81899999999999995"/>
    <s v="Positive"/>
    <n v="98.522999999999996"/>
    <x v="4"/>
  </r>
  <r>
    <n v="268"/>
    <x v="738"/>
    <s v="Sunshine (feat. Lea)"/>
    <n v="225173"/>
    <n v="225.173"/>
    <b v="1"/>
    <n v="7"/>
    <x v="19"/>
    <n v="42"/>
    <n v="0.81399999999999995"/>
    <n v="0.38700000000000001"/>
    <s v="Low"/>
    <n v="-9.8670000000000009"/>
    <n v="9.4600000000000004E-2"/>
    <n v="2.4799999999999999E-2"/>
    <n v="0"/>
    <n v="0.13100000000000001"/>
    <n v="0.79200000000000004"/>
    <s v="Positive"/>
    <n v="93.960999999999999"/>
    <x v="1"/>
  </r>
  <r>
    <n v="526"/>
    <x v="82"/>
    <s v="Super Bass"/>
    <n v="200013"/>
    <n v="200.01300000000001"/>
    <b v="1"/>
    <n v="13"/>
    <x v="18"/>
    <n v="0"/>
    <n v="0.72"/>
    <n v="0.86099999999999999"/>
    <s v="High"/>
    <n v="-4.3390000000000004"/>
    <n v="0.20899999999999999"/>
    <n v="0.26900000000000002"/>
    <n v="5.1100000000000002E-6"/>
    <n v="0.60099999999999998"/>
    <n v="0.66900000000000004"/>
    <s v="Positive"/>
    <n v="126.991"/>
    <x v="1"/>
  </r>
  <r>
    <n v="553"/>
    <x v="375"/>
    <s v="Superheroes"/>
    <n v="245466"/>
    <n v="245.46600000000001"/>
    <b v="0"/>
    <n v="17"/>
    <x v="0"/>
    <n v="74"/>
    <n v="0.49"/>
    <n v="0.88500000000000001"/>
    <s v="High"/>
    <n v="-4.1210000000000004"/>
    <n v="3.9600000000000003E-2"/>
    <n v="2.1800000000000001E-3"/>
    <n v="0"/>
    <n v="7.4099999999999999E-2"/>
    <n v="0.64"/>
    <s v="Positive"/>
    <n v="166.99600000000001"/>
    <x v="26"/>
  </r>
  <r>
    <n v="323"/>
    <x v="739"/>
    <s v="Supermassive Black Hole"/>
    <n v="212439"/>
    <n v="212.43899999999999"/>
    <b v="0"/>
    <n v="9"/>
    <x v="2"/>
    <n v="75"/>
    <n v="0.66800000000000004"/>
    <n v="0.92100000000000004"/>
    <s v="High"/>
    <n v="-3.7269999999999999"/>
    <n v="4.3900000000000002E-2"/>
    <n v="4.9200000000000001E-2"/>
    <n v="5.1700000000000001E-3"/>
    <n v="8.77E-2"/>
    <n v="0.78200000000000003"/>
    <s v="Positive"/>
    <n v="120"/>
    <x v="9"/>
  </r>
  <r>
    <n v="198"/>
    <x v="740"/>
    <s v="Superstar"/>
    <n v="215480"/>
    <n v="215.48"/>
    <b v="0"/>
    <n v="6"/>
    <x v="12"/>
    <n v="69"/>
    <n v="0.80100000000000005"/>
    <n v="0.64500000000000002"/>
    <s v="Low"/>
    <n v="-6.93"/>
    <n v="3.56E-2"/>
    <n v="4.5699999999999998E-2"/>
    <n v="0"/>
    <n v="3.5700000000000003E-2"/>
    <n v="0.82399999999999995"/>
    <s v="Positive"/>
    <n v="110.01"/>
    <x v="7"/>
  </r>
  <r>
    <n v="435"/>
    <x v="741"/>
    <s v="Superstar (feat. Matthew Santos)"/>
    <n v="289000"/>
    <n v="289"/>
    <b v="0"/>
    <n v="10"/>
    <x v="9"/>
    <n v="64"/>
    <n v="0.57199999999999995"/>
    <n v="0.82199999999999995"/>
    <s v="High"/>
    <n v="-6.0149999999999997"/>
    <n v="0.36099999999999999"/>
    <n v="0.20699999999999999"/>
    <n v="0"/>
    <n v="0.35899999999999999"/>
    <n v="0.47199999999999998"/>
    <s v="Negative"/>
    <n v="94.811999999999998"/>
    <x v="1"/>
  </r>
  <r>
    <n v="530"/>
    <x v="410"/>
    <s v="Sure Be Cool If You Did"/>
    <n v="215720"/>
    <n v="215.72"/>
    <b v="0"/>
    <n v="16"/>
    <x v="1"/>
    <n v="56"/>
    <n v="0.57599999999999996"/>
    <n v="0.72599999999999998"/>
    <s v="High"/>
    <n v="-4.625"/>
    <n v="3.5000000000000003E-2"/>
    <n v="0.255"/>
    <n v="0"/>
    <n v="0.108"/>
    <n v="0.58199999999999996"/>
    <s v="Positive"/>
    <n v="136.80199999999999"/>
    <x v="23"/>
  </r>
  <r>
    <n v="520"/>
    <x v="742"/>
    <s v="Sure Thing"/>
    <n v="195373"/>
    <n v="195.37299999999999"/>
    <b v="0"/>
    <n v="13"/>
    <x v="18"/>
    <n v="78"/>
    <n v="0.68400000000000005"/>
    <n v="0.60699999999999998"/>
    <s v="Low"/>
    <n v="-8.1270000000000007"/>
    <n v="0.1"/>
    <n v="2.6700000000000002E-2"/>
    <n v="3.0699999999999998E-4"/>
    <n v="0.191"/>
    <n v="0.498"/>
    <s v="Negative"/>
    <n v="81.001000000000005"/>
    <x v="5"/>
  </r>
  <r>
    <n v="9"/>
    <x v="168"/>
    <s v="Survivor"/>
    <n v="254026"/>
    <n v="254.02600000000001"/>
    <b v="0"/>
    <n v="4"/>
    <x v="13"/>
    <n v="70"/>
    <n v="0.51400000000000001"/>
    <n v="0.91100000000000003"/>
    <s v="High"/>
    <n v="-2.0270000000000001"/>
    <n v="0.41"/>
    <n v="5.5899999999999998E-2"/>
    <n v="0"/>
    <n v="0.77500000000000002"/>
    <n v="0.61899999999999999"/>
    <s v="Positive"/>
    <n v="161.10900000000001"/>
    <x v="5"/>
  </r>
  <r>
    <n v="359"/>
    <x v="731"/>
    <s v="Nothing Breaks Like a Heart (feat. Miley Cyrus)"/>
    <n v="217466"/>
    <n v="217.46600000000001"/>
    <b v="0"/>
    <n v="21"/>
    <x v="10"/>
    <n v="79"/>
    <n v="0.60099999999999998"/>
    <n v="0.79400000000000004"/>
    <s v="High"/>
    <n v="-5.8440000000000003"/>
    <n v="6.7100000000000007E-2"/>
    <n v="9.8700000000000003E-3"/>
    <n v="1.3599999999999999E-6"/>
    <n v="0.38800000000000001"/>
    <n v="0.24399999999999999"/>
    <s v="Negative"/>
    <n v="114.066"/>
    <x v="7"/>
  </r>
  <r>
    <n v="646"/>
    <x v="151"/>
    <s v="Swang"/>
    <n v="208120"/>
    <n v="208.12"/>
    <b v="1"/>
    <n v="19"/>
    <x v="8"/>
    <n v="75"/>
    <n v="0.68100000000000005"/>
    <n v="0.314"/>
    <s v="Low"/>
    <n v="-9.3190000000000008"/>
    <n v="5.8099999999999999E-2"/>
    <n v="0.2"/>
    <n v="9.8200000000000008E-6"/>
    <n v="0.1"/>
    <n v="0.16600000000000001"/>
    <s v="Negative"/>
    <n v="139.99199999999999"/>
    <x v="1"/>
  </r>
  <r>
    <n v="216"/>
    <x v="126"/>
    <s v="Sweat - Remix"/>
    <n v="195986"/>
    <n v="195.98599999999999"/>
    <b v="0"/>
    <n v="14"/>
    <x v="15"/>
    <n v="68"/>
    <n v="0.81299999999999994"/>
    <n v="0.73199999999999998"/>
    <s v="High"/>
    <n v="-5.6360000000000001"/>
    <n v="0.03"/>
    <n v="5.9700000000000003E-2"/>
    <n v="1.3699999999999999E-3"/>
    <n v="8.2600000000000007E-2"/>
    <n v="0.73099999999999998"/>
    <s v="Positive"/>
    <n v="130.02000000000001"/>
    <x v="1"/>
  </r>
  <r>
    <n v="579"/>
    <x v="259"/>
    <s v="Sweater Weather"/>
    <n v="240400"/>
    <n v="240.4"/>
    <b v="0"/>
    <n v="16"/>
    <x v="1"/>
    <n v="89"/>
    <n v="0.61199999999999999"/>
    <n v="0.80700000000000005"/>
    <s v="High"/>
    <n v="-2.81"/>
    <n v="3.3599999999999998E-2"/>
    <n v="4.9500000000000002E-2"/>
    <n v="1.77E-2"/>
    <n v="0.10100000000000001"/>
    <n v="0.39800000000000002"/>
    <s v="Negative"/>
    <n v="124.053"/>
    <x v="6"/>
  </r>
  <r>
    <n v="409"/>
    <x v="743"/>
    <s v="Sweet About Me"/>
    <n v="202133"/>
    <n v="202.13300000000001"/>
    <b v="0"/>
    <n v="11"/>
    <x v="5"/>
    <n v="56"/>
    <n v="0.67100000000000004"/>
    <n v="0.70099999999999996"/>
    <s v="High"/>
    <n v="-5.0350000000000001"/>
    <n v="2.8799999999999999E-2"/>
    <n v="6.0699999999999997E-2"/>
    <n v="2.7E-6"/>
    <n v="0.16300000000000001"/>
    <n v="0.58499999999999996"/>
    <s v="Positive"/>
    <n v="131.977"/>
    <x v="20"/>
  </r>
  <r>
    <n v="815"/>
    <x v="711"/>
    <s v="Sweet but Psycho"/>
    <n v="187436"/>
    <n v="187.43600000000001"/>
    <b v="0"/>
    <n v="21"/>
    <x v="10"/>
    <n v="7"/>
    <n v="0.71899999999999997"/>
    <n v="0.70399999999999996"/>
    <s v="High"/>
    <n v="-4.7240000000000002"/>
    <n v="4.7600000000000003E-2"/>
    <n v="6.9099999999999995E-2"/>
    <n v="0"/>
    <n v="0.16600000000000001"/>
    <n v="0.628"/>
    <s v="Positive"/>
    <n v="133.00200000000001"/>
    <x v="7"/>
  </r>
  <r>
    <n v="1"/>
    <x v="174"/>
    <s v="I'm a Slave 4 U"/>
    <n v="203600"/>
    <n v="203.6"/>
    <b v="0"/>
    <n v="4"/>
    <x v="13"/>
    <n v="69"/>
    <n v="0.84699999999999998"/>
    <n v="0.84299999999999997"/>
    <s v="High"/>
    <n v="-3.5790000000000002"/>
    <n v="0.106"/>
    <n v="0.41499999999999998"/>
    <n v="1.34E-4"/>
    <n v="0.107"/>
    <n v="0.96299999999999997"/>
    <s v="Positive"/>
    <n v="110.027"/>
    <x v="7"/>
  </r>
  <r>
    <n v="219"/>
    <x v="744"/>
    <s v="Sweet Dreams My LA Ex - Radio Edit"/>
    <n v="208386"/>
    <n v="208.386"/>
    <b v="0"/>
    <n v="6"/>
    <x v="12"/>
    <n v="38"/>
    <n v="0.85"/>
    <n v="0.86199999999999999"/>
    <s v="High"/>
    <n v="-3.5870000000000002"/>
    <n v="0.13800000000000001"/>
    <n v="7.3300000000000004E-2"/>
    <n v="1.4400000000000001E-3"/>
    <n v="9.3600000000000003E-2"/>
    <n v="0.90800000000000003"/>
    <s v="Positive"/>
    <n v="130.036"/>
    <x v="0"/>
  </r>
  <r>
    <n v="696"/>
    <x v="415"/>
    <s v="FRIENDS"/>
    <n v="202620"/>
    <n v="202.62"/>
    <b v="1"/>
    <n v="21"/>
    <x v="10"/>
    <n v="78"/>
    <n v="0.626"/>
    <n v="0.88"/>
    <s v="High"/>
    <n v="-2.3839999999999999"/>
    <n v="5.04E-2"/>
    <n v="0.20499999999999999"/>
    <n v="0"/>
    <n v="0.128"/>
    <n v="0.53400000000000003"/>
    <s v="Positive"/>
    <n v="95.078999999999994"/>
    <x v="0"/>
  </r>
  <r>
    <n v="372"/>
    <x v="39"/>
    <s v="Sweet Nothing (feat. Florence Welch)"/>
    <n v="212560"/>
    <n v="212.56"/>
    <b v="0"/>
    <n v="15"/>
    <x v="14"/>
    <n v="71"/>
    <n v="0.57299999999999995"/>
    <n v="0.92900000000000005"/>
    <s v="High"/>
    <n v="-3.9420000000000002"/>
    <n v="0.109"/>
    <n v="0.19700000000000001"/>
    <n v="1.12E-4"/>
    <n v="5.67E-2"/>
    <n v="0.58199999999999996"/>
    <s v="Positive"/>
    <n v="127.934"/>
    <x v="11"/>
  </r>
  <r>
    <n v="394"/>
    <x v="745"/>
    <s v="Sweetest Girl (Dollar Bill) (feat. Akon, Lil' Wayne &amp; Niia)"/>
    <n v="241133"/>
    <n v="241.13300000000001"/>
    <b v="0"/>
    <n v="10"/>
    <x v="9"/>
    <n v="56"/>
    <n v="0.73299999999999998"/>
    <n v="0.74399999999999999"/>
    <s v="High"/>
    <n v="-3.51"/>
    <n v="5.5300000000000002E-2"/>
    <n v="7.7200000000000005E-2"/>
    <n v="0"/>
    <n v="0.34100000000000003"/>
    <n v="0.52900000000000003"/>
    <s v="Positive"/>
    <n v="92.515000000000001"/>
    <x v="19"/>
  </r>
  <r>
    <n v="739"/>
    <x v="533"/>
    <s v="Swervin (feat. 6ix9ine)"/>
    <n v="189486"/>
    <n v="189.48599999999999"/>
    <b v="1"/>
    <n v="21"/>
    <x v="10"/>
    <n v="75"/>
    <n v="0.58099999999999996"/>
    <n v="0.66200000000000003"/>
    <s v="High"/>
    <n v="-5.2389999999999999"/>
    <n v="0.30299999999999999"/>
    <n v="1.5299999999999999E-2"/>
    <n v="0"/>
    <n v="0.111"/>
    <n v="0.434"/>
    <s v="Negative"/>
    <n v="93.022999999999996"/>
    <x v="3"/>
  </r>
  <r>
    <n v="539"/>
    <x v="67"/>
    <s v="Swimming Pools (Drank) - Extended Version"/>
    <n v="313786"/>
    <n v="313.786"/>
    <b v="1"/>
    <n v="15"/>
    <x v="14"/>
    <n v="63"/>
    <n v="0.71599999999999997"/>
    <n v="0.48499999999999999"/>
    <s v="Low"/>
    <n v="-7.7450000000000001"/>
    <n v="0.40400000000000003"/>
    <n v="0.123"/>
    <n v="2.69E-5"/>
    <n v="0.60399999999999998"/>
    <n v="0.26"/>
    <s v="Negative"/>
    <n v="74.132000000000005"/>
    <x v="3"/>
  </r>
  <r>
    <n v="304"/>
    <x v="746"/>
    <s v="Switch"/>
    <n v="197666"/>
    <n v="197.666"/>
    <b v="0"/>
    <n v="23"/>
    <x v="20"/>
    <n v="34"/>
    <n v="0.873"/>
    <n v="0.9"/>
    <s v="High"/>
    <n v="-4.3250000000000002"/>
    <n v="0.18"/>
    <n v="1.0699999999999999E-2"/>
    <n v="5.0199999999999995E-4"/>
    <n v="0.55600000000000005"/>
    <n v="0.47799999999999998"/>
    <s v="Negative"/>
    <n v="102.51600000000001"/>
    <x v="1"/>
  </r>
  <r>
    <n v="635"/>
    <x v="405"/>
    <s v="Symphony (feat. Zara Larsson)"/>
    <n v="214866"/>
    <n v="214.86600000000001"/>
    <b v="0"/>
    <n v="20"/>
    <x v="7"/>
    <n v="0"/>
    <n v="0.71799999999999997"/>
    <n v="0.60899999999999999"/>
    <s v="Low"/>
    <n v="-4.6989999999999998"/>
    <n v="4.2999999999999997E-2"/>
    <n v="0.28100000000000003"/>
    <n v="3.29E-5"/>
    <n v="0.23400000000000001"/>
    <n v="0.497"/>
    <s v="Negative"/>
    <n v="122.95"/>
    <x v="0"/>
  </r>
  <r>
    <n v="157"/>
    <x v="747"/>
    <s v="Tainted Love"/>
    <n v="200426"/>
    <n v="200.42599999999999"/>
    <b v="0"/>
    <n v="6"/>
    <x v="12"/>
    <n v="60"/>
    <n v="0.622"/>
    <n v="0.876"/>
    <s v="High"/>
    <n v="-7.7789999999999999"/>
    <n v="7.2800000000000004E-2"/>
    <n v="1.07E-3"/>
    <n v="1.8300000000000001E-6"/>
    <n v="0.29199999999999998"/>
    <n v="0.53700000000000003"/>
    <s v="Positive"/>
    <n v="142.017"/>
    <x v="16"/>
  </r>
  <r>
    <n v="283"/>
    <x v="198"/>
    <s v="Take A Bow"/>
    <n v="229413"/>
    <n v="229.41300000000001"/>
    <b v="0"/>
    <n v="11"/>
    <x v="5"/>
    <n v="74"/>
    <n v="0.69699999999999995"/>
    <n v="0.46700000000000003"/>
    <s v="Low"/>
    <n v="-7.5359999999999996"/>
    <n v="7.1499999999999994E-2"/>
    <n v="0.248"/>
    <n v="0"/>
    <n v="9.4100000000000003E-2"/>
    <n v="0.57199999999999995"/>
    <s v="Positive"/>
    <n v="82.081999999999994"/>
    <x v="4"/>
  </r>
  <r>
    <n v="24"/>
    <x v="135"/>
    <s v="Take A Look Around"/>
    <n v="321040"/>
    <n v="321.04000000000002"/>
    <b v="0"/>
    <n v="3"/>
    <x v="16"/>
    <n v="72"/>
    <n v="0.42499999999999999"/>
    <n v="0.85199999999999998"/>
    <s v="High"/>
    <n v="-5.6070000000000002"/>
    <n v="4.5999999999999999E-2"/>
    <n v="1.7500000000000002E-2"/>
    <n v="0.30599999999999999"/>
    <n v="9.35E-2"/>
    <n v="0.51200000000000001"/>
    <s v="Positive"/>
    <n v="101.968"/>
    <x v="2"/>
  </r>
  <r>
    <n v="455"/>
    <x v="138"/>
    <s v="Take Care"/>
    <n v="277386"/>
    <n v="277.38600000000002"/>
    <b v="1"/>
    <n v="14"/>
    <x v="15"/>
    <n v="75"/>
    <n v="0.629"/>
    <n v="0.51500000000000001"/>
    <s v="Low"/>
    <n v="-10.358000000000001"/>
    <n v="0.26500000000000001"/>
    <n v="2.6700000000000002E-2"/>
    <n v="1.22E-5"/>
    <n v="8.8800000000000004E-2"/>
    <n v="0.29899999999999999"/>
    <s v="Negative"/>
    <n v="121.845"/>
    <x v="4"/>
  </r>
  <r>
    <n v="471"/>
    <x v="155"/>
    <s v="Take It Off"/>
    <n v="215200"/>
    <n v="215.2"/>
    <b v="0"/>
    <n v="13"/>
    <x v="18"/>
    <n v="68"/>
    <n v="0.72899999999999998"/>
    <n v="0.67500000000000004"/>
    <s v="High"/>
    <n v="-5.2919999999999998"/>
    <n v="2.86E-2"/>
    <n v="4.1399999999999997E-5"/>
    <n v="1.2600000000000001E-3"/>
    <n v="8.6699999999999999E-2"/>
    <n v="0.74"/>
    <s v="Positive"/>
    <n v="125.036"/>
    <x v="0"/>
  </r>
  <r>
    <n v="628"/>
    <x v="92"/>
    <s v="Take Me Back to London (feat. Stormzy)"/>
    <n v="189733"/>
    <n v="189.733"/>
    <b v="1"/>
    <n v="22"/>
    <x v="17"/>
    <n v="66"/>
    <n v="0.88500000000000001"/>
    <n v="0.76200000000000001"/>
    <s v="High"/>
    <n v="-5.5129999999999999"/>
    <n v="0.216"/>
    <n v="0.219"/>
    <n v="0"/>
    <n v="0.16200000000000001"/>
    <n v="0.60499999999999998"/>
    <s v="Positive"/>
    <n v="138.05799999999999"/>
    <x v="7"/>
  </r>
  <r>
    <n v="265"/>
    <x v="285"/>
    <s v="Take Me Out"/>
    <n v="237026"/>
    <n v="237.02600000000001"/>
    <b v="0"/>
    <n v="7"/>
    <x v="19"/>
    <n v="77"/>
    <n v="0.27700000000000002"/>
    <n v="0.66300000000000003"/>
    <s v="High"/>
    <n v="-8.8209999999999997"/>
    <n v="3.7699999999999997E-2"/>
    <n v="4.0900000000000002E-4"/>
    <n v="5.1000000000000004E-4"/>
    <n v="0.13600000000000001"/>
    <n v="0.52700000000000002"/>
    <s v="Positive"/>
    <n v="104.56100000000001"/>
    <x v="9"/>
  </r>
  <r>
    <n v="670"/>
    <x v="748"/>
    <s v="Take Me To Church"/>
    <n v="241688"/>
    <n v="241.68799999999999"/>
    <b v="0"/>
    <n v="17"/>
    <x v="0"/>
    <n v="81"/>
    <n v="0.56599999999999995"/>
    <n v="0.66400000000000003"/>
    <s v="High"/>
    <n v="-5.3029999999999999"/>
    <n v="4.6399999999999997E-2"/>
    <n v="0.63400000000000001"/>
    <n v="0"/>
    <n v="0.11600000000000001"/>
    <n v="0.437"/>
    <s v="Negative"/>
    <n v="128.94499999999999"/>
    <x v="13"/>
  </r>
  <r>
    <n v="277"/>
    <x v="749"/>
    <s v="Take Me To The Clouds Above - LMC Vs. U2 / Radio Edit"/>
    <n v="171546"/>
    <n v="171.54599999999999"/>
    <b v="0"/>
    <n v="7"/>
    <x v="19"/>
    <n v="59"/>
    <n v="0.66800000000000004"/>
    <n v="0.90500000000000003"/>
    <s v="High"/>
    <n v="-5.3949999999999996"/>
    <n v="3.7999999999999999E-2"/>
    <n v="2.32E-3"/>
    <n v="3.3099999999999997E-2"/>
    <n v="0.14099999999999999"/>
    <n v="0.66700000000000004"/>
    <s v="Positive"/>
    <n v="128.65799999999999"/>
    <x v="10"/>
  </r>
  <r>
    <n v="387"/>
    <x v="127"/>
    <s v="Take You There"/>
    <n v="236693"/>
    <n v="236.69300000000001"/>
    <b v="0"/>
    <n v="11"/>
    <x v="5"/>
    <n v="65"/>
    <n v="0.752"/>
    <n v="0.92100000000000004"/>
    <s v="High"/>
    <n v="-4.3209999999999997"/>
    <n v="6.9599999999999995E-2"/>
    <n v="1.8200000000000001E-2"/>
    <n v="0"/>
    <n v="0.25600000000000001"/>
    <n v="0.63400000000000001"/>
    <s v="Positive"/>
    <n v="115.033"/>
    <x v="4"/>
  </r>
  <r>
    <n v="610"/>
    <x v="340"/>
    <s v="Taki Taki (feat. Selena Gomez, Ozuna &amp; Cardi B)"/>
    <n v="212500"/>
    <n v="212.5"/>
    <b v="1"/>
    <n v="22"/>
    <x v="17"/>
    <n v="70"/>
    <n v="0.84199999999999997"/>
    <n v="0.80100000000000005"/>
    <s v="High"/>
    <n v="-4.1669999999999998"/>
    <n v="0.22800000000000001"/>
    <n v="0.157"/>
    <n v="4.8199999999999996E-6"/>
    <n v="6.4199999999999993E-2"/>
    <n v="0.61699999999999999"/>
    <s v="Positive"/>
    <n v="95.881"/>
    <x v="11"/>
  </r>
  <r>
    <n v="455"/>
    <x v="138"/>
    <s v="Nice For What"/>
    <n v="210746"/>
    <n v="210.74600000000001"/>
    <b v="1"/>
    <n v="21"/>
    <x v="10"/>
    <n v="77"/>
    <n v="0.58499999999999996"/>
    <n v="0.90900000000000003"/>
    <s v="High"/>
    <n v="-6.4740000000000002"/>
    <n v="7.0699999999999999E-2"/>
    <n v="8.9099999999999999E-2"/>
    <n v="9.7E-5"/>
    <n v="0.11899999999999999"/>
    <n v="0.75800000000000001"/>
    <s v="Positive"/>
    <n v="93.372"/>
    <x v="4"/>
  </r>
  <r>
    <n v="458"/>
    <x v="300"/>
    <s v="Talk Dirty (feat. 2 Chainz)"/>
    <n v="177685"/>
    <n v="177.685"/>
    <b v="1"/>
    <n v="16"/>
    <x v="1"/>
    <n v="56"/>
    <n v="0.76"/>
    <n v="0.65200000000000002"/>
    <s v="Low"/>
    <n v="-7.3209999999999997"/>
    <n v="0.23200000000000001"/>
    <n v="3.4799999999999998E-2"/>
    <n v="0"/>
    <n v="0.307"/>
    <n v="0.75900000000000001"/>
    <s v="Positive"/>
    <n v="100.315"/>
    <x v="1"/>
  </r>
  <r>
    <n v="608"/>
    <x v="244"/>
    <s v="Talking Body"/>
    <n v="238426"/>
    <n v="238.42599999999999"/>
    <b v="1"/>
    <n v="17"/>
    <x v="0"/>
    <n v="66"/>
    <n v="0.73599999999999999"/>
    <n v="0.76100000000000001"/>
    <s v="High"/>
    <n v="-5.4489999999999998"/>
    <n v="3.3799999999999997E-2"/>
    <n v="9.6600000000000005E-2"/>
    <n v="0"/>
    <n v="8.2299999999999998E-2"/>
    <n v="0.114"/>
    <s v="Negative"/>
    <n v="119.999"/>
    <x v="0"/>
  </r>
  <r>
    <n v="469"/>
    <x v="371"/>
    <s v="Talking to the Moon"/>
    <n v="217866"/>
    <n v="217.86600000000001"/>
    <b v="0"/>
    <n v="13"/>
    <x v="18"/>
    <n v="76"/>
    <n v="0.498"/>
    <n v="0.59"/>
    <s v="Low"/>
    <n v="-4.7210000000000001"/>
    <n v="3.2000000000000001E-2"/>
    <n v="0.51100000000000001"/>
    <n v="0"/>
    <n v="0.107"/>
    <n v="7.8399999999999997E-2"/>
    <s v="Negative"/>
    <n v="145.86699999999999"/>
    <x v="7"/>
  </r>
  <r>
    <n v="550"/>
    <x v="322"/>
    <s v="Taste (feat. Offset)"/>
    <n v="232959"/>
    <n v="232.959"/>
    <b v="1"/>
    <n v="21"/>
    <x v="10"/>
    <n v="73"/>
    <n v="0.88400000000000001"/>
    <n v="0.55900000000000005"/>
    <s v="Low"/>
    <n v="-7.4420000000000002"/>
    <n v="0.12"/>
    <n v="2.3599999999999999E-2"/>
    <n v="0"/>
    <n v="0.10100000000000001"/>
    <n v="0.34200000000000003"/>
    <s v="Negative"/>
    <n v="97.994"/>
    <x v="1"/>
  </r>
  <r>
    <n v="427"/>
    <x v="121"/>
    <s v="Tattoo"/>
    <n v="233466"/>
    <n v="233.46600000000001"/>
    <b v="0"/>
    <n v="10"/>
    <x v="9"/>
    <n v="54"/>
    <n v="0.56599999999999995"/>
    <n v="0.76600000000000001"/>
    <s v="High"/>
    <n v="-5.0359999999999996"/>
    <n v="3.9899999999999998E-2"/>
    <n v="0.43099999999999999"/>
    <n v="0"/>
    <n v="0.10100000000000001"/>
    <n v="0.54700000000000004"/>
    <s v="Positive"/>
    <n v="168.005"/>
    <x v="5"/>
  </r>
  <r>
    <n v="283"/>
    <x v="198"/>
    <s v="Te Amo"/>
    <n v="208426"/>
    <n v="208.42599999999999"/>
    <b v="1"/>
    <n v="12"/>
    <x v="11"/>
    <n v="67"/>
    <n v="0.56699999999999995"/>
    <n v="0.70699999999999996"/>
    <s v="High"/>
    <n v="-5.4550000000000001"/>
    <n v="8.1799999999999998E-2"/>
    <n v="0.54100000000000004"/>
    <n v="1.76E-4"/>
    <n v="0.1"/>
    <n v="0.751"/>
    <s v="Positive"/>
    <n v="171.917"/>
    <x v="4"/>
  </r>
  <r>
    <n v="600"/>
    <x v="28"/>
    <s v="no tears left to cry"/>
    <n v="205920"/>
    <n v="205.92"/>
    <b v="0"/>
    <n v="21"/>
    <x v="10"/>
    <n v="77"/>
    <n v="0.69899999999999995"/>
    <n v="0.71299999999999997"/>
    <s v="High"/>
    <n v="-5.5069999999999997"/>
    <n v="5.9400000000000001E-2"/>
    <n v="0.04"/>
    <n v="3.1099999999999999E-6"/>
    <n v="0.29399999999999998"/>
    <n v="0.35399999999999998"/>
    <s v="Negative"/>
    <n v="121.99299999999999"/>
    <x v="7"/>
  </r>
  <r>
    <n v="488"/>
    <x v="750"/>
    <s v="Teach Me How to Dougie"/>
    <n v="237480"/>
    <n v="237.48"/>
    <b v="1"/>
    <n v="14"/>
    <x v="15"/>
    <n v="66"/>
    <n v="0.84599999999999997"/>
    <n v="0.438"/>
    <s v="Low"/>
    <n v="-4.9809999999999999"/>
    <n v="0.14099999999999999"/>
    <n v="0.2"/>
    <n v="9.4300000000000002E-5"/>
    <n v="9.3899999999999997E-2"/>
    <n v="0.51200000000000001"/>
    <s v="Positive"/>
    <n v="85.013000000000005"/>
    <x v="1"/>
  </r>
  <r>
    <n v="569"/>
    <x v="409"/>
    <s v="Team"/>
    <n v="193058"/>
    <n v="193.05799999999999"/>
    <b v="0"/>
    <n v="16"/>
    <x v="1"/>
    <n v="0"/>
    <n v="0.69099999999999995"/>
    <n v="0.58199999999999996"/>
    <s v="Low"/>
    <n v="-7.444"/>
    <n v="9.3899999999999997E-2"/>
    <n v="0.16200000000000001"/>
    <n v="0"/>
    <n v="0.247"/>
    <n v="0.42699999999999999"/>
    <s v="Negative"/>
    <n v="100.05"/>
    <x v="0"/>
  </r>
  <r>
    <n v="569"/>
    <x v="409"/>
    <s v="Team"/>
    <n v="193058"/>
    <n v="193.05799999999999"/>
    <b v="0"/>
    <n v="16"/>
    <x v="1"/>
    <n v="76"/>
    <n v="0.69"/>
    <n v="0.57799999999999996"/>
    <s v="Low"/>
    <n v="-7.4359999999999999"/>
    <n v="9.2899999999999996E-2"/>
    <n v="0.16700000000000001"/>
    <n v="0"/>
    <n v="0.30499999999999999"/>
    <n v="0.41599999999999998"/>
    <s v="Negative"/>
    <n v="99.960999999999999"/>
    <x v="0"/>
  </r>
  <r>
    <n v="610"/>
    <x v="340"/>
    <s v="Taki Taki (with Selena Gomez, Ozuna &amp; Cardi B)"/>
    <n v="212500"/>
    <n v="212.5"/>
    <b v="1"/>
    <n v="21"/>
    <x v="10"/>
    <n v="76"/>
    <n v="0.84199999999999997"/>
    <n v="0.80100000000000005"/>
    <s v="High"/>
    <n v="-4.1669999999999998"/>
    <n v="0.22800000000000001"/>
    <n v="0.157"/>
    <n v="4.8199999999999996E-6"/>
    <n v="6.4199999999999993E-2"/>
    <n v="0.61699999999999999"/>
    <s v="Positive"/>
    <n v="95.881"/>
    <x v="11"/>
  </r>
  <r>
    <n v="80"/>
    <x v="751"/>
    <s v="Teenage Dirtbag"/>
    <n v="241666"/>
    <n v="241.666"/>
    <b v="1"/>
    <n v="2"/>
    <x v="21"/>
    <n v="71"/>
    <n v="0.625"/>
    <n v="0.85"/>
    <s v="High"/>
    <n v="-3.9039999999999999"/>
    <n v="4.9500000000000002E-2"/>
    <n v="0.34599999999999997"/>
    <n v="2.33E-4"/>
    <n v="0.17399999999999999"/>
    <n v="0.63300000000000001"/>
    <s v="Positive"/>
    <n v="94.661000000000001"/>
    <x v="19"/>
  </r>
  <r>
    <n v="398"/>
    <x v="195"/>
    <s v="Teenage Dream"/>
    <n v="227741"/>
    <n v="227.74100000000001"/>
    <b v="0"/>
    <n v="13"/>
    <x v="18"/>
    <n v="69"/>
    <n v="0.71899999999999997"/>
    <n v="0.79800000000000004"/>
    <s v="High"/>
    <n v="-4.5819999999999999"/>
    <n v="3.61E-2"/>
    <n v="1.6199999999999999E-2"/>
    <n v="2.34E-6"/>
    <n v="0.13400000000000001"/>
    <n v="0.59099999999999997"/>
    <s v="Positive"/>
    <n v="120.011"/>
    <x v="7"/>
  </r>
  <r>
    <n v="357"/>
    <x v="752"/>
    <s v="Teenagers"/>
    <n v="161920"/>
    <n v="161.91999999999999"/>
    <b v="0"/>
    <n v="9"/>
    <x v="2"/>
    <n v="80"/>
    <n v="0.46300000000000002"/>
    <n v="0.85699999999999998"/>
    <s v="High"/>
    <n v="-3.0630000000000002"/>
    <n v="6.3200000000000006E-2"/>
    <n v="5.0599999999999999E-2"/>
    <n v="0"/>
    <n v="0.184"/>
    <n v="0.85599999999999998"/>
    <s v="Positive"/>
    <n v="111.64700000000001"/>
    <x v="9"/>
  </r>
  <r>
    <n v="437"/>
    <x v="53"/>
    <s v="Telephone"/>
    <n v="220640"/>
    <n v="220.64"/>
    <b v="0"/>
    <n v="12"/>
    <x v="11"/>
    <n v="69"/>
    <n v="0.82399999999999995"/>
    <n v="0.83599999999999997"/>
    <s v="High"/>
    <n v="-5.9029999999999996"/>
    <n v="4.0399999999999998E-2"/>
    <n v="5.2100000000000002E-3"/>
    <n v="8.1700000000000002E-4"/>
    <n v="0.112"/>
    <n v="0.71599999999999997"/>
    <s v="Positive"/>
    <n v="122.014"/>
    <x v="7"/>
  </r>
  <r>
    <n v="169"/>
    <x v="2"/>
    <s v="Temperature"/>
    <n v="218573"/>
    <n v="218.57300000000001"/>
    <b v="0"/>
    <n v="8"/>
    <x v="6"/>
    <n v="78"/>
    <n v="0.95099999999999996"/>
    <n v="0.6"/>
    <s v="Low"/>
    <n v="-4.6749999999999998"/>
    <n v="6.8500000000000005E-2"/>
    <n v="0.106"/>
    <n v="0"/>
    <n v="7.1199999999999999E-2"/>
    <n v="0.82199999999999995"/>
    <s v="Positive"/>
    <n v="125.04"/>
    <x v="1"/>
  </r>
  <r>
    <n v="50"/>
    <x v="45"/>
    <s v="Thank God I Found You (feat. Joe &amp; 98Â°)"/>
    <n v="257360"/>
    <n v="257.36"/>
    <b v="0"/>
    <n v="2"/>
    <x v="21"/>
    <n v="59"/>
    <n v="0.34799999999999998"/>
    <n v="0.53200000000000003"/>
    <s v="Low"/>
    <n v="-5.8819999999999997"/>
    <n v="3.3099999999999997E-2"/>
    <n v="0.59199999999999997"/>
    <n v="0"/>
    <n v="0.106"/>
    <n v="0.14799999999999999"/>
    <s v="Negative"/>
    <n v="129.297"/>
    <x v="5"/>
  </r>
  <r>
    <n v="106"/>
    <x v="753"/>
    <s v="Thank You"/>
    <n v="218360"/>
    <n v="218.36"/>
    <b v="0"/>
    <n v="2"/>
    <x v="21"/>
    <n v="73"/>
    <n v="0.72499999999999998"/>
    <n v="0.58299999999999996"/>
    <s v="Low"/>
    <n v="-9.9420000000000002"/>
    <n v="4.2700000000000002E-2"/>
    <n v="0.3"/>
    <n v="2.3800000000000001E-4"/>
    <n v="6.6500000000000004E-2"/>
    <n v="0.76200000000000001"/>
    <s v="Positive"/>
    <n v="79.983999999999995"/>
    <x v="7"/>
  </r>
  <r>
    <n v="309"/>
    <x v="602"/>
    <s v="That's My Goal"/>
    <n v="219600"/>
    <n v="219.6"/>
    <b v="0"/>
    <n v="9"/>
    <x v="2"/>
    <n v="1"/>
    <n v="0.28599999999999998"/>
    <n v="0.50800000000000001"/>
    <s v="Low"/>
    <n v="-5.9660000000000002"/>
    <n v="3.3599999999999998E-2"/>
    <n v="0.372"/>
    <n v="0"/>
    <n v="0.27"/>
    <n v="0.14000000000000001"/>
    <s v="Negative"/>
    <n v="68.637"/>
    <x v="7"/>
  </r>
  <r>
    <n v="418"/>
    <x v="704"/>
    <s v="That's Not My Name"/>
    <n v="310573"/>
    <n v="310.57299999999998"/>
    <b v="0"/>
    <n v="11"/>
    <x v="5"/>
    <n v="51"/>
    <n v="0.755"/>
    <n v="0.90100000000000002"/>
    <s v="High"/>
    <n v="-3.1520000000000001"/>
    <n v="8.9300000000000004E-2"/>
    <n v="4.5100000000000001E-2"/>
    <n v="3.73E-2"/>
    <n v="0.36299999999999999"/>
    <n v="0.95899999999999996"/>
    <s v="Positive"/>
    <n v="145.042"/>
    <x v="30"/>
  </r>
  <r>
    <n v="65"/>
    <x v="33"/>
    <s v="That's the Way It Is"/>
    <n v="241373"/>
    <n v="241.37299999999999"/>
    <b v="0"/>
    <n v="2"/>
    <x v="21"/>
    <n v="64"/>
    <n v="0.63400000000000001"/>
    <n v="0.88600000000000001"/>
    <s v="High"/>
    <n v="-5.4240000000000004"/>
    <n v="4.3400000000000001E-2"/>
    <n v="0.154"/>
    <n v="0"/>
    <n v="0.11799999999999999"/>
    <n v="0.57699999999999996"/>
    <s v="Positive"/>
    <n v="93.04"/>
    <x v="7"/>
  </r>
  <r>
    <n v="58"/>
    <x v="192"/>
    <s v="The Adventures of Rain Dance Maggie"/>
    <n v="282400"/>
    <n v="282.39999999999998"/>
    <b v="0"/>
    <n v="14"/>
    <x v="15"/>
    <n v="65"/>
    <n v="0.68300000000000005"/>
    <n v="0.73399999999999999"/>
    <s v="High"/>
    <n v="-4.5229999999999997"/>
    <n v="2.9000000000000001E-2"/>
    <n v="1.1199999999999999E-3"/>
    <n v="1.3899999999999999E-2"/>
    <n v="0.25800000000000001"/>
    <n v="0.57599999999999996"/>
    <s v="Positive"/>
    <n v="106.254"/>
    <x v="9"/>
  </r>
  <r>
    <n v="407"/>
    <x v="754"/>
    <s v="The Boy Does Nothing"/>
    <n v="210680"/>
    <n v="210.68"/>
    <b v="0"/>
    <n v="11"/>
    <x v="5"/>
    <n v="51"/>
    <n v="0.63200000000000001"/>
    <n v="0.97199999999999998"/>
    <s v="High"/>
    <n v="-2.423"/>
    <n v="0.121"/>
    <n v="0.121"/>
    <n v="7.7399999999999998E-5"/>
    <n v="3.1699999999999999E-2"/>
    <n v="0.84499999999999997"/>
    <s v="Positive"/>
    <n v="87"/>
    <x v="7"/>
  </r>
  <r>
    <n v="275"/>
    <x v="596"/>
    <s v="The Closest Thing to Crazy"/>
    <n v="252466"/>
    <n v="252.46600000000001"/>
    <b v="0"/>
    <n v="6"/>
    <x v="12"/>
    <n v="55"/>
    <n v="0.56200000000000006"/>
    <n v="0.219"/>
    <s v="Low"/>
    <n v="-13.2"/>
    <n v="3.1199999999999999E-2"/>
    <n v="0.85599999999999998"/>
    <n v="2.9599999999999998E-4"/>
    <n v="9.7900000000000001E-2"/>
    <n v="0.106"/>
    <s v="Negative"/>
    <n v="127.831"/>
    <x v="47"/>
  </r>
  <r>
    <n v="367"/>
    <x v="755"/>
    <s v="The Creeps - Fedde Le Grand Radio Mix"/>
    <n v="152333"/>
    <n v="152.333"/>
    <b v="0"/>
    <n v="9"/>
    <x v="2"/>
    <n v="17"/>
    <n v="0.84699999999999998"/>
    <n v="0.86099999999999999"/>
    <s v="High"/>
    <n v="-6.6319999999999997"/>
    <n v="6.0299999999999999E-2"/>
    <n v="0.27800000000000002"/>
    <n v="2.9000000000000001E-2"/>
    <n v="6.2600000000000003E-2"/>
    <n v="0.72399999999999998"/>
    <s v="Positive"/>
    <n v="127.89400000000001"/>
    <x v="19"/>
  </r>
  <r>
    <n v="437"/>
    <x v="53"/>
    <s v="The Edge Of Glory"/>
    <n v="320546"/>
    <n v="320.54599999999999"/>
    <b v="0"/>
    <n v="14"/>
    <x v="15"/>
    <n v="67"/>
    <n v="0.58299999999999996"/>
    <n v="0.76800000000000002"/>
    <s v="High"/>
    <n v="-6.4770000000000003"/>
    <n v="4.1000000000000002E-2"/>
    <n v="3.2299999999999999E-4"/>
    <n v="1.6199999999999999E-2"/>
    <n v="0.109"/>
    <n v="0.35699999999999998"/>
    <s v="Negative"/>
    <n v="127.952"/>
    <x v="7"/>
  </r>
  <r>
    <n v="342"/>
    <x v="607"/>
    <s v="The Fear"/>
    <n v="207120"/>
    <n v="207.12"/>
    <b v="1"/>
    <n v="12"/>
    <x v="11"/>
    <n v="53"/>
    <n v="0.66100000000000003"/>
    <n v="0.84699999999999998"/>
    <s v="High"/>
    <n v="-6.9480000000000004"/>
    <n v="4.0399999999999998E-2"/>
    <n v="0.41899999999999998"/>
    <n v="8.8200000000000003E-5"/>
    <n v="0.107"/>
    <n v="0.52200000000000002"/>
    <s v="Positive"/>
    <n v="134.00200000000001"/>
    <x v="7"/>
  </r>
  <r>
    <n v="331"/>
    <x v="635"/>
    <s v="The Flood"/>
    <n v="289359"/>
    <n v="289.35899999999998"/>
    <b v="0"/>
    <n v="13"/>
    <x v="18"/>
    <n v="57"/>
    <n v="0.51400000000000001"/>
    <n v="0.83"/>
    <s v="High"/>
    <n v="-6.077"/>
    <n v="4.3999999999999997E-2"/>
    <n v="3.78E-2"/>
    <n v="1.4300000000000001E-6"/>
    <n v="0.122"/>
    <n v="0.13800000000000001"/>
    <s v="Negative"/>
    <n v="100.631"/>
    <x v="7"/>
  </r>
  <r>
    <n v="585"/>
    <x v="756"/>
    <s v="The Fox (What Does the Fox Say?)"/>
    <n v="213708"/>
    <n v="213.708"/>
    <b v="0"/>
    <n v="16"/>
    <x v="1"/>
    <n v="63"/>
    <n v="0.70299999999999996"/>
    <n v="0.86699999999999999"/>
    <s v="High"/>
    <n v="-4.2919999999999998"/>
    <n v="4.53E-2"/>
    <n v="0.107"/>
    <n v="0"/>
    <n v="0.11899999999999999"/>
    <n v="0.54600000000000004"/>
    <s v="Positive"/>
    <n v="128.00800000000001"/>
    <x v="3"/>
  </r>
  <r>
    <n v="760"/>
    <x v="757"/>
    <s v="Te BotÃ© - Remix"/>
    <n v="417920"/>
    <n v="417.92"/>
    <b v="1"/>
    <n v="21"/>
    <x v="10"/>
    <n v="76"/>
    <n v="0.90300000000000002"/>
    <n v="0.67500000000000004"/>
    <s v="High"/>
    <n v="-3.4449999999999998"/>
    <n v="0.214"/>
    <n v="0.54200000000000004"/>
    <n v="1.2799999999999999E-5"/>
    <n v="5.9499999999999997E-2"/>
    <n v="0.442"/>
    <s v="Negative"/>
    <n v="96.507000000000005"/>
    <x v="31"/>
  </r>
  <r>
    <n v="835"/>
    <x v="758"/>
    <s v="The Git Up"/>
    <n v="200593"/>
    <n v="200.59299999999999"/>
    <b v="0"/>
    <n v="22"/>
    <x v="17"/>
    <n v="69"/>
    <n v="0.84699999999999998"/>
    <n v="0.67800000000000005"/>
    <s v="High"/>
    <n v="-8.6349999999999998"/>
    <n v="0.109"/>
    <n v="6.6900000000000001E-2"/>
    <n v="0"/>
    <n v="0.27400000000000002"/>
    <n v="0.81100000000000005"/>
    <s v="Positive"/>
    <n v="97.983999999999995"/>
    <x v="56"/>
  </r>
  <r>
    <n v="181"/>
    <x v="759"/>
    <s v="Still Fly"/>
    <n v="335613"/>
    <n v="335.613"/>
    <b v="1"/>
    <n v="5"/>
    <x v="4"/>
    <n v="64"/>
    <n v="0.67500000000000004"/>
    <n v="0.60699999999999998"/>
    <s v="Low"/>
    <n v="-3.5379999999999998"/>
    <n v="0.16200000000000001"/>
    <n v="3.0200000000000001E-2"/>
    <n v="8.9700000000000005E-6"/>
    <n v="0.33900000000000002"/>
    <n v="0.56000000000000005"/>
    <s v="Positive"/>
    <n v="177.928"/>
    <x v="1"/>
  </r>
  <r>
    <n v="819"/>
    <x v="760"/>
    <s v="Calma - Remix"/>
    <n v="238200"/>
    <n v="238.2"/>
    <b v="0"/>
    <n v="21"/>
    <x v="10"/>
    <n v="74"/>
    <n v="0.82599999999999996"/>
    <n v="0.77300000000000002"/>
    <s v="High"/>
    <n v="-4.218"/>
    <n v="5.2400000000000002E-2"/>
    <n v="0.32300000000000001"/>
    <n v="0"/>
    <n v="0.14299999999999999"/>
    <n v="0.76100000000000001"/>
    <s v="Positive"/>
    <n v="126.899"/>
    <x v="14"/>
  </r>
  <r>
    <n v="720"/>
    <x v="382"/>
    <s v="Never Be the Same"/>
    <n v="226973"/>
    <n v="226.97300000000001"/>
    <b v="0"/>
    <n v="21"/>
    <x v="10"/>
    <n v="74"/>
    <n v="0.63700000000000001"/>
    <n v="0.71299999999999997"/>
    <s v="High"/>
    <n v="-4.3330000000000002"/>
    <n v="7.4700000000000003E-2"/>
    <n v="0.18099999999999999"/>
    <n v="6.3699999999999998E-4"/>
    <n v="0.13700000000000001"/>
    <n v="0.24299999999999999"/>
    <s v="Negative"/>
    <n v="129.923"/>
    <x v="7"/>
  </r>
  <r>
    <n v="582"/>
    <x v="230"/>
    <s v="The Heart Wants What It Wants"/>
    <n v="227360"/>
    <n v="227.36"/>
    <b v="0"/>
    <n v="17"/>
    <x v="0"/>
    <n v="58"/>
    <n v="0.61599999999999999"/>
    <n v="0.78900000000000003"/>
    <s v="High"/>
    <n v="-4.8739999999999997"/>
    <n v="3.7699999999999997E-2"/>
    <n v="5.2999999999999999E-2"/>
    <n v="0"/>
    <n v="0.14199999999999999"/>
    <n v="0.621"/>
    <s v="Positive"/>
    <n v="83.066000000000003"/>
    <x v="7"/>
  </r>
  <r>
    <n v="582"/>
    <x v="230"/>
    <s v="The Heart Wants What It Wants"/>
    <n v="227373"/>
    <n v="227.37299999999999"/>
    <b v="0"/>
    <n v="17"/>
    <x v="0"/>
    <n v="64"/>
    <n v="0.61599999999999999"/>
    <n v="0.78900000000000003"/>
    <s v="High"/>
    <n v="-4.8739999999999997"/>
    <n v="3.7699999999999997E-2"/>
    <n v="5.2999999999999999E-2"/>
    <n v="0"/>
    <n v="0.14199999999999999"/>
    <n v="0.621"/>
    <s v="Positive"/>
    <n v="83.066000000000003"/>
    <x v="7"/>
  </r>
  <r>
    <n v="644"/>
    <x v="48"/>
    <s v="The Hills"/>
    <n v="242253"/>
    <n v="242.25299999999999"/>
    <b v="1"/>
    <n v="18"/>
    <x v="3"/>
    <n v="84"/>
    <n v="0.58499999999999996"/>
    <n v="0.56399999999999995"/>
    <s v="Low"/>
    <n v="-7.0629999999999997"/>
    <n v="5.1499999999999997E-2"/>
    <n v="6.7100000000000007E-2"/>
    <n v="0"/>
    <n v="0.13500000000000001"/>
    <n v="0.13700000000000001"/>
    <s v="Negative"/>
    <n v="113.003"/>
    <x v="5"/>
  </r>
  <r>
    <n v="205"/>
    <x v="547"/>
    <s v="The Jump Off (feat. Mr. Cheeks) - Remix"/>
    <n v="234800"/>
    <n v="234.8"/>
    <b v="1"/>
    <n v="6"/>
    <x v="12"/>
    <n v="48"/>
    <n v="0.85299999999999998"/>
    <n v="0.752"/>
    <s v="High"/>
    <n v="-8.8309999999999995"/>
    <n v="0.33900000000000002"/>
    <n v="0.17799999999999999"/>
    <n v="4.6500000000000004E-6"/>
    <n v="5.5300000000000002E-2"/>
    <n v="0.93500000000000005"/>
    <s v="Positive"/>
    <n v="104.946"/>
    <x v="4"/>
  </r>
  <r>
    <n v="154"/>
    <x v="761"/>
    <s v="The Ketchup Song (AserejÃ©) - Spanglish Version"/>
    <n v="213973"/>
    <n v="213.97300000000001"/>
    <b v="0"/>
    <n v="5"/>
    <x v="4"/>
    <n v="66"/>
    <n v="0.60699999999999998"/>
    <n v="0.92300000000000004"/>
    <s v="High"/>
    <n v="-6.7770000000000001"/>
    <n v="9.4799999999999995E-2"/>
    <n v="1.9300000000000001E-2"/>
    <n v="1.1000000000000001E-6"/>
    <n v="9.2399999999999996E-2"/>
    <n v="0.86799999999999999"/>
    <s v="Positive"/>
    <n v="184.81899999999999"/>
    <x v="19"/>
  </r>
  <r>
    <n v="303"/>
    <x v="762"/>
    <s v="The Kill"/>
    <n v="231533"/>
    <n v="231.53299999999999"/>
    <b v="0"/>
    <n v="8"/>
    <x v="6"/>
    <n v="74"/>
    <n v="0.17899999999999999"/>
    <n v="0.91200000000000003"/>
    <s v="High"/>
    <n v="-3.8809999999999998"/>
    <n v="7.9100000000000004E-2"/>
    <n v="1.4E-3"/>
    <n v="2.9399999999999999E-4"/>
    <n v="0.58199999999999996"/>
    <n v="0.28899999999999998"/>
    <s v="Negative"/>
    <n v="182.99"/>
    <x v="9"/>
  </r>
  <r>
    <n v="194"/>
    <x v="166"/>
    <s v="Where Is The Love?"/>
    <n v="272533"/>
    <n v="272.53300000000002"/>
    <b v="0"/>
    <n v="6"/>
    <x v="12"/>
    <n v="68"/>
    <n v="0.83499999999999996"/>
    <n v="0.68700000000000006"/>
    <s v="High"/>
    <n v="-3.18"/>
    <n v="0.184"/>
    <n v="0.10100000000000001"/>
    <n v="0"/>
    <n v="0.13200000000000001"/>
    <n v="0.82799999999999996"/>
    <s v="Positive"/>
    <n v="94.058999999999997"/>
    <x v="1"/>
  </r>
  <r>
    <n v="745"/>
    <x v="569"/>
    <s v="Bodak Yellow"/>
    <n v="223712"/>
    <n v="223.71199999999999"/>
    <b v="1"/>
    <n v="21"/>
    <x v="10"/>
    <n v="72"/>
    <n v="0.92600000000000005"/>
    <n v="0.70299999999999996"/>
    <s v="High"/>
    <n v="-6.3369999999999997"/>
    <n v="0.10299999999999999"/>
    <n v="6.59E-2"/>
    <n v="0"/>
    <n v="0.23100000000000001"/>
    <n v="0.48499999999999999"/>
    <s v="Negative"/>
    <n v="125.02200000000001"/>
    <x v="1"/>
  </r>
  <r>
    <n v="159"/>
    <x v="589"/>
    <s v="The Logical Song"/>
    <n v="234116"/>
    <n v="234.11600000000001"/>
    <b v="0"/>
    <n v="16"/>
    <x v="1"/>
    <n v="46"/>
    <n v="0.52700000000000002"/>
    <n v="0.93300000000000005"/>
    <s v="High"/>
    <n v="-6.2770000000000001"/>
    <n v="3.8199999999999998E-2"/>
    <n v="1.1199999999999999E-3"/>
    <n v="3.6200000000000003E-2"/>
    <n v="0.42499999999999999"/>
    <n v="0.49299999999999999"/>
    <s v="Negative"/>
    <n v="144.04300000000001"/>
    <x v="0"/>
  </r>
  <r>
    <n v="811"/>
    <x v="763"/>
    <s v="The London (feat. J. Cole &amp; Travis Scott)"/>
    <n v="200106"/>
    <n v="200.10599999999999"/>
    <b v="1"/>
    <n v="22"/>
    <x v="17"/>
    <n v="69"/>
    <n v="0.79600000000000004"/>
    <n v="0.58599999999999997"/>
    <s v="Low"/>
    <n v="-6.9459999999999997"/>
    <n v="0.14699999999999999"/>
    <n v="2.47E-2"/>
    <n v="0"/>
    <n v="0.13200000000000001"/>
    <n v="0.17899999999999999"/>
    <s v="Negative"/>
    <n v="97.980999999999995"/>
    <x v="1"/>
  </r>
  <r>
    <n v="85"/>
    <x v="764"/>
    <s v="The Middle"/>
    <n v="165853"/>
    <n v="165.85300000000001"/>
    <b v="0"/>
    <n v="4"/>
    <x v="13"/>
    <n v="78"/>
    <n v="0.64300000000000002"/>
    <n v="0.84899999999999998"/>
    <s v="High"/>
    <n v="-5.4279999999999999"/>
    <n v="5.2600000000000001E-2"/>
    <n v="3.7100000000000001E-2"/>
    <n v="0"/>
    <n v="5.8000000000000003E-2"/>
    <n v="0.90300000000000002"/>
    <s v="Positive"/>
    <n v="162.15199999999999"/>
    <x v="6"/>
  </r>
  <r>
    <n v="594"/>
    <x v="223"/>
    <s v="The Middle"/>
    <n v="184732"/>
    <n v="184.732"/>
    <b v="0"/>
    <n v="21"/>
    <x v="10"/>
    <n v="80"/>
    <n v="0.753"/>
    <n v="0.65700000000000003"/>
    <s v="Low"/>
    <n v="-3.0609999999999999"/>
    <n v="4.4900000000000002E-2"/>
    <n v="0.17100000000000001"/>
    <n v="0"/>
    <n v="0.112"/>
    <n v="0.437"/>
    <s v="Negative"/>
    <n v="107.01"/>
    <x v="11"/>
  </r>
  <r>
    <n v="7"/>
    <x v="99"/>
    <s v="The Monster"/>
    <n v="250188"/>
    <n v="250.18799999999999"/>
    <b v="1"/>
    <n v="16"/>
    <x v="1"/>
    <n v="75"/>
    <n v="0.78100000000000003"/>
    <n v="0.85299999999999998"/>
    <s v="High"/>
    <n v="-3.68"/>
    <n v="7.1499999999999994E-2"/>
    <n v="5.2499999999999998E-2"/>
    <n v="0"/>
    <n v="0.12"/>
    <n v="0.624"/>
    <s v="Positive"/>
    <n v="110.04900000000001"/>
    <x v="3"/>
  </r>
  <r>
    <n v="455"/>
    <x v="138"/>
    <s v="The Motto"/>
    <n v="181573"/>
    <n v="181.57300000000001"/>
    <b v="1"/>
    <n v="14"/>
    <x v="15"/>
    <n v="74"/>
    <n v="0.76600000000000001"/>
    <n v="0.442"/>
    <s v="Low"/>
    <n v="-8.5579999999999998"/>
    <n v="0.35599999999999998"/>
    <n v="1.07E-4"/>
    <n v="6.1199999999999997E-5"/>
    <n v="0.111"/>
    <n v="0.39"/>
    <s v="Negative"/>
    <n v="201.8"/>
    <x v="4"/>
  </r>
  <r>
    <n v="19"/>
    <x v="337"/>
    <s v="The Next Episode"/>
    <n v="161506"/>
    <n v="161.506"/>
    <b v="1"/>
    <n v="2"/>
    <x v="21"/>
    <n v="82"/>
    <n v="0.92200000000000004"/>
    <n v="0.90900000000000003"/>
    <s v="High"/>
    <n v="-2.4289999999999998"/>
    <n v="0.27"/>
    <n v="2.81E-2"/>
    <n v="0"/>
    <n v="8.5599999999999996E-2"/>
    <n v="0.309"/>
    <s v="Negative"/>
    <n v="95.295000000000002"/>
    <x v="3"/>
  </r>
  <r>
    <n v="542"/>
    <x v="62"/>
    <s v="The Nights"/>
    <n v="176658"/>
    <n v="176.65799999999999"/>
    <b v="0"/>
    <n v="17"/>
    <x v="0"/>
    <n v="85"/>
    <n v="0.52700000000000002"/>
    <n v="0.83499999999999996"/>
    <s v="High"/>
    <n v="-5.298"/>
    <n v="4.3299999999999998E-2"/>
    <n v="1.66E-2"/>
    <n v="0"/>
    <n v="0.249"/>
    <n v="0.65400000000000003"/>
    <s v="Positive"/>
    <n v="125.983"/>
    <x v="0"/>
  </r>
  <r>
    <n v="702"/>
    <x v="765"/>
    <s v="The Ocean (feat. Shy Martin)"/>
    <n v="183414"/>
    <n v="183.41399999999999"/>
    <b v="0"/>
    <n v="19"/>
    <x v="8"/>
    <n v="70"/>
    <n v="0.63200000000000001"/>
    <n v="0.57499999999999996"/>
    <s v="Low"/>
    <n v="-6.4779999999999998"/>
    <n v="2.9000000000000001E-2"/>
    <n v="2.2499999999999999E-2"/>
    <n v="1.81E-6"/>
    <n v="0.104"/>
    <n v="0.188"/>
    <s v="Negative"/>
    <n v="90.037000000000006"/>
    <x v="0"/>
  </r>
  <r>
    <n v="398"/>
    <x v="195"/>
    <s v="The One That Got Away"/>
    <n v="227333"/>
    <n v="227.333"/>
    <b v="0"/>
    <n v="15"/>
    <x v="14"/>
    <n v="72"/>
    <n v="0.68700000000000006"/>
    <n v="0.79200000000000004"/>
    <s v="High"/>
    <n v="-4.0229999999999997"/>
    <n v="3.5299999999999998E-2"/>
    <n v="8.0199999999999998E-4"/>
    <n v="0"/>
    <n v="0.2"/>
    <n v="0.86399999999999999"/>
    <s v="Positive"/>
    <n v="133.96199999999999"/>
    <x v="7"/>
  </r>
  <r>
    <n v="458"/>
    <x v="300"/>
    <s v="The Other Side"/>
    <n v="226986"/>
    <n v="226.98599999999999"/>
    <b v="0"/>
    <n v="16"/>
    <x v="1"/>
    <n v="50"/>
    <n v="0.56100000000000005"/>
    <n v="0.83599999999999997"/>
    <s v="High"/>
    <n v="-3.9390000000000001"/>
    <n v="0.1"/>
    <n v="5.2499999999999998E-2"/>
    <n v="0"/>
    <n v="0.13600000000000001"/>
    <n v="0.51700000000000002"/>
    <s v="Positive"/>
    <n v="127.923"/>
    <x v="1"/>
  </r>
  <r>
    <n v="316"/>
    <x v="139"/>
    <s v="The Pretender"/>
    <n v="269373"/>
    <n v="269.37299999999999"/>
    <b v="0"/>
    <n v="10"/>
    <x v="9"/>
    <n v="78"/>
    <n v="0.433"/>
    <n v="0.95899999999999996"/>
    <s v="High"/>
    <n v="-4.04"/>
    <n v="4.3099999999999999E-2"/>
    <n v="9.1699999999999995E-4"/>
    <n v="0"/>
    <n v="2.8000000000000001E-2"/>
    <n v="0.36499999999999999"/>
    <s v="Negative"/>
    <n v="172.98400000000001"/>
    <x v="16"/>
  </r>
  <r>
    <n v="7"/>
    <x v="99"/>
    <s v="The Real Slim Shady"/>
    <n v="284200"/>
    <n v="284.2"/>
    <b v="1"/>
    <n v="3"/>
    <x v="16"/>
    <n v="86"/>
    <n v="0.94899999999999995"/>
    <n v="0.66100000000000003"/>
    <s v="High"/>
    <n v="-4.2439999999999998"/>
    <n v="5.7200000000000001E-2"/>
    <n v="3.0200000000000001E-2"/>
    <n v="0"/>
    <n v="4.5400000000000003E-2"/>
    <n v="0.76"/>
    <s v="Positive"/>
    <n v="104.504"/>
    <x v="3"/>
  </r>
  <r>
    <n v="237"/>
    <x v="766"/>
    <s v="The Reason"/>
    <n v="232800"/>
    <n v="232.8"/>
    <b v="0"/>
    <n v="6"/>
    <x v="12"/>
    <n v="79"/>
    <n v="0.47199999999999998"/>
    <n v="0.67100000000000004"/>
    <s v="High"/>
    <n v="-4.649"/>
    <n v="2.9000000000000001E-2"/>
    <n v="1.29E-2"/>
    <n v="0"/>
    <n v="0.159"/>
    <n v="6.8099999999999994E-2"/>
    <s v="Negative"/>
    <n v="82.951999999999998"/>
    <x v="27"/>
  </r>
  <r>
    <n v="11"/>
    <x v="501"/>
    <s v="The Riddle"/>
    <n v="285426"/>
    <n v="285.42599999999999"/>
    <b v="0"/>
    <n v="2"/>
    <x v="21"/>
    <n v="64"/>
    <n v="0.74"/>
    <n v="0.876"/>
    <s v="High"/>
    <n v="-6.87"/>
    <n v="3.6900000000000002E-2"/>
    <n v="1.7299999999999999E-2"/>
    <n v="1.5200000000000001E-3"/>
    <n v="7.85E-2"/>
    <n v="0.82499999999999996"/>
    <s v="Positive"/>
    <n v="127.002"/>
    <x v="7"/>
  </r>
  <r>
    <n v="71"/>
    <x v="551"/>
    <s v="The Rose"/>
    <n v="219106"/>
    <n v="219.10599999999999"/>
    <b v="0"/>
    <n v="9"/>
    <x v="2"/>
    <n v="0"/>
    <n v="0.27200000000000002"/>
    <n v="0.20300000000000001"/>
    <s v="Low"/>
    <n v="-9.7059999999999995"/>
    <n v="2.9399999999999999E-2"/>
    <n v="0.78400000000000003"/>
    <n v="0"/>
    <n v="8.0500000000000002E-2"/>
    <n v="0.17199999999999999"/>
    <s v="Negative"/>
    <n v="109.581"/>
    <x v="7"/>
  </r>
  <r>
    <n v="228"/>
    <x v="767"/>
    <s v="The Seed (2.0)"/>
    <n v="267933"/>
    <n v="267.93299999999999"/>
    <b v="1"/>
    <n v="5"/>
    <x v="4"/>
    <n v="63"/>
    <n v="0.75800000000000001"/>
    <n v="0.95699999999999996"/>
    <s v="High"/>
    <n v="-2.2810000000000001"/>
    <n v="3.5700000000000003E-2"/>
    <n v="3.9E-2"/>
    <n v="0"/>
    <n v="0.13300000000000001"/>
    <n v="0.96599999999999997"/>
    <s v="Positive"/>
    <n v="111.121"/>
    <x v="3"/>
  </r>
  <r>
    <n v="435"/>
    <x v="741"/>
    <s v="The Show Goes On"/>
    <n v="239613"/>
    <n v="239.613"/>
    <b v="1"/>
    <n v="14"/>
    <x v="15"/>
    <n v="70"/>
    <n v="0.59099999999999997"/>
    <n v="0.88900000000000001"/>
    <s v="High"/>
    <n v="-3.839"/>
    <n v="0.115"/>
    <n v="1.89E-2"/>
    <n v="0"/>
    <n v="0.155"/>
    <n v="0.65"/>
    <s v="Positive"/>
    <n v="143.06700000000001"/>
    <x v="1"/>
  </r>
  <r>
    <n v="241"/>
    <x v="243"/>
    <s v="The Sweet Escape"/>
    <n v="246466"/>
    <n v="246.46600000000001"/>
    <b v="0"/>
    <n v="9"/>
    <x v="2"/>
    <n v="71"/>
    <n v="0.75600000000000001"/>
    <n v="0.77"/>
    <s v="High"/>
    <n v="-3.5019999999999998"/>
    <n v="3.4299999999999997E-2"/>
    <n v="0.191"/>
    <n v="0"/>
    <n v="0.17799999999999999"/>
    <n v="0.73"/>
    <s v="Positive"/>
    <n v="119.961"/>
    <x v="5"/>
  </r>
  <r>
    <n v="121"/>
    <x v="316"/>
    <s v="The Tide Is High - Radio Mix"/>
    <n v="206093"/>
    <n v="206.09299999999999"/>
    <b v="0"/>
    <n v="5"/>
    <x v="4"/>
    <n v="65"/>
    <n v="0.78300000000000003"/>
    <n v="0.64900000000000002"/>
    <s v="Low"/>
    <n v="-4.1269999999999998"/>
    <n v="3.2199999999999999E-2"/>
    <n v="2.0899999999999998E-2"/>
    <n v="4.8199999999999996E-3"/>
    <n v="6.7000000000000004E-2"/>
    <n v="0.66500000000000004"/>
    <s v="Positive"/>
    <n v="103.997"/>
    <x v="7"/>
  </r>
  <r>
    <n v="194"/>
    <x v="166"/>
    <s v="The Time (Dirty Bit)"/>
    <n v="307640"/>
    <n v="307.64"/>
    <b v="0"/>
    <n v="13"/>
    <x v="18"/>
    <n v="69"/>
    <n v="0.81599999999999995"/>
    <n v="0.81299999999999994"/>
    <s v="High"/>
    <n v="-7.798"/>
    <n v="6.6400000000000001E-2"/>
    <n v="6.6199999999999995E-2"/>
    <n v="2.7700000000000002E-6"/>
    <n v="0.60199999999999998"/>
    <n v="0.436"/>
    <s v="Negative"/>
    <n v="127.979"/>
    <x v="1"/>
  </r>
  <r>
    <n v="27"/>
    <x v="768"/>
    <s v="The Time Is Now"/>
    <n v="318280"/>
    <n v="318.27999999999997"/>
    <b v="0"/>
    <n v="3"/>
    <x v="16"/>
    <n v="54"/>
    <n v="0.68200000000000005"/>
    <n v="0.74299999999999999"/>
    <s v="High"/>
    <n v="-10.644"/>
    <n v="0.16500000000000001"/>
    <n v="0.35"/>
    <n v="1.2899999999999999E-4"/>
    <n v="0.27700000000000002"/>
    <n v="0.54600000000000004"/>
    <s v="Positive"/>
    <n v="127.962"/>
    <x v="0"/>
  </r>
  <r>
    <n v="600"/>
    <x v="28"/>
    <s v="The Way"/>
    <n v="227026"/>
    <n v="227.02600000000001"/>
    <b v="0"/>
    <n v="16"/>
    <x v="1"/>
    <n v="65"/>
    <n v="0.64500000000000002"/>
    <n v="0.878"/>
    <s v="High"/>
    <n v="-3.2080000000000002"/>
    <n v="0.113"/>
    <n v="0.29399999999999998"/>
    <n v="0"/>
    <n v="7.5999999999999998E-2"/>
    <n v="0.86199999999999999"/>
    <s v="Positive"/>
    <n v="82.323999999999998"/>
    <x v="7"/>
  </r>
  <r>
    <n v="699"/>
    <x v="100"/>
    <s v="The Way I Am"/>
    <n v="186080"/>
    <n v="186.08"/>
    <b v="0"/>
    <n v="21"/>
    <x v="10"/>
    <n v="64"/>
    <n v="0.755"/>
    <n v="0.76900000000000002"/>
    <s v="High"/>
    <n v="-5.6580000000000004"/>
    <n v="0.186"/>
    <n v="0.314"/>
    <n v="2.3800000000000001E-6"/>
    <n v="6.2799999999999995E-2"/>
    <n v="0.64200000000000002"/>
    <s v="Positive"/>
    <n v="114.96599999999999"/>
    <x v="7"/>
  </r>
  <r>
    <n v="361"/>
    <x v="95"/>
    <s v="The Way I Are"/>
    <n v="179120"/>
    <n v="179.12"/>
    <b v="0"/>
    <n v="10"/>
    <x v="9"/>
    <n v="80"/>
    <n v="0.73099999999999998"/>
    <n v="0.80700000000000005"/>
    <s v="High"/>
    <n v="-6.492"/>
    <n v="0.1"/>
    <n v="0.18099999999999999"/>
    <n v="0.751"/>
    <n v="0.31900000000000001"/>
    <n v="0.76500000000000001"/>
    <s v="Positive"/>
    <n v="114.759"/>
    <x v="4"/>
  </r>
  <r>
    <n v="194"/>
    <x v="166"/>
    <s v="Pump It"/>
    <n v="213066"/>
    <n v="213.066"/>
    <b v="0"/>
    <n v="8"/>
    <x v="6"/>
    <n v="75"/>
    <n v="0.64800000000000002"/>
    <n v="0.93100000000000005"/>
    <s v="High"/>
    <n v="-3.15"/>
    <n v="0.18099999999999999"/>
    <n v="9.3699999999999999E-3"/>
    <n v="0"/>
    <n v="0.752"/>
    <n v="0.74399999999999999"/>
    <s v="Positive"/>
    <n v="153.649"/>
    <x v="1"/>
  </r>
  <r>
    <n v="104"/>
    <x v="400"/>
    <s v="The Way You Move (feat. Sleepy Brown)"/>
    <n v="234000"/>
    <n v="234"/>
    <b v="1"/>
    <n v="6"/>
    <x v="12"/>
    <n v="66"/>
    <n v="0.871"/>
    <n v="0.59699999999999998"/>
    <s v="Low"/>
    <n v="-4.9320000000000004"/>
    <n v="4.6399999999999997E-2"/>
    <n v="0.126"/>
    <n v="1.13E-4"/>
    <n v="6.3799999999999996E-2"/>
    <n v="0.63500000000000001"/>
    <s v="Positive"/>
    <n v="125.999"/>
    <x v="1"/>
  </r>
  <r>
    <n v="104"/>
    <x v="400"/>
    <s v="The Whole World (feat. Killer Mike)"/>
    <n v="295346"/>
    <n v="295.346"/>
    <b v="1"/>
    <n v="4"/>
    <x v="13"/>
    <n v="51"/>
    <n v="0.81399999999999995"/>
    <n v="0.85199999999999998"/>
    <s v="High"/>
    <n v="-6.1760000000000002"/>
    <n v="0.40100000000000002"/>
    <n v="9.5799999999999996E-2"/>
    <n v="1.3200000000000001E-6"/>
    <n v="2.8799999999999999E-2"/>
    <n v="0.71699999999999997"/>
    <s v="Positive"/>
    <n v="184.68199999999999"/>
    <x v="1"/>
  </r>
  <r>
    <n v="55"/>
    <x v="293"/>
    <s v="There You Go"/>
    <n v="202800"/>
    <n v="202.8"/>
    <b v="0"/>
    <n v="3"/>
    <x v="16"/>
    <n v="55"/>
    <n v="0.82199999999999995"/>
    <n v="0.84699999999999998"/>
    <s v="High"/>
    <n v="-6.7290000000000001"/>
    <n v="9.1700000000000004E-2"/>
    <n v="8.5400000000000004E-2"/>
    <n v="0"/>
    <n v="4.5199999999999997E-2"/>
    <n v="0.66800000000000004"/>
    <s v="Positive"/>
    <n v="107.908"/>
    <x v="7"/>
  </r>
  <r>
    <n v="3"/>
    <x v="178"/>
    <s v="There You'll Be"/>
    <n v="222120"/>
    <n v="222.12"/>
    <b v="0"/>
    <n v="4"/>
    <x v="13"/>
    <n v="60"/>
    <n v="0.32100000000000001"/>
    <n v="0.51100000000000001"/>
    <s v="Low"/>
    <n v="-7.77"/>
    <n v="3.0599999999999999E-2"/>
    <n v="0.51300000000000001"/>
    <n v="0"/>
    <n v="0.127"/>
    <n v="0.17"/>
    <s v="Negative"/>
    <n v="128.97999999999999"/>
    <x v="25"/>
  </r>
  <r>
    <n v="675"/>
    <x v="73"/>
    <s v="There's Nothing Holdin' Me Back"/>
    <n v="199440"/>
    <n v="199.44"/>
    <b v="0"/>
    <n v="20"/>
    <x v="7"/>
    <n v="0"/>
    <n v="0.85699999999999998"/>
    <n v="0.8"/>
    <s v="High"/>
    <n v="-4.0350000000000001"/>
    <n v="5.8299999999999998E-2"/>
    <n v="0.38100000000000001"/>
    <n v="0"/>
    <n v="9.1300000000000006E-2"/>
    <n v="0.96599999999999997"/>
    <s v="Positive"/>
    <n v="121.996"/>
    <x v="7"/>
  </r>
  <r>
    <n v="372"/>
    <x v="39"/>
    <s v="Thinking About You (feat. Ayah Marar)"/>
    <n v="247933"/>
    <n v="247.93299999999999"/>
    <b v="0"/>
    <n v="15"/>
    <x v="14"/>
    <n v="65"/>
    <n v="0.72499999999999998"/>
    <n v="0.874"/>
    <s v="High"/>
    <n v="-3.7149999999999999"/>
    <n v="3.9600000000000003E-2"/>
    <n v="2.6199999999999999E-3"/>
    <n v="4.1199999999999999E-4"/>
    <n v="9.5799999999999996E-2"/>
    <n v="0.748"/>
    <s v="Positive"/>
    <n v="127.985"/>
    <x v="11"/>
  </r>
  <r>
    <n v="628"/>
    <x v="92"/>
    <s v="Thinking out Loud"/>
    <n v="281560"/>
    <n v="281.56"/>
    <b v="0"/>
    <n v="17"/>
    <x v="0"/>
    <n v="81"/>
    <n v="0.78100000000000003"/>
    <n v="0.44500000000000001"/>
    <s v="Low"/>
    <n v="-6.0609999999999999"/>
    <n v="2.9499999999999998E-2"/>
    <n v="0.47399999999999998"/>
    <n v="0"/>
    <n v="0.184"/>
    <n v="0.59099999999999997"/>
    <s v="Positive"/>
    <n v="78.998000000000005"/>
    <x v="7"/>
  </r>
  <r>
    <n v="632"/>
    <x v="664"/>
    <s v="Jackie Chan"/>
    <n v="215759"/>
    <n v="215.75899999999999"/>
    <b v="1"/>
    <n v="21"/>
    <x v="10"/>
    <n v="72"/>
    <n v="0.747"/>
    <n v="0.83399999999999996"/>
    <s v="High"/>
    <n v="-2.867"/>
    <n v="4.4999999999999998E-2"/>
    <n v="0.374"/>
    <n v="0"/>
    <n v="5.8599999999999999E-2"/>
    <n v="0.68700000000000006"/>
    <s v="Positive"/>
    <n v="128.005"/>
    <x v="0"/>
  </r>
  <r>
    <n v="336"/>
    <x v="12"/>
    <s v="This Ain't A Scene, It's An Arms Race"/>
    <n v="212040"/>
    <n v="212.04"/>
    <b v="0"/>
    <n v="10"/>
    <x v="9"/>
    <n v="68"/>
    <n v="0.435"/>
    <n v="0.88700000000000001"/>
    <s v="High"/>
    <n v="-4.07"/>
    <n v="6.3600000000000004E-2"/>
    <n v="7.4700000000000005E-4"/>
    <n v="0"/>
    <n v="3.27E-2"/>
    <n v="0.40799999999999997"/>
    <s v="Negative"/>
    <n v="199.935"/>
    <x v="9"/>
  </r>
  <r>
    <n v="619"/>
    <x v="0"/>
    <s v="This Feeling"/>
    <n v="197946"/>
    <n v="197.946"/>
    <b v="0"/>
    <n v="21"/>
    <x v="10"/>
    <n v="73"/>
    <n v="0.57499999999999996"/>
    <n v="0.57099999999999995"/>
    <s v="Low"/>
    <n v="-7.9059999999999997"/>
    <n v="4.3900000000000002E-2"/>
    <n v="5.5800000000000002E-2"/>
    <n v="0"/>
    <n v="9.1200000000000003E-2"/>
    <n v="0.44900000000000001"/>
    <s v="Negative"/>
    <n v="105.04900000000001"/>
    <x v="0"/>
  </r>
  <r>
    <n v="704"/>
    <x v="769"/>
    <s v="This Girl - Kungs Vs. Cookin' On 3 Burners"/>
    <n v="195561"/>
    <n v="195.56100000000001"/>
    <b v="0"/>
    <n v="19"/>
    <x v="8"/>
    <n v="0"/>
    <n v="0.79"/>
    <n v="0.70499999999999996"/>
    <s v="High"/>
    <n v="-4.6840000000000002"/>
    <n v="3.8300000000000001E-2"/>
    <n v="8.0699999999999994E-2"/>
    <n v="4.8099999999999997E-5"/>
    <n v="0.251"/>
    <n v="0.501"/>
    <s v="Positive"/>
    <n v="121.96899999999999"/>
    <x v="0"/>
  </r>
  <r>
    <n v="398"/>
    <x v="195"/>
    <s v="This Is How We Do"/>
    <n v="204285"/>
    <n v="204.285"/>
    <b v="0"/>
    <n v="16"/>
    <x v="1"/>
    <n v="60"/>
    <n v="0.69"/>
    <n v="0.63600000000000001"/>
    <s v="Low"/>
    <n v="-6.0279999999999996"/>
    <n v="4.5699999999999998E-2"/>
    <n v="2.0299999999999999E-2"/>
    <n v="0"/>
    <n v="0.14699999999999999"/>
    <n v="0.8"/>
    <s v="Positive"/>
    <n v="96"/>
    <x v="7"/>
  </r>
  <r>
    <n v="404"/>
    <x v="1"/>
    <s v="This Is Love"/>
    <n v="279026"/>
    <n v="279.02600000000001"/>
    <b v="0"/>
    <n v="16"/>
    <x v="1"/>
    <n v="62"/>
    <n v="0.53500000000000003"/>
    <n v="0.79600000000000004"/>
    <s v="High"/>
    <n v="-3.4460000000000002"/>
    <n v="4.4499999999999998E-2"/>
    <n v="4.7299999999999998E-3"/>
    <n v="0"/>
    <n v="0.14499999999999999"/>
    <n v="0.28199999999999997"/>
    <s v="Negative"/>
    <n v="128.95400000000001"/>
    <x v="1"/>
  </r>
  <r>
    <n v="595"/>
    <x v="770"/>
    <s v="This Is What It Feels Like"/>
    <n v="204360"/>
    <n v="204.36"/>
    <b v="0"/>
    <n v="16"/>
    <x v="1"/>
    <n v="66"/>
    <n v="0.55100000000000005"/>
    <n v="0.83299999999999996"/>
    <s v="High"/>
    <n v="-5.2169999999999996"/>
    <n v="0.03"/>
    <n v="3.9100000000000003E-2"/>
    <n v="2.7700000000000002E-6"/>
    <n v="6.3200000000000006E-2"/>
    <n v="0.14499999999999999"/>
    <s v="Negative"/>
    <n v="129.88499999999999"/>
    <x v="0"/>
  </r>
  <r>
    <n v="238"/>
    <x v="240"/>
    <s v="Dura"/>
    <n v="200480"/>
    <n v="200.48"/>
    <b v="0"/>
    <n v="21"/>
    <x v="10"/>
    <n v="71"/>
    <n v="0.78300000000000003"/>
    <n v="0.84"/>
    <s v="High"/>
    <n v="-3.4159999999999999"/>
    <n v="5.0999999999999997E-2"/>
    <n v="0.17399999999999999"/>
    <n v="0"/>
    <n v="0.41199999999999998"/>
    <n v="0.83899999999999997"/>
    <s v="Positive"/>
    <n v="95.001000000000005"/>
    <x v="31"/>
  </r>
  <r>
    <n v="370"/>
    <x v="771"/>
    <s v="This Is Why I'm Hot"/>
    <n v="253706"/>
    <n v="253.70599999999999"/>
    <b v="1"/>
    <n v="10"/>
    <x v="9"/>
    <n v="59"/>
    <n v="0.621"/>
    <n v="0.6"/>
    <s v="Low"/>
    <n v="-6.3490000000000002"/>
    <n v="0.57599999999999996"/>
    <n v="0.27700000000000002"/>
    <n v="0"/>
    <n v="0.495"/>
    <n v="0.48499999999999999"/>
    <s v="Negative"/>
    <n v="80.021000000000001"/>
    <x v="1"/>
  </r>
  <r>
    <n v="236"/>
    <x v="85"/>
    <s v="This Love"/>
    <n v="206200"/>
    <n v="206.2"/>
    <b v="0"/>
    <n v="5"/>
    <x v="4"/>
    <n v="77"/>
    <n v="0.71199999999999997"/>
    <n v="0.86199999999999999"/>
    <s v="High"/>
    <n v="-4.6120000000000001"/>
    <n v="3.78E-2"/>
    <n v="5.2499999999999998E-2"/>
    <n v="0"/>
    <n v="9.2999999999999999E-2"/>
    <n v="0.80900000000000005"/>
    <s v="Positive"/>
    <n v="95.051000000000002"/>
    <x v="7"/>
  </r>
  <r>
    <n v="762"/>
    <x v="772"/>
    <s v="King's Dead (with Kendrick Lamar, Future &amp; James Blake)"/>
    <n v="229670"/>
    <n v="229.67"/>
    <b v="1"/>
    <n v="21"/>
    <x v="10"/>
    <n v="71"/>
    <n v="0.64500000000000002"/>
    <n v="0.70499999999999996"/>
    <s v="High"/>
    <n v="-5.008"/>
    <n v="0.29899999999999999"/>
    <n v="8.1300000000000003E-4"/>
    <n v="0"/>
    <n v="0.128"/>
    <n v="0.376"/>
    <s v="Negative"/>
    <n v="137.13300000000001"/>
    <x v="1"/>
  </r>
  <r>
    <n v="336"/>
    <x v="12"/>
    <s v="Thnks fr th Mmrs"/>
    <n v="203506"/>
    <n v="203.506"/>
    <b v="0"/>
    <n v="10"/>
    <x v="9"/>
    <n v="76"/>
    <n v="0.45900000000000002"/>
    <n v="0.89100000000000001"/>
    <s v="High"/>
    <n v="-5.0570000000000004"/>
    <n v="6.2300000000000001E-2"/>
    <n v="5.11E-3"/>
    <n v="0"/>
    <n v="0.106"/>
    <n v="0.58799999999999997"/>
    <s v="Positive"/>
    <n v="154.83699999999999"/>
    <x v="9"/>
  </r>
  <r>
    <n v="6"/>
    <x v="461"/>
    <s v="Thong Song"/>
    <n v="253733"/>
    <n v="253.733"/>
    <b v="1"/>
    <n v="2"/>
    <x v="21"/>
    <n v="69"/>
    <n v="0.70599999999999996"/>
    <n v="0.88800000000000001"/>
    <s v="High"/>
    <n v="-6.9589999999999996"/>
    <n v="6.54E-2"/>
    <n v="0.11899999999999999"/>
    <n v="9.6399999999999999E-5"/>
    <n v="7.0000000000000007E-2"/>
    <n v="0.71399999999999997"/>
    <s v="Positive"/>
    <n v="121.54900000000001"/>
    <x v="4"/>
  </r>
  <r>
    <n v="821"/>
    <x v="773"/>
    <s v="Thotiana"/>
    <n v="129264"/>
    <n v="129.26400000000001"/>
    <b v="1"/>
    <n v="21"/>
    <x v="10"/>
    <n v="1"/>
    <n v="0.90600000000000003"/>
    <n v="0.38200000000000001"/>
    <s v="Low"/>
    <n v="-12.89"/>
    <n v="0.26900000000000002"/>
    <n v="0.18"/>
    <n v="0"/>
    <n v="0.113"/>
    <n v="0.39100000000000001"/>
    <s v="Negative"/>
    <n v="104.02500000000001"/>
    <x v="3"/>
  </r>
  <r>
    <n v="572"/>
    <x v="204"/>
    <s v="Thrift Shop (feat. Wanz)"/>
    <n v="235613"/>
    <n v="235.613"/>
    <b v="1"/>
    <n v="15"/>
    <x v="14"/>
    <n v="1"/>
    <n v="0.78100000000000003"/>
    <n v="0.52600000000000002"/>
    <s v="Low"/>
    <n v="-6.9850000000000003"/>
    <n v="0.29299999999999998"/>
    <n v="6.1899999999999997E-2"/>
    <n v="0"/>
    <n v="4.5699999999999998E-2"/>
    <n v="0.66200000000000003"/>
    <s v="Positive"/>
    <n v="94.992000000000004"/>
    <x v="1"/>
  </r>
  <r>
    <n v="269"/>
    <x v="57"/>
    <s v="Through The Wire"/>
    <n v="221226"/>
    <n v="221.226"/>
    <b v="1"/>
    <n v="7"/>
    <x v="19"/>
    <n v="76"/>
    <n v="0.57099999999999995"/>
    <n v="0.73899999999999999"/>
    <s v="High"/>
    <n v="-6.11"/>
    <n v="0.247"/>
    <n v="8.6499999999999997E-3"/>
    <n v="5.2100000000000001E-6"/>
    <n v="0.158"/>
    <n v="0.66"/>
    <s v="Positive"/>
    <n v="83.088999999999999"/>
    <x v="3"/>
  </r>
  <r>
    <n v="229"/>
    <x v="205"/>
    <s v="Throw It In The Bag"/>
    <n v="231573"/>
    <n v="231.57300000000001"/>
    <b v="1"/>
    <n v="12"/>
    <x v="11"/>
    <n v="59"/>
    <n v="0.78900000000000003"/>
    <n v="0.55000000000000004"/>
    <s v="Low"/>
    <n v="-7.423"/>
    <n v="4.7300000000000002E-2"/>
    <n v="0.17399999999999999"/>
    <n v="0"/>
    <n v="6.1400000000000003E-2"/>
    <n v="0.69599999999999995"/>
    <s v="Positive"/>
    <n v="172.04900000000001"/>
    <x v="4"/>
  </r>
  <r>
    <n v="391"/>
    <x v="774"/>
    <s v="Throw Some D's"/>
    <n v="263920"/>
    <n v="263.92"/>
    <b v="1"/>
    <n v="10"/>
    <x v="9"/>
    <n v="57"/>
    <n v="0.69699999999999995"/>
    <n v="0.86"/>
    <s v="High"/>
    <n v="-5.181"/>
    <n v="0.43"/>
    <n v="3.6799999999999999E-2"/>
    <n v="0"/>
    <n v="7.2099999999999997E-2"/>
    <n v="0.433"/>
    <s v="Negative"/>
    <n v="160.89500000000001"/>
    <x v="1"/>
  </r>
  <r>
    <n v="571"/>
    <x v="274"/>
    <s v="Thunder"/>
    <n v="187146"/>
    <n v="187.14599999999999"/>
    <b v="0"/>
    <n v="20"/>
    <x v="7"/>
    <n v="1"/>
    <n v="0.6"/>
    <n v="0.81"/>
    <s v="High"/>
    <n v="-4.7489999999999997"/>
    <n v="4.7899999999999998E-2"/>
    <n v="6.8300000000000001E-3"/>
    <n v="0.21"/>
    <n v="0.155"/>
    <n v="0.29799999999999999"/>
    <s v="Negative"/>
    <n v="167.88"/>
    <x v="9"/>
  </r>
  <r>
    <n v="334"/>
    <x v="775"/>
    <s v="Thunder in My Heart Again (Radio Edit)"/>
    <n v="189800"/>
    <n v="189.8"/>
    <b v="0"/>
    <n v="8"/>
    <x v="6"/>
    <n v="46"/>
    <n v="0.67900000000000005"/>
    <n v="0.92200000000000004"/>
    <s v="High"/>
    <n v="-4.67"/>
    <n v="2.9399999999999999E-2"/>
    <n v="2.41E-4"/>
    <n v="0.69"/>
    <n v="6.9699999999999998E-2"/>
    <n v="0.80600000000000005"/>
    <s v="Positive"/>
    <n v="129.01599999999999"/>
    <x v="19"/>
  </r>
  <r>
    <n v="764"/>
    <x v="776"/>
    <s v="Everyday"/>
    <n v="204746"/>
    <n v="204.74600000000001"/>
    <b v="1"/>
    <n v="21"/>
    <x v="10"/>
    <n v="69"/>
    <n v="0.66700000000000004"/>
    <n v="0.74099999999999999"/>
    <s v="High"/>
    <n v="-4.0990000000000002"/>
    <n v="3.78E-2"/>
    <n v="4.2500000000000003E-2"/>
    <n v="0"/>
    <n v="7.6100000000000001E-2"/>
    <n v="0.42199999999999999"/>
    <s v="Negative"/>
    <n v="149.90799999999999"/>
    <x v="1"/>
  </r>
  <r>
    <n v="471"/>
    <x v="155"/>
    <s v="TiK ToK"/>
    <n v="199693"/>
    <n v="199.69300000000001"/>
    <b v="0"/>
    <n v="13"/>
    <x v="18"/>
    <n v="80"/>
    <n v="0.755"/>
    <n v="0.83699999999999997"/>
    <s v="High"/>
    <n v="-2.718"/>
    <n v="0.14199999999999999"/>
    <n v="9.9099999999999994E-2"/>
    <n v="0"/>
    <n v="0.28899999999999998"/>
    <n v="0.71399999999999997"/>
    <s v="Positive"/>
    <n v="120.02800000000001"/>
    <x v="0"/>
  </r>
  <r>
    <n v="7"/>
    <x v="99"/>
    <s v="'Till I Collapse"/>
    <n v="297786"/>
    <n v="297.786"/>
    <b v="1"/>
    <n v="5"/>
    <x v="4"/>
    <n v="85"/>
    <n v="0.54800000000000004"/>
    <n v="0.84699999999999998"/>
    <s v="High"/>
    <n v="-3.2370000000000001"/>
    <n v="0.186"/>
    <n v="6.2199999999999998E-2"/>
    <n v="0"/>
    <n v="8.1600000000000006E-2"/>
    <n v="0.1"/>
    <s v="Negative"/>
    <n v="171.447"/>
    <x v="3"/>
  </r>
  <r>
    <n v="1"/>
    <x v="174"/>
    <s v="Till the World Ends"/>
    <n v="237946"/>
    <n v="237.946"/>
    <b v="0"/>
    <n v="14"/>
    <x v="15"/>
    <n v="65"/>
    <n v="0.69299999999999995"/>
    <n v="0.70499999999999996"/>
    <s v="High"/>
    <n v="-5.7469999999999999"/>
    <n v="6.6500000000000004E-2"/>
    <n v="2.2800000000000001E-2"/>
    <n v="0"/>
    <n v="0.20200000000000001"/>
    <n v="0.45"/>
    <s v="Negative"/>
    <n v="131.95099999999999"/>
    <x v="7"/>
  </r>
  <r>
    <n v="440"/>
    <x v="298"/>
    <s v="Timber (feat. Ke$ha)"/>
    <n v="204160"/>
    <n v="204.16"/>
    <b v="0"/>
    <n v="15"/>
    <x v="14"/>
    <n v="80"/>
    <n v="0.58099999999999996"/>
    <n v="0.96299999999999997"/>
    <s v="High"/>
    <n v="-4.0869999999999997"/>
    <n v="9.8100000000000007E-2"/>
    <n v="2.9499999999999998E-2"/>
    <n v="0"/>
    <n v="0.13900000000000001"/>
    <n v="0.78800000000000003"/>
    <s v="Positive"/>
    <n v="129.99199999999999"/>
    <x v="32"/>
  </r>
  <r>
    <n v="440"/>
    <x v="298"/>
    <s v="Time of Our Lives"/>
    <n v="229360"/>
    <n v="229.36"/>
    <b v="1"/>
    <n v="17"/>
    <x v="0"/>
    <n v="80"/>
    <n v="0.72099999999999997"/>
    <n v="0.80200000000000005"/>
    <s v="High"/>
    <n v="-5.7969999999999997"/>
    <n v="5.8299999999999998E-2"/>
    <n v="9.2100000000000001E-2"/>
    <n v="0"/>
    <n v="0.69399999999999995"/>
    <n v="0.72399999999999998"/>
    <s v="Positive"/>
    <n v="124.02200000000001"/>
    <x v="32"/>
  </r>
  <r>
    <n v="458"/>
    <x v="300"/>
    <s v="Tip Toe (feat. French Montana)"/>
    <n v="187521"/>
    <n v="187.52099999999999"/>
    <b v="0"/>
    <n v="20"/>
    <x v="7"/>
    <n v="64"/>
    <n v="0.84499999999999997"/>
    <n v="0.70899999999999996"/>
    <s v="High"/>
    <n v="-4.5469999999999997"/>
    <n v="7.1400000000000005E-2"/>
    <n v="2.3300000000000001E-2"/>
    <n v="0"/>
    <n v="9.4E-2"/>
    <n v="0.62"/>
    <s v="Positive"/>
    <n v="98.061999999999998"/>
    <x v="1"/>
  </r>
  <r>
    <n v="266"/>
    <x v="777"/>
    <s v="Tipsy - Club Mix"/>
    <n v="247106"/>
    <n v="247.10599999999999"/>
    <b v="1"/>
    <n v="4"/>
    <x v="13"/>
    <n v="59"/>
    <n v="0.92500000000000004"/>
    <n v="0.74099999999999999"/>
    <s v="High"/>
    <n v="-5.827"/>
    <n v="0.315"/>
    <n v="6.5299999999999997E-2"/>
    <n v="0"/>
    <n v="4.3999999999999997E-2"/>
    <n v="0.65400000000000003"/>
    <s v="Positive"/>
    <n v="93.04"/>
    <x v="1"/>
  </r>
  <r>
    <n v="438"/>
    <x v="20"/>
    <s v="Titanium (feat. Sia)"/>
    <n v="245040"/>
    <n v="245.04"/>
    <b v="0"/>
    <n v="15"/>
    <x v="14"/>
    <n v="79"/>
    <n v="0.60399999999999998"/>
    <n v="0.78700000000000003"/>
    <s v="High"/>
    <n v="-3.6739999999999999"/>
    <n v="0.10299999999999999"/>
    <n v="6.7900000000000002E-2"/>
    <n v="0.15"/>
    <n v="0.127"/>
    <n v="0.30099999999999999"/>
    <s v="Negative"/>
    <n v="126.062"/>
    <x v="11"/>
  </r>
  <r>
    <n v="532"/>
    <x v="778"/>
    <s v="Tongue Tied"/>
    <n v="218013"/>
    <n v="218.01300000000001"/>
    <b v="0"/>
    <n v="14"/>
    <x v="15"/>
    <n v="79"/>
    <n v="0.56000000000000005"/>
    <n v="0.93600000000000005"/>
    <s v="High"/>
    <n v="-5.835"/>
    <n v="4.3900000000000002E-2"/>
    <n v="8.4700000000000001E-3"/>
    <n v="0"/>
    <n v="0.161"/>
    <n v="0.371"/>
    <s v="Negative"/>
    <n v="112.96"/>
    <x v="44"/>
  </r>
  <r>
    <n v="38"/>
    <x v="114"/>
    <s v="Tonight (I'm Fuckin' You)"/>
    <n v="232213"/>
    <n v="232.21299999999999"/>
    <b v="1"/>
    <n v="13"/>
    <x v="18"/>
    <n v="63"/>
    <n v="0.64800000000000002"/>
    <n v="0.89"/>
    <s v="High"/>
    <n v="-3.9820000000000002"/>
    <n v="5.2299999999999999E-2"/>
    <n v="2.9399999999999999E-2"/>
    <n v="3.58E-6"/>
    <n v="0.11600000000000001"/>
    <n v="0.32100000000000001"/>
    <s v="Negative"/>
    <n v="125.953"/>
    <x v="14"/>
  </r>
  <r>
    <n v="531"/>
    <x v="779"/>
    <s v="Tonight Tonight"/>
    <n v="200466"/>
    <n v="200.46600000000001"/>
    <b v="0"/>
    <n v="14"/>
    <x v="15"/>
    <n v="73"/>
    <n v="0.68600000000000005"/>
    <n v="0.78300000000000003"/>
    <s v="High"/>
    <n v="-4.9770000000000003"/>
    <n v="0.11899999999999999"/>
    <n v="7.6399999999999996E-2"/>
    <n v="0"/>
    <n v="0.16300000000000001"/>
    <n v="0.81399999999999995"/>
    <s v="Positive"/>
    <n v="99.977999999999994"/>
    <x v="33"/>
  </r>
  <r>
    <n v="556"/>
    <x v="780"/>
    <s v="Too Close"/>
    <n v="256613"/>
    <n v="256.613"/>
    <b v="0"/>
    <n v="14"/>
    <x v="15"/>
    <n v="60"/>
    <n v="0.58799999999999997"/>
    <n v="0.69399999999999995"/>
    <s v="High"/>
    <n v="-4.2779999999999996"/>
    <n v="3.8699999999999998E-2"/>
    <n v="9.4800000000000006E-3"/>
    <n v="0"/>
    <n v="0.113"/>
    <n v="0.27100000000000002"/>
    <s v="Negative"/>
    <n v="126.027"/>
    <x v="9"/>
  </r>
  <r>
    <n v="455"/>
    <x v="138"/>
    <s v="Too Good"/>
    <n v="263373"/>
    <n v="263.37299999999999"/>
    <b v="1"/>
    <n v="19"/>
    <x v="8"/>
    <n v="74"/>
    <n v="0.79400000000000004"/>
    <n v="0.65300000000000002"/>
    <s v="Low"/>
    <n v="-7.8390000000000004"/>
    <n v="0.104"/>
    <n v="4.8899999999999999E-2"/>
    <n v="4.88E-5"/>
    <n v="0.1"/>
    <n v="0.39700000000000002"/>
    <s v="Negative"/>
    <n v="117.996"/>
    <x v="4"/>
  </r>
  <r>
    <n v="603"/>
    <x v="266"/>
    <s v="Too Good At Goodbyes"/>
    <n v="201000"/>
    <n v="201"/>
    <b v="0"/>
    <n v="20"/>
    <x v="7"/>
    <n v="79"/>
    <n v="0.68100000000000005"/>
    <n v="0.372"/>
    <s v="Low"/>
    <n v="-8.2370000000000001"/>
    <n v="4.3200000000000002E-2"/>
    <n v="0.64"/>
    <n v="0"/>
    <n v="0.16900000000000001"/>
    <n v="0.47599999999999998"/>
    <s v="Negative"/>
    <n v="91.873000000000005"/>
    <x v="7"/>
  </r>
  <r>
    <n v="257"/>
    <x v="506"/>
    <s v="Too Little Too Late"/>
    <n v="223680"/>
    <n v="223.68"/>
    <b v="0"/>
    <n v="9"/>
    <x v="2"/>
    <n v="48"/>
    <n v="0.53500000000000003"/>
    <n v="0.82299999999999995"/>
    <s v="High"/>
    <n v="-5.3380000000000001"/>
    <n v="4.3099999999999999E-2"/>
    <n v="1.1299999999999999E-2"/>
    <n v="3.8800000000000001E-6"/>
    <n v="0.14599999999999999"/>
    <n v="0.68500000000000005"/>
    <s v="Positive"/>
    <n v="83.001000000000005"/>
    <x v="4"/>
  </r>
  <r>
    <n v="156"/>
    <x v="38"/>
    <s v="Too Lost In You"/>
    <n v="237693"/>
    <n v="237.69300000000001"/>
    <b v="0"/>
    <n v="6"/>
    <x v="12"/>
    <n v="58"/>
    <n v="0.58599999999999997"/>
    <n v="0.70499999999999996"/>
    <s v="High"/>
    <n v="-4.9039999999999999"/>
    <n v="2.87E-2"/>
    <n v="4.8500000000000001E-2"/>
    <n v="0"/>
    <n v="0.15"/>
    <n v="0.45900000000000002"/>
    <s v="Negative"/>
    <n v="98.013999999999996"/>
    <x v="5"/>
  </r>
  <r>
    <n v="151"/>
    <x v="585"/>
    <s v="Touch It"/>
    <n v="214960"/>
    <n v="214.96"/>
    <b v="1"/>
    <n v="9"/>
    <x v="2"/>
    <n v="61"/>
    <n v="0.65800000000000003"/>
    <n v="0.55100000000000005"/>
    <s v="Low"/>
    <n v="-6.62"/>
    <n v="0.37"/>
    <n v="4.3E-3"/>
    <n v="1.08E-4"/>
    <n v="0.19700000000000001"/>
    <n v="0.442"/>
    <s v="Negative"/>
    <n v="138.33500000000001"/>
    <x v="1"/>
  </r>
  <r>
    <n v="116"/>
    <x v="781"/>
    <s v="Touch Me (Radio Edit) [feat. Cassandra]"/>
    <n v="213133"/>
    <n v="213.13300000000001"/>
    <b v="0"/>
    <n v="4"/>
    <x v="13"/>
    <n v="54"/>
    <n v="0.46400000000000002"/>
    <n v="0.92200000000000004"/>
    <s v="High"/>
    <n v="-8.3989999999999991"/>
    <n v="6.3799999999999996E-2"/>
    <n v="0.124"/>
    <n v="0.22700000000000001"/>
    <n v="5.4600000000000003E-2"/>
    <n v="0.69499999999999995"/>
    <s v="Positive"/>
    <n v="129.078"/>
    <x v="10"/>
  </r>
  <r>
    <n v="50"/>
    <x v="45"/>
    <s v="Touch My Body"/>
    <n v="204733"/>
    <n v="204.733"/>
    <b v="0"/>
    <n v="11"/>
    <x v="5"/>
    <n v="0"/>
    <n v="0.71499999999999997"/>
    <n v="0.66500000000000004"/>
    <s v="High"/>
    <n v="-7.7359999999999998"/>
    <n v="5.0200000000000002E-2"/>
    <n v="9.9599999999999994E-2"/>
    <n v="0"/>
    <n v="0.224"/>
    <n v="0.84"/>
    <s v="Positive"/>
    <n v="78.501999999999995"/>
    <x v="5"/>
  </r>
  <r>
    <n v="269"/>
    <x v="57"/>
    <s v="Touch The Sky"/>
    <n v="236600"/>
    <n v="236.6"/>
    <b v="1"/>
    <n v="8"/>
    <x v="6"/>
    <n v="73"/>
    <n v="0.55200000000000005"/>
    <n v="0.84599999999999997"/>
    <s v="High"/>
    <n v="-4.9119999999999999"/>
    <n v="0.34200000000000003"/>
    <n v="1.14E-2"/>
    <n v="0"/>
    <n v="0.309"/>
    <n v="0.55400000000000005"/>
    <s v="Positive"/>
    <n v="98.56"/>
    <x v="3"/>
  </r>
  <r>
    <n v="202"/>
    <x v="446"/>
    <s v="Suga Suga"/>
    <n v="239026"/>
    <n v="239.02600000000001"/>
    <b v="0"/>
    <n v="6"/>
    <x v="12"/>
    <n v="73"/>
    <n v="0.66200000000000003"/>
    <n v="0.748"/>
    <s v="High"/>
    <n v="-3.0409999999999999"/>
    <n v="0.26800000000000002"/>
    <n v="0.68799999999999994"/>
    <n v="8.4300000000000006E-6"/>
    <n v="8.4099999999999994E-2"/>
    <n v="0.53500000000000003"/>
    <s v="Positive"/>
    <n v="82.331000000000003"/>
    <x v="41"/>
  </r>
  <r>
    <n v="644"/>
    <x v="48"/>
    <s v="Pray For Me (with Kendrick Lamar)"/>
    <n v="211440"/>
    <n v="211.44"/>
    <b v="1"/>
    <n v="21"/>
    <x v="10"/>
    <n v="69"/>
    <n v="0.73499999999999999"/>
    <n v="0.67700000000000005"/>
    <s v="High"/>
    <n v="-4.9790000000000001"/>
    <n v="9.2999999999999999E-2"/>
    <n v="7.6200000000000004E-2"/>
    <n v="2.1699999999999999E-5"/>
    <n v="0.111"/>
    <n v="0.188"/>
    <s v="Negative"/>
    <n v="100.584"/>
    <x v="5"/>
  </r>
  <r>
    <n v="101"/>
    <x v="492"/>
    <s v="What About Us?"/>
    <n v="253200"/>
    <n v="253.2"/>
    <b v="0"/>
    <n v="5"/>
    <x v="4"/>
    <n v="43"/>
    <n v="0.68600000000000005"/>
    <n v="0.69799999999999995"/>
    <s v="High"/>
    <n v="-2.9420000000000002"/>
    <n v="0.223"/>
    <n v="0.26300000000000001"/>
    <n v="0"/>
    <n v="0.39"/>
    <n v="0.748"/>
    <s v="Positive"/>
    <n v="93.117999999999995"/>
    <x v="4"/>
  </r>
  <r>
    <n v="675"/>
    <x v="73"/>
    <s v="Treat You Better"/>
    <n v="187973"/>
    <n v="187.97300000000001"/>
    <b v="0"/>
    <n v="20"/>
    <x v="7"/>
    <n v="82"/>
    <n v="0.44400000000000001"/>
    <n v="0.81899999999999995"/>
    <s v="High"/>
    <n v="-4.0780000000000003"/>
    <n v="0.34100000000000003"/>
    <n v="0.106"/>
    <n v="0"/>
    <n v="0.107"/>
    <n v="0.747"/>
    <s v="Positive"/>
    <n v="82.694999999999993"/>
    <x v="7"/>
  </r>
  <r>
    <n v="250"/>
    <x v="172"/>
    <s v="Trick Me"/>
    <n v="206106"/>
    <n v="206.10599999999999"/>
    <b v="1"/>
    <n v="6"/>
    <x v="12"/>
    <n v="63"/>
    <n v="0.97"/>
    <n v="0.72"/>
    <s v="High"/>
    <n v="-3.347"/>
    <n v="0.14899999999999999"/>
    <n v="3.6900000000000002E-2"/>
    <n v="3.8900000000000002E-4"/>
    <n v="0.32600000000000001"/>
    <n v="0.96199999999999997"/>
    <s v="Positive"/>
    <n v="107.17"/>
    <x v="29"/>
  </r>
  <r>
    <n v="783"/>
    <x v="782"/>
    <s v="Trip"/>
    <n v="213993"/>
    <n v="213.99299999999999"/>
    <b v="0"/>
    <n v="21"/>
    <x v="10"/>
    <n v="72"/>
    <n v="0.47699999999999998"/>
    <n v="0.61"/>
    <s v="Low"/>
    <n v="-5.6280000000000001"/>
    <n v="0.14399999999999999"/>
    <n v="0.22500000000000001"/>
    <n v="0"/>
    <n v="0.107"/>
    <n v="0.35799999999999998"/>
    <s v="Negative"/>
    <n v="79.882000000000005"/>
    <x v="4"/>
  </r>
  <r>
    <n v="8"/>
    <x v="200"/>
    <s v="Tripping"/>
    <n v="276603"/>
    <n v="276.60300000000001"/>
    <b v="0"/>
    <n v="8"/>
    <x v="6"/>
    <n v="58"/>
    <n v="0.66600000000000004"/>
    <n v="0.92200000000000004"/>
    <s v="High"/>
    <n v="-4.4580000000000002"/>
    <n v="4.2900000000000001E-2"/>
    <n v="3.8100000000000002E-2"/>
    <n v="1.9100000000000001E-4"/>
    <n v="6.3299999999999995E-2"/>
    <n v="0.82799999999999996"/>
    <s v="Positive"/>
    <n v="118.014"/>
    <x v="26"/>
  </r>
  <r>
    <n v="514"/>
    <x v="272"/>
    <s v="Troublemaker (feat. Flo Rida)"/>
    <n v="185586"/>
    <n v="185.58600000000001"/>
    <b v="0"/>
    <n v="15"/>
    <x v="14"/>
    <n v="0"/>
    <n v="0.76200000000000001"/>
    <n v="0.86299999999999999"/>
    <s v="High"/>
    <n v="-3.6890000000000001"/>
    <n v="5.6500000000000002E-2"/>
    <n v="1.4999999999999999E-2"/>
    <n v="0"/>
    <n v="0.125"/>
    <n v="0.96499999999999997"/>
    <s v="Positive"/>
    <n v="106.008"/>
    <x v="0"/>
  </r>
  <r>
    <n v="311"/>
    <x v="783"/>
    <s v="True"/>
    <n v="204173"/>
    <n v="204.173"/>
    <b v="0"/>
    <n v="7"/>
    <x v="19"/>
    <n v="62"/>
    <n v="0.59799999999999998"/>
    <n v="0.4"/>
    <s v="Low"/>
    <n v="-10.054"/>
    <n v="2.41E-2"/>
    <n v="0.45900000000000002"/>
    <n v="0"/>
    <n v="0.151"/>
    <n v="0.36899999999999999"/>
    <s v="Negative"/>
    <n v="96.938000000000002"/>
    <x v="7"/>
  </r>
  <r>
    <n v="55"/>
    <x v="293"/>
    <s v="True Love (feat. Lily Allen)"/>
    <n v="230733"/>
    <n v="230.733"/>
    <b v="1"/>
    <n v="15"/>
    <x v="14"/>
    <n v="71"/>
    <n v="0.45700000000000002"/>
    <n v="0.82299999999999995"/>
    <s v="High"/>
    <n v="-4.76"/>
    <n v="0.311"/>
    <n v="1.4400000000000001E-3"/>
    <n v="0"/>
    <n v="0.108"/>
    <n v="0.57799999999999996"/>
    <s v="Positive"/>
    <n v="192.20500000000001"/>
    <x v="7"/>
  </r>
  <r>
    <n v="458"/>
    <x v="300"/>
    <s v="Trumpets"/>
    <n v="217306"/>
    <n v="217.30600000000001"/>
    <b v="0"/>
    <n v="16"/>
    <x v="1"/>
    <n v="53"/>
    <n v="0.627"/>
    <n v="0.70299999999999996"/>
    <s v="High"/>
    <n v="-4.8840000000000003"/>
    <n v="0.23599999999999999"/>
    <n v="0.56299999999999994"/>
    <n v="0"/>
    <n v="9.6199999999999994E-2"/>
    <n v="0.64"/>
    <s v="Positive"/>
    <n v="81.897000000000006"/>
    <x v="1"/>
  </r>
  <r>
    <n v="55"/>
    <x v="293"/>
    <s v="Try"/>
    <n v="247906"/>
    <n v="247.90600000000001"/>
    <b v="0"/>
    <n v="15"/>
    <x v="14"/>
    <n v="76"/>
    <n v="0.67400000000000004"/>
    <n v="0.628"/>
    <s v="Low"/>
    <n v="-7.0789999999999997"/>
    <n v="0.03"/>
    <n v="1.4400000000000001E-3"/>
    <n v="0"/>
    <n v="9.4399999999999998E-2"/>
    <n v="0.55200000000000005"/>
    <s v="Positive"/>
    <n v="103.998"/>
    <x v="7"/>
  </r>
  <r>
    <n v="16"/>
    <x v="565"/>
    <s v="Try Again"/>
    <n v="284000"/>
    <n v="284"/>
    <b v="0"/>
    <n v="5"/>
    <x v="4"/>
    <n v="53"/>
    <n v="0.79700000000000004"/>
    <n v="0.622"/>
    <s v="Low"/>
    <n v="-5.6420000000000003"/>
    <n v="0.28999999999999998"/>
    <n v="8.0699999999999994E-2"/>
    <n v="0"/>
    <n v="8.4099999999999994E-2"/>
    <n v="0.73099999999999998"/>
    <s v="Positive"/>
    <n v="93.02"/>
    <x v="4"/>
  </r>
  <r>
    <n v="633"/>
    <x v="313"/>
    <s v="Youngblood"/>
    <n v="203417"/>
    <n v="203.417"/>
    <b v="0"/>
    <n v="21"/>
    <x v="10"/>
    <n v="69"/>
    <n v="0.59599999999999997"/>
    <n v="0.85399999999999998"/>
    <s v="High"/>
    <n v="-5.1139999999999999"/>
    <n v="0.46300000000000002"/>
    <n v="1.6899999999999998E-2"/>
    <n v="0"/>
    <n v="0.124"/>
    <n v="0.152"/>
    <s v="Negative"/>
    <n v="120.274"/>
    <x v="7"/>
  </r>
  <r>
    <n v="685"/>
    <x v="784"/>
    <s v="Tuesday (feat. Danelle Sandoval)"/>
    <n v="241874"/>
    <n v="241.874"/>
    <b v="0"/>
    <n v="19"/>
    <x v="8"/>
    <n v="72"/>
    <n v="0.84099999999999997"/>
    <n v="0.63900000000000001"/>
    <s v="Low"/>
    <n v="-6.0519999999999996"/>
    <n v="6.88E-2"/>
    <n v="1.5599999999999999E-2"/>
    <n v="6.54E-2"/>
    <n v="5.45E-2"/>
    <n v="0.67500000000000004"/>
    <s v="Positive"/>
    <n v="99.001999999999995"/>
    <x v="10"/>
  </r>
  <r>
    <n v="738"/>
    <x v="785"/>
    <s v="Tunnel Vision"/>
    <n v="268186"/>
    <n v="268.18599999999998"/>
    <b v="1"/>
    <n v="20"/>
    <x v="7"/>
    <n v="51"/>
    <n v="0.497"/>
    <n v="0.48899999999999999"/>
    <s v="Low"/>
    <n v="-7.7240000000000002"/>
    <n v="0.29399999999999998"/>
    <n v="5.7599999999999998E-2"/>
    <n v="9.9099999999999996E-5"/>
    <n v="0.122"/>
    <n v="0.23100000000000001"/>
    <s v="Negative"/>
    <n v="171.85300000000001"/>
    <x v="3"/>
  </r>
  <r>
    <n v="610"/>
    <x v="340"/>
    <s v="Turn Down for What"/>
    <n v="213733"/>
    <n v="213.733"/>
    <b v="0"/>
    <n v="16"/>
    <x v="1"/>
    <n v="70"/>
    <n v="0.81799999999999995"/>
    <n v="0.79900000000000004"/>
    <s v="High"/>
    <n v="-4.0999999999999996"/>
    <n v="0.156"/>
    <n v="1.07E-3"/>
    <n v="0.128"/>
    <n v="5.7000000000000002E-2"/>
    <n v="8.1500000000000003E-2"/>
    <s v="Negative"/>
    <n v="100.014"/>
    <x v="11"/>
  </r>
  <r>
    <n v="259"/>
    <x v="786"/>
    <s v="Turn Me On"/>
    <n v="192106"/>
    <n v="192.10599999999999"/>
    <b v="0"/>
    <n v="7"/>
    <x v="19"/>
    <n v="67"/>
    <n v="0.67700000000000005"/>
    <n v="0.68200000000000005"/>
    <s v="High"/>
    <n v="-6.8789999999999996"/>
    <n v="3.61E-2"/>
    <n v="4.0500000000000001E-2"/>
    <n v="0"/>
    <n v="3.5099999999999999E-2"/>
    <n v="0.875"/>
    <s v="Positive"/>
    <n v="106.279"/>
    <x v="3"/>
  </r>
  <r>
    <n v="438"/>
    <x v="20"/>
    <s v="Turn Me On (feat. Nicki Minaj)"/>
    <n v="199680"/>
    <n v="199.68"/>
    <b v="0"/>
    <n v="15"/>
    <x v="14"/>
    <n v="65"/>
    <n v="0.70399999999999996"/>
    <n v="0.79300000000000004"/>
    <s v="High"/>
    <n v="-2.266"/>
    <n v="5.91E-2"/>
    <n v="4.8800000000000003E-2"/>
    <n v="0"/>
    <n v="0.57499999999999996"/>
    <n v="0.41199999999999998"/>
    <s v="Negative"/>
    <n v="127.96"/>
    <x v="11"/>
  </r>
  <r>
    <n v="366"/>
    <x v="248"/>
    <s v="Turn My Swag On"/>
    <n v="206333"/>
    <n v="206.333"/>
    <b v="0"/>
    <n v="11"/>
    <x v="5"/>
    <n v="59"/>
    <n v="0.54600000000000004"/>
    <n v="0.71199999999999997"/>
    <s v="High"/>
    <n v="-3.1040000000000001"/>
    <n v="2.69E-2"/>
    <n v="9.6900000000000003E-4"/>
    <n v="0"/>
    <n v="0.40600000000000003"/>
    <n v="0.48899999999999999"/>
    <s v="Negative"/>
    <n v="150.154"/>
    <x v="1"/>
  </r>
  <r>
    <n v="83"/>
    <x v="453"/>
    <s v="Turn Off The Light"/>
    <n v="276106"/>
    <n v="276.10599999999999"/>
    <b v="0"/>
    <n v="3"/>
    <x v="16"/>
    <n v="1"/>
    <n v="0.58699999999999997"/>
    <n v="0.67900000000000005"/>
    <s v="High"/>
    <n v="-6.26"/>
    <n v="9.2700000000000005E-2"/>
    <n v="8.3900000000000002E-2"/>
    <n v="3.1599999999999998E-4"/>
    <n v="0.41299999999999998"/>
    <n v="0.65"/>
    <s v="Positive"/>
    <n v="180.184"/>
    <x v="32"/>
  </r>
  <r>
    <n v="291"/>
    <x v="102"/>
    <s v="Turn Up the Music"/>
    <n v="227973"/>
    <n v="227.97300000000001"/>
    <b v="0"/>
    <n v="15"/>
    <x v="14"/>
    <n v="64"/>
    <n v="0.59399999999999997"/>
    <n v="0.84099999999999997"/>
    <s v="High"/>
    <n v="-5.7919999999999998"/>
    <n v="0.10199999999999999"/>
    <n v="2.3800000000000001E-4"/>
    <n v="2.2199999999999999E-6"/>
    <n v="0.156"/>
    <n v="0.64300000000000002"/>
    <s v="Positive"/>
    <n v="129.92500000000001"/>
    <x v="4"/>
  </r>
  <r>
    <n v="448"/>
    <x v="495"/>
    <s v="Turnin Me On - Original Dirty"/>
    <n v="248066"/>
    <n v="248.066"/>
    <b v="1"/>
    <n v="11"/>
    <x v="5"/>
    <n v="41"/>
    <n v="0.66100000000000003"/>
    <n v="0.58399999999999996"/>
    <s v="Low"/>
    <n v="-5.09"/>
    <n v="6.0999999999999999E-2"/>
    <n v="2.9299999999999999E-3"/>
    <n v="4.8199999999999996E-6"/>
    <n v="0.13400000000000001"/>
    <n v="9.4899999999999998E-2"/>
    <s v="Negative"/>
    <n v="159.87299999999999"/>
    <x v="5"/>
  </r>
  <r>
    <n v="55"/>
    <x v="293"/>
    <s v="U + Ur Hand"/>
    <n v="214386"/>
    <n v="214.386"/>
    <b v="1"/>
    <n v="9"/>
    <x v="2"/>
    <n v="0"/>
    <n v="0.70899999999999996"/>
    <n v="0.89100000000000001"/>
    <s v="High"/>
    <n v="-3.6880000000000002"/>
    <n v="5.28E-2"/>
    <n v="1.4400000000000001E-3"/>
    <n v="0"/>
    <n v="3.4000000000000002E-2"/>
    <n v="0.88600000000000001"/>
    <s v="Positive"/>
    <n v="141.04"/>
    <x v="7"/>
  </r>
  <r>
    <n v="326"/>
    <x v="787"/>
    <s v="U and Dat (feat. T. Pain &amp; Kandi Girl)"/>
    <n v="202720"/>
    <n v="202.72"/>
    <b v="1"/>
    <n v="9"/>
    <x v="2"/>
    <n v="63"/>
    <n v="0.85799999999999998"/>
    <n v="0.48399999999999999"/>
    <s v="Low"/>
    <n v="-7.4480000000000004"/>
    <n v="0.27700000000000002"/>
    <n v="2.41E-2"/>
    <n v="1.7999999999999999E-6"/>
    <n v="0.123"/>
    <n v="0.32900000000000001"/>
    <s v="Negative"/>
    <n v="99.992000000000004"/>
    <x v="1"/>
  </r>
  <r>
    <n v="120"/>
    <x v="209"/>
    <s v="U Don't Have to Call"/>
    <n v="269400"/>
    <n v="269.39999999999998"/>
    <b v="1"/>
    <n v="4"/>
    <x v="13"/>
    <n v="59"/>
    <n v="0.79300000000000004"/>
    <n v="0.56799999999999995"/>
    <s v="Low"/>
    <n v="-4.9580000000000002"/>
    <n v="4.5900000000000003E-2"/>
    <n v="4.7800000000000002E-2"/>
    <n v="3.57E-5"/>
    <n v="3.04E-2"/>
    <n v="0.80600000000000005"/>
    <s v="Positive"/>
    <n v="100.005"/>
    <x v="4"/>
  </r>
  <r>
    <n v="52"/>
    <x v="788"/>
    <s v="U Know What's Up (feat. Lisa &quot;Left Eye&quot; Lopes)"/>
    <n v="243733"/>
    <n v="243.733"/>
    <b v="1"/>
    <n v="2"/>
    <x v="21"/>
    <n v="63"/>
    <n v="0.85399999999999998"/>
    <n v="0.54300000000000004"/>
    <s v="Low"/>
    <n v="-6.1660000000000004"/>
    <n v="8.4400000000000003E-2"/>
    <n v="4.02E-2"/>
    <n v="5.7299999999999997E-5"/>
    <n v="4.19E-2"/>
    <n v="0.86799999999999999"/>
    <s v="Positive"/>
    <n v="103.032"/>
    <x v="5"/>
  </r>
  <r>
    <n v="194"/>
    <x v="166"/>
    <s v="Don't Phunk With My Heart"/>
    <n v="239773"/>
    <n v="239.773"/>
    <b v="0"/>
    <n v="8"/>
    <x v="6"/>
    <n v="62"/>
    <n v="0.69"/>
    <n v="0.92800000000000005"/>
    <s v="High"/>
    <n v="-2.76"/>
    <n v="6.0999999999999999E-2"/>
    <n v="9.3699999999999999E-3"/>
    <n v="0"/>
    <n v="0.54700000000000004"/>
    <n v="0.60399999999999998"/>
    <s v="Positive"/>
    <n v="130.88900000000001"/>
    <x v="1"/>
  </r>
  <r>
    <n v="634"/>
    <x v="789"/>
    <s v="Ugly Heart"/>
    <n v="198306"/>
    <n v="198.30600000000001"/>
    <b v="0"/>
    <n v="17"/>
    <x v="0"/>
    <n v="64"/>
    <n v="0.65"/>
    <n v="0.78600000000000003"/>
    <s v="High"/>
    <n v="-5.4880000000000004"/>
    <n v="4.6300000000000001E-2"/>
    <n v="1.9E-2"/>
    <n v="0"/>
    <n v="0.32300000000000001"/>
    <n v="0.44600000000000001"/>
    <s v="Negative"/>
    <n v="124.96"/>
    <x v="7"/>
  </r>
  <r>
    <n v="95"/>
    <x v="344"/>
    <s v="All Rise"/>
    <n v="223546"/>
    <n v="223.54599999999999"/>
    <b v="0"/>
    <n v="4"/>
    <x v="13"/>
    <n v="63"/>
    <n v="0.72099999999999997"/>
    <n v="0.73699999999999999"/>
    <s v="High"/>
    <n v="-2.734"/>
    <n v="3.2399999999999998E-2"/>
    <n v="0.121"/>
    <n v="0"/>
    <n v="0.16500000000000001"/>
    <n v="0.93100000000000005"/>
    <s v="Positive"/>
    <n v="97.995999999999995"/>
    <x v="7"/>
  </r>
  <r>
    <n v="283"/>
    <x v="198"/>
    <s v="Umbrella"/>
    <n v="275986"/>
    <n v="275.98599999999999"/>
    <b v="0"/>
    <n v="11"/>
    <x v="5"/>
    <n v="81"/>
    <n v="0.58299999999999996"/>
    <n v="0.82899999999999996"/>
    <s v="High"/>
    <n v="-4.6029999999999998"/>
    <n v="0.13400000000000001"/>
    <n v="8.6400000000000001E-3"/>
    <n v="0"/>
    <n v="4.2599999999999999E-2"/>
    <n v="0.57499999999999996"/>
    <s v="Positive"/>
    <n v="174.02799999999999"/>
    <x v="4"/>
  </r>
  <r>
    <n v="163"/>
    <x v="93"/>
    <s v="Unchained Melody"/>
    <n v="233666"/>
    <n v="233.666"/>
    <b v="0"/>
    <n v="6"/>
    <x v="12"/>
    <n v="35"/>
    <n v="0.36799999999999999"/>
    <n v="0.42599999999999999"/>
    <s v="Low"/>
    <n v="-8.0489999999999995"/>
    <n v="2.7699999999999999E-2"/>
    <n v="0.255"/>
    <n v="5.3900000000000001E-6"/>
    <n v="0.108"/>
    <n v="0.20799999999999999"/>
    <s v="Negative"/>
    <n v="106.52"/>
    <x v="7"/>
  </r>
  <r>
    <n v="398"/>
    <x v="195"/>
    <s v="Unconditionally"/>
    <n v="228878"/>
    <n v="228.87799999999999"/>
    <b v="0"/>
    <n v="16"/>
    <x v="1"/>
    <n v="0"/>
    <n v="0.55500000000000005"/>
    <n v="0.72899999999999998"/>
    <s v="High"/>
    <n v="-4.8129999999999997"/>
    <n v="3.8699999999999998E-2"/>
    <n v="3.5699999999999998E-3"/>
    <n v="0"/>
    <n v="0.20899999999999999"/>
    <n v="0.36899999999999999"/>
    <s v="Negative"/>
    <n v="129.00299999999999"/>
    <x v="7"/>
  </r>
  <r>
    <n v="372"/>
    <x v="39"/>
    <s v="Under Control (feat. Hurts)"/>
    <n v="184280"/>
    <n v="184.28"/>
    <b v="0"/>
    <n v="17"/>
    <x v="0"/>
    <n v="72"/>
    <n v="0.54400000000000004"/>
    <n v="0.91500000000000004"/>
    <s v="High"/>
    <n v="-3.4049999999999998"/>
    <n v="8.4099999999999994E-2"/>
    <n v="0.129"/>
    <n v="9.1399999999999999E-4"/>
    <n v="0.115"/>
    <n v="0.51"/>
    <s v="Positive"/>
    <n v="126.09399999999999"/>
    <x v="11"/>
  </r>
  <r>
    <n v="149"/>
    <x v="391"/>
    <s v="Underneath It All"/>
    <n v="302720"/>
    <n v="302.72000000000003"/>
    <b v="0"/>
    <n v="4"/>
    <x v="13"/>
    <n v="27"/>
    <n v="0.72899999999999998"/>
    <n v="0.73099999999999998"/>
    <s v="High"/>
    <n v="-4.8220000000000001"/>
    <n v="6.8400000000000002E-2"/>
    <n v="0.23200000000000001"/>
    <n v="1.57E-6"/>
    <n v="0.39100000000000001"/>
    <n v="0.83899999999999997"/>
    <s v="Positive"/>
    <n v="138.202"/>
    <x v="6"/>
  </r>
  <r>
    <n v="84"/>
    <x v="406"/>
    <s v="Underneath Your Clothes"/>
    <n v="224066"/>
    <n v="224.066"/>
    <b v="0"/>
    <n v="4"/>
    <x v="13"/>
    <n v="64"/>
    <n v="0.61599999999999999"/>
    <n v="0.59699999999999998"/>
    <s v="Low"/>
    <n v="-5.3280000000000003"/>
    <n v="4.1500000000000002E-2"/>
    <n v="0.69099999999999995"/>
    <n v="0"/>
    <n v="0.104"/>
    <n v="0.36199999999999999"/>
    <s v="Negative"/>
    <n v="165.50800000000001"/>
    <x v="14"/>
  </r>
  <r>
    <n v="283"/>
    <x v="198"/>
    <s v="Unfaithful"/>
    <n v="226973"/>
    <n v="226.97300000000001"/>
    <b v="0"/>
    <n v="9"/>
    <x v="2"/>
    <n v="70"/>
    <n v="0.58799999999999997"/>
    <n v="0.39100000000000001"/>
    <s v="Low"/>
    <n v="-8.6069999999999993"/>
    <n v="3.3399999999999999E-2"/>
    <n v="0.83899999999999997"/>
    <n v="0"/>
    <n v="0.22700000000000001"/>
    <n v="0.34899999999999998"/>
    <s v="Negative"/>
    <n v="144.06899999999999"/>
    <x v="4"/>
  </r>
  <r>
    <n v="490"/>
    <x v="59"/>
    <s v="No Brainer"/>
    <n v="260000"/>
    <n v="260"/>
    <b v="1"/>
    <n v="21"/>
    <x v="10"/>
    <n v="67"/>
    <n v="0.55200000000000005"/>
    <n v="0.76"/>
    <s v="High"/>
    <n v="-4.7060000000000004"/>
    <n v="0.34200000000000003"/>
    <n v="7.3300000000000004E-2"/>
    <n v="0"/>
    <n v="8.6499999999999994E-2"/>
    <n v="0.63900000000000001"/>
    <s v="Positive"/>
    <n v="135.702"/>
    <x v="1"/>
  </r>
  <r>
    <n v="111"/>
    <x v="358"/>
    <s v="Until The End Of Time"/>
    <n v="266506"/>
    <n v="266.50599999999997"/>
    <b v="1"/>
    <n v="4"/>
    <x v="13"/>
    <n v="57"/>
    <n v="0.75700000000000001"/>
    <n v="0.70599999999999996"/>
    <s v="High"/>
    <n v="-6.665"/>
    <n v="0.20300000000000001"/>
    <n v="2.6700000000000002E-2"/>
    <n v="0"/>
    <n v="0.19700000000000001"/>
    <n v="0.375"/>
    <s v="Negative"/>
    <n v="96.975999999999999"/>
    <x v="3"/>
  </r>
  <r>
    <n v="457"/>
    <x v="790"/>
    <s v="Untouched"/>
    <n v="255360"/>
    <n v="255.36"/>
    <b v="0"/>
    <n v="8"/>
    <x v="6"/>
    <n v="58"/>
    <n v="0.55700000000000005"/>
    <n v="0.78300000000000003"/>
    <s v="High"/>
    <n v="-4.8929999999999998"/>
    <n v="0.23400000000000001"/>
    <n v="1.7100000000000001E-2"/>
    <n v="1.72E-2"/>
    <n v="0.151"/>
    <n v="0.442"/>
    <s v="Negative"/>
    <n v="177.00800000000001"/>
    <x v="0"/>
  </r>
  <r>
    <n v="75"/>
    <x v="137"/>
    <s v="Unwell"/>
    <n v="228706"/>
    <n v="228.70599999999999"/>
    <b v="0"/>
    <n v="5"/>
    <x v="4"/>
    <n v="63"/>
    <n v="0.25600000000000001"/>
    <n v="0.78800000000000003"/>
    <s v="High"/>
    <n v="-5.2629999999999999"/>
    <n v="4.0300000000000002E-2"/>
    <n v="2.98E-2"/>
    <n v="0"/>
    <n v="0.70699999999999996"/>
    <n v="0.42899999999999999"/>
    <s v="Negative"/>
    <n v="80.718000000000004"/>
    <x v="26"/>
  </r>
  <r>
    <n v="351"/>
    <x v="642"/>
    <s v="Unwritten"/>
    <n v="259333"/>
    <n v="259.33300000000003"/>
    <b v="0"/>
    <n v="7"/>
    <x v="19"/>
    <n v="2"/>
    <n v="0.70599999999999996"/>
    <n v="0.8"/>
    <s v="High"/>
    <n v="-6.3330000000000002"/>
    <n v="3.9899999999999998E-2"/>
    <n v="5.8399999999999997E-3"/>
    <n v="0"/>
    <n v="8.2199999999999995E-2"/>
    <n v="0.629"/>
    <s v="Positive"/>
    <n v="100.011"/>
    <x v="7"/>
  </r>
  <r>
    <n v="514"/>
    <x v="272"/>
    <s v="Up (feat. Demi Lovato)"/>
    <n v="224293"/>
    <n v="224.29300000000001"/>
    <b v="0"/>
    <n v="17"/>
    <x v="0"/>
    <n v="0"/>
    <n v="0.69"/>
    <n v="0.84499999999999997"/>
    <s v="High"/>
    <n v="-4.6760000000000002"/>
    <n v="3.39E-2"/>
    <n v="1.9300000000000001E-2"/>
    <n v="0"/>
    <n v="0.10100000000000001"/>
    <n v="0.63800000000000001"/>
    <s v="Positive"/>
    <n v="114.94799999999999"/>
    <x v="0"/>
  </r>
  <r>
    <n v="323"/>
    <x v="739"/>
    <s v="Uprising"/>
    <n v="304840"/>
    <n v="304.83999999999997"/>
    <b v="0"/>
    <n v="12"/>
    <x v="11"/>
    <n v="75"/>
    <n v="0.60199999999999998"/>
    <n v="0.90500000000000003"/>
    <s v="High"/>
    <n v="-4.0460000000000003"/>
    <n v="7.7499999999999999E-2"/>
    <n v="2.02E-4"/>
    <n v="6.4000000000000001E-2"/>
    <n v="0.11700000000000001"/>
    <n v="0.41099999999999998"/>
    <s v="Negative"/>
    <n v="128.01900000000001"/>
    <x v="9"/>
  </r>
  <r>
    <n v="359"/>
    <x v="731"/>
    <s v="Uptown Funk (feat. Bruno Mars)"/>
    <n v="269666"/>
    <n v="269.666"/>
    <b v="1"/>
    <n v="18"/>
    <x v="3"/>
    <n v="82"/>
    <n v="0.85599999999999998"/>
    <n v="0.60899999999999999"/>
    <s v="Low"/>
    <n v="-7.2229999999999999"/>
    <n v="8.2400000000000001E-2"/>
    <n v="8.0099999999999998E-3"/>
    <n v="8.1500000000000002E-5"/>
    <n v="3.44E-2"/>
    <n v="0.92800000000000005"/>
    <s v="Positive"/>
    <n v="114.988"/>
    <x v="7"/>
  </r>
  <r>
    <n v="774"/>
    <x v="791"/>
    <s v="Vaina Loca"/>
    <n v="176133"/>
    <n v="176.13300000000001"/>
    <b v="0"/>
    <n v="21"/>
    <x v="10"/>
    <n v="72"/>
    <n v="0.754"/>
    <n v="0.80500000000000005"/>
    <s v="High"/>
    <n v="-4.2489999999999997"/>
    <n v="7.5200000000000003E-2"/>
    <n v="0.315"/>
    <n v="0"/>
    <n v="0.20300000000000001"/>
    <n v="0.55500000000000005"/>
    <s v="Positive"/>
    <n v="93.981999999999999"/>
    <x v="31"/>
  </r>
  <r>
    <n v="359"/>
    <x v="731"/>
    <s v="Valerie (feat. Amy Winehouse) - Version Revisited"/>
    <n v="219413"/>
    <n v="219.41300000000001"/>
    <b v="0"/>
    <n v="10"/>
    <x v="9"/>
    <n v="0"/>
    <n v="0.69799999999999995"/>
    <n v="0.84399999999999997"/>
    <s v="High"/>
    <n v="-4.7889999999999997"/>
    <n v="5.4399999999999997E-2"/>
    <n v="2.5300000000000001E-3"/>
    <n v="4.26E-4"/>
    <n v="0.124"/>
    <n v="0.89600000000000002"/>
    <s v="Positive"/>
    <n v="105.828"/>
    <x v="7"/>
  </r>
  <r>
    <n v="264"/>
    <x v="720"/>
    <s v="Vertigo"/>
    <n v="193520"/>
    <n v="193.52"/>
    <b v="0"/>
    <n v="7"/>
    <x v="19"/>
    <n v="64"/>
    <n v="0.41599999999999998"/>
    <n v="0.81899999999999995"/>
    <s v="High"/>
    <n v="-3.9740000000000002"/>
    <n v="6.13E-2"/>
    <n v="1.3799999999999999E-4"/>
    <n v="1.08E-3"/>
    <n v="0.14699999999999999"/>
    <n v="0.63200000000000001"/>
    <s v="Positive"/>
    <n v="140.083"/>
    <x v="52"/>
  </r>
  <r>
    <n v="180"/>
    <x v="7"/>
    <s v="Violet Hill"/>
    <n v="222653"/>
    <n v="222.65299999999999"/>
    <b v="0"/>
    <n v="11"/>
    <x v="5"/>
    <n v="63"/>
    <n v="0.33"/>
    <n v="0.57999999999999996"/>
    <s v="Low"/>
    <n v="-7.875"/>
    <n v="3.7400000000000003E-2"/>
    <n v="6.1400000000000003E-2"/>
    <n v="1.2899999999999999E-3"/>
    <n v="0.115"/>
    <n v="0.11"/>
    <s v="Negative"/>
    <n v="76.093000000000004"/>
    <x v="6"/>
  </r>
  <r>
    <n v="180"/>
    <x v="7"/>
    <s v="Viva La Vida"/>
    <n v="242373"/>
    <n v="242.37299999999999"/>
    <b v="0"/>
    <n v="11"/>
    <x v="5"/>
    <n v="80"/>
    <n v="0.48599999999999999"/>
    <n v="0.61699999999999999"/>
    <s v="Low"/>
    <n v="-7.1150000000000002"/>
    <n v="2.87E-2"/>
    <n v="9.5399999999999999E-2"/>
    <n v="3.23E-6"/>
    <n v="0.109"/>
    <n v="0.41699999999999998"/>
    <s v="Negative"/>
    <n v="138.01499999999999"/>
    <x v="6"/>
  </r>
  <r>
    <n v="817"/>
    <x v="792"/>
    <s v="Vossi Bop"/>
    <n v="196266"/>
    <n v="196.26599999999999"/>
    <b v="1"/>
    <n v="22"/>
    <x v="17"/>
    <n v="64"/>
    <n v="0.68200000000000005"/>
    <n v="0.65300000000000002"/>
    <s v="Low"/>
    <n v="-6.0620000000000003"/>
    <n v="0.33900000000000002"/>
    <n v="0.13"/>
    <n v="1.16E-3"/>
    <n v="0.129"/>
    <n v="0.42799999999999999"/>
    <s v="Negative"/>
    <n v="188.11500000000001"/>
    <x v="22"/>
  </r>
  <r>
    <n v="256"/>
    <x v="682"/>
    <s v="Wait (The Whisper Song)"/>
    <n v="179160"/>
    <n v="179.16"/>
    <b v="1"/>
    <n v="8"/>
    <x v="6"/>
    <n v="57"/>
    <n v="0.93300000000000005"/>
    <n v="0.51300000000000001"/>
    <s v="Low"/>
    <n v="-13.202999999999999"/>
    <n v="0.34699999999999998"/>
    <n v="1.1199999999999999E-3"/>
    <n v="2.48E-3"/>
    <n v="0.107"/>
    <n v="0.59499999999999997"/>
    <s v="Positive"/>
    <n v="102.017"/>
    <x v="1"/>
  </r>
  <r>
    <n v="686"/>
    <x v="793"/>
    <s v="Wait a Minute!"/>
    <n v="196520"/>
    <n v="196.52"/>
    <b v="0"/>
    <n v="18"/>
    <x v="3"/>
    <n v="86"/>
    <n v="0.76400000000000001"/>
    <n v="0.70499999999999996"/>
    <s v="High"/>
    <n v="-5.2789999999999999"/>
    <n v="2.7799999999999998E-2"/>
    <n v="3.7100000000000001E-2"/>
    <n v="1.9400000000000001E-5"/>
    <n v="9.4299999999999995E-2"/>
    <n v="0.67200000000000004"/>
    <s v="Positive"/>
    <n v="101.003"/>
    <x v="29"/>
  </r>
  <r>
    <n v="393"/>
    <x v="794"/>
    <s v="Wait for You"/>
    <n v="261320"/>
    <n v="261.32"/>
    <b v="0"/>
    <n v="10"/>
    <x v="9"/>
    <n v="58"/>
    <n v="0.76400000000000001"/>
    <n v="0.48699999999999999"/>
    <s v="Low"/>
    <n v="-6.734"/>
    <n v="2.81E-2"/>
    <n v="0.25"/>
    <n v="0"/>
    <n v="0.184"/>
    <n v="0.35199999999999998"/>
    <s v="Negative"/>
    <n v="116.027"/>
    <x v="19"/>
  </r>
  <r>
    <n v="565"/>
    <x v="328"/>
    <s v="Waiting All Night (feat. Ella Eyre)"/>
    <n v="292586"/>
    <n v="292.58600000000001"/>
    <b v="0"/>
    <n v="16"/>
    <x v="1"/>
    <n v="66"/>
    <n v="0.54400000000000004"/>
    <n v="0.72799999999999998"/>
    <s v="High"/>
    <n v="-5.3579999999999997"/>
    <n v="0.05"/>
    <n v="2.64E-3"/>
    <n v="9.5899999999999996E-3"/>
    <n v="0.42699999999999999"/>
    <n v="0.28100000000000003"/>
    <s v="Negative"/>
    <n v="174.983"/>
    <x v="0"/>
  </r>
  <r>
    <n v="682"/>
    <x v="292"/>
    <s v="Easy Love"/>
    <n v="229813"/>
    <n v="229.81299999999999"/>
    <b v="0"/>
    <n v="21"/>
    <x v="10"/>
    <n v="66"/>
    <n v="0.68"/>
    <n v="0.94199999999999995"/>
    <s v="High"/>
    <n v="-4.2080000000000002"/>
    <n v="6.3100000000000003E-2"/>
    <n v="0.17499999999999999"/>
    <n v="1.2999999999999999E-3"/>
    <n v="0.11700000000000001"/>
    <n v="0.64700000000000002"/>
    <s v="Positive"/>
    <n v="123.976"/>
    <x v="0"/>
  </r>
  <r>
    <n v="542"/>
    <x v="62"/>
    <s v="Wake Me Up"/>
    <n v="247426"/>
    <n v="247.42599999999999"/>
    <b v="0"/>
    <n v="16"/>
    <x v="1"/>
    <n v="6"/>
    <n v="0.53200000000000003"/>
    <n v="0.78300000000000003"/>
    <s v="High"/>
    <n v="-5.6970000000000001"/>
    <n v="5.2299999999999999E-2"/>
    <n v="3.8E-3"/>
    <n v="1.1999999999999999E-3"/>
    <n v="0.161"/>
    <n v="0.64300000000000002"/>
    <s v="Positive"/>
    <n v="124.08"/>
    <x v="0"/>
  </r>
  <r>
    <n v="398"/>
    <x v="195"/>
    <s v="Waking Up In Vegas"/>
    <n v="199186"/>
    <n v="199.18600000000001"/>
    <b v="0"/>
    <n v="11"/>
    <x v="5"/>
    <n v="49"/>
    <n v="0.52400000000000002"/>
    <n v="0.878"/>
    <s v="High"/>
    <n v="-3.1080000000000001"/>
    <n v="3.4599999999999999E-2"/>
    <n v="1.1999999999999999E-3"/>
    <n v="0"/>
    <n v="9.8000000000000004E-2"/>
    <n v="0.59"/>
    <s v="Positive"/>
    <n v="130.989"/>
    <x v="7"/>
  </r>
  <r>
    <n v="374"/>
    <x v="795"/>
    <s v="Walk It Out"/>
    <n v="173040"/>
    <n v="173.04"/>
    <b v="1"/>
    <n v="16"/>
    <x v="1"/>
    <n v="48"/>
    <n v="0.79400000000000004"/>
    <n v="0.77700000000000002"/>
    <s v="High"/>
    <n v="-3.6960000000000002"/>
    <n v="8.1299999999999997E-2"/>
    <n v="9.8199999999999996E-2"/>
    <n v="0"/>
    <n v="0.20200000000000001"/>
    <n v="0.70599999999999996"/>
    <s v="Positive"/>
    <n v="160.02199999999999"/>
    <x v="1"/>
  </r>
  <r>
    <n v="741"/>
    <x v="572"/>
    <s v="Walk It Talk It"/>
    <n v="276147"/>
    <n v="276.14699999999999"/>
    <b v="1"/>
    <n v="21"/>
    <x v="10"/>
    <n v="75"/>
    <n v="0.90700000000000003"/>
    <n v="0.63300000000000001"/>
    <s v="Low"/>
    <n v="-5.1449999999999996"/>
    <n v="0.184"/>
    <n v="8.7599999999999997E-2"/>
    <n v="2.6000000000000001E-6"/>
    <n v="0.106"/>
    <n v="0.39500000000000002"/>
    <s v="Negative"/>
    <n v="145.91399999999999"/>
    <x v="1"/>
  </r>
  <r>
    <n v="459"/>
    <x v="796"/>
    <s v="Walking On A Dream"/>
    <n v="198440"/>
    <n v="198.44"/>
    <b v="0"/>
    <n v="11"/>
    <x v="5"/>
    <n v="77"/>
    <n v="0.871"/>
    <n v="0.70099999999999996"/>
    <s v="High"/>
    <n v="-5.5940000000000003"/>
    <n v="4.58E-2"/>
    <n v="0.25700000000000001"/>
    <n v="7.52E-6"/>
    <n v="5.8900000000000001E-2"/>
    <n v="0.71599999999999997"/>
    <s v="Positive"/>
    <n v="126.97499999999999"/>
    <x v="35"/>
  </r>
  <r>
    <n v="191"/>
    <x v="15"/>
    <s v="Wanksta - From &quot;8 Mile&quot; Soundtrack"/>
    <n v="219400"/>
    <n v="219.4"/>
    <b v="1"/>
    <n v="6"/>
    <x v="12"/>
    <n v="57"/>
    <n v="0.80200000000000005"/>
    <n v="0.86299999999999999"/>
    <s v="High"/>
    <n v="-3.552"/>
    <n v="0.2"/>
    <n v="1.9900000000000001E-2"/>
    <n v="0"/>
    <n v="0.14099999999999999"/>
    <n v="0.873"/>
    <s v="Positive"/>
    <n v="81.007999999999996"/>
    <x v="1"/>
  </r>
  <r>
    <n v="267"/>
    <x v="797"/>
    <s v="Wanna Get To Know You"/>
    <n v="265026"/>
    <n v="265.02600000000001"/>
    <b v="1"/>
    <n v="6"/>
    <x v="12"/>
    <n v="61"/>
    <n v="0.51300000000000001"/>
    <n v="0.82599999999999996"/>
    <s v="High"/>
    <n v="-3.6509999999999998"/>
    <n v="0.13200000000000001"/>
    <n v="0.106"/>
    <n v="0"/>
    <n v="6.7500000000000004E-2"/>
    <n v="0.88900000000000001"/>
    <s v="Positive"/>
    <n v="76.91"/>
    <x v="1"/>
  </r>
  <r>
    <n v="568"/>
    <x v="798"/>
    <s v="Want U Back"/>
    <n v="214013"/>
    <n v="214.01300000000001"/>
    <b v="0"/>
    <n v="14"/>
    <x v="15"/>
    <n v="67"/>
    <n v="0.69599999999999995"/>
    <n v="0.89300000000000002"/>
    <s v="High"/>
    <n v="-2.9630000000000001"/>
    <n v="7.5999999999999998E-2"/>
    <n v="6.6199999999999995E-2"/>
    <n v="0"/>
    <n v="0.47299999999999998"/>
    <n v="0.57299999999999995"/>
    <s v="Positive"/>
    <n v="97.953999999999994"/>
    <x v="0"/>
  </r>
  <r>
    <n v="632"/>
    <x v="664"/>
    <s v="Wasted"/>
    <n v="188371"/>
    <n v="188.37100000000001"/>
    <b v="0"/>
    <n v="17"/>
    <x v="0"/>
    <n v="0"/>
    <n v="0.64500000000000002"/>
    <n v="0.83199999999999996"/>
    <s v="High"/>
    <n v="-5.5949999999999998"/>
    <n v="2.9399999999999999E-2"/>
    <n v="1.06E-3"/>
    <n v="2.64E-3"/>
    <n v="0.19900000000000001"/>
    <n v="0.375"/>
    <s v="Negative"/>
    <n v="112.02800000000001"/>
    <x v="0"/>
  </r>
  <r>
    <n v="189"/>
    <x v="799"/>
    <s v="Wasting My Time"/>
    <n v="268693"/>
    <n v="268.69299999999998"/>
    <b v="0"/>
    <n v="4"/>
    <x v="13"/>
    <n v="40"/>
    <n v="0.443"/>
    <n v="0.76900000000000002"/>
    <s v="High"/>
    <n v="-5.5289999999999999"/>
    <n v="3.1199999999999999E-2"/>
    <n v="1.3799999999999999E-3"/>
    <n v="0"/>
    <n v="6.7699999999999996E-2"/>
    <n v="0.17"/>
    <s v="Negative"/>
    <n v="147.97300000000001"/>
    <x v="36"/>
  </r>
  <r>
    <n v="662"/>
    <x v="800"/>
    <s v="Watch Me (Whip / Nae Nae)"/>
    <n v="185131"/>
    <n v="185.131"/>
    <b v="0"/>
    <n v="18"/>
    <x v="3"/>
    <n v="0"/>
    <n v="0.81899999999999995"/>
    <n v="0.76800000000000002"/>
    <s v="High"/>
    <n v="-8.5220000000000002"/>
    <n v="0.13400000000000001"/>
    <n v="0.23400000000000001"/>
    <n v="0"/>
    <n v="0.33400000000000002"/>
    <n v="0.96399999999999997"/>
    <s v="Positive"/>
    <n v="139.982"/>
    <x v="3"/>
  </r>
  <r>
    <n v="622"/>
    <x v="801"/>
    <s v="Waves - Robin Schulz Radio Edit"/>
    <n v="208133"/>
    <n v="208.13300000000001"/>
    <b v="0"/>
    <n v="17"/>
    <x v="0"/>
    <n v="2"/>
    <n v="0.82899999999999996"/>
    <n v="0.51"/>
    <s v="Low"/>
    <n v="-9.3339999999999996"/>
    <n v="3.6900000000000002E-2"/>
    <n v="8.2100000000000003E-3"/>
    <n v="1.4E-3"/>
    <n v="8.2900000000000001E-2"/>
    <n v="0.45"/>
    <s v="Negative"/>
    <n v="119.99299999999999"/>
    <x v="22"/>
  </r>
  <r>
    <n v="489"/>
    <x v="802"/>
    <s v="Wavin' Flag"/>
    <n v="220520"/>
    <n v="220.52"/>
    <b v="0"/>
    <n v="12"/>
    <x v="11"/>
    <n v="57"/>
    <n v="0.625"/>
    <n v="0.69899999999999995"/>
    <s v="High"/>
    <n v="-6.4160000000000004"/>
    <n v="7.2900000000000006E-2"/>
    <n v="0.13"/>
    <n v="0"/>
    <n v="0.23799999999999999"/>
    <n v="0.71699999999999997"/>
    <s v="Positive"/>
    <n v="75.974000000000004"/>
    <x v="19"/>
  </r>
  <r>
    <n v="653"/>
    <x v="803"/>
    <s v="Way down We Go"/>
    <n v="219560"/>
    <n v="219.56"/>
    <b v="0"/>
    <n v="18"/>
    <x v="3"/>
    <n v="63"/>
    <n v="0.59"/>
    <n v="0.57799999999999996"/>
    <s v="Low"/>
    <n v="-5.798"/>
    <n v="5.28E-2"/>
    <n v="0.61199999999999999"/>
    <n v="1.6200000000000001E-4"/>
    <n v="8.3699999999999997E-2"/>
    <n v="0.26400000000000001"/>
    <s v="Negative"/>
    <n v="81.662999999999997"/>
    <x v="57"/>
  </r>
  <r>
    <n v="536"/>
    <x v="804"/>
    <s v="We Are Young (feat. Janelle MonÃ¡e)"/>
    <n v="250626"/>
    <n v="250.626"/>
    <b v="0"/>
    <n v="15"/>
    <x v="14"/>
    <n v="76"/>
    <n v="0.378"/>
    <n v="0.63800000000000001"/>
    <s v="Low"/>
    <n v="-5.5759999999999996"/>
    <n v="7.4999999999999997E-2"/>
    <n v="0.02"/>
    <n v="7.6600000000000005E-5"/>
    <n v="8.4900000000000003E-2"/>
    <n v="0.73499999999999999"/>
    <s v="Positive"/>
    <n v="184.08600000000001"/>
    <x v="6"/>
  </r>
  <r>
    <n v="169"/>
    <x v="2"/>
    <s v="We Be Burnin'"/>
    <n v="213066"/>
    <n v="213.066"/>
    <b v="0"/>
    <n v="8"/>
    <x v="6"/>
    <n v="59"/>
    <n v="0.95"/>
    <n v="0.80300000000000005"/>
    <s v="High"/>
    <n v="-4.1950000000000003"/>
    <n v="0.151"/>
    <n v="0.14499999999999999"/>
    <n v="0"/>
    <n v="7.4800000000000005E-2"/>
    <n v="0.86"/>
    <s v="Positive"/>
    <n v="117"/>
    <x v="1"/>
  </r>
  <r>
    <n v="50"/>
    <x v="45"/>
    <s v="We Belong Together"/>
    <n v="201400"/>
    <n v="201.4"/>
    <b v="0"/>
    <n v="8"/>
    <x v="6"/>
    <n v="69"/>
    <n v="0.84"/>
    <n v="0.47599999999999998"/>
    <s v="Low"/>
    <n v="-7.9180000000000001"/>
    <n v="6.2899999999999998E-2"/>
    <n v="2.64E-2"/>
    <n v="0"/>
    <n v="8.6499999999999994E-2"/>
    <n v="0.76700000000000002"/>
    <s v="Positive"/>
    <n v="139.98699999999999"/>
    <x v="5"/>
  </r>
  <r>
    <n v="406"/>
    <x v="201"/>
    <s v="We Can't Stop"/>
    <n v="231240"/>
    <n v="231.24"/>
    <b v="0"/>
    <n v="16"/>
    <x v="1"/>
    <n v="78"/>
    <n v="0.61299999999999999"/>
    <n v="0.622"/>
    <s v="Low"/>
    <n v="-5.7939999999999996"/>
    <n v="3.3399999999999999E-2"/>
    <n v="8.8199999999999997E-3"/>
    <n v="0"/>
    <n v="0.37"/>
    <n v="0.48399999999999999"/>
    <s v="Negative"/>
    <n v="80.003"/>
    <x v="7"/>
  </r>
  <r>
    <n v="646"/>
    <x v="151"/>
    <s v="Powerglide (feat. Juicy J) - From SR3MM"/>
    <n v="332300"/>
    <n v="332.3"/>
    <b v="1"/>
    <n v="21"/>
    <x v="10"/>
    <n v="66"/>
    <n v="0.71299999999999997"/>
    <n v="0.83099999999999996"/>
    <s v="High"/>
    <n v="-4.75"/>
    <n v="0.15"/>
    <n v="1.6799999999999999E-2"/>
    <n v="0"/>
    <n v="0.11799999999999999"/>
    <n v="0.58399999999999996"/>
    <s v="Positive"/>
    <n v="173.94800000000001"/>
    <x v="1"/>
  </r>
  <r>
    <n v="699"/>
    <x v="100"/>
    <s v="We Don't Talk Anymore (feat. Selena Gomez)"/>
    <n v="217706"/>
    <n v="217.70599999999999"/>
    <b v="0"/>
    <n v="19"/>
    <x v="8"/>
    <n v="79"/>
    <n v="0.72799999999999998"/>
    <n v="0.56299999999999994"/>
    <s v="Low"/>
    <n v="-8.0530000000000008"/>
    <n v="0.13400000000000001"/>
    <n v="0.621"/>
    <n v="0"/>
    <n v="0.17899999999999999"/>
    <n v="0.35199999999999998"/>
    <s v="Negative"/>
    <n v="100.017"/>
    <x v="7"/>
  </r>
  <r>
    <n v="767"/>
    <x v="805"/>
    <s v="we fell in love in october"/>
    <n v="184153"/>
    <n v="184.15299999999999"/>
    <b v="0"/>
    <n v="21"/>
    <x v="10"/>
    <n v="82"/>
    <n v="0.56599999999999995"/>
    <n v="0.36599999999999999"/>
    <s v="Low"/>
    <n v="-12.808"/>
    <n v="2.8000000000000001E-2"/>
    <n v="0.113"/>
    <n v="0.18099999999999999"/>
    <n v="0.155"/>
    <n v="0.23699999999999999"/>
    <s v="Negative"/>
    <n v="129.959"/>
    <x v="30"/>
  </r>
  <r>
    <n v="384"/>
    <x v="806"/>
    <s v="We Fly High"/>
    <n v="236080"/>
    <n v="236.08"/>
    <b v="1"/>
    <n v="9"/>
    <x v="2"/>
    <n v="0"/>
    <n v="0.68500000000000005"/>
    <n v="0.8"/>
    <s v="High"/>
    <n v="-6.5640000000000001"/>
    <n v="0.29799999999999999"/>
    <n v="8.4699999999999998E-2"/>
    <n v="0"/>
    <n v="9.1999999999999998E-2"/>
    <n v="0.48299999999999998"/>
    <s v="Negative"/>
    <n v="120.226"/>
    <x v="1"/>
  </r>
  <r>
    <n v="283"/>
    <x v="198"/>
    <s v="We Found Love"/>
    <n v="215226"/>
    <n v="215.226"/>
    <b v="0"/>
    <n v="14"/>
    <x v="15"/>
    <n v="75"/>
    <n v="0.73499999999999999"/>
    <n v="0.76600000000000001"/>
    <s v="High"/>
    <n v="-4.4850000000000003"/>
    <n v="3.8300000000000001E-2"/>
    <n v="2.5000000000000001E-2"/>
    <n v="1.3799999999999999E-3"/>
    <n v="0.108"/>
    <n v="0.6"/>
    <s v="Positive"/>
    <n v="127.985"/>
    <x v="4"/>
  </r>
  <r>
    <n v="7"/>
    <x v="99"/>
    <s v="We Made You"/>
    <n v="269613"/>
    <n v="269.613"/>
    <b v="0"/>
    <n v="12"/>
    <x v="11"/>
    <n v="63"/>
    <n v="0.92400000000000004"/>
    <n v="0.85299999999999998"/>
    <s v="High"/>
    <n v="-1.2030000000000001"/>
    <n v="7.9200000000000007E-2"/>
    <n v="0.107"/>
    <n v="1.4500000000000001E-6"/>
    <n v="0.129"/>
    <n v="0.67"/>
    <s v="Positive"/>
    <n v="114.003"/>
    <x v="3"/>
  </r>
  <r>
    <n v="485"/>
    <x v="807"/>
    <s v="We No Speak Americano (JT Radio Edit)"/>
    <n v="157438"/>
    <n v="157.43799999999999"/>
    <b v="0"/>
    <n v="13"/>
    <x v="18"/>
    <n v="1"/>
    <n v="0.90100000000000002"/>
    <n v="0.80500000000000005"/>
    <s v="High"/>
    <n v="-5.0049999999999999"/>
    <n v="4.6399999999999997E-2"/>
    <n v="7.1199999999999999E-2"/>
    <n v="8.1199999999999994E-2"/>
    <n v="9.2299999999999993E-2"/>
    <n v="0.73699999999999999"/>
    <s v="Positive"/>
    <n v="124.996"/>
    <x v="10"/>
  </r>
  <r>
    <n v="576"/>
    <x v="471"/>
    <s v="We Own It (Fast &amp; Furious)"/>
    <n v="227906"/>
    <n v="227.90600000000001"/>
    <b v="0"/>
    <n v="16"/>
    <x v="1"/>
    <n v="69"/>
    <n v="0.56299999999999994"/>
    <n v="0.90200000000000002"/>
    <s v="High"/>
    <n v="-4.5860000000000003"/>
    <n v="0.40200000000000002"/>
    <n v="5.45E-2"/>
    <n v="0"/>
    <n v="5.2400000000000002E-2"/>
    <n v="0.55900000000000005"/>
    <s v="Positive"/>
    <n v="171.999"/>
    <x v="1"/>
  </r>
  <r>
    <n v="471"/>
    <x v="155"/>
    <s v="We R Who We R"/>
    <n v="204760"/>
    <n v="204.76"/>
    <b v="0"/>
    <n v="13"/>
    <x v="18"/>
    <n v="71"/>
    <n v="0.73599999999999999"/>
    <n v="0.81699999999999995"/>
    <s v="High"/>
    <n v="-4.9000000000000004"/>
    <n v="4.07E-2"/>
    <n v="9.8700000000000003E-3"/>
    <n v="1.67E-3"/>
    <n v="0.11700000000000001"/>
    <n v="0.65300000000000002"/>
    <s v="Positive"/>
    <n v="119.95"/>
    <x v="0"/>
  </r>
  <r>
    <n v="753"/>
    <x v="808"/>
    <s v="Weak"/>
    <n v="201160"/>
    <n v="201.16"/>
    <b v="0"/>
    <n v="20"/>
    <x v="7"/>
    <n v="0"/>
    <n v="0.67300000000000004"/>
    <n v="0.63700000000000001"/>
    <s v="Low"/>
    <n v="-4.5179999999999998"/>
    <n v="4.2900000000000001E-2"/>
    <n v="0.13700000000000001"/>
    <n v="0"/>
    <n v="0.184"/>
    <n v="0.67800000000000005"/>
    <s v="Positive"/>
    <n v="123.98"/>
    <x v="9"/>
  </r>
  <r>
    <n v="420"/>
    <x v="161"/>
    <s v="Wearing My Rolex - Radio Edit"/>
    <n v="170480"/>
    <n v="170.48"/>
    <b v="0"/>
    <n v="11"/>
    <x v="5"/>
    <n v="59"/>
    <n v="0.876"/>
    <n v="0.71599999999999997"/>
    <s v="High"/>
    <n v="-6.8840000000000003"/>
    <n v="0.13500000000000001"/>
    <n v="4.6800000000000001E-2"/>
    <n v="4.8200000000000001E-4"/>
    <n v="6.6699999999999995E-2"/>
    <n v="0.755"/>
    <s v="Positive"/>
    <n v="131.94200000000001"/>
    <x v="22"/>
  </r>
  <r>
    <n v="357"/>
    <x v="752"/>
    <s v="Welcome to the Black Parade"/>
    <n v="311106"/>
    <n v="311.10599999999999"/>
    <b v="0"/>
    <n v="9"/>
    <x v="2"/>
    <n v="76"/>
    <n v="0.217"/>
    <n v="0.90500000000000003"/>
    <s v="High"/>
    <n v="-4.1029999999999998"/>
    <n v="7.5200000000000003E-2"/>
    <n v="2.8899999999999998E-4"/>
    <n v="1.1E-4"/>
    <n v="0.222"/>
    <n v="0.23599999999999999"/>
    <s v="Negative"/>
    <n v="96.95"/>
    <x v="9"/>
  </r>
  <r>
    <n v="372"/>
    <x v="39"/>
    <s v="We'll Be Coming Back (feat. Example)"/>
    <n v="234360"/>
    <n v="234.36"/>
    <b v="0"/>
    <n v="15"/>
    <x v="14"/>
    <n v="62"/>
    <n v="0.59599999999999997"/>
    <n v="0.95199999999999996"/>
    <s v="High"/>
    <n v="-4.3639999999999999"/>
    <n v="8.7300000000000003E-2"/>
    <n v="1.31E-3"/>
    <n v="0"/>
    <n v="0.59799999999999998"/>
    <n v="0.57099999999999995"/>
    <s v="Positive"/>
    <n v="127.94499999999999"/>
    <x v="11"/>
  </r>
  <r>
    <n v="496"/>
    <x v="404"/>
    <s v="What About Us"/>
    <n v="220682"/>
    <n v="220.68199999999999"/>
    <b v="0"/>
    <n v="16"/>
    <x v="1"/>
    <n v="61"/>
    <n v="0.70399999999999996"/>
    <n v="0.68"/>
    <s v="High"/>
    <n v="-4.7510000000000003"/>
    <n v="5.8099999999999999E-2"/>
    <n v="5.8999999999999999E-3"/>
    <n v="0"/>
    <n v="0.21299999999999999"/>
    <n v="0.68899999999999995"/>
    <s v="Positive"/>
    <n v="123.973"/>
    <x v="0"/>
  </r>
  <r>
    <n v="573"/>
    <x v="809"/>
    <s v="Get Up (Rattle) - Vocal Edit"/>
    <n v="166933"/>
    <n v="166.93299999999999"/>
    <b v="0"/>
    <n v="16"/>
    <x v="1"/>
    <n v="1"/>
    <n v="0.80100000000000005"/>
    <n v="0.98499999999999999"/>
    <s v="High"/>
    <n v="-2.69"/>
    <n v="6.4500000000000002E-2"/>
    <n v="2.0500000000000001E-2"/>
    <n v="6.8600000000000004E-6"/>
    <n v="0.29599999999999999"/>
    <n v="0.72199999999999998"/>
    <s v="Positive"/>
    <n v="127.99"/>
    <x v="0"/>
  </r>
  <r>
    <n v="463"/>
    <x v="43"/>
    <s v="What Do You Mean?"/>
    <n v="205680"/>
    <n v="205.68"/>
    <b v="0"/>
    <n v="18"/>
    <x v="3"/>
    <n v="77"/>
    <n v="0.84499999999999997"/>
    <n v="0.56699999999999995"/>
    <s v="Low"/>
    <n v="-8.1180000000000003"/>
    <n v="9.5600000000000004E-2"/>
    <n v="0.59"/>
    <n v="1.42E-3"/>
    <n v="8.1100000000000005E-2"/>
    <n v="0.79300000000000004"/>
    <s v="Positive"/>
    <n v="125.02"/>
    <x v="7"/>
  </r>
  <r>
    <n v="176"/>
    <x v="258"/>
    <s v="What Goes Around.../...Comes Around (Interlude)"/>
    <n v="448573"/>
    <n v="448.57299999999998"/>
    <b v="0"/>
    <n v="9"/>
    <x v="2"/>
    <n v="70"/>
    <n v="0.68700000000000006"/>
    <n v="0.72299999999999998"/>
    <s v="High"/>
    <n v="-4.7510000000000003"/>
    <n v="7.0900000000000005E-2"/>
    <n v="0.122"/>
    <n v="1.0200000000000001E-3"/>
    <n v="0.57299999999999995"/>
    <n v="0.432"/>
    <s v="Negative"/>
    <n v="76"/>
    <x v="7"/>
  </r>
  <r>
    <n v="340"/>
    <x v="518"/>
    <s v="What Hurts The Most"/>
    <n v="214106"/>
    <n v="214.10599999999999"/>
    <b v="0"/>
    <n v="9"/>
    <x v="2"/>
    <n v="69"/>
    <n v="0.53700000000000003"/>
    <n v="0.67400000000000004"/>
    <s v="High"/>
    <n v="-5.1340000000000003"/>
    <n v="2.7699999999999999E-2"/>
    <n v="8.8000000000000005E-3"/>
    <n v="0"/>
    <n v="0.26500000000000001"/>
    <n v="0.33"/>
    <s v="Negative"/>
    <n v="136.00200000000001"/>
    <x v="23"/>
  </r>
  <r>
    <n v="20"/>
    <x v="157"/>
    <s v="What I've Done"/>
    <n v="205613"/>
    <n v="205.613"/>
    <b v="0"/>
    <n v="10"/>
    <x v="9"/>
    <n v="77"/>
    <n v="0.623"/>
    <n v="0.93"/>
    <s v="High"/>
    <n v="-5.2850000000000001"/>
    <n v="3.2399999999999998E-2"/>
    <n v="1.41E-2"/>
    <n v="1.64E-6"/>
    <n v="0.13800000000000001"/>
    <n v="0.28699999999999998"/>
    <s v="Negative"/>
    <n v="120.119"/>
    <x v="16"/>
  </r>
  <r>
    <n v="560"/>
    <x v="136"/>
    <s v="What Makes You Beautiful"/>
    <n v="199986"/>
    <n v="199.98599999999999"/>
    <b v="0"/>
    <n v="15"/>
    <x v="14"/>
    <n v="82"/>
    <n v="0.72599999999999998"/>
    <n v="0.78700000000000003"/>
    <s v="High"/>
    <n v="-2.4940000000000002"/>
    <n v="7.3700000000000002E-2"/>
    <n v="8.9999999999999993E-3"/>
    <n v="0"/>
    <n v="5.96E-2"/>
    <n v="0.88800000000000001"/>
    <s v="Positive"/>
    <n v="124.99"/>
    <x v="7"/>
  </r>
  <r>
    <n v="146"/>
    <x v="239"/>
    <s v="What the Hell"/>
    <n v="220706"/>
    <n v="220.70599999999999"/>
    <b v="0"/>
    <n v="14"/>
    <x v="15"/>
    <n v="74"/>
    <n v="0.57799999999999996"/>
    <n v="0.92600000000000005"/>
    <s v="High"/>
    <n v="-3.6890000000000001"/>
    <n v="5.4800000000000001E-2"/>
    <n v="4.7200000000000002E-3"/>
    <n v="1.2699999999999999E-2"/>
    <n v="0.14000000000000001"/>
    <n v="0.877"/>
    <s v="Positive"/>
    <n v="149.976"/>
    <x v="7"/>
  </r>
  <r>
    <n v="93"/>
    <x v="810"/>
    <s v="What Took You So Long?"/>
    <n v="241000"/>
    <n v="241"/>
    <b v="0"/>
    <n v="4"/>
    <x v="13"/>
    <n v="54"/>
    <n v="0.66800000000000004"/>
    <n v="0.77200000000000002"/>
    <s v="High"/>
    <n v="-5.4"/>
    <n v="3.0700000000000002E-2"/>
    <n v="0.123"/>
    <n v="0"/>
    <n v="0.34100000000000003"/>
    <n v="0.91100000000000003"/>
    <s v="Positive"/>
    <n v="118.011"/>
    <x v="7"/>
  </r>
  <r>
    <n v="405"/>
    <x v="811"/>
    <s v="What You Got"/>
    <n v="243013"/>
    <n v="243.01300000000001"/>
    <b v="0"/>
    <n v="11"/>
    <x v="5"/>
    <n v="61"/>
    <n v="0.77500000000000002"/>
    <n v="0.64100000000000001"/>
    <s v="Low"/>
    <n v="-6.718"/>
    <n v="3.7999999999999999E-2"/>
    <n v="3.27E-2"/>
    <n v="0"/>
    <n v="0.18"/>
    <n v="0.30499999999999999"/>
    <s v="Negative"/>
    <n v="119.974"/>
    <x v="4"/>
  </r>
  <r>
    <n v="260"/>
    <x v="183"/>
    <s v="What You Know"/>
    <n v="274333"/>
    <n v="274.33300000000003"/>
    <b v="1"/>
    <n v="9"/>
    <x v="2"/>
    <n v="64"/>
    <n v="0.55100000000000005"/>
    <n v="0.81"/>
    <s v="High"/>
    <n v="-4.3650000000000002"/>
    <n v="3.44E-2"/>
    <n v="1.55E-2"/>
    <n v="0"/>
    <n v="0.16900000000000001"/>
    <n v="0.33200000000000002"/>
    <s v="Negative"/>
    <n v="73.463999999999999"/>
    <x v="1"/>
  </r>
  <r>
    <n v="499"/>
    <x v="812"/>
    <s v="What You Know"/>
    <n v="189693"/>
    <n v="189.69300000000001"/>
    <b v="0"/>
    <n v="13"/>
    <x v="18"/>
    <n v="0"/>
    <n v="0.55000000000000004"/>
    <n v="0.753"/>
    <s v="High"/>
    <n v="-4.0030000000000001"/>
    <n v="4.07E-2"/>
    <n v="6.6500000000000001E-4"/>
    <n v="7.7400000000000004E-6"/>
    <n v="9.2100000000000001E-2"/>
    <n v="0.84099999999999997"/>
    <s v="Positive"/>
    <n v="139.048"/>
    <x v="58"/>
  </r>
  <r>
    <n v="241"/>
    <x v="243"/>
    <s v="What You Waiting For?"/>
    <n v="221226"/>
    <n v="221.226"/>
    <b v="0"/>
    <n v="7"/>
    <x v="19"/>
    <n v="60"/>
    <n v="0.67600000000000005"/>
    <n v="0.94799999999999995"/>
    <s v="High"/>
    <n v="-2.5569999999999999"/>
    <n v="6.2799999999999995E-2"/>
    <n v="5.0900000000000001E-2"/>
    <n v="8.1899999999999995E-6"/>
    <n v="0.38400000000000001"/>
    <n v="0.73099999999999998"/>
    <s v="Positive"/>
    <n v="136.02699999999999"/>
    <x v="5"/>
  </r>
  <r>
    <n v="486"/>
    <x v="290"/>
    <s v="Whataya Want from Me"/>
    <n v="227320"/>
    <n v="227.32"/>
    <b v="0"/>
    <n v="12"/>
    <x v="11"/>
    <n v="57"/>
    <n v="0.438"/>
    <n v="0.67200000000000004"/>
    <s v="High"/>
    <n v="-4.7060000000000004"/>
    <n v="4.2900000000000001E-2"/>
    <n v="5.4999999999999997E-3"/>
    <n v="0"/>
    <n v="5.8299999999999998E-2"/>
    <n v="0.45700000000000002"/>
    <s v="Negative"/>
    <n v="185.934"/>
    <x v="7"/>
  </r>
  <r>
    <n v="458"/>
    <x v="300"/>
    <s v="Whatcha Say"/>
    <n v="221253"/>
    <n v="221.25299999999999"/>
    <b v="0"/>
    <n v="13"/>
    <x v="18"/>
    <n v="70"/>
    <n v="0.61499999999999999"/>
    <n v="0.71099999999999997"/>
    <s v="High"/>
    <n v="-5.5069999999999997"/>
    <n v="7.7899999999999997E-2"/>
    <n v="4.4400000000000002E-2"/>
    <n v="0"/>
    <n v="0.14499999999999999"/>
    <n v="0.71099999999999997"/>
    <s v="Positive"/>
    <n v="144.036"/>
    <x v="1"/>
  </r>
  <r>
    <n v="26"/>
    <x v="813"/>
    <s v="What'chu Like (feat. Tyrese)"/>
    <n v="221160"/>
    <n v="221.16"/>
    <b v="1"/>
    <n v="3"/>
    <x v="16"/>
    <n v="53"/>
    <n v="0.879"/>
    <n v="0.68100000000000005"/>
    <s v="High"/>
    <n v="-8.9510000000000005"/>
    <n v="0.24"/>
    <n v="1.7000000000000001E-2"/>
    <n v="0"/>
    <n v="6.6900000000000001E-2"/>
    <n v="0.81699999999999995"/>
    <s v="Positive"/>
    <n v="99.974000000000004"/>
    <x v="4"/>
  </r>
  <r>
    <n v="571"/>
    <x v="274"/>
    <s v="Whatever It Takes"/>
    <n v="201240"/>
    <n v="201.24"/>
    <b v="0"/>
    <n v="20"/>
    <x v="7"/>
    <n v="80"/>
    <n v="0.67200000000000004"/>
    <n v="0.65500000000000003"/>
    <s v="Low"/>
    <n v="-5.0209999999999999"/>
    <n v="3.1099999999999999E-2"/>
    <n v="3.6200000000000003E-2"/>
    <n v="0"/>
    <n v="0.11700000000000001"/>
    <n v="0.55600000000000005"/>
    <s v="Positive"/>
    <n v="134.94499999999999"/>
    <x v="9"/>
  </r>
  <r>
    <n v="260"/>
    <x v="183"/>
    <s v="Whatever You Like"/>
    <n v="249533"/>
    <n v="249.53299999999999"/>
    <b v="1"/>
    <n v="11"/>
    <x v="5"/>
    <n v="74"/>
    <n v="0.68"/>
    <n v="0.68700000000000006"/>
    <s v="High"/>
    <n v="-6.1619999999999999"/>
    <n v="7.0900000000000005E-2"/>
    <n v="1.61E-2"/>
    <n v="0"/>
    <n v="0.26100000000000001"/>
    <n v="0.46700000000000003"/>
    <s v="Negative"/>
    <n v="150.053"/>
    <x v="1"/>
  </r>
  <r>
    <n v="422"/>
    <x v="814"/>
    <s v="What's It Gonna Be (feat. Platnum)"/>
    <n v="207476"/>
    <n v="207.476"/>
    <b v="0"/>
    <n v="11"/>
    <x v="5"/>
    <n v="55"/>
    <n v="0.73299999999999998"/>
    <n v="0.9"/>
    <s v="High"/>
    <n v="-4.758"/>
    <n v="3.4099999999999998E-2"/>
    <n v="8.5000000000000006E-3"/>
    <n v="2.18E-2"/>
    <n v="0.151"/>
    <n v="0.93700000000000006"/>
    <s v="Positive"/>
    <n v="139.61000000000001"/>
    <x v="10"/>
  </r>
  <r>
    <n v="338"/>
    <x v="815"/>
    <s v="What's Left Of Me"/>
    <n v="244613"/>
    <n v="244.613"/>
    <b v="0"/>
    <n v="9"/>
    <x v="2"/>
    <n v="37"/>
    <n v="0.42"/>
    <n v="0.74199999999999999"/>
    <s v="High"/>
    <n v="-5.665"/>
    <n v="3.7499999999999999E-2"/>
    <n v="0.14199999999999999"/>
    <n v="0"/>
    <n v="0.14499999999999999"/>
    <n v="0.29399999999999998"/>
    <s v="Negative"/>
    <n v="149.965"/>
    <x v="7"/>
  </r>
  <r>
    <n v="166"/>
    <x v="353"/>
    <s v="What's Luv? (feat. Ja-Rule &amp; Ashanti)"/>
    <n v="267093"/>
    <n v="267.09300000000002"/>
    <b v="1"/>
    <n v="4"/>
    <x v="13"/>
    <n v="73"/>
    <n v="0.83499999999999996"/>
    <n v="0.70699999999999996"/>
    <s v="High"/>
    <n v="-5.0739999999999998"/>
    <n v="5.9799999999999999E-2"/>
    <n v="2.1899999999999999E-2"/>
    <n v="2.19E-5"/>
    <n v="0.108"/>
    <n v="0.91900000000000004"/>
    <s v="Positive"/>
    <n v="93.954999999999998"/>
    <x v="1"/>
  </r>
  <r>
    <n v="283"/>
    <x v="198"/>
    <s v="What's My Name?"/>
    <n v="263173"/>
    <n v="263.173"/>
    <b v="0"/>
    <n v="13"/>
    <x v="18"/>
    <n v="66"/>
    <n v="0.69199999999999995"/>
    <n v="0.78600000000000003"/>
    <s v="High"/>
    <n v="-2.9590000000000001"/>
    <n v="6.9000000000000006E-2"/>
    <n v="0.23"/>
    <n v="0"/>
    <n v="7.9699999999999993E-2"/>
    <n v="0.58299999999999996"/>
    <s v="Positive"/>
    <n v="100.02500000000001"/>
    <x v="4"/>
  </r>
  <r>
    <n v="285"/>
    <x v="132"/>
    <s v="When I Grow Up"/>
    <n v="245680"/>
    <n v="245.68"/>
    <b v="0"/>
    <n v="11"/>
    <x v="5"/>
    <n v="72"/>
    <n v="0.67100000000000004"/>
    <n v="0.68500000000000005"/>
    <s v="High"/>
    <n v="-5.7619999999999996"/>
    <n v="0.05"/>
    <n v="1.65E-3"/>
    <n v="0"/>
    <n v="0.39800000000000002"/>
    <n v="0.36799999999999999"/>
    <s v="Negative"/>
    <n v="118.449"/>
    <x v="5"/>
  </r>
  <r>
    <n v="469"/>
    <x v="371"/>
    <s v="When I Was Your Man"/>
    <n v="213826"/>
    <n v="213.82599999999999"/>
    <b v="0"/>
    <n v="15"/>
    <x v="14"/>
    <n v="83"/>
    <n v="0.61199999999999999"/>
    <n v="0.28000000000000003"/>
    <s v="Low"/>
    <n v="-8.6479999999999997"/>
    <n v="4.3400000000000001E-2"/>
    <n v="0.93200000000000005"/>
    <n v="0"/>
    <n v="8.7999999999999995E-2"/>
    <n v="0.38700000000000001"/>
    <s v="Negative"/>
    <n v="72.795000000000002"/>
    <x v="7"/>
  </r>
  <r>
    <n v="66"/>
    <x v="394"/>
    <s v="When I'm Gone"/>
    <n v="260333"/>
    <n v="260.33300000000003"/>
    <b v="0"/>
    <n v="5"/>
    <x v="4"/>
    <n v="67"/>
    <n v="0.53"/>
    <n v="0.76800000000000002"/>
    <s v="High"/>
    <n v="-5.6109999999999998"/>
    <n v="2.8400000000000002E-2"/>
    <n v="3.8500000000000001E-3"/>
    <n v="0"/>
    <n v="0.10299999999999999"/>
    <n v="0.374"/>
    <s v="Negative"/>
    <n v="148.095"/>
    <x v="27"/>
  </r>
  <r>
    <n v="7"/>
    <x v="99"/>
    <s v="When I'm Gone"/>
    <n v="281320"/>
    <n v="281.32"/>
    <b v="1"/>
    <n v="8"/>
    <x v="6"/>
    <n v="68"/>
    <n v="0.61799999999999999"/>
    <n v="0.746"/>
    <s v="High"/>
    <n v="-5.476"/>
    <n v="0.35199999999999998"/>
    <n v="5.5300000000000002E-2"/>
    <n v="0"/>
    <n v="0.27300000000000002"/>
    <n v="0.75"/>
    <s v="Positive"/>
    <n v="75.272000000000006"/>
    <x v="3"/>
  </r>
  <r>
    <n v="438"/>
    <x v="20"/>
    <s v="When Love Takes Over (feat. Kelly Rowland)"/>
    <n v="191000"/>
    <n v="191"/>
    <b v="0"/>
    <n v="13"/>
    <x v="18"/>
    <n v="69"/>
    <n v="0.67500000000000004"/>
    <n v="0.86199999999999999"/>
    <s v="High"/>
    <n v="-4.6139999999999999"/>
    <n v="2.53E-2"/>
    <n v="1.6500000000000001E-2"/>
    <n v="4.2700000000000002E-4"/>
    <n v="0.16900000000000001"/>
    <n v="0.498"/>
    <s v="Negative"/>
    <n v="129.96700000000001"/>
    <x v="11"/>
  </r>
  <r>
    <n v="308"/>
    <x v="182"/>
    <s v="When The Sun Goes Down"/>
    <n v="202133"/>
    <n v="202.13300000000001"/>
    <b v="1"/>
    <n v="9"/>
    <x v="2"/>
    <n v="72"/>
    <n v="0.34799999999999998"/>
    <n v="0.875"/>
    <s v="High"/>
    <n v="-4.758"/>
    <n v="0.19900000000000001"/>
    <n v="3.4099999999999998E-2"/>
    <n v="0"/>
    <n v="0.11700000000000001"/>
    <n v="0.40699999999999997"/>
    <s v="Negative"/>
    <n v="169.15199999999999"/>
    <x v="9"/>
  </r>
  <r>
    <n v="507"/>
    <x v="816"/>
    <s v="When We Collide"/>
    <n v="226000"/>
    <n v="226"/>
    <b v="0"/>
    <n v="14"/>
    <x v="15"/>
    <n v="46"/>
    <n v="0.443"/>
    <n v="0.68300000000000005"/>
    <s v="High"/>
    <n v="-5.5209999999999999"/>
    <n v="3.4299999999999997E-2"/>
    <n v="1.9800000000000002E-2"/>
    <n v="5.2599999999999996E-6"/>
    <n v="0.313"/>
    <n v="0.44700000000000001"/>
    <s v="Negative"/>
    <n v="81.986000000000004"/>
    <x v="7"/>
  </r>
  <r>
    <n v="102"/>
    <x v="326"/>
    <s v="When We Stand Together"/>
    <n v="190786"/>
    <n v="190.786"/>
    <b v="0"/>
    <n v="14"/>
    <x v="15"/>
    <n v="65"/>
    <n v="0.44600000000000001"/>
    <n v="0.9"/>
    <s v="High"/>
    <n v="-3.5409999999999999"/>
    <n v="4.8899999999999999E-2"/>
    <n v="1.02E-4"/>
    <n v="1.8899999999999999E-5"/>
    <n v="4.0399999999999998E-2"/>
    <n v="0.88"/>
    <s v="Positive"/>
    <n v="187.96100000000001"/>
    <x v="16"/>
  </r>
  <r>
    <n v="108"/>
    <x v="78"/>
    <s v="When You Look At Me - Radio Edit"/>
    <n v="222546"/>
    <n v="222.54599999999999"/>
    <b v="0"/>
    <n v="4"/>
    <x v="13"/>
    <n v="60"/>
    <n v="0.95499999999999996"/>
    <n v="0.83899999999999997"/>
    <s v="High"/>
    <n v="-3.399"/>
    <n v="0.127"/>
    <n v="9.3399999999999997E-2"/>
    <n v="1.75E-4"/>
    <n v="9.9000000000000005E-2"/>
    <n v="0.82499999999999996"/>
    <s v="Positive"/>
    <n v="108.955"/>
    <x v="4"/>
  </r>
  <r>
    <n v="146"/>
    <x v="239"/>
    <s v="When You're Gone"/>
    <n v="240493"/>
    <n v="240.49299999999999"/>
    <b v="0"/>
    <n v="10"/>
    <x v="9"/>
    <n v="68"/>
    <n v="0.45700000000000002"/>
    <n v="0.71899999999999997"/>
    <s v="High"/>
    <n v="-3.9209999999999998"/>
    <n v="3.2300000000000002E-2"/>
    <n v="0.191"/>
    <n v="0"/>
    <n v="0.22800000000000001"/>
    <n v="0.16800000000000001"/>
    <s v="Negative"/>
    <n v="142.03399999999999"/>
    <x v="7"/>
  </r>
  <r>
    <n v="84"/>
    <x v="406"/>
    <s v="Whenever, Wherever"/>
    <n v="196160"/>
    <n v="196.16"/>
    <b v="0"/>
    <n v="4"/>
    <x v="13"/>
    <n v="74"/>
    <n v="0.79400000000000004"/>
    <n v="0.83199999999999996"/>
    <s v="High"/>
    <n v="-4.8620000000000001"/>
    <n v="4.07E-2"/>
    <n v="0.23699999999999999"/>
    <n v="1.1399999999999999E-5"/>
    <n v="0.20300000000000001"/>
    <n v="0.871"/>
    <s v="Positive"/>
    <n v="107.657"/>
    <x v="14"/>
  </r>
  <r>
    <n v="769"/>
    <x v="817"/>
    <s v="1, 2, 3 (feat. Jason Derulo &amp; De La Ghetto)"/>
    <n v="201526"/>
    <n v="201.52600000000001"/>
    <b v="0"/>
    <n v="21"/>
    <x v="10"/>
    <n v="65"/>
    <n v="0.79200000000000004"/>
    <n v="0.89500000000000002"/>
    <s v="High"/>
    <n v="-3.1120000000000001"/>
    <n v="5.8900000000000001E-2"/>
    <n v="0.16500000000000001"/>
    <n v="0"/>
    <n v="5.0099999999999999E-2"/>
    <n v="0.79400000000000004"/>
    <s v="Positive"/>
    <n v="94.968000000000004"/>
    <x v="14"/>
  </r>
  <r>
    <n v="283"/>
    <x v="198"/>
    <s v="Where Have You Been"/>
    <n v="242680"/>
    <n v="242.68"/>
    <b v="0"/>
    <n v="14"/>
    <x v="15"/>
    <n v="71"/>
    <n v="0.71899999999999997"/>
    <n v="0.84699999999999998"/>
    <s v="High"/>
    <n v="-6.34"/>
    <n v="9.1600000000000001E-2"/>
    <n v="2.0100000000000001E-3"/>
    <n v="2.0400000000000001E-2"/>
    <n v="0.223"/>
    <n v="0.44400000000000001"/>
    <s v="Negative"/>
    <n v="127.96299999999999"/>
    <x v="4"/>
  </r>
  <r>
    <n v="52"/>
    <x v="788"/>
    <s v="Where I Wanna Be"/>
    <n v="253626"/>
    <n v="253.626"/>
    <b v="0"/>
    <n v="2"/>
    <x v="21"/>
    <n v="57"/>
    <n v="0.66400000000000003"/>
    <n v="0.39600000000000002"/>
    <s v="Low"/>
    <n v="-9.1310000000000002"/>
    <n v="2.98E-2"/>
    <n v="0.52"/>
    <n v="0"/>
    <n v="0.26800000000000002"/>
    <n v="0.45300000000000001"/>
    <s v="Negative"/>
    <n v="102.053"/>
    <x v="5"/>
  </r>
  <r>
    <n v="194"/>
    <x v="166"/>
    <s v="Let's Get It Started - Spike Mix"/>
    <n v="217733"/>
    <n v="217.733"/>
    <b v="0"/>
    <n v="7"/>
    <x v="19"/>
    <n v="53"/>
    <n v="0.78500000000000003"/>
    <n v="0.79900000000000004"/>
    <s v="High"/>
    <n v="-2.2080000000000002"/>
    <n v="0.126"/>
    <n v="0.11700000000000001"/>
    <n v="0"/>
    <n v="0.29199999999999998"/>
    <n v="0.79700000000000004"/>
    <s v="Positive"/>
    <n v="104.923"/>
    <x v="1"/>
  </r>
  <r>
    <n v="49"/>
    <x v="383"/>
    <s v="Where the Party At (feat. Nelly)"/>
    <n v="232573"/>
    <n v="232.57300000000001"/>
    <b v="0"/>
    <n v="4"/>
    <x v="13"/>
    <n v="67"/>
    <n v="0.59599999999999997"/>
    <n v="0.66100000000000003"/>
    <s v="High"/>
    <n v="-6.2389999999999999"/>
    <n v="0.22600000000000001"/>
    <n v="0.31"/>
    <n v="0"/>
    <n v="8.4699999999999998E-2"/>
    <n v="0.86"/>
    <s v="Positive"/>
    <n v="129.49100000000001"/>
    <x v="4"/>
  </r>
  <r>
    <n v="438"/>
    <x v="20"/>
    <s v="Where Them Girls At (feat. Nicki Minaj &amp; Flo Rida)"/>
    <n v="194840"/>
    <n v="194.84"/>
    <b v="1"/>
    <n v="15"/>
    <x v="14"/>
    <n v="72"/>
    <n v="0.66600000000000004"/>
    <n v="0.876"/>
    <s v="High"/>
    <n v="-3.0779999999999998"/>
    <n v="4.1399999999999999E-2"/>
    <n v="5.5E-2"/>
    <n v="0"/>
    <n v="0.25900000000000001"/>
    <n v="0.55200000000000005"/>
    <s v="Positive"/>
    <n v="129.88399999999999"/>
    <x v="11"/>
  </r>
  <r>
    <n v="289"/>
    <x v="668"/>
    <s v="Where'd You Go (feat. Holly Brook &amp; Jonah Matranga)"/>
    <n v="231866"/>
    <n v="231.86600000000001"/>
    <b v="1"/>
    <n v="8"/>
    <x v="6"/>
    <n v="42"/>
    <n v="0.68400000000000005"/>
    <n v="0.81899999999999995"/>
    <s v="High"/>
    <n v="-3.3090000000000002"/>
    <n v="0.23799999999999999"/>
    <n v="0.26200000000000001"/>
    <n v="1.97E-3"/>
    <n v="0.113"/>
    <n v="0.25"/>
    <s v="Negative"/>
    <n v="179.999"/>
    <x v="33"/>
  </r>
  <r>
    <n v="425"/>
    <x v="65"/>
    <s v="Wherever I Go"/>
    <n v="169773"/>
    <n v="169.773"/>
    <b v="0"/>
    <n v="19"/>
    <x v="8"/>
    <n v="70"/>
    <n v="0.55200000000000005"/>
    <n v="0.68899999999999995"/>
    <s v="High"/>
    <n v="-6.444"/>
    <n v="4.2500000000000003E-2"/>
    <n v="9.1499999999999998E-2"/>
    <n v="0"/>
    <n v="0.27"/>
    <n v="0.34899999999999998"/>
    <s v="Negative"/>
    <n v="99.960999999999999"/>
    <x v="7"/>
  </r>
  <r>
    <n v="148"/>
    <x v="818"/>
    <s v="Wherever You Will Go"/>
    <n v="208600"/>
    <n v="208.6"/>
    <b v="0"/>
    <n v="4"/>
    <x v="13"/>
    <n v="72"/>
    <n v="0.55800000000000005"/>
    <n v="0.71899999999999997"/>
    <s v="High"/>
    <n v="-5.1130000000000004"/>
    <n v="2.6700000000000002E-2"/>
    <n v="3.6700000000000003E-2"/>
    <n v="0"/>
    <n v="0.115"/>
    <n v="0.371"/>
    <s v="Negative"/>
    <n v="112.027"/>
    <x v="7"/>
  </r>
  <r>
    <n v="534"/>
    <x v="819"/>
    <s v="Wherever You Will Go"/>
    <n v="197577"/>
    <n v="197.577"/>
    <b v="0"/>
    <n v="14"/>
    <x v="15"/>
    <n v="60"/>
    <n v="0.59699999999999998"/>
    <n v="0.115"/>
    <s v="Low"/>
    <n v="-9.2170000000000005"/>
    <n v="3.3399999999999999E-2"/>
    <n v="0.82"/>
    <n v="2.1499999999999999E-4"/>
    <n v="0.111"/>
    <n v="0.128"/>
    <s v="Negative"/>
    <n v="111.202"/>
    <x v="7"/>
  </r>
  <r>
    <n v="397"/>
    <x v="218"/>
    <s v="Whistle"/>
    <n v="224653"/>
    <n v="224.65299999999999"/>
    <b v="0"/>
    <n v="15"/>
    <x v="14"/>
    <n v="77"/>
    <n v="0.747"/>
    <n v="0.93700000000000006"/>
    <s v="High"/>
    <n v="-5.7460000000000004"/>
    <n v="4.53E-2"/>
    <n v="2.0799999999999999E-2"/>
    <n v="0"/>
    <n v="0.28999999999999998"/>
    <n v="0.73899999999999999"/>
    <s v="Positive"/>
    <n v="103.976"/>
    <x v="1"/>
  </r>
  <r>
    <n v="106"/>
    <x v="753"/>
    <s v="White Flag"/>
    <n v="240040"/>
    <n v="240.04"/>
    <b v="0"/>
    <n v="6"/>
    <x v="12"/>
    <n v="44"/>
    <n v="0.51200000000000001"/>
    <n v="0.52500000000000002"/>
    <s v="Low"/>
    <n v="-6.8230000000000004"/>
    <n v="4.0099999999999997E-2"/>
    <n v="0.32700000000000001"/>
    <n v="3.3000000000000002E-6"/>
    <n v="8.1000000000000003E-2"/>
    <n v="0.29399999999999998"/>
    <s v="Negative"/>
    <n v="169.95099999999999"/>
    <x v="7"/>
  </r>
  <r>
    <n v="563"/>
    <x v="503"/>
    <s v="White Noise"/>
    <n v="277687"/>
    <n v="277.68700000000001"/>
    <b v="0"/>
    <n v="16"/>
    <x v="1"/>
    <n v="54"/>
    <n v="0.66500000000000004"/>
    <n v="0.84399999999999997"/>
    <s v="High"/>
    <n v="-6.1639999999999997"/>
    <n v="5.0099999999999999E-2"/>
    <n v="9.6299999999999997E-3"/>
    <n v="2.1499999999999999E-4"/>
    <n v="0.311"/>
    <n v="0.90200000000000002"/>
    <s v="Positive"/>
    <n v="119.97799999999999"/>
    <x v="0"/>
  </r>
  <r>
    <n v="55"/>
    <x v="293"/>
    <s v="Who Knew"/>
    <n v="208493"/>
    <n v="208.49299999999999"/>
    <b v="0"/>
    <n v="9"/>
    <x v="2"/>
    <n v="0"/>
    <n v="0.68799999999999994"/>
    <n v="0.73399999999999999"/>
    <s v="High"/>
    <n v="-4.569"/>
    <n v="2.7400000000000001E-2"/>
    <n v="4.62E-3"/>
    <n v="0"/>
    <n v="7.5600000000000001E-2"/>
    <n v="0.46"/>
    <s v="Negative"/>
    <n v="140.00399999999999"/>
    <x v="7"/>
  </r>
  <r>
    <n v="51"/>
    <x v="820"/>
    <s v="Who Let The Dogs Out"/>
    <n v="198400"/>
    <n v="198.4"/>
    <b v="0"/>
    <n v="3"/>
    <x v="16"/>
    <n v="65"/>
    <n v="0.86899999999999999"/>
    <n v="0.88700000000000001"/>
    <s v="High"/>
    <n v="-4.5049999999999999"/>
    <n v="9.9299999999999999E-2"/>
    <n v="6.0499999999999998E-2"/>
    <n v="0"/>
    <n v="0.14799999999999999"/>
    <n v="0.78400000000000003"/>
    <s v="Positive"/>
    <n v="129.221"/>
    <x v="20"/>
  </r>
  <r>
    <n v="456"/>
    <x v="540"/>
    <s v="Who Says"/>
    <n v="195613"/>
    <n v="195.613"/>
    <b v="0"/>
    <n v="14"/>
    <x v="15"/>
    <n v="76"/>
    <n v="0.68200000000000005"/>
    <n v="0.92700000000000005"/>
    <s v="High"/>
    <n v="-2.915"/>
    <n v="4.7899999999999998E-2"/>
    <n v="8.43E-2"/>
    <n v="0"/>
    <n v="0.14899999999999999"/>
    <n v="0.74399999999999999"/>
    <s v="Positive"/>
    <n v="101.01900000000001"/>
    <x v="0"/>
  </r>
  <r>
    <n v="121"/>
    <x v="316"/>
    <s v="Whole Again"/>
    <n v="185013"/>
    <n v="185.01300000000001"/>
    <b v="0"/>
    <n v="4"/>
    <x v="13"/>
    <n v="66"/>
    <n v="0.747"/>
    <n v="0.70599999999999996"/>
    <s v="High"/>
    <n v="-4.6529999999999996"/>
    <n v="4.1300000000000003E-2"/>
    <n v="8.4400000000000003E-2"/>
    <n v="3.5500000000000002E-3"/>
    <n v="0.17399999999999999"/>
    <n v="0.56699999999999995"/>
    <s v="Positive"/>
    <n v="94.019000000000005"/>
    <x v="7"/>
  </r>
  <r>
    <n v="438"/>
    <x v="20"/>
    <s v="Who's That Chick? (feat. Rihanna)"/>
    <n v="201040"/>
    <n v="201.04"/>
    <b v="0"/>
    <n v="13"/>
    <x v="18"/>
    <n v="71"/>
    <n v="0.67500000000000004"/>
    <n v="0.60199999999999998"/>
    <s v="Low"/>
    <n v="-4.7329999999999997"/>
    <n v="0.11600000000000001"/>
    <n v="3.7699999999999999E-3"/>
    <n v="0"/>
    <n v="4.58E-2"/>
    <n v="0.93300000000000005"/>
    <s v="Positive"/>
    <n v="127.938"/>
    <x v="11"/>
  </r>
  <r>
    <n v="308"/>
    <x v="182"/>
    <s v="Why'd You Only Call Me When You're High?"/>
    <n v="161123"/>
    <n v="161.12299999999999"/>
    <b v="0"/>
    <n v="16"/>
    <x v="1"/>
    <n v="84"/>
    <n v="0.69099999999999995"/>
    <n v="0.63100000000000001"/>
    <s v="Low"/>
    <n v="-6.4779999999999998"/>
    <n v="3.6799999999999999E-2"/>
    <n v="4.8300000000000003E-2"/>
    <n v="1.13E-5"/>
    <n v="0.104"/>
    <n v="0.8"/>
    <s v="Positive"/>
    <n v="92.004000000000005"/>
    <x v="9"/>
  </r>
  <r>
    <n v="398"/>
    <x v="195"/>
    <s v="Wide Awake"/>
    <n v="220946"/>
    <n v="220.946"/>
    <b v="0"/>
    <n v="15"/>
    <x v="14"/>
    <n v="65"/>
    <n v="0.51400000000000001"/>
    <n v="0.68300000000000005"/>
    <s v="High"/>
    <n v="-5.0990000000000002"/>
    <n v="3.6700000000000003E-2"/>
    <n v="7.4899999999999994E-2"/>
    <n v="2.6400000000000001E-6"/>
    <n v="0.39200000000000002"/>
    <n v="0.57499999999999996"/>
    <s v="Positive"/>
    <n v="159.81399999999999"/>
    <x v="7"/>
  </r>
  <r>
    <n v="46"/>
    <x v="821"/>
    <s v="Wifey"/>
    <n v="243666"/>
    <n v="243.666"/>
    <b v="0"/>
    <n v="7"/>
    <x v="19"/>
    <n v="52"/>
    <n v="0.82899999999999996"/>
    <n v="0.65200000000000002"/>
    <s v="Low"/>
    <n v="-8.6929999999999996"/>
    <n v="0.108"/>
    <n v="6.7000000000000004E-2"/>
    <n v="0"/>
    <n v="8.1199999999999994E-2"/>
    <n v="0.72599999999999998"/>
    <s v="Positive"/>
    <n v="99.581000000000003"/>
    <x v="4"/>
  </r>
  <r>
    <n v="458"/>
    <x v="300"/>
    <s v="Wiggle (feat. Snoop Dogg)"/>
    <n v="193295"/>
    <n v="193.29499999999999"/>
    <b v="0"/>
    <n v="16"/>
    <x v="1"/>
    <n v="66"/>
    <n v="0.69699999999999995"/>
    <n v="0.621"/>
    <s v="Low"/>
    <n v="-6.8860000000000001"/>
    <n v="0.25"/>
    <n v="8.0199999999999994E-2"/>
    <n v="0"/>
    <n v="0.16200000000000001"/>
    <n v="0.72099999999999997"/>
    <s v="Positive"/>
    <n v="81.945999999999998"/>
    <x v="1"/>
  </r>
  <r>
    <n v="397"/>
    <x v="218"/>
    <s v="Wild Ones (feat. Sia)"/>
    <n v="232946"/>
    <n v="232.946"/>
    <b v="0"/>
    <n v="15"/>
    <x v="14"/>
    <n v="77"/>
    <n v="0.60799999999999998"/>
    <n v="0.86"/>
    <s v="High"/>
    <n v="-5.3239999999999998"/>
    <n v="5.5399999999999998E-2"/>
    <n v="9.9099999999999994E-2"/>
    <n v="0"/>
    <n v="0.26200000000000001"/>
    <n v="0.437"/>
    <s v="Negative"/>
    <n v="127.075"/>
    <x v="1"/>
  </r>
  <r>
    <n v="751"/>
    <x v="734"/>
    <s v="For You (Fifty Shades Freed) (&amp; Rita Ora)"/>
    <n v="245453"/>
    <n v="245.453"/>
    <b v="0"/>
    <n v="21"/>
    <x v="10"/>
    <n v="62"/>
    <n v="0.54100000000000004"/>
    <n v="0.78700000000000003"/>
    <s v="High"/>
    <n v="-4.6180000000000003"/>
    <n v="3.3099999999999997E-2"/>
    <n v="1.67E-2"/>
    <n v="0"/>
    <n v="0.157"/>
    <n v="0.2"/>
    <s v="Negative"/>
    <n v="113"/>
    <x v="7"/>
  </r>
  <r>
    <n v="439"/>
    <x v="18"/>
    <s v="Wildest Dreams"/>
    <n v="220440"/>
    <n v="220.44"/>
    <b v="0"/>
    <n v="17"/>
    <x v="0"/>
    <n v="78"/>
    <n v="0.55300000000000005"/>
    <n v="0.66400000000000003"/>
    <s v="High"/>
    <n v="-7.4169999999999998"/>
    <n v="7.4099999999999999E-2"/>
    <n v="7.0900000000000005E-2"/>
    <n v="5.5999999999999999E-3"/>
    <n v="0.106"/>
    <n v="0.46700000000000003"/>
    <s v="Negative"/>
    <n v="140.06"/>
    <x v="7"/>
  </r>
  <r>
    <n v="567"/>
    <x v="309"/>
    <s v="Wings"/>
    <n v="219733"/>
    <n v="219.733"/>
    <b v="0"/>
    <n v="15"/>
    <x v="14"/>
    <n v="0"/>
    <n v="0.73799999999999999"/>
    <n v="0.875"/>
    <s v="High"/>
    <n v="-3.141"/>
    <n v="0.127"/>
    <n v="6.7299999999999999E-4"/>
    <n v="5.5599999999999996E-4"/>
    <n v="0.28499999999999998"/>
    <n v="0.53800000000000003"/>
    <s v="Positive"/>
    <n v="114.962"/>
    <x v="7"/>
  </r>
  <r>
    <n v="591"/>
    <x v="511"/>
    <s v="Wings"/>
    <n v="252106"/>
    <n v="252.10599999999999"/>
    <b v="0"/>
    <n v="16"/>
    <x v="1"/>
    <n v="48"/>
    <n v="0.47399999999999998"/>
    <n v="0.70699999999999996"/>
    <s v="High"/>
    <n v="-4.5339999999999998"/>
    <n v="2.53E-2"/>
    <n v="8.3099999999999993E-2"/>
    <n v="0"/>
    <n v="0.16200000000000001"/>
    <n v="0.224"/>
    <s v="Negative"/>
    <n v="83.234999999999999"/>
    <x v="7"/>
  </r>
  <r>
    <n v="682"/>
    <x v="292"/>
    <s v="Wish You Well"/>
    <n v="205653"/>
    <n v="205.65299999999999"/>
    <b v="0"/>
    <n v="22"/>
    <x v="17"/>
    <n v="64"/>
    <n v="0.66900000000000004"/>
    <n v="0.89500000000000002"/>
    <s v="High"/>
    <n v="-3.7869999999999999"/>
    <n v="5.7500000000000002E-2"/>
    <n v="0.128"/>
    <n v="0"/>
    <n v="0.29699999999999999"/>
    <n v="0.57599999999999996"/>
    <s v="Positive"/>
    <n v="124.97499999999999"/>
    <x v="0"/>
  </r>
  <r>
    <n v="648"/>
    <x v="822"/>
    <s v="Wish You Were Mine - Radio Edit"/>
    <n v="177560"/>
    <n v="177.56"/>
    <b v="0"/>
    <n v="17"/>
    <x v="0"/>
    <n v="65"/>
    <n v="0.65400000000000003"/>
    <n v="0.83199999999999996"/>
    <s v="High"/>
    <n v="-4.1639999999999997"/>
    <n v="2.93E-2"/>
    <n v="1.26E-2"/>
    <n v="9.01E-2"/>
    <n v="0.10199999999999999"/>
    <n v="0.40699999999999997"/>
    <s v="Negative"/>
    <n v="123.002"/>
    <x v="0"/>
  </r>
  <r>
    <n v="77"/>
    <x v="276"/>
    <s v="With Arms Wide Open"/>
    <n v="274800"/>
    <n v="274.8"/>
    <b v="0"/>
    <n v="2"/>
    <x v="21"/>
    <n v="64"/>
    <n v="0.41"/>
    <n v="0.53900000000000003"/>
    <s v="Low"/>
    <n v="-8.4120000000000008"/>
    <n v="3.0200000000000001E-2"/>
    <n v="4.2500000000000003E-3"/>
    <n v="8.8999999999999995E-4"/>
    <n v="0.11700000000000001"/>
    <n v="0.14099999999999999"/>
    <s v="Negative"/>
    <n v="138.852"/>
    <x v="27"/>
  </r>
  <r>
    <n v="380"/>
    <x v="265"/>
    <s v="With Every Heartbeat"/>
    <n v="254920"/>
    <n v="254.92"/>
    <b v="0"/>
    <n v="8"/>
    <x v="6"/>
    <n v="36"/>
    <n v="0.47699999999999998"/>
    <n v="0.86499999999999999"/>
    <s v="High"/>
    <n v="-4.4619999999999997"/>
    <n v="3.95E-2"/>
    <n v="8.77E-3"/>
    <n v="4.5200000000000001E-5"/>
    <n v="0.27100000000000002"/>
    <n v="0.41299999999999998"/>
    <s v="Negative"/>
    <n v="120.872"/>
    <x v="0"/>
  </r>
  <r>
    <n v="96"/>
    <x v="467"/>
    <s v="With You"/>
    <n v="191826"/>
    <n v="191.82599999999999"/>
    <b v="0"/>
    <n v="6"/>
    <x v="12"/>
    <n v="57"/>
    <n v="0.55300000000000005"/>
    <n v="0.75600000000000001"/>
    <s v="High"/>
    <n v="-4.5830000000000002"/>
    <n v="0.108"/>
    <n v="9.2299999999999993E-2"/>
    <n v="0"/>
    <n v="0.215"/>
    <n v="0.60499999999999998"/>
    <s v="Positive"/>
    <n v="94.486999999999995"/>
    <x v="5"/>
  </r>
  <r>
    <n v="291"/>
    <x v="102"/>
    <s v="With You"/>
    <n v="252120"/>
    <n v="252.12"/>
    <b v="0"/>
    <n v="10"/>
    <x v="9"/>
    <n v="70"/>
    <n v="0.66200000000000003"/>
    <n v="0.69299999999999995"/>
    <s v="High"/>
    <n v="-4.298"/>
    <n v="6.9800000000000001E-2"/>
    <n v="0.13400000000000001"/>
    <n v="0"/>
    <n v="0.14499999999999999"/>
    <n v="0.65500000000000003"/>
    <s v="Positive"/>
    <n v="86.009"/>
    <x v="4"/>
  </r>
  <r>
    <n v="7"/>
    <x v="99"/>
    <s v="Without Me"/>
    <n v="290320"/>
    <n v="290.32"/>
    <b v="1"/>
    <n v="5"/>
    <x v="4"/>
    <n v="87"/>
    <n v="0.90800000000000003"/>
    <n v="0.66900000000000004"/>
    <s v="High"/>
    <n v="-2.827"/>
    <n v="7.3800000000000004E-2"/>
    <n v="2.8600000000000001E-3"/>
    <n v="0"/>
    <n v="0.23699999999999999"/>
    <n v="0.66200000000000003"/>
    <s v="Positive"/>
    <n v="112.238"/>
    <x v="3"/>
  </r>
  <r>
    <n v="786"/>
    <x v="108"/>
    <s v="Without Me"/>
    <n v="201660"/>
    <n v="201.66"/>
    <b v="1"/>
    <n v="21"/>
    <x v="10"/>
    <n v="77"/>
    <n v="0.752"/>
    <n v="0.48799999999999999"/>
    <s v="Low"/>
    <n v="-7.05"/>
    <n v="7.0499999999999993E-2"/>
    <n v="0.29699999999999999"/>
    <n v="9.1099999999999992E-6"/>
    <n v="9.3600000000000003E-2"/>
    <n v="0.53300000000000003"/>
    <s v="Positive"/>
    <n v="136.041"/>
    <x v="0"/>
  </r>
  <r>
    <n v="542"/>
    <x v="62"/>
    <s v="Without You (feat. Sandro Cavazza)"/>
    <n v="181672"/>
    <n v="181.672"/>
    <b v="1"/>
    <n v="20"/>
    <x v="7"/>
    <n v="77"/>
    <n v="0.66200000000000003"/>
    <n v="0.85799999999999998"/>
    <s v="High"/>
    <n v="-4.8440000000000003"/>
    <n v="4.2799999999999998E-2"/>
    <n v="1.6299999999999999E-3"/>
    <n v="0"/>
    <n v="4.5600000000000002E-2"/>
    <n v="0.29499999999999998"/>
    <s v="Negative"/>
    <n v="133.99299999999999"/>
    <x v="0"/>
  </r>
  <r>
    <n v="438"/>
    <x v="20"/>
    <s v="Without You (feat. Usher)"/>
    <n v="208133"/>
    <n v="208.13300000000001"/>
    <b v="0"/>
    <n v="15"/>
    <x v="14"/>
    <n v="70"/>
    <n v="0.60799999999999998"/>
    <n v="0.61399999999999999"/>
    <s v="Low"/>
    <n v="-3.7269999999999999"/>
    <n v="2.8500000000000001E-2"/>
    <n v="0.22700000000000001"/>
    <n v="4.0600000000000001E-6"/>
    <n v="0.157"/>
    <n v="0.40200000000000002"/>
    <s v="Negative"/>
    <n v="127.884"/>
    <x v="11"/>
  </r>
  <r>
    <n v="582"/>
    <x v="230"/>
    <s v="Wolves"/>
    <n v="197993"/>
    <n v="197.99299999999999"/>
    <b v="0"/>
    <n v="20"/>
    <x v="7"/>
    <n v="78"/>
    <n v="0.72399999999999998"/>
    <n v="0.80400000000000005"/>
    <s v="High"/>
    <n v="-4.6139999999999999"/>
    <n v="4.48E-2"/>
    <n v="0.124"/>
    <n v="0"/>
    <n v="0.20399999999999999"/>
    <n v="0.30599999999999999"/>
    <s v="Negative"/>
    <n v="124.98699999999999"/>
    <x v="7"/>
  </r>
  <r>
    <n v="1"/>
    <x v="174"/>
    <s v="Womanizer"/>
    <n v="224400"/>
    <n v="224.4"/>
    <b v="0"/>
    <n v="11"/>
    <x v="5"/>
    <n v="76"/>
    <n v="0.72399999999999998"/>
    <n v="0.69499999999999995"/>
    <s v="High"/>
    <n v="-5.226"/>
    <n v="6.2199999999999998E-2"/>
    <n v="7.2999999999999995E-2"/>
    <n v="0"/>
    <n v="8.8900000000000007E-2"/>
    <n v="0.23499999999999999"/>
    <s v="Negative"/>
    <n v="139"/>
    <x v="7"/>
  </r>
  <r>
    <n v="353"/>
    <x v="185"/>
    <s v="Wonderful World"/>
    <n v="210066"/>
    <n v="210.066"/>
    <b v="0"/>
    <n v="9"/>
    <x v="2"/>
    <n v="49"/>
    <n v="0.47399999999999998"/>
    <n v="0.71"/>
    <s v="High"/>
    <n v="-4.6059999999999999"/>
    <n v="2.9000000000000001E-2"/>
    <n v="5.4800000000000001E-2"/>
    <n v="0"/>
    <n v="9.74E-2"/>
    <n v="0.59099999999999997"/>
    <s v="Positive"/>
    <n v="78.968999999999994"/>
    <x v="5"/>
  </r>
  <r>
    <n v="223"/>
    <x v="238"/>
    <s v="Work"/>
    <n v="207920"/>
    <n v="207.92"/>
    <b v="0"/>
    <n v="13"/>
    <x v="18"/>
    <n v="34"/>
    <n v="0.88800000000000001"/>
    <n v="0.82299999999999995"/>
    <s v="High"/>
    <n v="-6.351"/>
    <n v="5.3800000000000001E-2"/>
    <n v="4.9899999999999996E-3"/>
    <n v="0"/>
    <n v="0.29099999999999998"/>
    <n v="0.623"/>
    <s v="Positive"/>
    <n v="102.75700000000001"/>
    <x v="4"/>
  </r>
  <r>
    <n v="283"/>
    <x v="198"/>
    <s v="Work"/>
    <n v="219320"/>
    <n v="219.32"/>
    <b v="1"/>
    <n v="19"/>
    <x v="8"/>
    <n v="75"/>
    <n v="0.72499999999999998"/>
    <n v="0.53400000000000003"/>
    <s v="Low"/>
    <n v="-6.2380000000000004"/>
    <n v="9.4600000000000004E-2"/>
    <n v="7.5200000000000003E-2"/>
    <n v="0"/>
    <n v="9.1899999999999996E-2"/>
    <n v="0.55800000000000005"/>
    <s v="Positive"/>
    <n v="91.974000000000004"/>
    <x v="4"/>
  </r>
  <r>
    <n v="1"/>
    <x v="174"/>
    <s v="Overprotected - Radio Edit"/>
    <n v="198600"/>
    <n v="198.6"/>
    <b v="0"/>
    <n v="4"/>
    <x v="13"/>
    <n v="61"/>
    <n v="0.68200000000000005"/>
    <n v="0.89400000000000002"/>
    <s v="High"/>
    <n v="-1.73"/>
    <n v="7.2700000000000001E-2"/>
    <n v="3.8100000000000002E-2"/>
    <n v="0"/>
    <n v="0.41599999999999998"/>
    <n v="0.84499999999999997"/>
    <s v="Positive"/>
    <n v="95.992000000000004"/>
    <x v="7"/>
  </r>
  <r>
    <n v="652"/>
    <x v="206"/>
    <s v="Work from Home (feat. Ty Dolla $ign)"/>
    <n v="214480"/>
    <n v="214.48"/>
    <b v="0"/>
    <n v="19"/>
    <x v="8"/>
    <n v="75"/>
    <n v="0.80300000000000005"/>
    <n v="0.58499999999999996"/>
    <s v="Low"/>
    <n v="-5.8609999999999998"/>
    <n v="4.3200000000000002E-2"/>
    <n v="0.10299999999999999"/>
    <n v="3.9400000000000004E-6"/>
    <n v="6.4399999999999999E-2"/>
    <n v="0.59299999999999997"/>
    <s v="Positive"/>
    <n v="105.017"/>
    <x v="7"/>
  </r>
  <r>
    <n v="512"/>
    <x v="150"/>
    <s v="Work Hard, Play Hard"/>
    <n v="219026"/>
    <n v="219.02600000000001"/>
    <b v="1"/>
    <n v="15"/>
    <x v="14"/>
    <n v="62"/>
    <n v="0.78700000000000003"/>
    <n v="0.66600000000000004"/>
    <s v="High"/>
    <n v="-4.4749999999999996"/>
    <n v="4.8500000000000001E-2"/>
    <n v="4.0899999999999999E-2"/>
    <n v="1.91E-5"/>
    <n v="0.29599999999999999"/>
    <n v="0.48499999999999999"/>
    <s v="Negative"/>
    <n v="140.00800000000001"/>
    <x v="1"/>
  </r>
  <r>
    <n v="41"/>
    <x v="24"/>
    <s v="Work It"/>
    <n v="263226"/>
    <n v="263.226"/>
    <b v="1"/>
    <n v="5"/>
    <x v="4"/>
    <n v="70"/>
    <n v="0.88400000000000001"/>
    <n v="0.67700000000000005"/>
    <s v="High"/>
    <n v="-5.6029999999999998"/>
    <n v="0.28299999999999997"/>
    <n v="7.7799999999999994E-2"/>
    <n v="0"/>
    <n v="7.3200000000000001E-2"/>
    <n v="0.58399999999999996"/>
    <s v="Positive"/>
    <n v="101.86799999999999"/>
    <x v="4"/>
  </r>
  <r>
    <n v="787"/>
    <x v="823"/>
    <s v="Bad Vibe"/>
    <n v="214253"/>
    <n v="214.25299999999999"/>
    <b v="0"/>
    <n v="21"/>
    <x v="10"/>
    <n v="54"/>
    <n v="0.81299999999999994"/>
    <n v="0.70099999999999996"/>
    <s v="High"/>
    <n v="-4.4279999999999999"/>
    <n v="4.4900000000000002E-2"/>
    <n v="0.17799999999999999"/>
    <n v="0"/>
    <n v="9.6199999999999994E-2"/>
    <n v="0.75800000000000001"/>
    <s v="Positive"/>
    <n v="110.009"/>
    <x v="0"/>
  </r>
  <r>
    <n v="34"/>
    <x v="203"/>
    <s v="Wow"/>
    <n v="190973"/>
    <n v="190.97300000000001"/>
    <b v="0"/>
    <n v="10"/>
    <x v="9"/>
    <n v="47"/>
    <n v="0.65400000000000003"/>
    <n v="0.88400000000000001"/>
    <s v="High"/>
    <n v="-5.4660000000000002"/>
    <n v="0.20200000000000001"/>
    <n v="0.151"/>
    <n v="2.6800000000000001E-4"/>
    <n v="0.379"/>
    <n v="0.85099999999999998"/>
    <s v="Positive"/>
    <n v="124.072"/>
    <x v="0"/>
  </r>
  <r>
    <n v="746"/>
    <x v="141"/>
    <s v="Wow."/>
    <n v="149546"/>
    <n v="149.54599999999999"/>
    <b v="1"/>
    <n v="22"/>
    <x v="17"/>
    <n v="79"/>
    <n v="0.82899999999999996"/>
    <n v="0.53900000000000003"/>
    <s v="Low"/>
    <n v="-7.359"/>
    <n v="0.20799999999999999"/>
    <n v="0.13600000000000001"/>
    <n v="1.7799999999999999E-6"/>
    <n v="0.10299999999999999"/>
    <n v="0.38800000000000001"/>
    <s v="Negative"/>
    <n v="99.96"/>
    <x v="3"/>
  </r>
  <r>
    <n v="514"/>
    <x v="272"/>
    <s v="Wrapped Up (feat. Travie McCoy)"/>
    <n v="185640"/>
    <n v="185.64"/>
    <b v="0"/>
    <n v="17"/>
    <x v="0"/>
    <n v="0"/>
    <n v="0.78700000000000003"/>
    <n v="0.84799999999999998"/>
    <s v="High"/>
    <n v="-4.6959999999999997"/>
    <n v="5.4899999999999997E-2"/>
    <n v="9.1499999999999998E-2"/>
    <n v="0"/>
    <n v="0.15"/>
    <n v="0.94699999999999995"/>
    <s v="Positive"/>
    <n v="121.989"/>
    <x v="0"/>
  </r>
  <r>
    <n v="406"/>
    <x v="201"/>
    <s v="Wrecking Ball"/>
    <n v="221360"/>
    <n v="221.36"/>
    <b v="0"/>
    <n v="16"/>
    <x v="1"/>
    <n v="77"/>
    <n v="0.53"/>
    <n v="0.42199999999999999"/>
    <s v="Low"/>
    <n v="-6.2619999999999996"/>
    <n v="3.4200000000000001E-2"/>
    <n v="0.40699999999999997"/>
    <n v="0"/>
    <n v="0.107"/>
    <n v="0.34899999999999998"/>
    <s v="Negative"/>
    <n v="119.964"/>
    <x v="7"/>
  </r>
  <r>
    <n v="603"/>
    <x v="266"/>
    <s v="Writing's On The Wall - From &quot;Spectre&quot; Soundtrack"/>
    <n v="278987"/>
    <n v="278.98700000000002"/>
    <b v="0"/>
    <n v="18"/>
    <x v="3"/>
    <n v="66"/>
    <n v="0.26100000000000001"/>
    <n v="0.30199999999999999"/>
    <s v="Low"/>
    <n v="-8.19"/>
    <n v="3.39E-2"/>
    <n v="0.76900000000000002"/>
    <n v="2.57E-6"/>
    <n v="8.6300000000000002E-2"/>
    <n v="8.8300000000000003E-2"/>
    <s v="Negative"/>
    <n v="81.418000000000006"/>
    <x v="7"/>
  </r>
  <r>
    <n v="483"/>
    <x v="361"/>
    <s v="Written in the Stars (feat. Eric Turner)"/>
    <n v="207653"/>
    <n v="207.65299999999999"/>
    <b v="0"/>
    <n v="13"/>
    <x v="18"/>
    <n v="57"/>
    <n v="0.65600000000000003"/>
    <n v="0.93100000000000005"/>
    <s v="High"/>
    <n v="-4.1879999999999997"/>
    <n v="9.8100000000000007E-2"/>
    <n v="6.13E-2"/>
    <n v="0"/>
    <n v="0.219"/>
    <n v="0.53400000000000003"/>
    <s v="Positive"/>
    <n v="91.881"/>
    <x v="11"/>
  </r>
  <r>
    <n v="683"/>
    <x v="678"/>
    <s v="X"/>
    <n v="172854"/>
    <n v="172.85400000000001"/>
    <b v="0"/>
    <n v="22"/>
    <x v="17"/>
    <n v="74"/>
    <n v="0.59399999999999997"/>
    <n v="0.749"/>
    <s v="High"/>
    <n v="-5.298"/>
    <n v="5.6000000000000001E-2"/>
    <n v="3.3799999999999997E-2"/>
    <n v="1.06E-3"/>
    <n v="0.3"/>
    <n v="0.69399999999999995"/>
    <s v="Positive"/>
    <n v="179.96799999999999"/>
    <x v="31"/>
  </r>
  <r>
    <n v="29"/>
    <x v="634"/>
    <s v="X Gon' Give It To Ya"/>
    <n v="217586"/>
    <n v="217.58600000000001"/>
    <b v="1"/>
    <n v="10"/>
    <x v="9"/>
    <n v="70"/>
    <n v="0.76100000000000001"/>
    <n v="0.89900000000000002"/>
    <s v="High"/>
    <n v="-3.09"/>
    <n v="0.183"/>
    <n v="1.35E-2"/>
    <n v="0"/>
    <n v="7.1900000000000006E-2"/>
    <n v="0.67300000000000004"/>
    <s v="Positive"/>
    <n v="95.027000000000001"/>
    <x v="1"/>
  </r>
  <r>
    <n v="730"/>
    <x v="824"/>
    <s v="XO Tour Llif3"/>
    <n v="182706"/>
    <n v="182.70599999999999"/>
    <b v="1"/>
    <n v="20"/>
    <x v="7"/>
    <n v="81"/>
    <n v="0.73199999999999998"/>
    <n v="0.75"/>
    <s v="High"/>
    <n v="-6.3659999999999997"/>
    <n v="0.23100000000000001"/>
    <n v="2.64E-3"/>
    <n v="0"/>
    <n v="0.109"/>
    <n v="0.40100000000000002"/>
    <s v="Negative"/>
    <n v="155.096"/>
    <x v="3"/>
  </r>
  <r>
    <n v="291"/>
    <x v="102"/>
    <s v="Yeah 3x"/>
    <n v="241666"/>
    <n v="241.666"/>
    <b v="1"/>
    <n v="14"/>
    <x v="15"/>
    <n v="69"/>
    <n v="0.70499999999999996"/>
    <n v="0.88200000000000001"/>
    <s v="High"/>
    <n v="-3.2010000000000001"/>
    <n v="4.4499999999999998E-2"/>
    <n v="3.6900000000000002E-4"/>
    <n v="1.1599999999999999E-6"/>
    <n v="9.3399999999999997E-2"/>
    <n v="0.7"/>
    <s v="Positive"/>
    <n v="130"/>
    <x v="4"/>
  </r>
  <r>
    <n v="120"/>
    <x v="209"/>
    <s v="Yeah! (feat. Lil Jon &amp; Ludacris)"/>
    <n v="250373"/>
    <n v="250.37299999999999"/>
    <b v="0"/>
    <n v="7"/>
    <x v="19"/>
    <n v="81"/>
    <n v="0.89400000000000002"/>
    <n v="0.79100000000000004"/>
    <s v="High"/>
    <n v="-4.6989999999999998"/>
    <n v="0.112"/>
    <n v="1.83E-2"/>
    <n v="0"/>
    <n v="3.8800000000000001E-2"/>
    <n v="0.58299999999999996"/>
    <s v="Positive"/>
    <n v="105.018"/>
    <x v="4"/>
  </r>
  <r>
    <n v="557"/>
    <x v="396"/>
    <s v="Years - ãƒ©ã‚¸ã‚ªãƒ»ã‚¨ãƒ‡ã‚£ãƒƒãƒˆ"/>
    <n v="195480"/>
    <n v="195.48"/>
    <b v="0"/>
    <n v="15"/>
    <x v="14"/>
    <n v="0"/>
    <n v="0.37"/>
    <n v="0.82299999999999995"/>
    <s v="High"/>
    <n v="-6.2450000000000001"/>
    <n v="8.0500000000000002E-2"/>
    <n v="2.3400000000000001E-3"/>
    <n v="1.9099999999999999E-6"/>
    <n v="0.17399999999999999"/>
    <n v="0.32300000000000001"/>
    <s v="Negative"/>
    <n v="128.00800000000001"/>
    <x v="0"/>
  </r>
  <r>
    <n v="773"/>
    <x v="825"/>
    <s v="Yes Indeed"/>
    <n v="142273"/>
    <n v="142.273"/>
    <b v="1"/>
    <n v="21"/>
    <x v="10"/>
    <n v="79"/>
    <n v="0.96299999999999997"/>
    <n v="0.34599999999999997"/>
    <s v="Low"/>
    <n v="-9.3089999999999993"/>
    <n v="0.53"/>
    <n v="3.5499999999999997E-2"/>
    <n v="0"/>
    <n v="0.108"/>
    <n v="0.56200000000000006"/>
    <s v="Positive"/>
    <n v="119.95699999999999"/>
    <x v="3"/>
  </r>
  <r>
    <n v="291"/>
    <x v="102"/>
    <s v="Yo (Excuse Me Miss)"/>
    <n v="229040"/>
    <n v="229.04"/>
    <b v="0"/>
    <n v="8"/>
    <x v="6"/>
    <n v="69"/>
    <n v="0.53600000000000003"/>
    <n v="0.61199999999999999"/>
    <s v="Low"/>
    <n v="-5.8470000000000004"/>
    <n v="0.27200000000000002"/>
    <n v="0.11899999999999999"/>
    <n v="0"/>
    <n v="0.20899999999999999"/>
    <n v="0.56999999999999995"/>
    <s v="Positive"/>
    <n v="86.768000000000001"/>
    <x v="4"/>
  </r>
  <r>
    <n v="276"/>
    <x v="354"/>
    <s v="You"/>
    <n v="273133"/>
    <n v="273.13299999999998"/>
    <b v="0"/>
    <n v="10"/>
    <x v="9"/>
    <n v="70"/>
    <n v="0.41199999999999998"/>
    <n v="0.876"/>
    <s v="High"/>
    <n v="-6.008"/>
    <n v="0.47"/>
    <n v="0.10199999999999999"/>
    <n v="0"/>
    <n v="0.29699999999999999"/>
    <n v="0.70299999999999996"/>
    <s v="Positive"/>
    <n v="130.15899999999999"/>
    <x v="4"/>
  </r>
  <r>
    <n v="439"/>
    <x v="18"/>
    <s v="You Belong With Me"/>
    <n v="231146"/>
    <n v="231.14599999999999"/>
    <b v="0"/>
    <n v="11"/>
    <x v="5"/>
    <n v="55"/>
    <n v="0.68700000000000006"/>
    <n v="0.77100000000000002"/>
    <s v="High"/>
    <n v="-4.4240000000000004"/>
    <n v="3.8399999999999997E-2"/>
    <n v="0.16400000000000001"/>
    <n v="2.4600000000000002E-5"/>
    <n v="0.112"/>
    <n v="0.44500000000000001"/>
    <s v="Negative"/>
    <n v="129.964"/>
    <x v="7"/>
  </r>
  <r>
    <n v="779"/>
    <x v="826"/>
    <s v="Me Niego (feat. Ozuna &amp; Wisin)"/>
    <n v="221653"/>
    <n v="221.65299999999999"/>
    <b v="0"/>
    <n v="21"/>
    <x v="10"/>
    <n v="1"/>
    <n v="0.77700000000000002"/>
    <n v="0.77900000000000003"/>
    <s v="High"/>
    <n v="-4.4489999999999998"/>
    <n v="9.7199999999999995E-2"/>
    <n v="5.4300000000000001E-2"/>
    <n v="0"/>
    <n v="0.63600000000000001"/>
    <n v="0.76800000000000002"/>
    <s v="Positive"/>
    <n v="94.022999999999996"/>
    <x v="14"/>
  </r>
  <r>
    <n v="179"/>
    <x v="36"/>
    <s v="You Don't Know My Name"/>
    <n v="366733"/>
    <n v="366.733"/>
    <b v="0"/>
    <n v="6"/>
    <x v="12"/>
    <n v="61"/>
    <n v="0.26400000000000001"/>
    <n v="0.66300000000000003"/>
    <s v="High"/>
    <n v="-8.2639999999999993"/>
    <n v="0.187"/>
    <n v="0.59"/>
    <n v="4.4299999999999999E-3"/>
    <n v="0.34200000000000003"/>
    <n v="0.249"/>
    <s v="Negative"/>
    <n v="167.078"/>
    <x v="5"/>
  </r>
  <r>
    <n v="665"/>
    <x v="827"/>
    <s v="You Don't Own Me (feat. G-Eazy)"/>
    <n v="199314"/>
    <n v="199.31399999999999"/>
    <b v="0"/>
    <n v="18"/>
    <x v="3"/>
    <n v="55"/>
    <n v="0.33600000000000002"/>
    <n v="0.66400000000000003"/>
    <s v="High"/>
    <n v="-5.68"/>
    <n v="0.10199999999999999"/>
    <n v="0.16600000000000001"/>
    <n v="1.31E-6"/>
    <n v="5.7500000000000002E-2"/>
    <n v="0.29399999999999998"/>
    <s v="Negative"/>
    <n v="186.39400000000001"/>
    <x v="5"/>
  </r>
  <r>
    <n v="665"/>
    <x v="827"/>
    <s v="You Don't Own Me (feat. G-Eazy)"/>
    <n v="201493"/>
    <n v="201.49299999999999"/>
    <b v="0"/>
    <n v="19"/>
    <x v="8"/>
    <n v="69"/>
    <n v="0.33200000000000002"/>
    <n v="0.63500000000000001"/>
    <s v="Low"/>
    <n v="-5.6529999999999996"/>
    <n v="8.9800000000000005E-2"/>
    <n v="0.159"/>
    <n v="2.79E-6"/>
    <n v="5.9900000000000002E-2"/>
    <n v="0.26100000000000001"/>
    <s v="Negative"/>
    <n v="186.249"/>
    <x v="5"/>
  </r>
  <r>
    <n v="355"/>
    <x v="417"/>
    <s v="You Found Me"/>
    <n v="241853"/>
    <n v="241.85300000000001"/>
    <b v="0"/>
    <n v="12"/>
    <x v="11"/>
    <n v="73"/>
    <n v="0.33800000000000002"/>
    <n v="0.80300000000000005"/>
    <s v="High"/>
    <n v="-5.4119999999999999"/>
    <n v="4.1300000000000003E-2"/>
    <n v="1.8700000000000001E-2"/>
    <n v="0"/>
    <n v="0.13600000000000001"/>
    <n v="0.4"/>
    <s v="Negative"/>
    <n v="151.994"/>
    <x v="7"/>
  </r>
  <r>
    <n v="353"/>
    <x v="185"/>
    <s v="You Give Me Something"/>
    <n v="213173"/>
    <n v="213.173"/>
    <b v="0"/>
    <n v="9"/>
    <x v="2"/>
    <n v="64"/>
    <n v="0.55900000000000005"/>
    <n v="0.68799999999999994"/>
    <s v="High"/>
    <n v="-6.4960000000000004"/>
    <n v="0.114"/>
    <n v="0.216"/>
    <n v="0"/>
    <n v="8.5500000000000007E-2"/>
    <n v="0.57799999999999996"/>
    <s v="Positive"/>
    <n v="79.753"/>
    <x v="5"/>
  </r>
  <r>
    <n v="317"/>
    <x v="105"/>
    <s v="You Know I'm No Good"/>
    <n v="256946"/>
    <n v="256.94600000000003"/>
    <b v="0"/>
    <n v="9"/>
    <x v="2"/>
    <n v="63"/>
    <n v="0.70499999999999996"/>
    <n v="0.80600000000000005"/>
    <s v="High"/>
    <n v="-3.6070000000000002"/>
    <n v="3.09E-2"/>
    <n v="1.32E-2"/>
    <n v="4.28E-3"/>
    <n v="7.0099999999999996E-2"/>
    <n v="0.73399999999999999"/>
    <s v="Positive"/>
    <n v="103.383"/>
    <x v="20"/>
  </r>
  <r>
    <n v="610"/>
    <x v="340"/>
    <s v="You Know You Like It"/>
    <n v="247266"/>
    <n v="247.26599999999999"/>
    <b v="0"/>
    <n v="17"/>
    <x v="0"/>
    <n v="69"/>
    <n v="0.40699999999999997"/>
    <n v="0.72499999999999998"/>
    <s v="High"/>
    <n v="-5.3460000000000001"/>
    <n v="0.188"/>
    <n v="1.41E-2"/>
    <n v="2.4600000000000002E-6"/>
    <n v="0.30599999999999999"/>
    <n v="0.247"/>
    <s v="Negative"/>
    <n v="196.09299999999999"/>
    <x v="11"/>
  </r>
  <r>
    <n v="460"/>
    <x v="366"/>
    <s v="You Make Me Feel... (feat. Sabi)"/>
    <n v="215693"/>
    <n v="215.69300000000001"/>
    <b v="0"/>
    <n v="14"/>
    <x v="15"/>
    <n v="70"/>
    <n v="0.66800000000000004"/>
    <n v="0.85699999999999998"/>
    <s v="High"/>
    <n v="-2.944"/>
    <n v="5.3499999999999999E-2"/>
    <n v="1.9099999999999999E-2"/>
    <n v="6.7100000000000001E-6"/>
    <n v="3.85E-2"/>
    <n v="0.748"/>
    <s v="Positive"/>
    <n v="131.959"/>
    <x v="0"/>
  </r>
  <r>
    <n v="71"/>
    <x v="551"/>
    <s v="You Raise Me Up"/>
    <n v="241066"/>
    <n v="241.066"/>
    <b v="0"/>
    <n v="8"/>
    <x v="6"/>
    <n v="1"/>
    <n v="0.129"/>
    <n v="0.35799999999999998"/>
    <s v="Low"/>
    <n v="-6.5960000000000001"/>
    <n v="3.1399999999999997E-2"/>
    <n v="0.63100000000000001"/>
    <n v="0"/>
    <n v="8.8599999999999998E-2"/>
    <n v="0.17199999999999999"/>
    <s v="Negative"/>
    <n v="75.048000000000002"/>
    <x v="7"/>
  </r>
  <r>
    <n v="98"/>
    <x v="828"/>
    <s v="You Rock My World"/>
    <n v="337733"/>
    <n v="337.733"/>
    <b v="0"/>
    <n v="4"/>
    <x v="13"/>
    <n v="64"/>
    <n v="0.85399999999999998"/>
    <n v="0.67300000000000004"/>
    <s v="High"/>
    <n v="-3.1320000000000001"/>
    <n v="0.185"/>
    <n v="3.7999999999999999E-2"/>
    <n v="2.2699999999999999E-4"/>
    <n v="0.255"/>
    <n v="0.95499999999999996"/>
    <s v="Positive"/>
    <n v="95"/>
    <x v="5"/>
  </r>
  <r>
    <n v="74"/>
    <x v="829"/>
    <s v="You Sang To Me"/>
    <n v="347106"/>
    <n v="347.10599999999999"/>
    <b v="0"/>
    <n v="2"/>
    <x v="21"/>
    <n v="56"/>
    <n v="0.57799999999999996"/>
    <n v="0.89400000000000002"/>
    <s v="High"/>
    <n v="-5.42"/>
    <n v="2.9600000000000001E-2"/>
    <n v="1.03E-2"/>
    <n v="2.6599999999999999E-6"/>
    <n v="0.216"/>
    <n v="0.74099999999999999"/>
    <s v="Positive"/>
    <n v="165.98"/>
    <x v="14"/>
  </r>
  <r>
    <n v="35"/>
    <x v="4"/>
    <s v="Young Forever"/>
    <n v="253906"/>
    <n v="253.90600000000001"/>
    <b v="1"/>
    <n v="12"/>
    <x v="11"/>
    <n v="65"/>
    <n v="0.63700000000000001"/>
    <n v="0.69"/>
    <s v="High"/>
    <n v="-3.214"/>
    <n v="6.93E-2"/>
    <n v="0.41699999999999998"/>
    <n v="0"/>
    <n v="0.21099999999999999"/>
    <n v="0.10299999999999999"/>
    <s v="Negative"/>
    <n v="140.32900000000001"/>
    <x v="3"/>
  </r>
  <r>
    <n v="216"/>
    <x v="126"/>
    <s v="Young, Wild &amp; Free (feat. Bruno Mars)"/>
    <n v="207333"/>
    <n v="207.333"/>
    <b v="1"/>
    <n v="14"/>
    <x v="15"/>
    <n v="77"/>
    <n v="0.71499999999999997"/>
    <n v="0.65500000000000003"/>
    <s v="Low"/>
    <n v="-6.4249999999999998"/>
    <n v="0.13700000000000001"/>
    <n v="5.2499999999999998E-2"/>
    <n v="0"/>
    <n v="0.115"/>
    <n v="0.53100000000000003"/>
    <s v="Positive"/>
    <n v="95.078000000000003"/>
    <x v="1"/>
  </r>
  <r>
    <n v="131"/>
    <x v="830"/>
    <s v="Point Of View - Radio Edit"/>
    <n v="231166"/>
    <n v="231.166"/>
    <b v="0"/>
    <n v="21"/>
    <x v="10"/>
    <n v="0"/>
    <n v="0.67600000000000005"/>
    <n v="0.71499999999999997"/>
    <s v="High"/>
    <n v="-6.8540000000000001"/>
    <n v="2.87E-2"/>
    <n v="2.8400000000000001E-3"/>
    <n v="7.46E-2"/>
    <n v="6.8500000000000005E-2"/>
    <n v="0.27500000000000002"/>
    <s v="Negative"/>
    <n v="129.006"/>
    <x v="10"/>
  </r>
  <r>
    <n v="300"/>
    <x v="372"/>
    <s v="Your Body"/>
    <n v="240040"/>
    <n v="240.04"/>
    <b v="1"/>
    <n v="8"/>
    <x v="6"/>
    <n v="59"/>
    <n v="0.83799999999999997"/>
    <n v="0.59399999999999997"/>
    <s v="Low"/>
    <n v="-5.6950000000000003"/>
    <n v="0.113"/>
    <n v="0.17599999999999999"/>
    <n v="0"/>
    <n v="8.6699999999999999E-2"/>
    <n v="0.50700000000000001"/>
    <s v="Positive"/>
    <n v="90.037999999999997"/>
    <x v="4"/>
  </r>
  <r>
    <n v="392"/>
    <x v="831"/>
    <s v="Your Love Alone Is Not Enough (feat. Nina Persson)"/>
    <n v="235693"/>
    <n v="235.69300000000001"/>
    <b v="0"/>
    <n v="10"/>
    <x v="9"/>
    <n v="53"/>
    <n v="0.34399999999999997"/>
    <n v="0.92100000000000004"/>
    <s v="High"/>
    <n v="-3.0489999999999999"/>
    <n v="4.5900000000000003E-2"/>
    <n v="1.4300000000000001E-3"/>
    <n v="1.13E-5"/>
    <n v="0.38"/>
    <n v="0.39600000000000002"/>
    <s v="Negative"/>
    <n v="126.76600000000001"/>
    <x v="6"/>
  </r>
  <r>
    <n v="471"/>
    <x v="155"/>
    <s v="Your Love Is My Drug"/>
    <n v="187133"/>
    <n v="187.13300000000001"/>
    <b v="0"/>
    <n v="13"/>
    <x v="18"/>
    <n v="69"/>
    <n v="0.82599999999999996"/>
    <n v="0.61199999999999999"/>
    <s v="Low"/>
    <n v="-3.891"/>
    <n v="9.8199999999999996E-2"/>
    <n v="6.8100000000000001E-3"/>
    <n v="0"/>
    <n v="8.8900000000000007E-2"/>
    <n v="0.75600000000000001"/>
    <s v="Positive"/>
    <n v="120.057"/>
    <x v="0"/>
  </r>
  <r>
    <n v="354"/>
    <x v="832"/>
    <s v="You're All I Have"/>
    <n v="273333"/>
    <n v="273.33300000000003"/>
    <b v="0"/>
    <n v="9"/>
    <x v="2"/>
    <n v="35"/>
    <n v="0.46700000000000003"/>
    <n v="0.92100000000000004"/>
    <s v="High"/>
    <n v="-4.5540000000000003"/>
    <n v="4.4999999999999998E-2"/>
    <n v="5.4799999999999997E-5"/>
    <n v="5.6599999999999998E-2"/>
    <n v="0.17599999999999999"/>
    <n v="0.501"/>
    <s v="Positive"/>
    <n v="132.01300000000001"/>
    <x v="58"/>
  </r>
  <r>
    <n v="284"/>
    <x v="10"/>
    <s v="You're Beautiful"/>
    <n v="209493"/>
    <n v="209.49299999999999"/>
    <b v="1"/>
    <n v="8"/>
    <x v="6"/>
    <n v="75"/>
    <n v="0.67500000000000004"/>
    <n v="0.47899999999999998"/>
    <s v="Low"/>
    <n v="-9.8699999999999992"/>
    <n v="2.7799999999999998E-2"/>
    <n v="0.63300000000000001"/>
    <n v="1.7600000000000001E-5"/>
    <n v="8.7999999999999995E-2"/>
    <n v="0.45400000000000001"/>
    <s v="Negative"/>
    <n v="81.998000000000005"/>
    <x v="7"/>
  </r>
  <r>
    <n v="411"/>
    <x v="833"/>
    <s v="You're Gonna Go Far, Kid"/>
    <n v="177826"/>
    <n v="177.82599999999999"/>
    <b v="1"/>
    <n v="11"/>
    <x v="5"/>
    <n v="78"/>
    <n v="0.55000000000000004"/>
    <n v="0.91700000000000004"/>
    <s v="High"/>
    <n v="-3.1589999999999998"/>
    <n v="6.3799999999999996E-2"/>
    <n v="4.28E-3"/>
    <n v="0"/>
    <n v="0.19700000000000001"/>
    <n v="0.60099999999999998"/>
    <s v="Positive"/>
    <n v="126.11499999999999"/>
    <x v="36"/>
  </r>
  <r>
    <n v="107"/>
    <x v="834"/>
    <s v="Youth of the Nation"/>
    <n v="256240"/>
    <n v="256.24"/>
    <b v="0"/>
    <n v="4"/>
    <x v="13"/>
    <n v="69"/>
    <n v="0.56299999999999994"/>
    <n v="0.86"/>
    <s v="High"/>
    <n v="-7.5330000000000004"/>
    <n v="6.2100000000000002E-2"/>
    <n v="8.3400000000000002E-3"/>
    <n v="1.06E-2"/>
    <n v="0.39"/>
    <n v="0.51700000000000002"/>
    <s v="Positive"/>
    <n v="97.867000000000004"/>
    <x v="16"/>
  </r>
  <r>
    <n v="738"/>
    <x v="785"/>
    <s v="ZEZE (feat. Travis Scott &amp; Offset)"/>
    <n v="228759"/>
    <n v="228.75899999999999"/>
    <b v="1"/>
    <n v="21"/>
    <x v="10"/>
    <n v="77"/>
    <n v="0.86099999999999999"/>
    <n v="0.60299999999999998"/>
    <s v="Low"/>
    <n v="-5.7880000000000003"/>
    <n v="0.17599999999999999"/>
    <n v="5.21E-2"/>
    <n v="0"/>
    <n v="9.2399999999999996E-2"/>
    <n v="0.504"/>
    <s v="Positive"/>
    <n v="98.04300000000000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0EA31-EFC7-4738-A79D-CE986537B927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21">
    <pivotField showAll="0"/>
    <pivotField showAll="0" sortType="descending">
      <items count="836">
        <item x="323"/>
        <item x="223"/>
        <item x="310"/>
        <item x="482"/>
        <item x="331"/>
        <item x="473"/>
        <item x="262"/>
        <item x="763"/>
        <item x="733"/>
        <item x="131"/>
        <item x="807"/>
        <item x="657"/>
        <item x="756"/>
        <item x="682"/>
        <item x="144"/>
        <item x="241"/>
        <item x="216"/>
        <item x="669"/>
        <item x="745"/>
        <item x="150"/>
        <item x="793"/>
        <item x="1"/>
        <item x="509"/>
        <item x="746"/>
        <item x="161"/>
        <item x="751"/>
        <item x="551"/>
        <item x="598"/>
        <item x="106"/>
        <item x="597"/>
        <item x="696"/>
        <item x="34"/>
        <item x="675"/>
        <item x="209"/>
        <item x="795"/>
        <item x="648"/>
        <item x="720"/>
        <item x="419"/>
        <item x="311"/>
        <item x="322"/>
        <item x="812"/>
        <item x="628"/>
        <item x="19"/>
        <item x="623"/>
        <item x="42"/>
        <item x="715"/>
        <item x="452"/>
        <item x="173"/>
        <item x="91"/>
        <item x="705"/>
        <item x="148"/>
        <item x="385"/>
        <item x="307"/>
        <item x="119"/>
        <item x="244"/>
        <item x="544"/>
        <item x="384"/>
        <item x="263"/>
        <item x="507"/>
        <item x="88"/>
        <item x="692"/>
        <item x="97"/>
        <item x="361"/>
        <item x="611"/>
        <item x="11"/>
        <item x="95"/>
        <item x="689"/>
        <item x="664"/>
        <item x="427"/>
        <item x="762"/>
        <item x="438"/>
        <item x="466"/>
        <item x="690"/>
        <item x="48"/>
        <item x="69"/>
        <item x="790"/>
        <item x="63"/>
        <item x="704"/>
        <item x="726"/>
        <item x="724"/>
        <item x="671"/>
        <item x="335"/>
        <item x="531"/>
        <item x="375"/>
        <item x="404"/>
        <item x="767"/>
        <item x="321"/>
        <item x="460"/>
        <item x="728"/>
        <item x="132"/>
        <item x="615"/>
        <item x="833"/>
        <item x="588"/>
        <item x="259"/>
        <item x="624"/>
        <item x="587"/>
        <item x="393"/>
        <item x="381"/>
        <item x="417"/>
        <item x="219"/>
        <item x="180"/>
        <item x="345"/>
        <item x="0"/>
        <item x="818"/>
        <item x="449"/>
        <item x="279"/>
        <item x="504"/>
        <item x="18"/>
        <item x="732"/>
        <item x="3"/>
        <item x="635"/>
        <item x="177"/>
        <item x="388"/>
        <item x="183"/>
        <item x="68"/>
        <item x="556"/>
        <item x="302"/>
        <item x="387"/>
        <item x="38"/>
        <item x="74"/>
        <item x="792"/>
        <item x="534"/>
        <item x="275"/>
        <item x="487"/>
        <item x="260"/>
        <item x="478"/>
        <item x="488"/>
        <item x="472"/>
        <item x="152"/>
        <item x="235"/>
        <item x="248"/>
        <item x="579"/>
        <item x="469"/>
        <item x="817"/>
        <item x="16"/>
        <item x="832"/>
        <item x="126"/>
        <item x="117"/>
        <item x="570"/>
        <item x="461"/>
        <item x="736"/>
        <item x="800"/>
        <item x="605"/>
        <item x="292"/>
        <item x="676"/>
        <item x="214"/>
        <item x="632"/>
        <item x="455"/>
        <item x="688"/>
        <item x="350"/>
        <item x="568"/>
        <item x="602"/>
        <item x="73"/>
        <item x="406"/>
        <item x="470"/>
        <item x="257"/>
        <item x="540"/>
        <item x="230"/>
        <item x="325"/>
        <item x="626"/>
        <item x="667"/>
        <item x="2"/>
        <item x="127"/>
        <item x="677"/>
        <item x="589"/>
        <item x="236"/>
        <item x="233"/>
        <item x="827"/>
        <item x="586"/>
        <item x="41"/>
        <item x="249"/>
        <item x="464"/>
        <item x="445"/>
        <item x="431"/>
        <item x="369"/>
        <item x="149"/>
        <item x="266"/>
        <item x="645"/>
        <item x="528"/>
        <item x="297"/>
        <item x="783"/>
        <item x="489"/>
        <item x="781"/>
        <item x="600"/>
        <item x="328"/>
        <item x="582"/>
        <item x="549"/>
        <item x="451"/>
        <item x="87"/>
        <item x="265"/>
        <item x="159"/>
        <item x="162"/>
        <item x="200"/>
        <item x="532"/>
        <item x="220"/>
        <item x="305"/>
        <item x="554"/>
        <item x="418"/>
        <item x="198"/>
        <item x="606"/>
        <item x="641"/>
        <item x="336"/>
        <item x="774"/>
        <item x="826"/>
        <item x="673"/>
        <item x="192"/>
        <item x="80"/>
        <item x="620"/>
        <item x="518"/>
        <item x="560"/>
        <item x="151"/>
        <item x="744"/>
        <item x="94"/>
        <item x="160"/>
        <item x="346"/>
        <item x="660"/>
        <item x="372"/>
        <item x="141"/>
        <item x="643"/>
        <item x="189"/>
        <item x="548"/>
        <item x="697"/>
        <item x="399"/>
        <item x="550"/>
        <item x="298"/>
        <item x="280"/>
        <item x="822"/>
        <item x="342"/>
        <item x="737"/>
        <item x="339"/>
        <item x="649"/>
        <item x="402"/>
        <item x="760"/>
        <item x="40"/>
        <item x="510"/>
        <item x="608"/>
        <item x="564"/>
        <item x="687"/>
        <item x="578"/>
        <item x="403"/>
        <item x="621"/>
        <item x="834"/>
        <item x="293"/>
        <item x="791"/>
        <item x="306"/>
        <item x="333"/>
        <item x="400"/>
        <item x="563"/>
        <item x="604"/>
        <item x="390"/>
        <item x="65"/>
        <item x="136"/>
        <item x="447"/>
        <item x="272"/>
        <item x="348"/>
        <item x="228"/>
        <item x="526"/>
        <item x="362"/>
        <item x="229"/>
        <item x="625"/>
        <item x="571"/>
        <item x="391"/>
        <item x="700"/>
        <item x="757"/>
        <item x="574"/>
        <item x="291"/>
        <item x="77"/>
        <item x="678"/>
        <item x="82"/>
        <item x="326"/>
        <item x="815"/>
        <item x="226"/>
        <item x="558"/>
        <item x="128"/>
        <item x="821"/>
        <item x="84"/>
        <item x="453"/>
        <item x="51"/>
        <item x="497"/>
        <item x="591"/>
        <item x="642"/>
        <item x="716"/>
        <item x="699"/>
        <item x="423"/>
        <item x="609"/>
        <item x="698"/>
        <item x="695"/>
        <item x="207"/>
        <item x="752"/>
        <item x="653"/>
        <item x="374"/>
        <item x="739"/>
        <item x="525"/>
        <item x="801"/>
        <item x="352"/>
        <item x="712"/>
        <item x="768"/>
        <item x="499"/>
        <item x="443"/>
        <item x="308"/>
        <item x="224"/>
        <item x="8"/>
        <item x="61"/>
        <item x="24"/>
        <item x="771"/>
        <item x="730"/>
        <item x="201"/>
        <item x="246"/>
        <item x="765"/>
        <item x="370"/>
        <item x="742"/>
        <item x="572"/>
        <item x="71"/>
        <item x="46"/>
        <item x="828"/>
        <item x="490"/>
        <item x="694"/>
        <item x="441"/>
        <item x="54"/>
        <item x="412"/>
        <item x="56"/>
        <item x="637"/>
        <item x="775"/>
        <item x="816"/>
        <item x="137"/>
        <item x="693"/>
        <item x="124"/>
        <item x="465"/>
        <item x="713"/>
        <item x="86"/>
        <item x="415"/>
        <item x="85"/>
        <item x="731"/>
        <item x="424"/>
        <item x="176"/>
        <item x="416"/>
        <item x="747"/>
        <item x="45"/>
        <item x="829"/>
        <item x="191"/>
        <item x="831"/>
        <item x="247"/>
        <item x="232"/>
        <item x="679"/>
        <item x="647"/>
        <item x="23"/>
        <item x="288"/>
        <item x="134"/>
        <item x="204"/>
        <item x="592"/>
        <item x="603"/>
        <item x="286"/>
        <item x="289"/>
        <item x="562"/>
        <item x="231"/>
        <item x="823"/>
        <item x="629"/>
        <item x="425"/>
        <item x="741"/>
        <item x="714"/>
        <item x="593"/>
        <item x="37"/>
        <item x="351"/>
        <item x="269"/>
        <item x="164"/>
        <item x="96"/>
        <item x="409"/>
        <item x="776"/>
        <item x="633"/>
        <item x="749"/>
        <item x="617"/>
        <item x="354"/>
        <item x="242"/>
        <item x="309"/>
        <item x="157"/>
        <item x="135"/>
        <item x="607"/>
        <item x="646"/>
        <item x="25"/>
        <item x="824"/>
        <item x="658"/>
        <item x="373"/>
        <item x="685"/>
        <item x="614"/>
        <item x="547"/>
        <item x="355"/>
        <item x="710"/>
        <item x="738"/>
        <item x="338"/>
        <item x="825"/>
        <item x="378"/>
        <item x="486"/>
        <item x="734"/>
        <item x="718"/>
        <item x="32"/>
        <item x="44"/>
        <item x="450"/>
        <item x="672"/>
        <item x="202"/>
        <item x="432"/>
        <item x="719"/>
        <item x="761"/>
        <item x="169"/>
        <item x="53"/>
        <item x="485"/>
        <item x="312"/>
        <item x="186"/>
        <item x="203"/>
        <item x="334"/>
        <item x="769"/>
        <item x="153"/>
        <item x="527"/>
        <item x="785"/>
        <item x="802"/>
        <item x="480"/>
        <item x="365"/>
        <item x="721"/>
        <item x="691"/>
        <item x="363"/>
        <item x="401"/>
        <item x="701"/>
        <item x="270"/>
        <item x="584"/>
        <item x="140"/>
        <item x="502"/>
        <item x="512"/>
        <item x="786"/>
        <item x="422"/>
        <item x="155"/>
        <item x="495"/>
        <item x="294"/>
        <item x="67"/>
        <item x="238"/>
        <item x="75"/>
        <item x="172"/>
        <item x="595"/>
        <item x="468"/>
        <item x="250"/>
        <item x="195"/>
        <item x="596"/>
        <item x="332"/>
        <item x="268"/>
        <item x="57"/>
        <item x="299"/>
        <item x="803"/>
        <item x="318"/>
        <item x="708"/>
        <item x="258"/>
        <item x="43"/>
        <item x="727"/>
        <item x="576"/>
        <item x="542"/>
        <item x="496"/>
        <item x="121"/>
        <item x="188"/>
        <item x="327"/>
        <item x="70"/>
        <item x="506"/>
        <item x="539"/>
        <item x="64"/>
        <item x="722"/>
        <item x="210"/>
        <item x="442"/>
        <item x="125"/>
        <item x="777"/>
        <item x="764"/>
        <item x="806"/>
        <item x="212"/>
        <item x="116"/>
        <item x="467"/>
        <item x="112"/>
        <item x="47"/>
        <item x="725"/>
        <item x="654"/>
        <item x="4"/>
        <item x="284"/>
        <item x="772"/>
        <item x="55"/>
        <item x="300"/>
        <item x="146"/>
        <item x="58"/>
        <item x="524"/>
        <item x="156"/>
        <item x="185"/>
        <item x="10"/>
        <item x="456"/>
        <item x="740"/>
        <item x="655"/>
        <item x="383"/>
        <item x="89"/>
        <item x="194"/>
        <item x="76"/>
        <item x="130"/>
        <item x="561"/>
        <item x="559"/>
        <item x="670"/>
        <item x="411"/>
        <item x="341"/>
        <item x="274"/>
        <item x="630"/>
        <item x="659"/>
        <item x="154"/>
        <item x="514"/>
        <item x="436"/>
        <item x="315"/>
        <item x="599"/>
        <item x="644"/>
        <item x="748"/>
        <item x="433"/>
        <item x="779"/>
        <item x="766"/>
        <item x="494"/>
        <item x="143"/>
        <item x="9"/>
        <item x="610"/>
        <item x="108"/>
        <item x="814"/>
        <item x="98"/>
        <item x="243"/>
        <item x="120"/>
        <item x="463"/>
        <item x="797"/>
        <item x="778"/>
        <item x="612"/>
        <item x="14"/>
        <item x="717"/>
        <item x="225"/>
        <item x="663"/>
        <item x="519"/>
        <item x="251"/>
        <item x="484"/>
        <item x="805"/>
        <item x="278"/>
        <item x="501"/>
        <item x="536"/>
        <item x="477"/>
        <item x="79"/>
        <item x="107"/>
        <item x="457"/>
        <item x="545"/>
        <item x="428"/>
        <item x="93"/>
        <item x="179"/>
        <item x="627"/>
        <item x="743"/>
        <item x="789"/>
        <item x="541"/>
        <item x="804"/>
        <item x="392"/>
        <item x="555"/>
        <item x="285"/>
        <item x="301"/>
        <item x="535"/>
        <item x="319"/>
        <item x="651"/>
        <item x="668"/>
        <item x="139"/>
        <item x="590"/>
        <item x="255"/>
        <item x="723"/>
        <item x="686"/>
        <item x="218"/>
        <item x="508"/>
        <item x="516"/>
        <item x="376"/>
        <item x="517"/>
        <item x="631"/>
        <item x="206"/>
        <item x="26"/>
        <item x="145"/>
        <item x="50"/>
        <item x="656"/>
        <item x="123"/>
        <item x="353"/>
        <item x="521"/>
        <item x="12"/>
        <item x="253"/>
        <item x="178"/>
        <item x="437"/>
        <item x="205"/>
        <item x="215"/>
        <item x="347"/>
        <item x="184"/>
        <item x="81"/>
        <item x="113"/>
        <item x="580"/>
        <item x="197"/>
        <item x="349"/>
        <item x="622"/>
        <item x="114"/>
        <item x="796"/>
        <item x="810"/>
        <item x="99"/>
        <item x="661"/>
        <item x="30"/>
        <item x="794"/>
        <item x="187"/>
        <item x="782"/>
        <item x="359"/>
        <item x="267"/>
        <item x="575"/>
        <item x="729"/>
        <item x="92"/>
        <item x="245"/>
        <item x="343"/>
        <item x="787"/>
        <item x="458"/>
        <item x="426"/>
        <item x="557"/>
        <item x="118"/>
        <item x="296"/>
        <item x="138"/>
        <item x="337"/>
        <item x="788"/>
        <item x="21"/>
        <item x="481"/>
        <item x="360"/>
        <item x="634"/>
        <item x="340"/>
        <item x="389"/>
        <item x="283"/>
        <item x="397"/>
        <item x="59"/>
        <item x="364"/>
        <item x="211"/>
        <item x="165"/>
        <item x="573"/>
        <item x="503"/>
        <item x="271"/>
        <item x="753"/>
        <item x="237"/>
        <item x="234"/>
        <item x="459"/>
        <item x="168"/>
        <item x="420"/>
        <item x="222"/>
        <item x="594"/>
        <item x="227"/>
        <item x="505"/>
        <item x="171"/>
        <item x="799"/>
        <item x="264"/>
        <item x="122"/>
        <item x="830"/>
        <item x="515"/>
        <item x="20"/>
        <item x="640"/>
        <item x="256"/>
        <item x="529"/>
        <item x="493"/>
        <item x="683"/>
        <item x="261"/>
        <item x="110"/>
        <item x="368"/>
        <item x="356"/>
        <item x="240"/>
        <item x="735"/>
        <item x="813"/>
        <item x="500"/>
        <item x="414"/>
        <item x="276"/>
        <item x="190"/>
        <item x="101"/>
        <item x="27"/>
        <item x="147"/>
        <item x="7"/>
        <item x="811"/>
        <item x="366"/>
        <item x="665"/>
        <item x="405"/>
        <item x="6"/>
        <item x="35"/>
        <item x="78"/>
        <item x="49"/>
        <item x="102"/>
        <item x="407"/>
        <item x="213"/>
        <item x="408"/>
        <item x="22"/>
        <item x="491"/>
        <item x="330"/>
        <item x="281"/>
        <item x="798"/>
        <item x="543"/>
        <item x="158"/>
        <item x="100"/>
        <item x="167"/>
        <item x="304"/>
        <item x="819"/>
        <item x="674"/>
        <item x="395"/>
        <item x="33"/>
        <item x="553"/>
        <item x="566"/>
        <item x="567"/>
        <item x="317"/>
        <item x="133"/>
        <item x="196"/>
        <item x="444"/>
        <item x="569"/>
        <item x="680"/>
        <item x="755"/>
        <item x="382"/>
        <item x="613"/>
        <item x="39"/>
        <item x="750"/>
        <item x="585"/>
        <item x="784"/>
        <item x="398"/>
        <item x="581"/>
        <item x="287"/>
        <item x="371"/>
        <item x="174"/>
        <item x="707"/>
        <item x="72"/>
        <item x="492"/>
        <item x="537"/>
        <item x="104"/>
        <item x="252"/>
        <item x="440"/>
        <item x="474"/>
        <item x="429"/>
        <item x="434"/>
        <item x="552"/>
        <item x="413"/>
        <item x="430"/>
        <item x="773"/>
        <item x="344"/>
        <item x="538"/>
        <item x="170"/>
        <item x="546"/>
        <item x="254"/>
        <item x="758"/>
        <item x="410"/>
        <item x="636"/>
        <item x="282"/>
        <item x="166"/>
        <item x="511"/>
        <item x="809"/>
        <item x="29"/>
        <item x="759"/>
        <item x="650"/>
        <item x="163"/>
        <item x="66"/>
        <item x="60"/>
        <item x="314"/>
        <item x="684"/>
        <item x="702"/>
        <item x="703"/>
        <item x="295"/>
        <item x="175"/>
        <item x="367"/>
        <item x="90"/>
        <item x="820"/>
        <item x="520"/>
        <item x="199"/>
        <item x="462"/>
        <item x="111"/>
        <item x="446"/>
        <item x="380"/>
        <item x="357"/>
        <item x="52"/>
        <item x="483"/>
        <item x="17"/>
        <item x="619"/>
        <item x="706"/>
        <item x="681"/>
        <item x="239"/>
        <item x="62"/>
        <item x="662"/>
        <item x="711"/>
        <item x="522"/>
        <item x="316"/>
        <item x="421"/>
        <item x="616"/>
        <item x="638"/>
        <item x="435"/>
        <item x="103"/>
        <item x="618"/>
        <item x="770"/>
        <item x="583"/>
        <item x="28"/>
        <item x="182"/>
        <item x="221"/>
        <item x="13"/>
        <item x="448"/>
        <item x="454"/>
        <item x="105"/>
        <item x="5"/>
        <item x="83"/>
        <item x="530"/>
        <item x="181"/>
        <item x="386"/>
        <item x="439"/>
        <item x="273"/>
        <item x="652"/>
        <item x="709"/>
        <item x="36"/>
        <item x="142"/>
        <item x="577"/>
        <item x="109"/>
        <item x="277"/>
        <item x="780"/>
        <item x="523"/>
        <item x="396"/>
        <item x="379"/>
        <item x="754"/>
        <item x="513"/>
        <item x="377"/>
        <item x="324"/>
        <item x="115"/>
        <item x="808"/>
        <item x="498"/>
        <item x="666"/>
        <item x="129"/>
        <item x="217"/>
        <item x="290"/>
        <item x="565"/>
        <item x="208"/>
        <item x="479"/>
        <item x="320"/>
        <item x="639"/>
        <item x="533"/>
        <item x="475"/>
        <item x="329"/>
        <item x="15"/>
        <item x="313"/>
        <item x="303"/>
        <item x="601"/>
        <item x="394"/>
        <item x="358"/>
        <item x="31"/>
        <item x="471"/>
        <item x="476"/>
        <item x="1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" showAll="0"/>
    <pivotField numFmtId="1" showAll="0"/>
    <pivotField showAll="0"/>
    <pivotField showAll="0"/>
    <pivotField axis="axisRow" showAll="0">
      <items count="25">
        <item m="1" x="23"/>
        <item x="22"/>
        <item x="21"/>
        <item x="16"/>
        <item x="13"/>
        <item x="4"/>
        <item x="12"/>
        <item x="19"/>
        <item x="6"/>
        <item x="2"/>
        <item x="9"/>
        <item x="5"/>
        <item x="11"/>
        <item x="18"/>
        <item x="15"/>
        <item x="14"/>
        <item x="1"/>
        <item x="0"/>
        <item x="3"/>
        <item x="8"/>
        <item x="7"/>
        <item x="10"/>
        <item x="17"/>
        <item x="20"/>
        <item t="default"/>
      </items>
    </pivotField>
    <pivotField numFmtId="1" showAll="0"/>
    <pivotField showAll="0"/>
    <pivotField showAll="0"/>
    <pivotField showAll="0"/>
    <pivotField showAll="0"/>
    <pivotField numFmtId="2" showAll="0"/>
    <pivotField numFmtId="2" showAll="0"/>
    <pivotField numFmtId="164" showAll="0"/>
    <pivotField numFmtId="2" showAll="0"/>
    <pivotField numFmtId="2" showAll="0"/>
    <pivotField showAll="0"/>
    <pivotField numFmtId="1" showAll="0"/>
    <pivotField showAll="0" sortType="descending">
      <items count="60">
        <item x="23"/>
        <item x="17"/>
        <item x="10"/>
        <item x="48"/>
        <item x="13"/>
        <item x="34"/>
        <item x="43"/>
        <item x="3"/>
        <item x="56"/>
        <item x="22"/>
        <item x="15"/>
        <item x="1"/>
        <item x="38"/>
        <item x="11"/>
        <item x="32"/>
        <item x="4"/>
        <item x="8"/>
        <item x="41"/>
        <item x="33"/>
        <item x="24"/>
        <item x="50"/>
        <item x="31"/>
        <item x="2"/>
        <item x="7"/>
        <item x="25"/>
        <item x="0"/>
        <item x="37"/>
        <item x="47"/>
        <item x="18"/>
        <item x="14"/>
        <item x="5"/>
        <item x="29"/>
        <item x="54"/>
        <item x="26"/>
        <item x="30"/>
        <item x="44"/>
        <item x="27"/>
        <item x="20"/>
        <item x="9"/>
        <item x="21"/>
        <item x="42"/>
        <item x="57"/>
        <item x="39"/>
        <item x="12"/>
        <item x="51"/>
        <item x="53"/>
        <item x="16"/>
        <item x="6"/>
        <item x="35"/>
        <item x="36"/>
        <item x="45"/>
        <item x="55"/>
        <item x="19"/>
        <item x="49"/>
        <item x="46"/>
        <item x="40"/>
        <item x="28"/>
        <item x="52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song" fld="2" subtotal="count" baseField="1" baseItem="0" numFmtId="1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4C33E-E7D2-4F95-9440-0B7CB2DA90C2}" name="Table2" displayName="Table2" ref="A1:U1943" totalsRowShown="0">
  <autoFilter ref="A1:U1943" xr:uid="{00000000-0001-0000-0000-000000000000}"/>
  <tableColumns count="21">
    <tableColumn id="1" xr3:uid="{8094DD58-CD95-48AD-928E-523674EE177F}" name="artist_id"/>
    <tableColumn id="19" xr3:uid="{244CB5C3-A939-4714-B909-F239A416588A}" name="artist_name" dataDxfId="17">
      <calculatedColumnFormula>_xlfn.XLOOKUP(A2, artists!A$2:A$836, artists!B$2:B$836)</calculatedColumnFormula>
    </tableColumn>
    <tableColumn id="2" xr3:uid="{5717B678-76FF-40A8-9A8E-2049D844604E}" name="song" dataDxfId="16"/>
    <tableColumn id="3" xr3:uid="{1D88B593-B3B7-4712-BC52-C3A0FFCBB1CB}" name="duration_ms" dataDxfId="15"/>
    <tableColumn id="18" xr3:uid="{E67B35A9-F609-4F3A-B0E3-238C7D7676A3}" name="duration_seconds" dataDxfId="14">
      <calculatedColumnFormula>D2/1000</calculatedColumnFormula>
    </tableColumn>
    <tableColumn id="4" xr3:uid="{A9A61050-F0FA-4A38-AFAA-348578F0492A}" name="explicit"/>
    <tableColumn id="5" xr3:uid="{1C7025D8-A815-4B47-BAE7-A8BC11AC98DE}" name="year_id"/>
    <tableColumn id="21" xr3:uid="{C56729FB-173D-4160-896A-10E0C697D871}" name="year" dataDxfId="13">
      <calculatedColumnFormula>_xlfn.XLOOKUP(G2, years!A$2:A$836, years!B$2:B$836)</calculatedColumnFormula>
    </tableColumn>
    <tableColumn id="6" xr3:uid="{1ED5F6CB-B624-4F45-9851-004C24989F3F}" name="popularity" dataDxfId="12"/>
    <tableColumn id="7" xr3:uid="{3EDE7D20-8038-49FB-9539-9C2B5CC4EA17}" name="danceability"/>
    <tableColumn id="8" xr3:uid="{51FDF040-A3A0-4D32-A88D-2B8EE7A18833}" name="energy"/>
    <tableColumn id="25" xr3:uid="{E719AA3F-0160-4130-9900-C6435C670912}" name="energy_category" dataDxfId="11">
      <calculatedColumnFormula>IF(K2&gt;0.66,"High",IF(K2&gt;0.33&amp;K2&lt;=0.66,"Medium","Low"))</calculatedColumnFormula>
    </tableColumn>
    <tableColumn id="9" xr3:uid="{36D1CCAD-003C-4611-9E78-56A3ED62B32D}" name="loudness"/>
    <tableColumn id="10" xr3:uid="{34EDFC01-499E-40FC-893A-4F8D6D2D205D}" name="speechiness" dataDxfId="10"/>
    <tableColumn id="11" xr3:uid="{16E2FA9B-0C76-4915-8600-484C0F420659}" name="acousticness" dataDxfId="9"/>
    <tableColumn id="12" xr3:uid="{ACEE8BFC-470F-4E0E-87F7-D8E59D0358D7}" name="instrumentalness" dataDxfId="8"/>
    <tableColumn id="13" xr3:uid="{E154DC51-BEBA-452C-8A0B-B6BFE4B4DD7F}" name="liveness" dataDxfId="7"/>
    <tableColumn id="14" xr3:uid="{4A5DC5DC-80B8-4DC9-9316-AD739A42990A}" name="valence" dataDxfId="6"/>
    <tableColumn id="26" xr3:uid="{752AC200-E78C-424F-81AA-CA163AFBA564}" name="song_mood" dataDxfId="5">
      <calculatedColumnFormula>IF(R2 &gt;= 0.5, "Positive", "Negative")</calculatedColumnFormula>
    </tableColumn>
    <tableColumn id="15" xr3:uid="{8215B231-EAA5-4E26-A24F-3B9A1C137423}" name="tempo" dataDxfId="4"/>
    <tableColumn id="16" xr3:uid="{40164A46-0D70-432B-AEBC-2E1F426E89D7}" name="genre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36D5FB-47CA-4831-8CC9-E815B311FAE3}" name="Table6" displayName="Table6" ref="A1:B836" totalsRowShown="0" headerRowDxfId="3">
  <autoFilter ref="A1:B836" xr:uid="{0036D5FB-47CA-4831-8CC9-E815B311FAE3}"/>
  <tableColumns count="2">
    <tableColumn id="1" xr3:uid="{BA176900-8643-4BFA-8245-6940E052A485}" name="artist_id"/>
    <tableColumn id="2" xr3:uid="{6DA4285D-BCF1-4745-B0A9-12082E5CF4C5}" name="artist_name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4"/>
  <sheetViews>
    <sheetView topLeftCell="D1" zoomScaleNormal="100" workbookViewId="0">
      <selection activeCell="T2" activeCellId="1" sqref="I1:I1048576 T2:T1943"/>
    </sheetView>
  </sheetViews>
  <sheetFormatPr defaultRowHeight="15" x14ac:dyDescent="0.25"/>
  <cols>
    <col min="1" max="1" width="15.85546875" customWidth="1"/>
    <col min="2" max="2" width="21.140625" customWidth="1"/>
    <col min="3" max="3" width="26.140625" style="3" customWidth="1"/>
    <col min="4" max="4" width="16.28515625" style="5" bestFit="1" customWidth="1"/>
    <col min="5" max="5" width="20.7109375" style="5" bestFit="1" customWidth="1"/>
    <col min="7" max="7" width="11.42578125" customWidth="1"/>
    <col min="8" max="8" width="9.140625" customWidth="1"/>
    <col min="9" max="9" width="11.5703125" style="5" customWidth="1"/>
    <col min="10" max="10" width="16" bestFit="1" customWidth="1"/>
    <col min="11" max="11" width="8.7109375" customWidth="1"/>
    <col min="12" max="12" width="19.85546875" bestFit="1" customWidth="1"/>
    <col min="13" max="13" width="10.28515625" customWidth="1"/>
    <col min="14" max="14" width="12.85546875" style="7" customWidth="1"/>
    <col min="15" max="15" width="13.42578125" style="7" customWidth="1"/>
    <col min="16" max="16" width="17.28515625" style="9" customWidth="1"/>
    <col min="17" max="17" width="9.42578125" style="7" customWidth="1"/>
    <col min="18" max="18" width="9.28515625" style="7" customWidth="1"/>
    <col min="19" max="19" width="15.42578125" style="7" bestFit="1" customWidth="1"/>
    <col min="20" max="20" width="8.42578125" style="5" customWidth="1"/>
  </cols>
  <sheetData>
    <row r="1" spans="1:21" x14ac:dyDescent="0.25">
      <c r="A1" s="1" t="s">
        <v>0</v>
      </c>
      <c r="B1" s="1" t="s">
        <v>1955</v>
      </c>
      <c r="C1" s="2" t="s">
        <v>1</v>
      </c>
      <c r="D1" s="4" t="s">
        <v>2</v>
      </c>
      <c r="E1" s="4" t="s">
        <v>2791</v>
      </c>
      <c r="F1" s="1" t="s">
        <v>3</v>
      </c>
      <c r="G1" s="1" t="s">
        <v>4</v>
      </c>
      <c r="H1" s="1" t="s">
        <v>1954</v>
      </c>
      <c r="I1" s="4" t="s">
        <v>5</v>
      </c>
      <c r="J1" s="1" t="s">
        <v>6</v>
      </c>
      <c r="K1" s="1" t="s">
        <v>7</v>
      </c>
      <c r="L1" s="1" t="s">
        <v>2792</v>
      </c>
      <c r="M1" s="1" t="s">
        <v>8</v>
      </c>
      <c r="N1" s="6" t="s">
        <v>9</v>
      </c>
      <c r="O1" s="6" t="s">
        <v>10</v>
      </c>
      <c r="P1" s="8" t="s">
        <v>11</v>
      </c>
      <c r="Q1" s="6" t="s">
        <v>12</v>
      </c>
      <c r="R1" s="6" t="s">
        <v>13</v>
      </c>
      <c r="S1" s="6" t="s">
        <v>2793</v>
      </c>
      <c r="T1" s="4" t="s">
        <v>14</v>
      </c>
      <c r="U1" s="1" t="s">
        <v>15</v>
      </c>
    </row>
    <row r="2" spans="1:21" x14ac:dyDescent="0.25">
      <c r="A2">
        <v>619</v>
      </c>
      <c r="B2" t="str">
        <f>_xlfn.XLOOKUP(A2, artists!A$2:A$836, artists!B$2:B$836)</f>
        <v>The Chainsmokers</v>
      </c>
      <c r="C2" s="3" t="s">
        <v>1437</v>
      </c>
      <c r="D2" s="5">
        <v>183750</v>
      </c>
      <c r="E2" s="5">
        <f t="shared" ref="E2:E65" si="0">D2/1000</f>
        <v>183.75</v>
      </c>
      <c r="F2" t="b">
        <v>0</v>
      </c>
      <c r="G2">
        <v>17</v>
      </c>
      <c r="H2">
        <f>_xlfn.XLOOKUP(G2, years!A$2:A$836, years!B$2:B$836)</f>
        <v>2014</v>
      </c>
      <c r="I2" s="5">
        <v>0</v>
      </c>
      <c r="J2">
        <v>0.78900000000000003</v>
      </c>
      <c r="K2">
        <v>0.91500000000000004</v>
      </c>
      <c r="L2" s="7" t="str">
        <f t="shared" ref="L2:L65" si="1">IF(K2&gt;0.66,"High",IF(K2&gt;0.33&amp;K2&lt;=0.66,"Medium","Low"))</f>
        <v>High</v>
      </c>
      <c r="M2">
        <v>-3.2629999999999999</v>
      </c>
      <c r="N2" s="7">
        <v>0.248</v>
      </c>
      <c r="O2" s="7">
        <v>1.35E-2</v>
      </c>
      <c r="P2" s="9">
        <v>8.7700000000000007E-6</v>
      </c>
      <c r="Q2" s="7">
        <v>8.1799999999999998E-2</v>
      </c>
      <c r="R2" s="7">
        <v>0.66</v>
      </c>
      <c r="S2" s="7" t="str">
        <f t="shared" ref="S2:S65" si="2">IF(R2 &gt;= 0.5, "Positive", "Negative")</f>
        <v>Positive</v>
      </c>
      <c r="T2" s="5">
        <v>127.955</v>
      </c>
      <c r="U2" t="s">
        <v>40</v>
      </c>
    </row>
    <row r="3" spans="1:21" x14ac:dyDescent="0.25">
      <c r="A3">
        <v>404</v>
      </c>
      <c r="B3" t="str">
        <f>_xlfn.XLOOKUP(A3, artists!A$2:A$836, artists!B$2:B$836)</f>
        <v>will.i.am</v>
      </c>
      <c r="C3" s="3" t="s">
        <v>1318</v>
      </c>
      <c r="D3" s="5">
        <v>279506</v>
      </c>
      <c r="E3" s="5">
        <f t="shared" si="0"/>
        <v>279.50599999999997</v>
      </c>
      <c r="F3" t="b">
        <v>0</v>
      </c>
      <c r="G3">
        <v>16</v>
      </c>
      <c r="H3">
        <f>_xlfn.XLOOKUP(G3, years!A$2:A$836, years!B$2:B$836)</f>
        <v>2013</v>
      </c>
      <c r="I3" s="5">
        <v>68</v>
      </c>
      <c r="J3">
        <v>0.79700000000000004</v>
      </c>
      <c r="K3">
        <v>0.60799999999999998</v>
      </c>
      <c r="L3" s="7" t="str">
        <f t="shared" si="1"/>
        <v>Low</v>
      </c>
      <c r="M3">
        <v>-6.0960000000000001</v>
      </c>
      <c r="N3" s="7">
        <v>5.8400000000000001E-2</v>
      </c>
      <c r="O3" s="7">
        <v>1.1199999999999999E-3</v>
      </c>
      <c r="P3" s="9">
        <v>7.6600000000000005E-5</v>
      </c>
      <c r="Q3" s="7">
        <v>7.4800000000000005E-2</v>
      </c>
      <c r="R3" s="7">
        <v>0.40200000000000002</v>
      </c>
      <c r="S3" s="7" t="str">
        <f t="shared" si="2"/>
        <v>Negative</v>
      </c>
      <c r="T3" s="5">
        <v>127.999</v>
      </c>
      <c r="U3" t="s">
        <v>59</v>
      </c>
    </row>
    <row r="4" spans="1:21" x14ac:dyDescent="0.25">
      <c r="A4">
        <v>169</v>
      </c>
      <c r="B4" t="str">
        <f>_xlfn.XLOOKUP(A4, artists!A$2:A$836, artists!B$2:B$836)</f>
        <v>Sean Paul</v>
      </c>
      <c r="C4" s="3" t="s">
        <v>651</v>
      </c>
      <c r="D4" s="5">
        <v>243880</v>
      </c>
      <c r="E4" s="5">
        <f t="shared" si="0"/>
        <v>243.88</v>
      </c>
      <c r="F4" t="b">
        <v>0</v>
      </c>
      <c r="G4">
        <v>9</v>
      </c>
      <c r="H4">
        <f>_xlfn.XLOOKUP(G4, years!A$2:A$836, years!B$2:B$836)</f>
        <v>2006</v>
      </c>
      <c r="I4" s="5">
        <v>58</v>
      </c>
      <c r="J4">
        <v>0.71099999999999997</v>
      </c>
      <c r="K4">
        <v>0.76100000000000001</v>
      </c>
      <c r="L4" s="7" t="str">
        <f t="shared" si="1"/>
        <v>High</v>
      </c>
      <c r="M4">
        <v>-3.04</v>
      </c>
      <c r="N4" s="7">
        <v>0.22500000000000001</v>
      </c>
      <c r="O4" s="7">
        <v>6.7000000000000004E-2</v>
      </c>
      <c r="P4" s="9">
        <v>0</v>
      </c>
      <c r="Q4" s="7">
        <v>4.1000000000000002E-2</v>
      </c>
      <c r="R4" s="7">
        <v>0.71799999999999997</v>
      </c>
      <c r="S4" s="7" t="str">
        <f t="shared" si="2"/>
        <v>Positive</v>
      </c>
      <c r="T4" s="5">
        <v>95.823999999999998</v>
      </c>
      <c r="U4" t="s">
        <v>59</v>
      </c>
    </row>
    <row r="5" spans="1:21" x14ac:dyDescent="0.25">
      <c r="A5">
        <v>669</v>
      </c>
      <c r="B5" t="str">
        <f>_xlfn.XLOOKUP(A5, artists!A$2:A$836, artists!B$2:B$836)</f>
        <v>Tame Impala</v>
      </c>
      <c r="C5" s="3" t="s">
        <v>1559</v>
      </c>
      <c r="D5" s="5">
        <v>216320</v>
      </c>
      <c r="E5" s="5">
        <f t="shared" si="0"/>
        <v>216.32</v>
      </c>
      <c r="F5" t="b">
        <v>1</v>
      </c>
      <c r="G5">
        <v>18</v>
      </c>
      <c r="H5">
        <f>_xlfn.XLOOKUP(G5, years!A$2:A$836, years!B$2:B$836)</f>
        <v>2015</v>
      </c>
      <c r="I5" s="5">
        <v>83</v>
      </c>
      <c r="J5">
        <v>0.64</v>
      </c>
      <c r="K5">
        <v>0.74</v>
      </c>
      <c r="L5" s="7" t="str">
        <f t="shared" si="1"/>
        <v>High</v>
      </c>
      <c r="M5">
        <v>-4.0830000000000002</v>
      </c>
      <c r="N5" s="7">
        <v>2.8400000000000002E-2</v>
      </c>
      <c r="O5" s="7">
        <v>1.15E-2</v>
      </c>
      <c r="P5" s="9">
        <v>6.7799999999999996E-3</v>
      </c>
      <c r="Q5" s="7">
        <v>0.16700000000000001</v>
      </c>
      <c r="R5" s="7">
        <v>0.78500000000000003</v>
      </c>
      <c r="S5" s="7" t="str">
        <f t="shared" si="2"/>
        <v>Positive</v>
      </c>
      <c r="T5" s="5">
        <v>116.879</v>
      </c>
      <c r="U5" t="s">
        <v>53</v>
      </c>
    </row>
    <row r="6" spans="1:21" x14ac:dyDescent="0.25">
      <c r="A6">
        <v>35</v>
      </c>
      <c r="B6" t="str">
        <f>_xlfn.XLOOKUP(A6, artists!A$2:A$836, artists!B$2:B$836)</f>
        <v>JAY-Z</v>
      </c>
      <c r="C6" s="3" t="s">
        <v>353</v>
      </c>
      <c r="D6" s="5">
        <v>205560</v>
      </c>
      <c r="E6" s="5">
        <f t="shared" si="0"/>
        <v>205.56</v>
      </c>
      <c r="F6" t="b">
        <v>1</v>
      </c>
      <c r="G6">
        <v>5</v>
      </c>
      <c r="H6">
        <f>_xlfn.XLOOKUP(G6, years!A$2:A$836, years!B$2:B$836)</f>
        <v>2002</v>
      </c>
      <c r="I6" s="5">
        <v>71</v>
      </c>
      <c r="J6">
        <v>0.75900000000000001</v>
      </c>
      <c r="K6">
        <v>0.67800000000000005</v>
      </c>
      <c r="L6" s="7" t="str">
        <f t="shared" si="1"/>
        <v>High</v>
      </c>
      <c r="M6">
        <v>-5.1479999999999997</v>
      </c>
      <c r="N6" s="7">
        <v>0.314</v>
      </c>
      <c r="O6" s="7">
        <v>0.23</v>
      </c>
      <c r="P6" s="9">
        <v>0</v>
      </c>
      <c r="Q6" s="7">
        <v>0.15</v>
      </c>
      <c r="R6" s="7">
        <v>0.32700000000000001</v>
      </c>
      <c r="S6" s="7" t="str">
        <f t="shared" si="2"/>
        <v>Negative</v>
      </c>
      <c r="T6" s="5">
        <v>89.64</v>
      </c>
      <c r="U6" t="s">
        <v>28</v>
      </c>
    </row>
    <row r="7" spans="1:21" x14ac:dyDescent="0.25">
      <c r="A7">
        <v>301</v>
      </c>
      <c r="B7" t="str">
        <f>_xlfn.XLOOKUP(A7, artists!A$2:A$836, artists!B$2:B$836)</f>
        <v>Amerie</v>
      </c>
      <c r="C7" s="3" t="s">
        <v>589</v>
      </c>
      <c r="D7" s="5">
        <v>238746</v>
      </c>
      <c r="E7" s="5">
        <f t="shared" si="0"/>
        <v>238.74600000000001</v>
      </c>
      <c r="F7" t="b">
        <v>0</v>
      </c>
      <c r="G7">
        <v>11</v>
      </c>
      <c r="H7">
        <f>_xlfn.XLOOKUP(G7, years!A$2:A$836, years!B$2:B$836)</f>
        <v>2008</v>
      </c>
      <c r="I7" s="5">
        <v>52</v>
      </c>
      <c r="J7">
        <v>0.63600000000000001</v>
      </c>
      <c r="K7">
        <v>0.94599999999999995</v>
      </c>
      <c r="L7" s="7" t="str">
        <f t="shared" si="1"/>
        <v>High</v>
      </c>
      <c r="M7">
        <v>-4.6829999999999998</v>
      </c>
      <c r="N7" s="7">
        <v>0.33200000000000002</v>
      </c>
      <c r="O7" s="7">
        <v>0.115</v>
      </c>
      <c r="P7" s="9">
        <v>3.7499999999999997E-5</v>
      </c>
      <c r="Q7" s="7">
        <v>4.1599999999999998E-2</v>
      </c>
      <c r="R7" s="7">
        <v>0.89100000000000001</v>
      </c>
      <c r="S7" s="7" t="str">
        <f t="shared" si="2"/>
        <v>Positive</v>
      </c>
      <c r="T7" s="5">
        <v>125.08499999999999</v>
      </c>
      <c r="U7" t="s">
        <v>26</v>
      </c>
    </row>
    <row r="8" spans="1:21" x14ac:dyDescent="0.25">
      <c r="A8">
        <v>249</v>
      </c>
      <c r="B8" t="str">
        <f>_xlfn.XLOOKUP(A8, artists!A$2:A$836, artists!B$2:B$836)</f>
        <v>Ciara</v>
      </c>
      <c r="C8" s="3" t="s">
        <v>588</v>
      </c>
      <c r="D8" s="5">
        <v>202213</v>
      </c>
      <c r="E8" s="5">
        <f t="shared" si="0"/>
        <v>202.21299999999999</v>
      </c>
      <c r="F8" t="b">
        <v>0</v>
      </c>
      <c r="G8">
        <v>8</v>
      </c>
      <c r="H8">
        <f>_xlfn.XLOOKUP(G8, years!A$2:A$836, years!B$2:B$836)</f>
        <v>2005</v>
      </c>
      <c r="I8" s="5">
        <v>52</v>
      </c>
      <c r="J8">
        <v>0.93899999999999995</v>
      </c>
      <c r="K8">
        <v>0.498</v>
      </c>
      <c r="L8" s="7" t="str">
        <f t="shared" si="1"/>
        <v>Low</v>
      </c>
      <c r="M8">
        <v>-10.94</v>
      </c>
      <c r="N8" s="7">
        <v>0.161</v>
      </c>
      <c r="O8" s="7">
        <v>4.4400000000000002E-2</v>
      </c>
      <c r="P8" s="9">
        <v>1.2800000000000001E-3</v>
      </c>
      <c r="Q8" s="7">
        <v>4.7500000000000001E-2</v>
      </c>
      <c r="R8" s="7">
        <v>0.80100000000000005</v>
      </c>
      <c r="S8" s="7" t="str">
        <f t="shared" si="2"/>
        <v>Positive</v>
      </c>
      <c r="T8" s="5">
        <v>113.053</v>
      </c>
      <c r="U8" t="s">
        <v>32</v>
      </c>
    </row>
    <row r="9" spans="1:21" x14ac:dyDescent="0.25">
      <c r="A9">
        <v>180</v>
      </c>
      <c r="B9" t="str">
        <f>_xlfn.XLOOKUP(A9, artists!A$2:A$836, artists!B$2:B$836)</f>
        <v>Coldplay</v>
      </c>
      <c r="C9" s="3" t="s">
        <v>1595</v>
      </c>
      <c r="D9" s="5">
        <v>258266</v>
      </c>
      <c r="E9" s="5">
        <f t="shared" si="0"/>
        <v>258.26600000000002</v>
      </c>
      <c r="F9" t="b">
        <v>0</v>
      </c>
      <c r="G9">
        <v>18</v>
      </c>
      <c r="H9">
        <f>_xlfn.XLOOKUP(G9, years!A$2:A$836, years!B$2:B$836)</f>
        <v>2015</v>
      </c>
      <c r="I9" s="5">
        <v>82</v>
      </c>
      <c r="J9">
        <v>0.49099999999999999</v>
      </c>
      <c r="K9">
        <v>0.69299999999999995</v>
      </c>
      <c r="L9" s="7" t="str">
        <f t="shared" si="1"/>
        <v>High</v>
      </c>
      <c r="M9">
        <v>-6.4870000000000001</v>
      </c>
      <c r="N9" s="7">
        <v>3.7699999999999997E-2</v>
      </c>
      <c r="O9" s="7">
        <v>0.21099999999999999</v>
      </c>
      <c r="P9" s="9">
        <v>6.9199999999999998E-6</v>
      </c>
      <c r="Q9" s="7">
        <v>0.32500000000000001</v>
      </c>
      <c r="R9" s="7">
        <v>0.41199999999999998</v>
      </c>
      <c r="S9" s="7" t="str">
        <f t="shared" si="2"/>
        <v>Negative</v>
      </c>
      <c r="T9" s="5">
        <v>90.027000000000001</v>
      </c>
      <c r="U9" t="s">
        <v>19</v>
      </c>
    </row>
    <row r="10" spans="1:21" x14ac:dyDescent="0.25">
      <c r="A10">
        <v>781</v>
      </c>
      <c r="B10" t="str">
        <f>_xlfn.XLOOKUP(A10, artists!A$2:A$836, artists!B$2:B$836)</f>
        <v>MK</v>
      </c>
      <c r="C10" s="3" t="s">
        <v>1832</v>
      </c>
      <c r="D10" s="5">
        <v>196489</v>
      </c>
      <c r="E10" s="5">
        <f t="shared" si="0"/>
        <v>196.489</v>
      </c>
      <c r="F10" t="b">
        <v>0</v>
      </c>
      <c r="G10">
        <v>20</v>
      </c>
      <c r="H10">
        <f>_xlfn.XLOOKUP(G10, years!A$2:A$836, years!B$2:B$836)</f>
        <v>2017</v>
      </c>
      <c r="I10" s="5">
        <v>65</v>
      </c>
      <c r="J10">
        <v>0.70299999999999996</v>
      </c>
      <c r="K10">
        <v>0.83199999999999996</v>
      </c>
      <c r="L10" s="7" t="str">
        <f t="shared" si="1"/>
        <v>High</v>
      </c>
      <c r="M10">
        <v>-7.202</v>
      </c>
      <c r="N10" s="7">
        <v>6.8900000000000003E-2</v>
      </c>
      <c r="O10" s="7">
        <v>1.49E-3</v>
      </c>
      <c r="P10" s="9">
        <v>0.127</v>
      </c>
      <c r="Q10" s="7">
        <v>6.9599999999999995E-2</v>
      </c>
      <c r="R10" s="7">
        <v>0.66700000000000004</v>
      </c>
      <c r="S10" s="7" t="str">
        <f t="shared" si="2"/>
        <v>Positive</v>
      </c>
      <c r="T10" s="5">
        <v>122.029</v>
      </c>
      <c r="U10" t="s">
        <v>40</v>
      </c>
    </row>
    <row r="11" spans="1:21" x14ac:dyDescent="0.25">
      <c r="A11">
        <v>714</v>
      </c>
      <c r="B11" t="str">
        <f>_xlfn.XLOOKUP(A11, artists!A$2:A$836, artists!B$2:B$836)</f>
        <v>Hilltop Hoods</v>
      </c>
      <c r="C11" s="3" t="s">
        <v>1657</v>
      </c>
      <c r="D11" s="5">
        <v>239280</v>
      </c>
      <c r="E11" s="5">
        <f t="shared" si="0"/>
        <v>239.28</v>
      </c>
      <c r="F11" t="b">
        <v>0</v>
      </c>
      <c r="G11">
        <v>19</v>
      </c>
      <c r="H11">
        <f>_xlfn.XLOOKUP(G11, years!A$2:A$836, years!B$2:B$836)</f>
        <v>2016</v>
      </c>
      <c r="I11" s="5">
        <v>63</v>
      </c>
      <c r="J11">
        <v>0.76600000000000001</v>
      </c>
      <c r="K11">
        <v>0.5</v>
      </c>
      <c r="L11" s="7" t="str">
        <f t="shared" si="1"/>
        <v>Low</v>
      </c>
      <c r="M11">
        <v>-7.5579999999999998</v>
      </c>
      <c r="N11" s="7">
        <v>6.9500000000000006E-2</v>
      </c>
      <c r="O11" s="7">
        <v>0.71899999999999997</v>
      </c>
      <c r="P11" s="9">
        <v>5.9100000000000002E-6</v>
      </c>
      <c r="Q11" s="7">
        <v>0.30399999999999999</v>
      </c>
      <c r="R11" s="7">
        <v>0.71</v>
      </c>
      <c r="S11" s="7" t="str">
        <f t="shared" si="2"/>
        <v>Positive</v>
      </c>
      <c r="T11" s="5">
        <v>84.043999999999997</v>
      </c>
      <c r="U11" t="s">
        <v>59</v>
      </c>
    </row>
    <row r="12" spans="1:21" x14ac:dyDescent="0.25">
      <c r="A12">
        <v>284</v>
      </c>
      <c r="B12" t="str">
        <f>_xlfn.XLOOKUP(A12, artists!A$2:A$836, artists!B$2:B$836)</f>
        <v>James Blunt</v>
      </c>
      <c r="C12" s="3" t="s">
        <v>814</v>
      </c>
      <c r="D12" s="5">
        <v>280026</v>
      </c>
      <c r="E12" s="5">
        <f t="shared" si="0"/>
        <v>280.02600000000001</v>
      </c>
      <c r="F12" t="b">
        <v>0</v>
      </c>
      <c r="G12">
        <v>10</v>
      </c>
      <c r="H12">
        <f>_xlfn.XLOOKUP(G12, years!A$2:A$836, years!B$2:B$836)</f>
        <v>2007</v>
      </c>
      <c r="I12" s="5">
        <v>68</v>
      </c>
      <c r="J12">
        <v>0.72</v>
      </c>
      <c r="K12">
        <v>0.66800000000000004</v>
      </c>
      <c r="L12" s="7" t="str">
        <f t="shared" si="1"/>
        <v>High</v>
      </c>
      <c r="M12">
        <v>-7.9279999999999999</v>
      </c>
      <c r="N12" s="7">
        <v>2.69E-2</v>
      </c>
      <c r="O12" s="7">
        <v>6.5199999999999994E-2</v>
      </c>
      <c r="P12" s="9">
        <v>6.6400000000000001E-3</v>
      </c>
      <c r="Q12" s="7">
        <v>7.8899999999999998E-2</v>
      </c>
      <c r="R12" s="7">
        <v>0.76800000000000002</v>
      </c>
      <c r="S12" s="7" t="str">
        <f t="shared" si="2"/>
        <v>Positive</v>
      </c>
      <c r="T12" s="5">
        <v>123.00700000000001</v>
      </c>
      <c r="U12" t="s">
        <v>17</v>
      </c>
    </row>
    <row r="13" spans="1:21" x14ac:dyDescent="0.25">
      <c r="A13">
        <v>611</v>
      </c>
      <c r="B13" t="str">
        <f>_xlfn.XLOOKUP(A13, artists!A$2:A$836, artists!B$2:B$836)</f>
        <v>Tinashe</v>
      </c>
      <c r="C13" s="3" t="s">
        <v>1417</v>
      </c>
      <c r="D13" s="5">
        <v>227000</v>
      </c>
      <c r="E13" s="5">
        <f t="shared" si="0"/>
        <v>227</v>
      </c>
      <c r="F13" t="b">
        <v>1</v>
      </c>
      <c r="G13">
        <v>17</v>
      </c>
      <c r="H13">
        <f>_xlfn.XLOOKUP(G13, years!A$2:A$836, years!B$2:B$836)</f>
        <v>2014</v>
      </c>
      <c r="I13" s="5">
        <v>71</v>
      </c>
      <c r="J13">
        <v>0.74199999999999999</v>
      </c>
      <c r="K13">
        <v>0.59499999999999997</v>
      </c>
      <c r="L13" s="7" t="str">
        <f t="shared" si="1"/>
        <v>Low</v>
      </c>
      <c r="M13">
        <v>-7.51</v>
      </c>
      <c r="N13" s="7">
        <v>0.107</v>
      </c>
      <c r="O13" s="7">
        <v>0.15</v>
      </c>
      <c r="P13" s="9">
        <v>0</v>
      </c>
      <c r="Q13" s="7">
        <v>0.111</v>
      </c>
      <c r="R13" s="7">
        <v>0.43099999999999999</v>
      </c>
      <c r="S13" s="7" t="str">
        <f t="shared" si="2"/>
        <v>Negative</v>
      </c>
      <c r="T13" s="5">
        <v>101.01300000000001</v>
      </c>
      <c r="U13" t="s">
        <v>828</v>
      </c>
    </row>
    <row r="14" spans="1:21" x14ac:dyDescent="0.25">
      <c r="A14">
        <v>336</v>
      </c>
      <c r="B14" t="str">
        <f>_xlfn.XLOOKUP(A14, artists!A$2:A$836, artists!B$2:B$836)</f>
        <v>Fall Out Boy</v>
      </c>
      <c r="C14" s="3" t="s">
        <v>1515</v>
      </c>
      <c r="D14" s="5">
        <v>228360</v>
      </c>
      <c r="E14" s="5">
        <f t="shared" si="0"/>
        <v>228.36</v>
      </c>
      <c r="F14" t="b">
        <v>0</v>
      </c>
      <c r="G14">
        <v>18</v>
      </c>
      <c r="H14">
        <f>_xlfn.XLOOKUP(G14, years!A$2:A$836, years!B$2:B$836)</f>
        <v>2015</v>
      </c>
      <c r="I14" s="5">
        <v>80</v>
      </c>
      <c r="J14">
        <v>0.39300000000000002</v>
      </c>
      <c r="K14">
        <v>0.85799999999999998</v>
      </c>
      <c r="L14" s="7" t="str">
        <f t="shared" si="1"/>
        <v>High</v>
      </c>
      <c r="M14">
        <v>-2.8679999999999999</v>
      </c>
      <c r="N14" s="7">
        <v>7.2900000000000006E-2</v>
      </c>
      <c r="O14" s="7">
        <v>3.5899999999999999E-3</v>
      </c>
      <c r="P14" s="9">
        <v>0</v>
      </c>
      <c r="Q14" s="7">
        <v>0.10199999999999999</v>
      </c>
      <c r="R14" s="7">
        <v>0.56000000000000005</v>
      </c>
      <c r="S14" s="7" t="str">
        <f t="shared" si="2"/>
        <v>Positive</v>
      </c>
      <c r="T14" s="5">
        <v>176.042</v>
      </c>
      <c r="U14" t="s">
        <v>100</v>
      </c>
    </row>
    <row r="15" spans="1:21" x14ac:dyDescent="0.25">
      <c r="A15">
        <v>698</v>
      </c>
      <c r="B15" t="str">
        <f>_xlfn.XLOOKUP(A15, artists!A$2:A$836, artists!B$2:B$836)</f>
        <v>Anne-Marie</v>
      </c>
      <c r="C15" s="3" t="s">
        <v>1838</v>
      </c>
      <c r="D15" s="5">
        <v>186986</v>
      </c>
      <c r="E15" s="5">
        <f t="shared" si="0"/>
        <v>186.98599999999999</v>
      </c>
      <c r="F15" t="b">
        <v>0</v>
      </c>
      <c r="G15">
        <v>21</v>
      </c>
      <c r="H15">
        <f>_xlfn.XLOOKUP(G15, years!A$2:A$836, years!B$2:B$836)</f>
        <v>2018</v>
      </c>
      <c r="I15" s="5">
        <v>80</v>
      </c>
      <c r="J15">
        <v>0.69699999999999995</v>
      </c>
      <c r="K15">
        <v>0.68300000000000005</v>
      </c>
      <c r="L15" s="7" t="str">
        <f t="shared" si="1"/>
        <v>High</v>
      </c>
      <c r="M15">
        <v>-2.8809999999999998</v>
      </c>
      <c r="N15" s="7">
        <v>0.11700000000000001</v>
      </c>
      <c r="O15" s="7">
        <v>3.7199999999999997E-2</v>
      </c>
      <c r="P15" s="9">
        <v>0</v>
      </c>
      <c r="Q15" s="7">
        <v>0.13700000000000001</v>
      </c>
      <c r="R15" s="7">
        <v>0.60299999999999998</v>
      </c>
      <c r="S15" s="7" t="str">
        <f t="shared" si="2"/>
        <v>Positive</v>
      </c>
      <c r="T15" s="5">
        <v>96.132999999999996</v>
      </c>
      <c r="U15" t="s">
        <v>40</v>
      </c>
    </row>
    <row r="16" spans="1:21" x14ac:dyDescent="0.25">
      <c r="A16">
        <v>271</v>
      </c>
      <c r="B16" t="str">
        <f>_xlfn.XLOOKUP(A16, artists!A$2:A$836, artists!B$2:B$836)</f>
        <v>Green Day</v>
      </c>
      <c r="C16" s="3" t="s">
        <v>1010</v>
      </c>
      <c r="D16" s="5">
        <v>321093</v>
      </c>
      <c r="E16" s="5">
        <f t="shared" si="0"/>
        <v>321.09300000000002</v>
      </c>
      <c r="F16" t="b">
        <v>0</v>
      </c>
      <c r="G16">
        <v>12</v>
      </c>
      <c r="H16">
        <f>_xlfn.XLOOKUP(G16, years!A$2:A$836, years!B$2:B$836)</f>
        <v>2009</v>
      </c>
      <c r="I16" s="5">
        <v>73</v>
      </c>
      <c r="J16">
        <v>0.26800000000000002</v>
      </c>
      <c r="K16">
        <v>0.74199999999999999</v>
      </c>
      <c r="L16" s="7" t="str">
        <f t="shared" si="1"/>
        <v>High</v>
      </c>
      <c r="M16">
        <v>-4.9390000000000001</v>
      </c>
      <c r="N16" s="7">
        <v>3.5499999999999997E-2</v>
      </c>
      <c r="O16" s="7">
        <v>5.1799999999999999E-2</v>
      </c>
      <c r="P16" s="9">
        <v>0</v>
      </c>
      <c r="Q16" s="7">
        <v>0.626</v>
      </c>
      <c r="R16" s="7">
        <v>0.41599999999999998</v>
      </c>
      <c r="S16" s="7" t="str">
        <f t="shared" si="2"/>
        <v>Negative</v>
      </c>
      <c r="T16" s="5">
        <v>159.779</v>
      </c>
      <c r="U16" t="s">
        <v>100</v>
      </c>
    </row>
    <row r="17" spans="1:21" x14ac:dyDescent="0.25">
      <c r="A17">
        <v>191</v>
      </c>
      <c r="B17" t="str">
        <f>_xlfn.XLOOKUP(A17, artists!A$2:A$836, artists!B$2:B$836)</f>
        <v>50 Cent</v>
      </c>
      <c r="C17" s="3" t="s">
        <v>396</v>
      </c>
      <c r="D17" s="5">
        <v>224440</v>
      </c>
      <c r="E17" s="5">
        <f t="shared" si="0"/>
        <v>224.44</v>
      </c>
      <c r="F17" t="b">
        <v>1</v>
      </c>
      <c r="G17">
        <v>6</v>
      </c>
      <c r="H17">
        <f>_xlfn.XLOOKUP(G17, years!A$2:A$836, years!B$2:B$836)</f>
        <v>2003</v>
      </c>
      <c r="I17" s="5">
        <v>72</v>
      </c>
      <c r="J17">
        <v>0.64600000000000002</v>
      </c>
      <c r="K17">
        <v>0.81299999999999994</v>
      </c>
      <c r="L17" s="7" t="str">
        <f t="shared" si="1"/>
        <v>High</v>
      </c>
      <c r="M17">
        <v>-3.8460000000000001</v>
      </c>
      <c r="N17" s="7">
        <v>0.29899999999999999</v>
      </c>
      <c r="O17" s="7">
        <v>0.34899999999999998</v>
      </c>
      <c r="P17" s="9">
        <v>9.3700000000000001E-5</v>
      </c>
      <c r="Q17" s="7">
        <v>4.2700000000000002E-2</v>
      </c>
      <c r="R17" s="7">
        <v>0.89500000000000002</v>
      </c>
      <c r="S17" s="7" t="str">
        <f t="shared" si="2"/>
        <v>Positive</v>
      </c>
      <c r="T17" s="5">
        <v>92.728999999999999</v>
      </c>
      <c r="U17" t="s">
        <v>59</v>
      </c>
    </row>
    <row r="18" spans="1:21" x14ac:dyDescent="0.25">
      <c r="A18">
        <v>135</v>
      </c>
      <c r="B18" t="str">
        <f>_xlfn.XLOOKUP(A18, artists!A$2:A$836, artists!B$2:B$836)</f>
        <v>So Solid Crew</v>
      </c>
      <c r="C18" s="3" t="s">
        <v>225</v>
      </c>
      <c r="D18" s="5">
        <v>302826</v>
      </c>
      <c r="E18" s="5">
        <f t="shared" si="0"/>
        <v>302.82600000000002</v>
      </c>
      <c r="F18" t="b">
        <v>1</v>
      </c>
      <c r="G18">
        <v>4</v>
      </c>
      <c r="H18">
        <f>_xlfn.XLOOKUP(G18, years!A$2:A$836, years!B$2:B$836)</f>
        <v>2001</v>
      </c>
      <c r="I18" s="5">
        <v>51</v>
      </c>
      <c r="J18">
        <v>0.60699999999999998</v>
      </c>
      <c r="K18">
        <v>0.63700000000000001</v>
      </c>
      <c r="L18" s="7" t="str">
        <f t="shared" si="1"/>
        <v>Low</v>
      </c>
      <c r="M18">
        <v>-11.071999999999999</v>
      </c>
      <c r="N18" s="7">
        <v>0.24099999999999999</v>
      </c>
      <c r="O18" s="7">
        <v>1.9099999999999999E-2</v>
      </c>
      <c r="P18" s="9">
        <v>0</v>
      </c>
      <c r="Q18" s="7">
        <v>0.124</v>
      </c>
      <c r="R18" s="7">
        <v>0.81799999999999995</v>
      </c>
      <c r="S18" s="7" t="str">
        <f t="shared" si="2"/>
        <v>Positive</v>
      </c>
      <c r="T18" s="5">
        <v>137.03</v>
      </c>
      <c r="U18" t="s">
        <v>34</v>
      </c>
    </row>
    <row r="19" spans="1:21" x14ac:dyDescent="0.25">
      <c r="A19">
        <v>545</v>
      </c>
      <c r="B19" t="str">
        <f>_xlfn.XLOOKUP(A19, artists!A$2:A$836, artists!B$2:B$836)</f>
        <v>Azealia Banks</v>
      </c>
      <c r="C19" s="3" t="s">
        <v>1242</v>
      </c>
      <c r="D19" s="5">
        <v>204956</v>
      </c>
      <c r="E19" s="5">
        <f t="shared" si="0"/>
        <v>204.95599999999999</v>
      </c>
      <c r="F19" t="b">
        <v>1</v>
      </c>
      <c r="G19">
        <v>17</v>
      </c>
      <c r="H19">
        <f>_xlfn.XLOOKUP(G19, years!A$2:A$836, years!B$2:B$836)</f>
        <v>2014</v>
      </c>
      <c r="I19" s="5">
        <v>0</v>
      </c>
      <c r="J19">
        <v>0.84699999999999998</v>
      </c>
      <c r="K19">
        <v>0.76900000000000002</v>
      </c>
      <c r="L19" s="7" t="str">
        <f t="shared" si="1"/>
        <v>High</v>
      </c>
      <c r="M19">
        <v>-5.7610000000000001</v>
      </c>
      <c r="N19" s="7">
        <v>0.25800000000000001</v>
      </c>
      <c r="O19" s="7">
        <v>1.4500000000000001E-2</v>
      </c>
      <c r="P19" s="9">
        <v>1.2E-4</v>
      </c>
      <c r="Q19" s="7">
        <v>7.6700000000000004E-2</v>
      </c>
      <c r="R19" s="7">
        <v>0.626</v>
      </c>
      <c r="S19" s="7" t="str">
        <f t="shared" si="2"/>
        <v>Positive</v>
      </c>
      <c r="T19" s="5">
        <v>126.017</v>
      </c>
      <c r="U19" t="s">
        <v>26</v>
      </c>
    </row>
    <row r="20" spans="1:21" x14ac:dyDescent="0.25">
      <c r="A20">
        <v>439</v>
      </c>
      <c r="B20" t="str">
        <f>_xlfn.XLOOKUP(A20, artists!A$2:A$836, artists!B$2:B$836)</f>
        <v>Taylor Swift</v>
      </c>
      <c r="C20" s="3" t="s">
        <v>1393</v>
      </c>
      <c r="D20" s="5">
        <v>232120</v>
      </c>
      <c r="E20" s="5">
        <f t="shared" si="0"/>
        <v>232.12</v>
      </c>
      <c r="F20" t="b">
        <v>0</v>
      </c>
      <c r="G20">
        <v>15</v>
      </c>
      <c r="H20">
        <f>_xlfn.XLOOKUP(G20, years!A$2:A$836, years!B$2:B$836)</f>
        <v>2012</v>
      </c>
      <c r="I20" s="5">
        <v>68</v>
      </c>
      <c r="J20">
        <v>0.66100000000000003</v>
      </c>
      <c r="K20">
        <v>0.72899999999999998</v>
      </c>
      <c r="L20" s="7" t="str">
        <f t="shared" si="1"/>
        <v>High</v>
      </c>
      <c r="M20">
        <v>-6.5609999999999999</v>
      </c>
      <c r="N20" s="7">
        <v>3.7600000000000001E-2</v>
      </c>
      <c r="O20" s="7">
        <v>2.15E-3</v>
      </c>
      <c r="P20" s="9">
        <v>1.2999999999999999E-3</v>
      </c>
      <c r="Q20" s="7">
        <v>4.7699999999999999E-2</v>
      </c>
      <c r="R20" s="7">
        <v>0.66800000000000004</v>
      </c>
      <c r="S20" s="7" t="str">
        <f t="shared" si="2"/>
        <v>Positive</v>
      </c>
      <c r="T20" s="5">
        <v>103.98699999999999</v>
      </c>
      <c r="U20" t="s">
        <v>17</v>
      </c>
    </row>
    <row r="21" spans="1:21" x14ac:dyDescent="0.25">
      <c r="A21">
        <v>651</v>
      </c>
      <c r="B21" t="str">
        <f>_xlfn.XLOOKUP(A21, artists!A$2:A$836, artists!B$2:B$836)</f>
        <v>Twenty One Pilots</v>
      </c>
      <c r="C21" s="3" t="s">
        <v>1297</v>
      </c>
      <c r="D21" s="5">
        <v>214506</v>
      </c>
      <c r="E21" s="5">
        <f t="shared" si="0"/>
        <v>214.506</v>
      </c>
      <c r="F21" t="b">
        <v>0</v>
      </c>
      <c r="G21">
        <v>18</v>
      </c>
      <c r="H21">
        <f>_xlfn.XLOOKUP(G21, years!A$2:A$836, years!B$2:B$836)</f>
        <v>2015</v>
      </c>
      <c r="I21" s="5">
        <v>80</v>
      </c>
      <c r="J21">
        <v>0.64500000000000002</v>
      </c>
      <c r="K21">
        <v>0.71299999999999997</v>
      </c>
      <c r="L21" s="7" t="str">
        <f t="shared" si="1"/>
        <v>High</v>
      </c>
      <c r="M21">
        <v>-5.3550000000000004</v>
      </c>
      <c r="N21" s="7">
        <v>3.9300000000000002E-2</v>
      </c>
      <c r="O21" s="7">
        <v>8.3499999999999998E-3</v>
      </c>
      <c r="P21" s="9">
        <v>0</v>
      </c>
      <c r="Q21" s="7">
        <v>0.113</v>
      </c>
      <c r="R21" s="7">
        <v>0.56599999999999995</v>
      </c>
      <c r="S21" s="7" t="str">
        <f t="shared" si="2"/>
        <v>Positive</v>
      </c>
      <c r="T21" s="5">
        <v>74.989000000000004</v>
      </c>
      <c r="U21" t="s">
        <v>100</v>
      </c>
    </row>
    <row r="22" spans="1:21" x14ac:dyDescent="0.25">
      <c r="A22">
        <v>438</v>
      </c>
      <c r="B22" t="str">
        <f>_xlfn.XLOOKUP(A22, artists!A$2:A$836, artists!B$2:B$836)</f>
        <v>David Guetta</v>
      </c>
      <c r="C22" s="3" t="s">
        <v>1723</v>
      </c>
      <c r="D22" s="5">
        <v>194896</v>
      </c>
      <c r="E22" s="5">
        <f t="shared" si="0"/>
        <v>194.89599999999999</v>
      </c>
      <c r="F22" t="b">
        <v>0</v>
      </c>
      <c r="G22">
        <v>20</v>
      </c>
      <c r="H22">
        <f>_xlfn.XLOOKUP(G22, years!A$2:A$836, years!B$2:B$836)</f>
        <v>2017</v>
      </c>
      <c r="I22" s="5">
        <v>67</v>
      </c>
      <c r="J22">
        <v>0.54800000000000004</v>
      </c>
      <c r="K22">
        <v>0.65</v>
      </c>
      <c r="L22" s="7" t="str">
        <f t="shared" si="1"/>
        <v>Low</v>
      </c>
      <c r="M22">
        <v>-5.827</v>
      </c>
      <c r="N22" s="7">
        <v>5.91E-2</v>
      </c>
      <c r="O22" s="7">
        <v>0.219</v>
      </c>
      <c r="P22" s="9">
        <v>0</v>
      </c>
      <c r="Q22" s="7">
        <v>0.22500000000000001</v>
      </c>
      <c r="R22" s="7">
        <v>0.55700000000000005</v>
      </c>
      <c r="S22" s="7" t="str">
        <f t="shared" si="2"/>
        <v>Positive</v>
      </c>
      <c r="T22" s="5">
        <v>144.93700000000001</v>
      </c>
      <c r="U22" t="s">
        <v>673</v>
      </c>
    </row>
    <row r="23" spans="1:21" x14ac:dyDescent="0.25">
      <c r="A23">
        <v>827</v>
      </c>
      <c r="B23" t="str">
        <f>_xlfn.XLOOKUP(A23, artists!A$2:A$836, artists!B$2:B$836)</f>
        <v>Dominic Fike</v>
      </c>
      <c r="C23" s="3" t="s">
        <v>1933</v>
      </c>
      <c r="D23" s="5">
        <v>177666</v>
      </c>
      <c r="E23" s="5">
        <f t="shared" si="0"/>
        <v>177.666</v>
      </c>
      <c r="F23" t="b">
        <v>0</v>
      </c>
      <c r="G23">
        <v>21</v>
      </c>
      <c r="H23">
        <f>_xlfn.XLOOKUP(G23, years!A$2:A$836, years!B$2:B$836)</f>
        <v>2018</v>
      </c>
      <c r="I23" s="5">
        <v>78</v>
      </c>
      <c r="J23">
        <v>0.81499999999999995</v>
      </c>
      <c r="K23">
        <v>0.51800000000000002</v>
      </c>
      <c r="L23" s="7" t="str">
        <f t="shared" si="1"/>
        <v>Low</v>
      </c>
      <c r="M23">
        <v>-6.5940000000000003</v>
      </c>
      <c r="N23" s="7">
        <v>8.9700000000000002E-2</v>
      </c>
      <c r="O23" s="7">
        <v>0.223</v>
      </c>
      <c r="P23" s="9">
        <v>0</v>
      </c>
      <c r="Q23" s="7">
        <v>0.104</v>
      </c>
      <c r="R23" s="7">
        <v>0.877</v>
      </c>
      <c r="S23" s="7" t="str">
        <f t="shared" si="2"/>
        <v>Positive</v>
      </c>
      <c r="T23" s="5">
        <v>151.89099999999999</v>
      </c>
      <c r="U23" t="s">
        <v>19</v>
      </c>
    </row>
    <row r="24" spans="1:21" x14ac:dyDescent="0.25">
      <c r="A24">
        <v>598</v>
      </c>
      <c r="B24" t="str">
        <f>_xlfn.XLOOKUP(A24, artists!A$2:A$836, artists!B$2:B$836)</f>
        <v>Childish Gambino</v>
      </c>
      <c r="C24" s="3" t="s">
        <v>1391</v>
      </c>
      <c r="D24" s="5">
        <v>235662</v>
      </c>
      <c r="E24" s="5">
        <f t="shared" si="0"/>
        <v>235.66200000000001</v>
      </c>
      <c r="F24" t="b">
        <v>1</v>
      </c>
      <c r="G24">
        <v>16</v>
      </c>
      <c r="H24">
        <f>_xlfn.XLOOKUP(G24, years!A$2:A$836, years!B$2:B$836)</f>
        <v>2013</v>
      </c>
      <c r="I24" s="5">
        <v>0</v>
      </c>
      <c r="J24">
        <v>0.68100000000000005</v>
      </c>
      <c r="K24">
        <v>0.46300000000000002</v>
      </c>
      <c r="L24" s="7" t="str">
        <f t="shared" si="1"/>
        <v>Low</v>
      </c>
      <c r="M24">
        <v>-6.5419999999999998</v>
      </c>
      <c r="N24" s="7">
        <v>0.28899999999999998</v>
      </c>
      <c r="O24" s="7">
        <v>0.128</v>
      </c>
      <c r="P24" s="9">
        <v>0</v>
      </c>
      <c r="Q24" s="7">
        <v>7.6899999999999996E-2</v>
      </c>
      <c r="R24" s="7">
        <v>0.66100000000000003</v>
      </c>
      <c r="S24" s="7" t="str">
        <f t="shared" si="2"/>
        <v>Positive</v>
      </c>
      <c r="T24" s="5">
        <v>82.92</v>
      </c>
      <c r="U24" t="s">
        <v>28</v>
      </c>
    </row>
    <row r="25" spans="1:21" x14ac:dyDescent="0.25">
      <c r="A25">
        <v>31</v>
      </c>
      <c r="B25" t="str">
        <f>_xlfn.XLOOKUP(A25, artists!A$2:A$836, artists!B$2:B$836)</f>
        <v>Madonna</v>
      </c>
      <c r="C25" s="3" t="s">
        <v>845</v>
      </c>
      <c r="D25" s="5">
        <v>189693</v>
      </c>
      <c r="E25" s="5">
        <f t="shared" si="0"/>
        <v>189.69300000000001</v>
      </c>
      <c r="F25" t="b">
        <v>0</v>
      </c>
      <c r="G25">
        <v>12</v>
      </c>
      <c r="H25">
        <f>_xlfn.XLOOKUP(G25, years!A$2:A$836, years!B$2:B$836)</f>
        <v>2009</v>
      </c>
      <c r="I25" s="5">
        <v>71</v>
      </c>
      <c r="J25">
        <v>0.753</v>
      </c>
      <c r="K25">
        <v>0.93100000000000005</v>
      </c>
      <c r="L25" s="7" t="str">
        <f t="shared" si="1"/>
        <v>High</v>
      </c>
      <c r="M25">
        <v>-4.9219999999999997</v>
      </c>
      <c r="N25" s="7">
        <v>6.5199999999999994E-2</v>
      </c>
      <c r="O25" s="7">
        <v>9.9399999999999992E-3</v>
      </c>
      <c r="P25" s="9">
        <v>6.96E-3</v>
      </c>
      <c r="Q25" s="7">
        <v>0.23400000000000001</v>
      </c>
      <c r="R25" s="7">
        <v>0.76700000000000002</v>
      </c>
      <c r="S25" s="7" t="str">
        <f t="shared" si="2"/>
        <v>Positive</v>
      </c>
      <c r="T25" s="5">
        <v>113.029</v>
      </c>
      <c r="U25" t="s">
        <v>17</v>
      </c>
    </row>
    <row r="26" spans="1:21" x14ac:dyDescent="0.25">
      <c r="A26">
        <v>41</v>
      </c>
      <c r="B26" t="str">
        <f>_xlfn.XLOOKUP(A26, artists!A$2:A$836, artists!B$2:B$836)</f>
        <v>Missy Elliott</v>
      </c>
      <c r="C26" s="3" t="s">
        <v>266</v>
      </c>
      <c r="D26" s="5">
        <v>289373</v>
      </c>
      <c r="E26" s="5">
        <f t="shared" si="0"/>
        <v>289.37299999999999</v>
      </c>
      <c r="F26" t="b">
        <v>1</v>
      </c>
      <c r="G26">
        <v>4</v>
      </c>
      <c r="H26">
        <f>_xlfn.XLOOKUP(G26, years!A$2:A$836, years!B$2:B$836)</f>
        <v>2001</v>
      </c>
      <c r="I26" s="5">
        <v>49</v>
      </c>
      <c r="J26">
        <v>0.96899999999999997</v>
      </c>
      <c r="K26">
        <v>0.70099999999999996</v>
      </c>
      <c r="L26" s="7" t="str">
        <f t="shared" si="1"/>
        <v>High</v>
      </c>
      <c r="M26">
        <v>-7.5030000000000001</v>
      </c>
      <c r="N26" s="7">
        <v>0.156</v>
      </c>
      <c r="O26" s="7">
        <v>0.14000000000000001</v>
      </c>
      <c r="P26" s="9">
        <v>1.6100000000000001E-3</v>
      </c>
      <c r="Q26" s="7">
        <v>0.20100000000000001</v>
      </c>
      <c r="R26" s="7">
        <v>0.90500000000000003</v>
      </c>
      <c r="S26" s="7" t="str">
        <f t="shared" si="2"/>
        <v>Positive</v>
      </c>
      <c r="T26" s="5">
        <v>121.392</v>
      </c>
      <c r="U26" t="s">
        <v>26</v>
      </c>
    </row>
    <row r="27" spans="1:21" x14ac:dyDescent="0.25">
      <c r="A27">
        <v>402</v>
      </c>
      <c r="B27" t="str">
        <f>_xlfn.XLOOKUP(A27, artists!A$2:A$836, artists!B$2:B$836)</f>
        <v>Lil Wayne</v>
      </c>
      <c r="C27" s="3" t="s">
        <v>1154</v>
      </c>
      <c r="D27" s="5">
        <v>248586</v>
      </c>
      <c r="E27" s="5">
        <f t="shared" si="0"/>
        <v>248.58600000000001</v>
      </c>
      <c r="F27" t="b">
        <v>1</v>
      </c>
      <c r="G27">
        <v>14</v>
      </c>
      <c r="H27">
        <f>_xlfn.XLOOKUP(G27, years!A$2:A$836, years!B$2:B$836)</f>
        <v>2011</v>
      </c>
      <c r="I27" s="5">
        <v>1</v>
      </c>
      <c r="J27">
        <v>0.36399999999999999</v>
      </c>
      <c r="K27">
        <v>0.752</v>
      </c>
      <c r="L27" s="7" t="str">
        <f t="shared" si="1"/>
        <v>High</v>
      </c>
      <c r="M27">
        <v>-5.4290000000000003</v>
      </c>
      <c r="N27" s="7">
        <v>0.30399999999999999</v>
      </c>
      <c r="O27" s="7">
        <v>6.9999999999999999E-4</v>
      </c>
      <c r="P27" s="9">
        <v>0</v>
      </c>
      <c r="Q27" s="7">
        <v>0.318</v>
      </c>
      <c r="R27" s="7">
        <v>0.60599999999999998</v>
      </c>
      <c r="S27" s="7" t="str">
        <f t="shared" si="2"/>
        <v>Positive</v>
      </c>
      <c r="T27" s="5">
        <v>79.119</v>
      </c>
      <c r="U27" t="s">
        <v>59</v>
      </c>
    </row>
    <row r="28" spans="1:21" x14ac:dyDescent="0.25">
      <c r="A28">
        <v>664</v>
      </c>
      <c r="B28" t="str">
        <f>_xlfn.XLOOKUP(A28, artists!A$2:A$836, artists!B$2:B$836)</f>
        <v>Fetty Wap</v>
      </c>
      <c r="C28" s="3" t="s">
        <v>1552</v>
      </c>
      <c r="D28" s="5">
        <v>196693</v>
      </c>
      <c r="E28" s="5">
        <f t="shared" si="0"/>
        <v>196.69300000000001</v>
      </c>
      <c r="F28" t="b">
        <v>1</v>
      </c>
      <c r="G28">
        <v>18</v>
      </c>
      <c r="H28">
        <f>_xlfn.XLOOKUP(G28, years!A$2:A$836, years!B$2:B$836)</f>
        <v>2015</v>
      </c>
      <c r="I28" s="5">
        <v>74</v>
      </c>
      <c r="J28">
        <v>0.61799999999999999</v>
      </c>
      <c r="K28">
        <v>0.71699999999999997</v>
      </c>
      <c r="L28" s="7" t="str">
        <f t="shared" si="1"/>
        <v>High</v>
      </c>
      <c r="M28">
        <v>-5.7380000000000004</v>
      </c>
      <c r="N28" s="7">
        <v>0.318</v>
      </c>
      <c r="O28" s="7">
        <v>2.5600000000000002E-3</v>
      </c>
      <c r="P28" s="9">
        <v>0</v>
      </c>
      <c r="Q28" s="7">
        <v>0.625</v>
      </c>
      <c r="R28" s="7">
        <v>0.60299999999999998</v>
      </c>
      <c r="S28" s="7" t="str">
        <f t="shared" si="2"/>
        <v>Positive</v>
      </c>
      <c r="T28" s="5">
        <v>190.05</v>
      </c>
      <c r="U28" t="s">
        <v>59</v>
      </c>
    </row>
    <row r="29" spans="1:21" x14ac:dyDescent="0.25">
      <c r="A29">
        <v>56</v>
      </c>
      <c r="B29" t="str">
        <f>_xlfn.XLOOKUP(A29, artists!A$2:A$836, artists!B$2:B$836)</f>
        <v>Craig David</v>
      </c>
      <c r="C29" s="3" t="s">
        <v>102</v>
      </c>
      <c r="D29" s="5">
        <v>235133</v>
      </c>
      <c r="E29" s="5">
        <f t="shared" si="0"/>
        <v>235.13300000000001</v>
      </c>
      <c r="F29" t="b">
        <v>0</v>
      </c>
      <c r="G29">
        <v>3</v>
      </c>
      <c r="H29">
        <f>_xlfn.XLOOKUP(G29, years!A$2:A$836, years!B$2:B$836)</f>
        <v>2000</v>
      </c>
      <c r="I29" s="5">
        <v>70</v>
      </c>
      <c r="J29">
        <v>0.65900000000000003</v>
      </c>
      <c r="K29">
        <v>0.81200000000000006</v>
      </c>
      <c r="L29" s="7" t="str">
        <f t="shared" si="1"/>
        <v>High</v>
      </c>
      <c r="M29">
        <v>-7.4989999999999997</v>
      </c>
      <c r="N29" s="7">
        <v>4.87E-2</v>
      </c>
      <c r="O29" s="7">
        <v>0.23</v>
      </c>
      <c r="P29" s="9">
        <v>0</v>
      </c>
      <c r="Q29" s="7">
        <v>9.5100000000000004E-2</v>
      </c>
      <c r="R29" s="7">
        <v>0.88800000000000001</v>
      </c>
      <c r="S29" s="7" t="str">
        <f t="shared" si="2"/>
        <v>Positive</v>
      </c>
      <c r="T29" s="5">
        <v>83.013999999999996</v>
      </c>
      <c r="U29" t="s">
        <v>26</v>
      </c>
    </row>
    <row r="30" spans="1:21" x14ac:dyDescent="0.25">
      <c r="A30">
        <v>600</v>
      </c>
      <c r="B30" t="str">
        <f>_xlfn.XLOOKUP(A30, artists!A$2:A$836, artists!B$2:B$836)</f>
        <v>Ariana Grande</v>
      </c>
      <c r="C30" s="3" t="s">
        <v>1861</v>
      </c>
      <c r="D30" s="5">
        <v>178626</v>
      </c>
      <c r="E30" s="5">
        <f t="shared" si="0"/>
        <v>178.626</v>
      </c>
      <c r="F30" t="b">
        <v>1</v>
      </c>
      <c r="G30">
        <v>22</v>
      </c>
      <c r="H30">
        <f>_xlfn.XLOOKUP(G30, years!A$2:A$836, years!B$2:B$836)</f>
        <v>2019</v>
      </c>
      <c r="I30" s="5">
        <v>83</v>
      </c>
      <c r="J30">
        <v>0.77800000000000002</v>
      </c>
      <c r="K30">
        <v>0.317</v>
      </c>
      <c r="L30" s="7" t="str">
        <f t="shared" si="1"/>
        <v>Low</v>
      </c>
      <c r="M30">
        <v>-10.731999999999999</v>
      </c>
      <c r="N30" s="7">
        <v>0.33400000000000002</v>
      </c>
      <c r="O30" s="7">
        <v>0.59199999999999997</v>
      </c>
      <c r="P30" s="9">
        <v>0</v>
      </c>
      <c r="Q30" s="7">
        <v>8.8099999999999998E-2</v>
      </c>
      <c r="R30" s="7">
        <v>0.32700000000000001</v>
      </c>
      <c r="S30" s="7" t="str">
        <f t="shared" si="2"/>
        <v>Negative</v>
      </c>
      <c r="T30" s="5">
        <v>140.048</v>
      </c>
      <c r="U30" t="s">
        <v>17</v>
      </c>
    </row>
    <row r="31" spans="1:21" x14ac:dyDescent="0.25">
      <c r="A31">
        <v>721</v>
      </c>
      <c r="B31" t="str">
        <f>_xlfn.XLOOKUP(A31, artists!A$2:A$836, artists!B$2:B$836)</f>
        <v>Billie Eilish</v>
      </c>
      <c r="C31" s="3" t="s">
        <v>1859</v>
      </c>
      <c r="D31" s="5">
        <v>194087</v>
      </c>
      <c r="E31" s="5">
        <f t="shared" si="0"/>
        <v>194.08699999999999</v>
      </c>
      <c r="F31" t="b">
        <v>0</v>
      </c>
      <c r="G31">
        <v>22</v>
      </c>
      <c r="H31">
        <f>_xlfn.XLOOKUP(G31, years!A$2:A$836, years!B$2:B$836)</f>
        <v>2019</v>
      </c>
      <c r="I31" s="5">
        <v>83</v>
      </c>
      <c r="J31">
        <v>0.70099999999999996</v>
      </c>
      <c r="K31">
        <v>0.42499999999999999</v>
      </c>
      <c r="L31" s="7" t="str">
        <f t="shared" si="1"/>
        <v>Low</v>
      </c>
      <c r="M31">
        <v>-10.965</v>
      </c>
      <c r="N31" s="7">
        <v>0.375</v>
      </c>
      <c r="O31" s="7">
        <v>0.32800000000000001</v>
      </c>
      <c r="P31" s="9">
        <v>0.13</v>
      </c>
      <c r="Q31" s="7">
        <v>0.1</v>
      </c>
      <c r="R31" s="7">
        <v>0.56200000000000006</v>
      </c>
      <c r="S31" s="7" t="str">
        <f t="shared" si="2"/>
        <v>Positive</v>
      </c>
      <c r="T31" s="5">
        <v>135.12799999999999</v>
      </c>
      <c r="U31" t="s">
        <v>40</v>
      </c>
    </row>
    <row r="32" spans="1:21" x14ac:dyDescent="0.25">
      <c r="A32">
        <v>184</v>
      </c>
      <c r="B32" t="str">
        <f>_xlfn.XLOOKUP(A32, artists!A$2:A$836, artists!B$2:B$836)</f>
        <v>Elvis Presley</v>
      </c>
      <c r="C32" s="3" t="s">
        <v>320</v>
      </c>
      <c r="D32" s="5">
        <v>211506</v>
      </c>
      <c r="E32" s="5">
        <f t="shared" si="0"/>
        <v>211.506</v>
      </c>
      <c r="F32" t="b">
        <v>0</v>
      </c>
      <c r="G32">
        <v>5</v>
      </c>
      <c r="H32">
        <f>_xlfn.XLOOKUP(G32, years!A$2:A$836, years!B$2:B$836)</f>
        <v>2002</v>
      </c>
      <c r="I32" s="5">
        <v>60</v>
      </c>
      <c r="J32">
        <v>0.59699999999999998</v>
      </c>
      <c r="K32">
        <v>0.97</v>
      </c>
      <c r="L32" s="7" t="str">
        <f t="shared" si="1"/>
        <v>High</v>
      </c>
      <c r="M32">
        <v>-5.9720000000000004</v>
      </c>
      <c r="N32" s="7">
        <v>5.0200000000000002E-2</v>
      </c>
      <c r="O32" s="7">
        <v>3.8499999999999998E-4</v>
      </c>
      <c r="P32" s="9">
        <v>0.20499999999999999</v>
      </c>
      <c r="Q32" s="7">
        <v>0.13300000000000001</v>
      </c>
      <c r="R32" s="7">
        <v>0.71699999999999997</v>
      </c>
      <c r="S32" s="7" t="str">
        <f t="shared" si="2"/>
        <v>Positive</v>
      </c>
      <c r="T32" s="5">
        <v>114.999</v>
      </c>
      <c r="U32" t="s">
        <v>321</v>
      </c>
    </row>
    <row r="33" spans="1:21" x14ac:dyDescent="0.25">
      <c r="A33">
        <v>725</v>
      </c>
      <c r="B33" t="str">
        <f>_xlfn.XLOOKUP(A33, artists!A$2:A$836, artists!B$2:B$836)</f>
        <v>21 Savage</v>
      </c>
      <c r="C33" s="3" t="s">
        <v>1899</v>
      </c>
      <c r="D33" s="5">
        <v>288624</v>
      </c>
      <c r="E33" s="5">
        <f t="shared" si="0"/>
        <v>288.62400000000002</v>
      </c>
      <c r="F33" t="b">
        <v>1</v>
      </c>
      <c r="G33">
        <v>21</v>
      </c>
      <c r="H33">
        <f>_xlfn.XLOOKUP(G33, years!A$2:A$836, years!B$2:B$836)</f>
        <v>2018</v>
      </c>
      <c r="I33" s="5">
        <v>78</v>
      </c>
      <c r="J33">
        <v>0.83699999999999997</v>
      </c>
      <c r="K33">
        <v>0.63600000000000001</v>
      </c>
      <c r="L33" s="7" t="str">
        <f t="shared" si="1"/>
        <v>Low</v>
      </c>
      <c r="M33">
        <v>-7.6429999999999998</v>
      </c>
      <c r="N33" s="7">
        <v>8.5999999999999993E-2</v>
      </c>
      <c r="O33" s="7">
        <v>3.95E-2</v>
      </c>
      <c r="P33" s="9">
        <v>1.25E-3</v>
      </c>
      <c r="Q33" s="7">
        <v>0.34200000000000003</v>
      </c>
      <c r="R33" s="7">
        <v>0.27400000000000002</v>
      </c>
      <c r="S33" s="7" t="str">
        <f t="shared" si="2"/>
        <v>Negative</v>
      </c>
      <c r="T33" s="5">
        <v>145.97200000000001</v>
      </c>
      <c r="U33" t="s">
        <v>28</v>
      </c>
    </row>
    <row r="34" spans="1:21" x14ac:dyDescent="0.25">
      <c r="A34">
        <v>402</v>
      </c>
      <c r="B34" t="str">
        <f>_xlfn.XLOOKUP(A34, artists!A$2:A$836, artists!B$2:B$836)</f>
        <v>Lil Wayne</v>
      </c>
      <c r="C34" s="3" t="s">
        <v>860</v>
      </c>
      <c r="D34" s="5">
        <v>221840</v>
      </c>
      <c r="E34" s="5">
        <f t="shared" si="0"/>
        <v>221.84</v>
      </c>
      <c r="F34" t="b">
        <v>1</v>
      </c>
      <c r="G34">
        <v>11</v>
      </c>
      <c r="H34">
        <f>_xlfn.XLOOKUP(G34, years!A$2:A$836, years!B$2:B$836)</f>
        <v>2008</v>
      </c>
      <c r="I34" s="5">
        <v>69</v>
      </c>
      <c r="J34">
        <v>0.67400000000000004</v>
      </c>
      <c r="K34">
        <v>0.69499999999999995</v>
      </c>
      <c r="L34" s="7" t="str">
        <f t="shared" si="1"/>
        <v>High</v>
      </c>
      <c r="M34">
        <v>-8.6359999999999992</v>
      </c>
      <c r="N34" s="7">
        <v>0.27800000000000002</v>
      </c>
      <c r="O34" s="7">
        <v>3.8699999999999998E-2</v>
      </c>
      <c r="P34" s="9">
        <v>2.0200000000000001E-3</v>
      </c>
      <c r="Q34" s="7">
        <v>0.19400000000000001</v>
      </c>
      <c r="R34" s="7">
        <v>0.77300000000000002</v>
      </c>
      <c r="S34" s="7" t="str">
        <f t="shared" si="2"/>
        <v>Positive</v>
      </c>
      <c r="T34" s="5">
        <v>151.48599999999999</v>
      </c>
      <c r="U34" t="s">
        <v>59</v>
      </c>
    </row>
    <row r="35" spans="1:21" x14ac:dyDescent="0.25">
      <c r="A35">
        <v>337</v>
      </c>
      <c r="B35" t="str">
        <f>_xlfn.XLOOKUP(A35, artists!A$2:A$836, artists!B$2:B$836)</f>
        <v>Leona Lewis</v>
      </c>
      <c r="C35" s="3" t="s">
        <v>689</v>
      </c>
      <c r="D35" s="5">
        <v>257293</v>
      </c>
      <c r="E35" s="5">
        <f t="shared" si="0"/>
        <v>257.29300000000001</v>
      </c>
      <c r="F35" t="b">
        <v>0</v>
      </c>
      <c r="G35">
        <v>10</v>
      </c>
      <c r="H35">
        <f>_xlfn.XLOOKUP(G35, years!A$2:A$836, years!B$2:B$836)</f>
        <v>2007</v>
      </c>
      <c r="I35" s="5">
        <v>57</v>
      </c>
      <c r="J35">
        <v>0.26100000000000001</v>
      </c>
      <c r="K35">
        <v>0.56200000000000006</v>
      </c>
      <c r="L35" s="7" t="str">
        <f t="shared" si="1"/>
        <v>Low</v>
      </c>
      <c r="M35">
        <v>-3.6669999999999998</v>
      </c>
      <c r="N35" s="7">
        <v>3.0099999999999998E-2</v>
      </c>
      <c r="O35" s="7">
        <v>0.42299999999999999</v>
      </c>
      <c r="P35" s="9">
        <v>7.5399999999999998E-6</v>
      </c>
      <c r="Q35" s="7">
        <v>0.13100000000000001</v>
      </c>
      <c r="R35" s="7">
        <v>0.16700000000000001</v>
      </c>
      <c r="S35" s="7" t="str">
        <f t="shared" si="2"/>
        <v>Negative</v>
      </c>
      <c r="T35" s="5">
        <v>70.543000000000006</v>
      </c>
      <c r="U35" t="s">
        <v>32</v>
      </c>
    </row>
    <row r="36" spans="1:21" x14ac:dyDescent="0.25">
      <c r="A36">
        <v>65</v>
      </c>
      <c r="B36" t="str">
        <f>_xlfn.XLOOKUP(A36, artists!A$2:A$836, artists!B$2:B$836)</f>
        <v>Céline Dion</v>
      </c>
      <c r="C36" s="3" t="s">
        <v>271</v>
      </c>
      <c r="D36" s="5">
        <v>259773</v>
      </c>
      <c r="E36" s="5">
        <f t="shared" si="0"/>
        <v>259.77300000000002</v>
      </c>
      <c r="F36" t="b">
        <v>0</v>
      </c>
      <c r="G36">
        <v>4</v>
      </c>
      <c r="H36">
        <f>_xlfn.XLOOKUP(G36, years!A$2:A$836, years!B$2:B$836)</f>
        <v>2001</v>
      </c>
      <c r="I36" s="5">
        <v>59</v>
      </c>
      <c r="J36">
        <v>0.57399999999999995</v>
      </c>
      <c r="K36">
        <v>0.69099999999999995</v>
      </c>
      <c r="L36" s="7" t="str">
        <f t="shared" si="1"/>
        <v>High</v>
      </c>
      <c r="M36">
        <v>-5.1029999999999998</v>
      </c>
      <c r="N36" s="7">
        <v>3.5000000000000003E-2</v>
      </c>
      <c r="O36" s="7">
        <v>8.2600000000000007E-2</v>
      </c>
      <c r="P36" s="9">
        <v>1.6500000000000001E-5</v>
      </c>
      <c r="Q36" s="7">
        <v>0.14899999999999999</v>
      </c>
      <c r="R36" s="7">
        <v>0.19500000000000001</v>
      </c>
      <c r="S36" s="7" t="str">
        <f t="shared" si="2"/>
        <v>Negative</v>
      </c>
      <c r="T36" s="5">
        <v>91.968999999999994</v>
      </c>
      <c r="U36" t="s">
        <v>17</v>
      </c>
    </row>
    <row r="37" spans="1:21" x14ac:dyDescent="0.25">
      <c r="A37">
        <v>180</v>
      </c>
      <c r="B37" t="str">
        <f>_xlfn.XLOOKUP(A37, artists!A$2:A$836, artists!B$2:B$836)</f>
        <v>Coldplay</v>
      </c>
      <c r="C37" s="3" t="s">
        <v>1473</v>
      </c>
      <c r="D37" s="5">
        <v>267866</v>
      </c>
      <c r="E37" s="5">
        <f t="shared" si="0"/>
        <v>267.86599999999999</v>
      </c>
      <c r="F37" t="b">
        <v>0</v>
      </c>
      <c r="G37">
        <v>17</v>
      </c>
      <c r="H37">
        <f>_xlfn.XLOOKUP(G37, years!A$2:A$836, years!B$2:B$836)</f>
        <v>2014</v>
      </c>
      <c r="I37" s="5">
        <v>80</v>
      </c>
      <c r="J37">
        <v>0.54500000000000004</v>
      </c>
      <c r="K37">
        <v>0.67500000000000004</v>
      </c>
      <c r="L37" s="7" t="str">
        <f t="shared" si="1"/>
        <v>High</v>
      </c>
      <c r="M37">
        <v>-6.4740000000000002</v>
      </c>
      <c r="N37" s="7">
        <v>2.7900000000000001E-2</v>
      </c>
      <c r="O37" s="7">
        <v>6.1700000000000001E-3</v>
      </c>
      <c r="P37" s="9">
        <v>1.97E-3</v>
      </c>
      <c r="Q37" s="7">
        <v>0.20899999999999999</v>
      </c>
      <c r="R37" s="7">
        <v>0.16200000000000001</v>
      </c>
      <c r="S37" s="7" t="str">
        <f t="shared" si="2"/>
        <v>Negative</v>
      </c>
      <c r="T37" s="5">
        <v>124.97</v>
      </c>
      <c r="U37" t="s">
        <v>19</v>
      </c>
    </row>
    <row r="38" spans="1:21" x14ac:dyDescent="0.25">
      <c r="A38">
        <v>147</v>
      </c>
      <c r="B38" t="str">
        <f>_xlfn.XLOOKUP(A38, artists!A$2:A$836, artists!B$2:B$836)</f>
        <v>Vanessa Carlton</v>
      </c>
      <c r="C38" s="3" t="s">
        <v>244</v>
      </c>
      <c r="D38" s="5">
        <v>237493</v>
      </c>
      <c r="E38" s="5">
        <f t="shared" si="0"/>
        <v>237.49299999999999</v>
      </c>
      <c r="F38" t="b">
        <v>0</v>
      </c>
      <c r="G38">
        <v>5</v>
      </c>
      <c r="H38">
        <f>_xlfn.XLOOKUP(G38, years!A$2:A$836, years!B$2:B$836)</f>
        <v>2002</v>
      </c>
      <c r="I38" s="5">
        <v>75</v>
      </c>
      <c r="J38">
        <v>0.56000000000000005</v>
      </c>
      <c r="K38">
        <v>0.82499999999999996</v>
      </c>
      <c r="L38" s="7" t="str">
        <f t="shared" si="1"/>
        <v>High</v>
      </c>
      <c r="M38">
        <v>-3.8620000000000001</v>
      </c>
      <c r="N38" s="7">
        <v>3.7900000000000003E-2</v>
      </c>
      <c r="O38" s="7">
        <v>0.32300000000000001</v>
      </c>
      <c r="P38" s="9">
        <v>0</v>
      </c>
      <c r="Q38" s="7">
        <v>0.161</v>
      </c>
      <c r="R38" s="7">
        <v>0.26800000000000002</v>
      </c>
      <c r="S38" s="7" t="str">
        <f t="shared" si="2"/>
        <v>Negative</v>
      </c>
      <c r="T38" s="5">
        <v>94.930999999999997</v>
      </c>
      <c r="U38" t="s">
        <v>245</v>
      </c>
    </row>
    <row r="39" spans="1:21" x14ac:dyDescent="0.25">
      <c r="A39">
        <v>533</v>
      </c>
      <c r="B39" t="str">
        <f>_xlfn.XLOOKUP(A39, artists!A$2:A$836, artists!B$2:B$836)</f>
        <v>Christina Perri</v>
      </c>
      <c r="C39" s="3" t="s">
        <v>1207</v>
      </c>
      <c r="D39" s="5">
        <v>285120</v>
      </c>
      <c r="E39" s="5">
        <f t="shared" si="0"/>
        <v>285.12</v>
      </c>
      <c r="F39" t="b">
        <v>0</v>
      </c>
      <c r="G39">
        <v>14</v>
      </c>
      <c r="H39">
        <f>_xlfn.XLOOKUP(G39, years!A$2:A$836, years!B$2:B$836)</f>
        <v>2011</v>
      </c>
      <c r="I39" s="5">
        <v>70</v>
      </c>
      <c r="J39">
        <v>0.42099999999999999</v>
      </c>
      <c r="K39">
        <v>0.40699999999999997</v>
      </c>
      <c r="L39" s="7" t="str">
        <f t="shared" si="1"/>
        <v>Low</v>
      </c>
      <c r="M39">
        <v>-7.4450000000000003</v>
      </c>
      <c r="N39" s="7">
        <v>2.6700000000000002E-2</v>
      </c>
      <c r="O39" s="7">
        <v>0.309</v>
      </c>
      <c r="P39" s="9">
        <v>9.6100000000000005E-4</v>
      </c>
      <c r="Q39" s="7">
        <v>0.11</v>
      </c>
      <c r="R39" s="7">
        <v>0.161</v>
      </c>
      <c r="S39" s="7" t="str">
        <f t="shared" si="2"/>
        <v>Negative</v>
      </c>
      <c r="T39" s="5">
        <v>139.02799999999999</v>
      </c>
      <c r="U39" t="s">
        <v>17</v>
      </c>
    </row>
    <row r="40" spans="1:21" x14ac:dyDescent="0.25">
      <c r="A40">
        <v>179</v>
      </c>
      <c r="B40" t="str">
        <f>_xlfn.XLOOKUP(A40, artists!A$2:A$836, artists!B$2:B$836)</f>
        <v>Alicia Keys</v>
      </c>
      <c r="C40" s="3" t="s">
        <v>307</v>
      </c>
      <c r="D40" s="5">
        <v>303333</v>
      </c>
      <c r="E40" s="5">
        <f t="shared" si="0"/>
        <v>303.33300000000003</v>
      </c>
      <c r="F40" t="b">
        <v>0</v>
      </c>
      <c r="G40">
        <v>4</v>
      </c>
      <c r="H40">
        <f>_xlfn.XLOOKUP(G40, years!A$2:A$836, years!B$2:B$836)</f>
        <v>2001</v>
      </c>
      <c r="I40" s="5">
        <v>52</v>
      </c>
      <c r="J40">
        <v>0.65200000000000002</v>
      </c>
      <c r="K40">
        <v>0.41</v>
      </c>
      <c r="L40" s="7" t="str">
        <f t="shared" si="1"/>
        <v>Low</v>
      </c>
      <c r="M40">
        <v>-8.3230000000000004</v>
      </c>
      <c r="N40" s="7">
        <v>0.158</v>
      </c>
      <c r="O40" s="7">
        <v>0.33300000000000002</v>
      </c>
      <c r="P40" s="9">
        <v>0</v>
      </c>
      <c r="Q40" s="7">
        <v>6.4000000000000001E-2</v>
      </c>
      <c r="R40" s="7">
        <v>0.495</v>
      </c>
      <c r="S40" s="7" t="str">
        <f t="shared" si="2"/>
        <v>Negative</v>
      </c>
      <c r="T40" s="5">
        <v>75.09</v>
      </c>
      <c r="U40" t="s">
        <v>32</v>
      </c>
    </row>
    <row r="41" spans="1:21" x14ac:dyDescent="0.25">
      <c r="A41">
        <v>719</v>
      </c>
      <c r="B41" t="str">
        <f>_xlfn.XLOOKUP(A41, artists!A$2:A$836, artists!B$2:B$836)</f>
        <v>Luis Fonsi</v>
      </c>
      <c r="C41" s="3" t="s">
        <v>1831</v>
      </c>
      <c r="D41" s="5">
        <v>173720</v>
      </c>
      <c r="E41" s="5">
        <f t="shared" si="0"/>
        <v>173.72</v>
      </c>
      <c r="F41" t="b">
        <v>0</v>
      </c>
      <c r="G41">
        <v>20</v>
      </c>
      <c r="H41">
        <f>_xlfn.XLOOKUP(G41, years!A$2:A$836, years!B$2:B$836)</f>
        <v>2017</v>
      </c>
      <c r="I41" s="5">
        <v>62</v>
      </c>
      <c r="J41">
        <v>0.73299999999999998</v>
      </c>
      <c r="K41">
        <v>0.89200000000000002</v>
      </c>
      <c r="L41" s="7" t="str">
        <f t="shared" si="1"/>
        <v>High</v>
      </c>
      <c r="M41">
        <v>-3.641</v>
      </c>
      <c r="N41" s="7">
        <v>4.1700000000000001E-2</v>
      </c>
      <c r="O41" s="7">
        <v>3.7600000000000001E-2</v>
      </c>
      <c r="P41" s="9">
        <v>0</v>
      </c>
      <c r="Q41" s="7">
        <v>0.13700000000000001</v>
      </c>
      <c r="R41" s="7">
        <v>0.67500000000000004</v>
      </c>
      <c r="S41" s="7" t="str">
        <f t="shared" si="2"/>
        <v>Positive</v>
      </c>
      <c r="T41" s="5">
        <v>95.989000000000004</v>
      </c>
      <c r="U41" t="s">
        <v>71</v>
      </c>
    </row>
    <row r="42" spans="1:21" x14ac:dyDescent="0.25">
      <c r="A42">
        <v>156</v>
      </c>
      <c r="B42" t="str">
        <f>_xlfn.XLOOKUP(A42, artists!A$2:A$836, artists!B$2:B$836)</f>
        <v>Sugababes</v>
      </c>
      <c r="C42" s="3" t="s">
        <v>778</v>
      </c>
      <c r="D42" s="5">
        <v>212400</v>
      </c>
      <c r="E42" s="5">
        <f t="shared" si="0"/>
        <v>212.4</v>
      </c>
      <c r="F42" t="b">
        <v>0</v>
      </c>
      <c r="G42">
        <v>10</v>
      </c>
      <c r="H42">
        <f>_xlfn.XLOOKUP(G42, years!A$2:A$836, years!B$2:B$836)</f>
        <v>2007</v>
      </c>
      <c r="I42" s="5">
        <v>66</v>
      </c>
      <c r="J42">
        <v>0.58399999999999996</v>
      </c>
      <c r="K42">
        <v>0.69899999999999995</v>
      </c>
      <c r="L42" s="7" t="str">
        <f t="shared" si="1"/>
        <v>High</v>
      </c>
      <c r="M42">
        <v>-6.0650000000000004</v>
      </c>
      <c r="N42" s="7">
        <v>3.78E-2</v>
      </c>
      <c r="O42" s="7">
        <v>6.5199999999999999E-5</v>
      </c>
      <c r="P42" s="9">
        <v>6.05E-5</v>
      </c>
      <c r="Q42" s="7">
        <v>0.48599999999999999</v>
      </c>
      <c r="R42" s="7">
        <v>0.58499999999999996</v>
      </c>
      <c r="S42" s="7" t="str">
        <f t="shared" si="2"/>
        <v>Positive</v>
      </c>
      <c r="T42" s="5">
        <v>82.498999999999995</v>
      </c>
      <c r="U42" t="s">
        <v>32</v>
      </c>
    </row>
    <row r="43" spans="1:21" x14ac:dyDescent="0.25">
      <c r="A43">
        <v>372</v>
      </c>
      <c r="B43" t="str">
        <f>_xlfn.XLOOKUP(A43, artists!A$2:A$836, artists!B$2:B$836)</f>
        <v>Calvin Harris</v>
      </c>
      <c r="C43" s="3" t="s">
        <v>777</v>
      </c>
      <c r="D43" s="5">
        <v>333680</v>
      </c>
      <c r="E43" s="5">
        <f t="shared" si="0"/>
        <v>333.68</v>
      </c>
      <c r="F43" t="b">
        <v>0</v>
      </c>
      <c r="G43">
        <v>10</v>
      </c>
      <c r="H43">
        <f>_xlfn.XLOOKUP(G43, years!A$2:A$836, years!B$2:B$836)</f>
        <v>2007</v>
      </c>
      <c r="I43" s="5">
        <v>57</v>
      </c>
      <c r="J43">
        <v>0.78700000000000003</v>
      </c>
      <c r="K43">
        <v>0.80800000000000005</v>
      </c>
      <c r="L43" s="7" t="str">
        <f t="shared" si="1"/>
        <v>High</v>
      </c>
      <c r="M43">
        <v>-5.4539999999999997</v>
      </c>
      <c r="N43" s="7">
        <v>5.11E-2</v>
      </c>
      <c r="O43" s="7">
        <v>1.43E-2</v>
      </c>
      <c r="P43" s="9">
        <v>0.25700000000000001</v>
      </c>
      <c r="Q43" s="7">
        <v>4.6600000000000003E-2</v>
      </c>
      <c r="R43" s="7">
        <v>0.94199999999999995</v>
      </c>
      <c r="S43" s="7" t="str">
        <f t="shared" si="2"/>
        <v>Positive</v>
      </c>
      <c r="T43" s="5">
        <v>127.99</v>
      </c>
      <c r="U43" t="s">
        <v>673</v>
      </c>
    </row>
    <row r="44" spans="1:21" x14ac:dyDescent="0.25">
      <c r="A44">
        <v>808</v>
      </c>
      <c r="B44" t="str">
        <f>_xlfn.XLOOKUP(A44, artists!A$2:A$836, artists!B$2:B$836)</f>
        <v>Paulo Londra</v>
      </c>
      <c r="C44" s="3" t="s">
        <v>1892</v>
      </c>
      <c r="D44" s="5">
        <v>256971</v>
      </c>
      <c r="E44" s="5">
        <f t="shared" si="0"/>
        <v>256.971</v>
      </c>
      <c r="F44" t="b">
        <v>0</v>
      </c>
      <c r="G44">
        <v>22</v>
      </c>
      <c r="H44">
        <f>_xlfn.XLOOKUP(G44, years!A$2:A$836, years!B$2:B$836)</f>
        <v>2019</v>
      </c>
      <c r="I44" s="5">
        <v>72</v>
      </c>
      <c r="J44">
        <v>0.76700000000000002</v>
      </c>
      <c r="K44">
        <v>0.70899999999999996</v>
      </c>
      <c r="L44" s="7" t="str">
        <f t="shared" si="1"/>
        <v>High</v>
      </c>
      <c r="M44">
        <v>-4.47</v>
      </c>
      <c r="N44" s="7">
        <v>0.33600000000000002</v>
      </c>
      <c r="O44" s="7">
        <v>0.32300000000000001</v>
      </c>
      <c r="P44" s="9">
        <v>0</v>
      </c>
      <c r="Q44" s="7">
        <v>7.4499999999999997E-2</v>
      </c>
      <c r="R44" s="7">
        <v>0.72</v>
      </c>
      <c r="S44" s="7" t="str">
        <f t="shared" si="2"/>
        <v>Positive</v>
      </c>
      <c r="T44" s="5">
        <v>171.99299999999999</v>
      </c>
      <c r="U44" t="s">
        <v>1893</v>
      </c>
    </row>
    <row r="45" spans="1:21" x14ac:dyDescent="0.25">
      <c r="A45">
        <v>413</v>
      </c>
      <c r="B45" t="str">
        <f>_xlfn.XLOOKUP(A45, artists!A$2:A$836, artists!B$2:B$836)</f>
        <v>Saving Abel</v>
      </c>
      <c r="C45" s="3" t="s">
        <v>875</v>
      </c>
      <c r="D45" s="5">
        <v>222826</v>
      </c>
      <c r="E45" s="5">
        <f t="shared" si="0"/>
        <v>222.82599999999999</v>
      </c>
      <c r="F45" t="b">
        <v>1</v>
      </c>
      <c r="G45">
        <v>11</v>
      </c>
      <c r="H45">
        <f>_xlfn.XLOOKUP(G45, years!A$2:A$836, years!B$2:B$836)</f>
        <v>2008</v>
      </c>
      <c r="I45" s="5">
        <v>69</v>
      </c>
      <c r="J45">
        <v>0.51200000000000001</v>
      </c>
      <c r="K45">
        <v>0.86399999999999999</v>
      </c>
      <c r="L45" s="7" t="str">
        <f t="shared" si="1"/>
        <v>High</v>
      </c>
      <c r="M45">
        <v>-4.1459999999999999</v>
      </c>
      <c r="N45" s="7">
        <v>3.3799999999999997E-2</v>
      </c>
      <c r="O45" s="7">
        <v>8.2100000000000001E-4</v>
      </c>
      <c r="P45" s="9">
        <v>0</v>
      </c>
      <c r="Q45" s="7">
        <v>9.8199999999999996E-2</v>
      </c>
      <c r="R45" s="7">
        <v>0.52700000000000002</v>
      </c>
      <c r="S45" s="7" t="str">
        <f t="shared" si="2"/>
        <v>Positive</v>
      </c>
      <c r="T45" s="5">
        <v>138.018</v>
      </c>
      <c r="U45" t="s">
        <v>23</v>
      </c>
    </row>
    <row r="46" spans="1:21" x14ac:dyDescent="0.25">
      <c r="A46">
        <v>150</v>
      </c>
      <c r="B46" t="str">
        <f>_xlfn.XLOOKUP(A46, artists!A$2:A$836, artists!B$2:B$836)</f>
        <v>Truth Hurts</v>
      </c>
      <c r="C46" s="3" t="s">
        <v>249</v>
      </c>
      <c r="D46" s="5">
        <v>226440</v>
      </c>
      <c r="E46" s="5">
        <f t="shared" si="0"/>
        <v>226.44</v>
      </c>
      <c r="F46" t="b">
        <v>1</v>
      </c>
      <c r="G46">
        <v>5</v>
      </c>
      <c r="H46">
        <f>_xlfn.XLOOKUP(G46, years!A$2:A$836, years!B$2:B$836)</f>
        <v>2002</v>
      </c>
      <c r="I46" s="5">
        <v>58</v>
      </c>
      <c r="J46">
        <v>0.70099999999999996</v>
      </c>
      <c r="K46">
        <v>0.67700000000000005</v>
      </c>
      <c r="L46" s="7" t="str">
        <f t="shared" si="1"/>
        <v>High</v>
      </c>
      <c r="M46">
        <v>-6.5910000000000002</v>
      </c>
      <c r="N46" s="7">
        <v>0.14699999999999999</v>
      </c>
      <c r="O46" s="7">
        <v>7.3700000000000002E-2</v>
      </c>
      <c r="P46" s="9">
        <v>1.6200000000000001E-4</v>
      </c>
      <c r="Q46" s="7">
        <v>0.187</v>
      </c>
      <c r="R46" s="7">
        <v>0.36699999999999999</v>
      </c>
      <c r="S46" s="7" t="str">
        <f t="shared" si="2"/>
        <v>Negative</v>
      </c>
      <c r="T46" s="5">
        <v>99.271000000000001</v>
      </c>
      <c r="U46" t="s">
        <v>32</v>
      </c>
    </row>
    <row r="47" spans="1:21" x14ac:dyDescent="0.25">
      <c r="A47">
        <v>463</v>
      </c>
      <c r="B47" t="str">
        <f>_xlfn.XLOOKUP(A47, artists!A$2:A$836, artists!B$2:B$836)</f>
        <v>Justin Bieber</v>
      </c>
      <c r="C47" s="3" t="s">
        <v>646</v>
      </c>
      <c r="D47" s="5">
        <v>200786</v>
      </c>
      <c r="E47" s="5">
        <f t="shared" si="0"/>
        <v>200.786</v>
      </c>
      <c r="F47" t="b">
        <v>0</v>
      </c>
      <c r="G47">
        <v>18</v>
      </c>
      <c r="H47">
        <f>_xlfn.XLOOKUP(G47, years!A$2:A$836, years!B$2:B$836)</f>
        <v>2015</v>
      </c>
      <c r="I47" s="5">
        <v>80</v>
      </c>
      <c r="J47">
        <v>0.65400000000000003</v>
      </c>
      <c r="K47">
        <v>0.76</v>
      </c>
      <c r="L47" s="7" t="str">
        <f t="shared" si="1"/>
        <v>High</v>
      </c>
      <c r="M47">
        <v>-3.669</v>
      </c>
      <c r="N47" s="7">
        <v>4.4999999999999998E-2</v>
      </c>
      <c r="O47" s="7">
        <v>7.9699999999999993E-2</v>
      </c>
      <c r="P47" s="9">
        <v>0</v>
      </c>
      <c r="Q47" s="7">
        <v>0.29899999999999999</v>
      </c>
      <c r="R47" s="7">
        <v>0.41</v>
      </c>
      <c r="S47" s="7" t="str">
        <f t="shared" si="2"/>
        <v>Negative</v>
      </c>
      <c r="T47" s="5">
        <v>99.944999999999993</v>
      </c>
      <c r="U47" t="s">
        <v>17</v>
      </c>
    </row>
    <row r="48" spans="1:21" x14ac:dyDescent="0.25">
      <c r="A48">
        <v>129</v>
      </c>
      <c r="B48" t="str">
        <f>_xlfn.XLOOKUP(A48, artists!A$2:A$836, artists!B$2:B$836)</f>
        <v>Lenny Kravitz</v>
      </c>
      <c r="C48" s="3" t="s">
        <v>216</v>
      </c>
      <c r="D48" s="5">
        <v>231666</v>
      </c>
      <c r="E48" s="5">
        <f t="shared" si="0"/>
        <v>231.666</v>
      </c>
      <c r="F48" t="b">
        <v>0</v>
      </c>
      <c r="G48">
        <v>3</v>
      </c>
      <c r="H48">
        <f>_xlfn.XLOOKUP(G48, years!A$2:A$836, years!B$2:B$836)</f>
        <v>2000</v>
      </c>
      <c r="I48" s="5">
        <v>68</v>
      </c>
      <c r="J48">
        <v>0.55000000000000004</v>
      </c>
      <c r="K48">
        <v>0.80400000000000005</v>
      </c>
      <c r="L48" s="7" t="str">
        <f t="shared" si="1"/>
        <v>High</v>
      </c>
      <c r="M48">
        <v>-5.218</v>
      </c>
      <c r="N48" s="7">
        <v>2.7099999999999999E-2</v>
      </c>
      <c r="O48" s="7">
        <v>1.4800000000000001E-2</v>
      </c>
      <c r="P48" s="9">
        <v>4.3300000000000002E-5</v>
      </c>
      <c r="Q48" s="7">
        <v>0.105</v>
      </c>
      <c r="R48" s="7">
        <v>0.78900000000000003</v>
      </c>
      <c r="S48" s="7" t="str">
        <f t="shared" si="2"/>
        <v>Positive</v>
      </c>
      <c r="T48" s="5">
        <v>79.165999999999997</v>
      </c>
      <c r="U48" t="s">
        <v>19</v>
      </c>
    </row>
    <row r="49" spans="1:21" x14ac:dyDescent="0.25">
      <c r="A49">
        <v>50</v>
      </c>
      <c r="B49" t="str">
        <f>_xlfn.XLOOKUP(A49, artists!A$2:A$836, artists!B$2:B$836)</f>
        <v>Mariah Carey</v>
      </c>
      <c r="C49" s="3" t="s">
        <v>95</v>
      </c>
      <c r="D49" s="5">
        <v>199480</v>
      </c>
      <c r="E49" s="5">
        <f t="shared" si="0"/>
        <v>199.48</v>
      </c>
      <c r="F49" t="b">
        <v>0</v>
      </c>
      <c r="G49">
        <v>14</v>
      </c>
      <c r="H49">
        <f>_xlfn.XLOOKUP(G49, years!A$2:A$836, years!B$2:B$836)</f>
        <v>2011</v>
      </c>
      <c r="I49" s="5">
        <v>0</v>
      </c>
      <c r="J49">
        <v>0.47099999999999997</v>
      </c>
      <c r="K49">
        <v>0.51400000000000001</v>
      </c>
      <c r="L49" s="7" t="str">
        <f t="shared" si="1"/>
        <v>Low</v>
      </c>
      <c r="M49">
        <v>-5.5990000000000002</v>
      </c>
      <c r="N49" s="7">
        <v>3.15E-2</v>
      </c>
      <c r="O49" s="7">
        <v>0.58399999999999996</v>
      </c>
      <c r="P49" s="9">
        <v>0</v>
      </c>
      <c r="Q49" s="7">
        <v>0.10299999999999999</v>
      </c>
      <c r="R49" s="7">
        <v>0.373</v>
      </c>
      <c r="S49" s="7" t="str">
        <f t="shared" si="2"/>
        <v>Negative</v>
      </c>
      <c r="T49" s="5">
        <v>117.33799999999999</v>
      </c>
      <c r="U49" t="s">
        <v>32</v>
      </c>
    </row>
    <row r="50" spans="1:21" x14ac:dyDescent="0.25">
      <c r="A50">
        <v>547</v>
      </c>
      <c r="B50" t="str">
        <f>_xlfn.XLOOKUP(A50, artists!A$2:A$836, artists!B$2:B$836)</f>
        <v>Michel Teló</v>
      </c>
      <c r="C50" s="3" t="s">
        <v>1244</v>
      </c>
      <c r="D50" s="5">
        <v>166866</v>
      </c>
      <c r="E50" s="5">
        <f t="shared" si="0"/>
        <v>166.86600000000001</v>
      </c>
      <c r="F50" t="b">
        <v>0</v>
      </c>
      <c r="G50">
        <v>15</v>
      </c>
      <c r="H50">
        <f>_xlfn.XLOOKUP(G50, years!A$2:A$836, years!B$2:B$836)</f>
        <v>2012</v>
      </c>
      <c r="I50" s="5">
        <v>0</v>
      </c>
      <c r="J50">
        <v>0.67600000000000005</v>
      </c>
      <c r="K50">
        <v>0.93500000000000005</v>
      </c>
      <c r="L50" s="7" t="str">
        <f t="shared" si="1"/>
        <v>High</v>
      </c>
      <c r="M50">
        <v>-4.55</v>
      </c>
      <c r="N50" s="7">
        <v>6.9199999999999998E-2</v>
      </c>
      <c r="O50" s="7">
        <v>0.35699999999999998</v>
      </c>
      <c r="P50" s="9">
        <v>0</v>
      </c>
      <c r="Q50" s="7">
        <v>0.85299999999999998</v>
      </c>
      <c r="R50" s="7">
        <v>0.85</v>
      </c>
      <c r="S50" s="7" t="str">
        <f t="shared" si="2"/>
        <v>Positive</v>
      </c>
      <c r="T50" s="5">
        <v>96.055000000000007</v>
      </c>
      <c r="U50" t="s">
        <v>1245</v>
      </c>
    </row>
    <row r="51" spans="1:21" x14ac:dyDescent="0.25">
      <c r="A51">
        <v>100</v>
      </c>
      <c r="B51" t="str">
        <f>_xlfn.XLOOKUP(A51, artists!A$2:A$836, artists!B$2:B$836)</f>
        <v>Jennifer Lopez</v>
      </c>
      <c r="C51" s="3" t="s">
        <v>167</v>
      </c>
      <c r="D51" s="5">
        <v>246160</v>
      </c>
      <c r="E51" s="5">
        <f t="shared" si="0"/>
        <v>246.16</v>
      </c>
      <c r="F51" t="b">
        <v>0</v>
      </c>
      <c r="G51">
        <v>4</v>
      </c>
      <c r="H51">
        <f>_xlfn.XLOOKUP(G51, years!A$2:A$836, years!B$2:B$836)</f>
        <v>2001</v>
      </c>
      <c r="I51" s="5">
        <v>0</v>
      </c>
      <c r="J51">
        <v>0.70699999999999996</v>
      </c>
      <c r="K51">
        <v>0.86899999999999999</v>
      </c>
      <c r="L51" s="7" t="str">
        <f t="shared" si="1"/>
        <v>High</v>
      </c>
      <c r="M51">
        <v>-4.5250000000000004</v>
      </c>
      <c r="N51" s="7">
        <v>4.8099999999999997E-2</v>
      </c>
      <c r="O51" s="7">
        <v>0.104</v>
      </c>
      <c r="P51" s="9">
        <v>1.21E-4</v>
      </c>
      <c r="Q51" s="7">
        <v>8.1299999999999997E-2</v>
      </c>
      <c r="R51" s="7">
        <v>0.621</v>
      </c>
      <c r="S51" s="7" t="str">
        <f t="shared" si="2"/>
        <v>Positive</v>
      </c>
      <c r="T51" s="5">
        <v>99.825000000000003</v>
      </c>
      <c r="U51" t="s">
        <v>26</v>
      </c>
    </row>
    <row r="52" spans="1:21" x14ac:dyDescent="0.25">
      <c r="A52">
        <v>644</v>
      </c>
      <c r="B52" t="str">
        <f>_xlfn.XLOOKUP(A52, artists!A$2:A$836, artists!B$2:B$836)</f>
        <v>The Weeknd</v>
      </c>
      <c r="C52" s="3" t="s">
        <v>1553</v>
      </c>
      <c r="D52" s="5">
        <v>213520</v>
      </c>
      <c r="E52" s="5">
        <f t="shared" si="0"/>
        <v>213.52</v>
      </c>
      <c r="F52" t="b">
        <v>0</v>
      </c>
      <c r="G52">
        <v>18</v>
      </c>
      <c r="H52">
        <f>_xlfn.XLOOKUP(G52, years!A$2:A$836, years!B$2:B$836)</f>
        <v>2015</v>
      </c>
      <c r="I52" s="5">
        <v>79</v>
      </c>
      <c r="J52">
        <v>0.70499999999999996</v>
      </c>
      <c r="K52">
        <v>0.76900000000000002</v>
      </c>
      <c r="L52" s="7" t="str">
        <f t="shared" si="1"/>
        <v>High</v>
      </c>
      <c r="M52">
        <v>-5.5259999999999998</v>
      </c>
      <c r="N52" s="7">
        <v>4.2500000000000003E-2</v>
      </c>
      <c r="O52" s="7">
        <v>0.113</v>
      </c>
      <c r="P52" s="9">
        <v>0</v>
      </c>
      <c r="Q52" s="7">
        <v>0.105</v>
      </c>
      <c r="R52" s="7">
        <v>0.58299999999999996</v>
      </c>
      <c r="S52" s="7" t="str">
        <f t="shared" si="2"/>
        <v>Positive</v>
      </c>
      <c r="T52" s="5">
        <v>107.949</v>
      </c>
      <c r="U52" t="s">
        <v>32</v>
      </c>
    </row>
    <row r="53" spans="1:21" x14ac:dyDescent="0.25">
      <c r="A53">
        <v>57</v>
      </c>
      <c r="B53" t="str">
        <f>_xlfn.XLOOKUP(A53, artists!A$2:A$836, artists!B$2:B$836)</f>
        <v>Christina Aguilera</v>
      </c>
      <c r="C53" s="3" t="s">
        <v>714</v>
      </c>
      <c r="D53" s="5">
        <v>228906</v>
      </c>
      <c r="E53" s="5">
        <f t="shared" si="0"/>
        <v>228.90600000000001</v>
      </c>
      <c r="F53" t="b">
        <v>0</v>
      </c>
      <c r="G53">
        <v>9</v>
      </c>
      <c r="H53">
        <f>_xlfn.XLOOKUP(G53, years!A$2:A$836, years!B$2:B$836)</f>
        <v>2006</v>
      </c>
      <c r="I53" s="5">
        <v>63</v>
      </c>
      <c r="J53">
        <v>0.86199999999999999</v>
      </c>
      <c r="K53">
        <v>0.74199999999999999</v>
      </c>
      <c r="L53" s="7" t="str">
        <f t="shared" si="1"/>
        <v>High</v>
      </c>
      <c r="M53">
        <v>-4.7220000000000004</v>
      </c>
      <c r="N53" s="7">
        <v>0.222</v>
      </c>
      <c r="O53" s="7">
        <v>3.7599999999999999E-3</v>
      </c>
      <c r="P53" s="9">
        <v>8.5500000000000003E-3</v>
      </c>
      <c r="Q53" s="7">
        <v>0.10299999999999999</v>
      </c>
      <c r="R53" s="7">
        <v>0.51100000000000001</v>
      </c>
      <c r="S53" s="7" t="str">
        <f t="shared" si="2"/>
        <v>Positive</v>
      </c>
      <c r="T53" s="5">
        <v>127.91</v>
      </c>
      <c r="U53" t="s">
        <v>17</v>
      </c>
    </row>
    <row r="54" spans="1:21" x14ac:dyDescent="0.25">
      <c r="A54">
        <v>655</v>
      </c>
      <c r="B54" t="str">
        <f>_xlfn.XLOOKUP(A54, artists!A$2:A$836, artists!B$2:B$836)</f>
        <v>Felix Jaehn</v>
      </c>
      <c r="C54" s="3" t="s">
        <v>1526</v>
      </c>
      <c r="D54" s="5">
        <v>186146</v>
      </c>
      <c r="E54" s="5">
        <f t="shared" si="0"/>
        <v>186.14599999999999</v>
      </c>
      <c r="F54" t="b">
        <v>0</v>
      </c>
      <c r="G54">
        <v>21</v>
      </c>
      <c r="H54">
        <f>_xlfn.XLOOKUP(G54, years!A$2:A$836, years!B$2:B$836)</f>
        <v>2018</v>
      </c>
      <c r="I54" s="5">
        <v>72</v>
      </c>
      <c r="J54">
        <v>0.77800000000000002</v>
      </c>
      <c r="K54">
        <v>0.56599999999999995</v>
      </c>
      <c r="L54" s="7" t="str">
        <f t="shared" si="1"/>
        <v>Low</v>
      </c>
      <c r="M54">
        <v>-6.9589999999999996</v>
      </c>
      <c r="N54" s="7">
        <v>3.1099999999999999E-2</v>
      </c>
      <c r="O54" s="7">
        <v>0.67200000000000004</v>
      </c>
      <c r="P54" s="9">
        <v>1.9699999999999999E-4</v>
      </c>
      <c r="Q54" s="7">
        <v>6.9800000000000001E-2</v>
      </c>
      <c r="R54" s="7">
        <v>0.47899999999999998</v>
      </c>
      <c r="S54" s="7" t="str">
        <f t="shared" si="2"/>
        <v>Negative</v>
      </c>
      <c r="T54" s="5">
        <v>117.971</v>
      </c>
      <c r="U54" t="s">
        <v>673</v>
      </c>
    </row>
    <row r="55" spans="1:21" x14ac:dyDescent="0.25">
      <c r="A55">
        <v>81</v>
      </c>
      <c r="B55" t="str">
        <f>_xlfn.XLOOKUP(A55, artists!A$2:A$836, artists!B$2:B$836)</f>
        <v>Nelly</v>
      </c>
      <c r="C55" s="3" t="s">
        <v>397</v>
      </c>
      <c r="D55" s="5">
        <v>304000</v>
      </c>
      <c r="E55" s="5">
        <f t="shared" si="0"/>
        <v>304</v>
      </c>
      <c r="F55" t="b">
        <v>1</v>
      </c>
      <c r="G55">
        <v>5</v>
      </c>
      <c r="H55">
        <f>_xlfn.XLOOKUP(G55, years!A$2:A$836, years!B$2:B$836)</f>
        <v>2002</v>
      </c>
      <c r="I55" s="5">
        <v>61</v>
      </c>
      <c r="J55">
        <v>0.78400000000000003</v>
      </c>
      <c r="K55">
        <v>0.45900000000000002</v>
      </c>
      <c r="L55" s="7" t="str">
        <f t="shared" si="1"/>
        <v>Low</v>
      </c>
      <c r="M55">
        <v>-9.74</v>
      </c>
      <c r="N55" s="7">
        <v>0.317</v>
      </c>
      <c r="O55" s="7">
        <v>8.4699999999999998E-2</v>
      </c>
      <c r="P55" s="9">
        <v>0</v>
      </c>
      <c r="Q55" s="7">
        <v>7.9000000000000001E-2</v>
      </c>
      <c r="R55" s="7">
        <v>0.61799999999999999</v>
      </c>
      <c r="S55" s="7" t="str">
        <f t="shared" si="2"/>
        <v>Positive</v>
      </c>
      <c r="T55" s="5">
        <v>164.06200000000001</v>
      </c>
      <c r="U55" t="s">
        <v>26</v>
      </c>
    </row>
    <row r="56" spans="1:21" x14ac:dyDescent="0.25">
      <c r="A56">
        <v>492</v>
      </c>
      <c r="B56" t="str">
        <f>_xlfn.XLOOKUP(A56, artists!A$2:A$836, artists!B$2:B$836)</f>
        <v>B.o.B</v>
      </c>
      <c r="C56" s="3" t="s">
        <v>1079</v>
      </c>
      <c r="D56" s="5">
        <v>180480</v>
      </c>
      <c r="E56" s="5">
        <f t="shared" si="0"/>
        <v>180.48</v>
      </c>
      <c r="F56" t="b">
        <v>1</v>
      </c>
      <c r="G56">
        <v>13</v>
      </c>
      <c r="H56">
        <f>_xlfn.XLOOKUP(G56, years!A$2:A$836, years!B$2:B$836)</f>
        <v>2010</v>
      </c>
      <c r="I56" s="5">
        <v>74</v>
      </c>
      <c r="J56">
        <v>0.66</v>
      </c>
      <c r="K56">
        <v>0.86699999999999999</v>
      </c>
      <c r="L56" s="7" t="str">
        <f t="shared" si="1"/>
        <v>High</v>
      </c>
      <c r="M56">
        <v>-4.2850000000000001</v>
      </c>
      <c r="N56" s="7">
        <v>0.11600000000000001</v>
      </c>
      <c r="O56" s="7">
        <v>0.11</v>
      </c>
      <c r="P56" s="9">
        <v>0</v>
      </c>
      <c r="Q56" s="7">
        <v>3.6799999999999999E-2</v>
      </c>
      <c r="R56" s="7">
        <v>0.377</v>
      </c>
      <c r="S56" s="7" t="str">
        <f t="shared" si="2"/>
        <v>Negative</v>
      </c>
      <c r="T56" s="5">
        <v>93.033000000000001</v>
      </c>
      <c r="U56" t="s">
        <v>59</v>
      </c>
    </row>
    <row r="57" spans="1:21" x14ac:dyDescent="0.25">
      <c r="A57">
        <v>698</v>
      </c>
      <c r="B57" t="str">
        <f>_xlfn.XLOOKUP(A57, artists!A$2:A$836, artists!B$2:B$836)</f>
        <v>Anne-Marie</v>
      </c>
      <c r="C57" s="3" t="s">
        <v>1624</v>
      </c>
      <c r="D57" s="5">
        <v>205593</v>
      </c>
      <c r="E57" s="5">
        <f t="shared" si="0"/>
        <v>205.59299999999999</v>
      </c>
      <c r="F57" t="b">
        <v>1</v>
      </c>
      <c r="G57">
        <v>19</v>
      </c>
      <c r="H57">
        <f>_xlfn.XLOOKUP(G57, years!A$2:A$836, years!B$2:B$836)</f>
        <v>2016</v>
      </c>
      <c r="I57" s="5">
        <v>57</v>
      </c>
      <c r="J57">
        <v>0.75600000000000001</v>
      </c>
      <c r="K57">
        <v>0.58899999999999997</v>
      </c>
      <c r="L57" s="7" t="str">
        <f t="shared" si="1"/>
        <v>Low</v>
      </c>
      <c r="M57">
        <v>-5.093</v>
      </c>
      <c r="N57" s="7">
        <v>0.23200000000000001</v>
      </c>
      <c r="O57" s="7">
        <v>8.1199999999999994E-2</v>
      </c>
      <c r="P57" s="9">
        <v>0</v>
      </c>
      <c r="Q57" s="7">
        <v>0.17599999999999999</v>
      </c>
      <c r="R57" s="7">
        <v>0.81100000000000005</v>
      </c>
      <c r="S57" s="7" t="str">
        <f t="shared" si="2"/>
        <v>Positive</v>
      </c>
      <c r="T57" s="5">
        <v>146.928</v>
      </c>
      <c r="U57" t="s">
        <v>40</v>
      </c>
    </row>
    <row r="58" spans="1:21" x14ac:dyDescent="0.25">
      <c r="A58">
        <v>437</v>
      </c>
      <c r="B58" t="str">
        <f>_xlfn.XLOOKUP(A58, artists!A$2:A$836, artists!B$2:B$836)</f>
        <v>Lady Gaga</v>
      </c>
      <c r="C58" s="3" t="s">
        <v>1042</v>
      </c>
      <c r="D58" s="5">
        <v>274213</v>
      </c>
      <c r="E58" s="5">
        <f t="shared" si="0"/>
        <v>274.21300000000002</v>
      </c>
      <c r="F58" t="b">
        <v>0</v>
      </c>
      <c r="G58">
        <v>12</v>
      </c>
      <c r="H58">
        <f>_xlfn.XLOOKUP(G58, years!A$2:A$836, years!B$2:B$836)</f>
        <v>2009</v>
      </c>
      <c r="I58" s="5">
        <v>67</v>
      </c>
      <c r="J58">
        <v>0.623</v>
      </c>
      <c r="K58">
        <v>0.79300000000000004</v>
      </c>
      <c r="L58" s="7" t="str">
        <f t="shared" si="1"/>
        <v>High</v>
      </c>
      <c r="M58">
        <v>-6.63</v>
      </c>
      <c r="N58" s="7">
        <v>4.6199999999999998E-2</v>
      </c>
      <c r="O58" s="7">
        <v>3.97E-4</v>
      </c>
      <c r="P58" s="9">
        <v>1.5E-3</v>
      </c>
      <c r="Q58" s="7">
        <v>0.375</v>
      </c>
      <c r="R58" s="7">
        <v>0.36</v>
      </c>
      <c r="S58" s="7" t="str">
        <f t="shared" si="2"/>
        <v>Negative</v>
      </c>
      <c r="T58" s="5">
        <v>98.998000000000005</v>
      </c>
      <c r="U58" t="s">
        <v>17</v>
      </c>
    </row>
    <row r="59" spans="1:21" x14ac:dyDescent="0.25">
      <c r="A59">
        <v>607</v>
      </c>
      <c r="B59" t="str">
        <f>_xlfn.XLOOKUP(A59, artists!A$2:A$836, artists!B$2:B$836)</f>
        <v>Meghan Trainor</v>
      </c>
      <c r="C59" s="3" t="s">
        <v>1409</v>
      </c>
      <c r="D59" s="5">
        <v>187920</v>
      </c>
      <c r="E59" s="5">
        <f t="shared" si="0"/>
        <v>187.92</v>
      </c>
      <c r="F59" t="b">
        <v>1</v>
      </c>
      <c r="G59">
        <v>18</v>
      </c>
      <c r="H59">
        <f>_xlfn.XLOOKUP(G59, years!A$2:A$836, years!B$2:B$836)</f>
        <v>2015</v>
      </c>
      <c r="I59" s="5">
        <v>72</v>
      </c>
      <c r="J59">
        <v>0.80700000000000005</v>
      </c>
      <c r="K59">
        <v>0.88700000000000001</v>
      </c>
      <c r="L59" s="7" t="str">
        <f t="shared" si="1"/>
        <v>High</v>
      </c>
      <c r="M59">
        <v>-3.726</v>
      </c>
      <c r="N59" s="7">
        <v>5.0299999999999997E-2</v>
      </c>
      <c r="O59" s="7">
        <v>5.7299999999999997E-2</v>
      </c>
      <c r="P59" s="9">
        <v>2.8700000000000001E-6</v>
      </c>
      <c r="Q59" s="7">
        <v>0.124</v>
      </c>
      <c r="R59" s="7">
        <v>0.96099999999999997</v>
      </c>
      <c r="S59" s="7" t="str">
        <f t="shared" si="2"/>
        <v>Positive</v>
      </c>
      <c r="T59" s="5">
        <v>134.05199999999999</v>
      </c>
      <c r="U59" t="s">
        <v>17</v>
      </c>
    </row>
    <row r="60" spans="1:21" x14ac:dyDescent="0.25">
      <c r="A60">
        <v>728</v>
      </c>
      <c r="B60" t="str">
        <f>_xlfn.XLOOKUP(A60, artists!A$2:A$836, artists!B$2:B$836)</f>
        <v>Jax Jones</v>
      </c>
      <c r="C60" s="3" t="s">
        <v>1868</v>
      </c>
      <c r="D60" s="5">
        <v>169303</v>
      </c>
      <c r="E60" s="5">
        <f t="shared" si="0"/>
        <v>169.303</v>
      </c>
      <c r="F60" t="b">
        <v>0</v>
      </c>
      <c r="G60">
        <v>22</v>
      </c>
      <c r="H60">
        <f>_xlfn.XLOOKUP(G60, years!A$2:A$836, years!B$2:B$836)</f>
        <v>2019</v>
      </c>
      <c r="I60" s="5">
        <v>60</v>
      </c>
      <c r="J60">
        <v>0.58499999999999996</v>
      </c>
      <c r="K60">
        <v>0.78200000000000003</v>
      </c>
      <c r="L60" s="7" t="str">
        <f t="shared" si="1"/>
        <v>High</v>
      </c>
      <c r="M60">
        <v>-4.101</v>
      </c>
      <c r="N60" s="7">
        <v>8.9700000000000002E-2</v>
      </c>
      <c r="O60" s="7">
        <v>0.26900000000000002</v>
      </c>
      <c r="P60" s="9">
        <v>0</v>
      </c>
      <c r="Q60" s="7">
        <v>0.156</v>
      </c>
      <c r="R60" s="7">
        <v>0.52100000000000002</v>
      </c>
      <c r="S60" s="7" t="str">
        <f t="shared" si="2"/>
        <v>Positive</v>
      </c>
      <c r="T60" s="5">
        <v>121.908</v>
      </c>
      <c r="U60" t="s">
        <v>673</v>
      </c>
    </row>
    <row r="61" spans="1:21" x14ac:dyDescent="0.25">
      <c r="A61">
        <v>672</v>
      </c>
      <c r="B61" t="str">
        <f>_xlfn.XLOOKUP(A61, artists!A$2:A$836, artists!B$2:B$836)</f>
        <v>Meek Mill</v>
      </c>
      <c r="C61" s="3" t="s">
        <v>1566</v>
      </c>
      <c r="D61" s="5">
        <v>223973</v>
      </c>
      <c r="E61" s="5">
        <f t="shared" si="0"/>
        <v>223.97300000000001</v>
      </c>
      <c r="F61" t="b">
        <v>1</v>
      </c>
      <c r="G61">
        <v>18</v>
      </c>
      <c r="H61">
        <f>_xlfn.XLOOKUP(G61, years!A$2:A$836, years!B$2:B$836)</f>
        <v>2015</v>
      </c>
      <c r="I61" s="5">
        <v>68</v>
      </c>
      <c r="J61">
        <v>0.58899999999999997</v>
      </c>
      <c r="K61">
        <v>0.65800000000000003</v>
      </c>
      <c r="L61" s="7" t="str">
        <f t="shared" si="1"/>
        <v>Low</v>
      </c>
      <c r="M61">
        <v>-5.2880000000000003</v>
      </c>
      <c r="N61" s="7">
        <v>0.20300000000000001</v>
      </c>
      <c r="O61" s="7">
        <v>2.4199999999999999E-2</v>
      </c>
      <c r="P61" s="9">
        <v>0</v>
      </c>
      <c r="Q61" s="7">
        <v>0.11799999999999999</v>
      </c>
      <c r="R61" s="7">
        <v>0.251</v>
      </c>
      <c r="S61" s="7" t="str">
        <f t="shared" si="2"/>
        <v>Negative</v>
      </c>
      <c r="T61" s="5">
        <v>77.521000000000001</v>
      </c>
      <c r="U61" t="s">
        <v>59</v>
      </c>
    </row>
    <row r="62" spans="1:21" x14ac:dyDescent="0.25">
      <c r="A62">
        <v>269</v>
      </c>
      <c r="B62" t="str">
        <f>_xlfn.XLOOKUP(A62, artists!A$2:A$836, artists!B$2:B$836)</f>
        <v>Kanye West</v>
      </c>
      <c r="C62" s="3" t="s">
        <v>522</v>
      </c>
      <c r="D62" s="5">
        <v>223506</v>
      </c>
      <c r="E62" s="5">
        <f t="shared" si="0"/>
        <v>223.506</v>
      </c>
      <c r="F62" t="b">
        <v>1</v>
      </c>
      <c r="G62">
        <v>7</v>
      </c>
      <c r="H62">
        <f>_xlfn.XLOOKUP(G62, years!A$2:A$836, years!B$2:B$836)</f>
        <v>2004</v>
      </c>
      <c r="I62" s="5">
        <v>80</v>
      </c>
      <c r="J62">
        <v>0.65700000000000003</v>
      </c>
      <c r="K62">
        <v>0.73399999999999999</v>
      </c>
      <c r="L62" s="7" t="str">
        <f t="shared" si="1"/>
        <v>High</v>
      </c>
      <c r="M62">
        <v>-4.8319999999999999</v>
      </c>
      <c r="N62" s="7">
        <v>0.48399999999999999</v>
      </c>
      <c r="O62" s="7">
        <v>0.14899999999999999</v>
      </c>
      <c r="P62" s="9">
        <v>0</v>
      </c>
      <c r="Q62" s="7">
        <v>0.13900000000000001</v>
      </c>
      <c r="R62" s="7">
        <v>0.434</v>
      </c>
      <c r="S62" s="7" t="str">
        <f t="shared" si="2"/>
        <v>Negative</v>
      </c>
      <c r="T62" s="5">
        <v>91.03</v>
      </c>
      <c r="U62" t="s">
        <v>28</v>
      </c>
    </row>
    <row r="63" spans="1:21" x14ac:dyDescent="0.25">
      <c r="A63">
        <v>47</v>
      </c>
      <c r="B63" t="str">
        <f>_xlfn.XLOOKUP(A63, artists!A$2:A$836, artists!B$2:B$836)</f>
        <v>Janet Jackson</v>
      </c>
      <c r="C63" s="3" t="s">
        <v>219</v>
      </c>
      <c r="D63" s="5">
        <v>329933</v>
      </c>
      <c r="E63" s="5">
        <f t="shared" si="0"/>
        <v>329.93299999999999</v>
      </c>
      <c r="F63" t="b">
        <v>0</v>
      </c>
      <c r="G63">
        <v>4</v>
      </c>
      <c r="H63">
        <f>_xlfn.XLOOKUP(G63, years!A$2:A$836, years!B$2:B$836)</f>
        <v>2001</v>
      </c>
      <c r="I63" s="5">
        <v>65</v>
      </c>
      <c r="J63">
        <v>0.753</v>
      </c>
      <c r="K63">
        <v>0.93400000000000005</v>
      </c>
      <c r="L63" s="7" t="str">
        <f t="shared" si="1"/>
        <v>High</v>
      </c>
      <c r="M63">
        <v>-3.0110000000000001</v>
      </c>
      <c r="N63" s="7">
        <v>7.3599999999999999E-2</v>
      </c>
      <c r="O63" s="7">
        <v>1.7399999999999999E-2</v>
      </c>
      <c r="P63" s="9">
        <v>6.5000000000000002E-2</v>
      </c>
      <c r="Q63" s="7">
        <v>0.128</v>
      </c>
      <c r="R63" s="7">
        <v>0.73</v>
      </c>
      <c r="S63" s="7" t="str">
        <f t="shared" si="2"/>
        <v>Positive</v>
      </c>
      <c r="T63" s="5">
        <v>113.52500000000001</v>
      </c>
      <c r="U63" t="s">
        <v>32</v>
      </c>
    </row>
    <row r="64" spans="1:21" x14ac:dyDescent="0.25">
      <c r="A64">
        <v>490</v>
      </c>
      <c r="B64" t="str">
        <f>_xlfn.XLOOKUP(A64, artists!A$2:A$836, artists!B$2:B$836)</f>
        <v>DJ Khaled</v>
      </c>
      <c r="C64" s="3" t="s">
        <v>1076</v>
      </c>
      <c r="D64" s="5">
        <v>232506</v>
      </c>
      <c r="E64" s="5">
        <f t="shared" si="0"/>
        <v>232.506</v>
      </c>
      <c r="F64" t="b">
        <v>1</v>
      </c>
      <c r="G64">
        <v>13</v>
      </c>
      <c r="H64">
        <f>_xlfn.XLOOKUP(G64, years!A$2:A$836, years!B$2:B$836)</f>
        <v>2010</v>
      </c>
      <c r="I64" s="5">
        <v>51</v>
      </c>
      <c r="J64">
        <v>0.54400000000000004</v>
      </c>
      <c r="K64">
        <v>0.78100000000000003</v>
      </c>
      <c r="L64" s="7" t="str">
        <f t="shared" si="1"/>
        <v>High</v>
      </c>
      <c r="M64">
        <v>-3.6160000000000001</v>
      </c>
      <c r="N64" s="7">
        <v>0.189</v>
      </c>
      <c r="O64" s="7">
        <v>1.4E-2</v>
      </c>
      <c r="P64" s="9">
        <v>0</v>
      </c>
      <c r="Q64" s="7">
        <v>0.161</v>
      </c>
      <c r="R64" s="7">
        <v>0.27700000000000002</v>
      </c>
      <c r="S64" s="7" t="str">
        <f t="shared" si="2"/>
        <v>Negative</v>
      </c>
      <c r="T64" s="5">
        <v>150.1</v>
      </c>
      <c r="U64" t="s">
        <v>59</v>
      </c>
    </row>
    <row r="65" spans="1:21" x14ac:dyDescent="0.25">
      <c r="A65">
        <v>192</v>
      </c>
      <c r="B65" t="str">
        <f>_xlfn.XLOOKUP(A65, artists!A$2:A$836, artists!B$2:B$836)</f>
        <v>Beyoncé</v>
      </c>
      <c r="C65" s="3" t="s">
        <v>374</v>
      </c>
      <c r="D65" s="5">
        <v>244826</v>
      </c>
      <c r="E65" s="5">
        <f t="shared" si="0"/>
        <v>244.82599999999999</v>
      </c>
      <c r="F65" t="b">
        <v>0</v>
      </c>
      <c r="G65">
        <v>6</v>
      </c>
      <c r="H65">
        <f>_xlfn.XLOOKUP(G65, years!A$2:A$836, years!B$2:B$836)</f>
        <v>2003</v>
      </c>
      <c r="I65" s="5">
        <v>63</v>
      </c>
      <c r="J65">
        <v>0.65500000000000003</v>
      </c>
      <c r="K65">
        <v>0.48799999999999999</v>
      </c>
      <c r="L65" s="7" t="str">
        <f t="shared" si="1"/>
        <v>Low</v>
      </c>
      <c r="M65">
        <v>-9.17</v>
      </c>
      <c r="N65" s="7">
        <v>0.22</v>
      </c>
      <c r="O65" s="7">
        <v>8.2500000000000004E-2</v>
      </c>
      <c r="P65" s="9">
        <v>1.1599999999999999E-6</v>
      </c>
      <c r="Q65" s="7">
        <v>0.221</v>
      </c>
      <c r="R65" s="7">
        <v>0.79100000000000004</v>
      </c>
      <c r="S65" s="7" t="str">
        <f t="shared" si="2"/>
        <v>Positive</v>
      </c>
      <c r="T65" s="5">
        <v>91.025000000000006</v>
      </c>
      <c r="U65" t="s">
        <v>32</v>
      </c>
    </row>
    <row r="66" spans="1:21" x14ac:dyDescent="0.25">
      <c r="A66">
        <v>100</v>
      </c>
      <c r="B66" t="str">
        <f>_xlfn.XLOOKUP(A66, artists!A$2:A$836, artists!B$2:B$836)</f>
        <v>Jennifer Lopez</v>
      </c>
      <c r="C66" s="3" t="s">
        <v>422</v>
      </c>
      <c r="D66" s="5">
        <v>254466</v>
      </c>
      <c r="E66" s="5">
        <f t="shared" ref="E66:E129" si="3">D66/1000</f>
        <v>254.46600000000001</v>
      </c>
      <c r="F66" t="b">
        <v>0</v>
      </c>
      <c r="G66">
        <v>5</v>
      </c>
      <c r="H66">
        <f>_xlfn.XLOOKUP(G66, years!A$2:A$836, years!B$2:B$836)</f>
        <v>2002</v>
      </c>
      <c r="I66" s="5">
        <v>60</v>
      </c>
      <c r="J66">
        <v>0.70099999999999996</v>
      </c>
      <c r="K66">
        <v>0.66900000000000004</v>
      </c>
      <c r="L66" s="7" t="str">
        <f t="shared" ref="L66:L129" si="4">IF(K66&gt;0.66,"High",IF(K66&gt;0.33&amp;K66&lt;=0.66,"Medium","Low"))</f>
        <v>High</v>
      </c>
      <c r="M66">
        <v>-5.2649999999999997</v>
      </c>
      <c r="N66" s="7">
        <v>0.107</v>
      </c>
      <c r="O66" s="7">
        <v>0.27100000000000002</v>
      </c>
      <c r="P66" s="9">
        <v>0</v>
      </c>
      <c r="Q66" s="7">
        <v>0.158</v>
      </c>
      <c r="R66" s="7">
        <v>0.44600000000000001</v>
      </c>
      <c r="S66" s="7" t="str">
        <f t="shared" ref="S66:S129" si="5">IF(R66 &gt;= 0.5, "Positive", "Negative")</f>
        <v>Negative</v>
      </c>
      <c r="T66" s="5">
        <v>83.066000000000003</v>
      </c>
      <c r="U66" t="s">
        <v>26</v>
      </c>
    </row>
    <row r="67" spans="1:21" x14ac:dyDescent="0.25">
      <c r="A67">
        <v>125</v>
      </c>
      <c r="B67" t="str">
        <f>_xlfn.XLOOKUP(A67, artists!A$2:A$836, artists!B$2:B$836)</f>
        <v>Mis-Teeq</v>
      </c>
      <c r="C67" s="3" t="s">
        <v>206</v>
      </c>
      <c r="D67" s="5">
        <v>207400</v>
      </c>
      <c r="E67" s="5">
        <f t="shared" si="3"/>
        <v>207.4</v>
      </c>
      <c r="F67" t="b">
        <v>0</v>
      </c>
      <c r="G67">
        <v>7</v>
      </c>
      <c r="H67">
        <f>_xlfn.XLOOKUP(G67, years!A$2:A$836, years!B$2:B$836)</f>
        <v>2004</v>
      </c>
      <c r="I67" s="5">
        <v>46</v>
      </c>
      <c r="J67">
        <v>0.79500000000000004</v>
      </c>
      <c r="K67">
        <v>0.91900000000000004</v>
      </c>
      <c r="L67" s="7" t="str">
        <f t="shared" si="4"/>
        <v>High</v>
      </c>
      <c r="M67">
        <v>-3.07</v>
      </c>
      <c r="N67" s="7">
        <v>8.3500000000000005E-2</v>
      </c>
      <c r="O67" s="7">
        <v>0.37</v>
      </c>
      <c r="P67" s="9">
        <v>8.6300000000000005E-3</v>
      </c>
      <c r="Q67" s="7">
        <v>0.189</v>
      </c>
      <c r="R67" s="7">
        <v>0.96</v>
      </c>
      <c r="S67" s="7" t="str">
        <f t="shared" si="5"/>
        <v>Positive</v>
      </c>
      <c r="T67" s="5">
        <v>134.07900000000001</v>
      </c>
      <c r="U67" t="s">
        <v>40</v>
      </c>
    </row>
    <row r="68" spans="1:21" x14ac:dyDescent="0.25">
      <c r="A68">
        <v>542</v>
      </c>
      <c r="B68" t="str">
        <f>_xlfn.XLOOKUP(A68, artists!A$2:A$836, artists!B$2:B$836)</f>
        <v>Avicii</v>
      </c>
      <c r="C68" s="3" t="s">
        <v>1525</v>
      </c>
      <c r="D68" s="5">
        <v>230613</v>
      </c>
      <c r="E68" s="5">
        <f t="shared" si="3"/>
        <v>230.613</v>
      </c>
      <c r="F68" t="b">
        <v>0</v>
      </c>
      <c r="G68">
        <v>18</v>
      </c>
      <c r="H68">
        <f>_xlfn.XLOOKUP(G68, years!A$2:A$836, years!B$2:B$836)</f>
        <v>2015</v>
      </c>
      <c r="I68" s="5">
        <v>79</v>
      </c>
      <c r="J68">
        <v>0.57899999999999996</v>
      </c>
      <c r="K68">
        <v>0.73599999999999999</v>
      </c>
      <c r="L68" s="7" t="str">
        <f t="shared" si="4"/>
        <v>High</v>
      </c>
      <c r="M68">
        <v>-3.863</v>
      </c>
      <c r="N68" s="7">
        <v>5.2699999999999997E-2</v>
      </c>
      <c r="O68" s="7">
        <v>0.31</v>
      </c>
      <c r="P68" s="9">
        <v>0</v>
      </c>
      <c r="Q68" s="7">
        <v>0.19800000000000001</v>
      </c>
      <c r="R68" s="7">
        <v>0.61299999999999999</v>
      </c>
      <c r="S68" s="7" t="str">
        <f t="shared" si="5"/>
        <v>Positive</v>
      </c>
      <c r="T68" s="5">
        <v>127.999</v>
      </c>
      <c r="U68" t="s">
        <v>40</v>
      </c>
    </row>
    <row r="69" spans="1:21" x14ac:dyDescent="0.25">
      <c r="A69">
        <v>744</v>
      </c>
      <c r="B69" t="str">
        <f>_xlfn.XLOOKUP(A69, artists!A$2:A$836, artists!B$2:B$836)</f>
        <v>The Vamps</v>
      </c>
      <c r="C69" s="3" t="s">
        <v>1727</v>
      </c>
      <c r="D69" s="5">
        <v>197640</v>
      </c>
      <c r="E69" s="5">
        <f t="shared" si="3"/>
        <v>197.64</v>
      </c>
      <c r="F69" t="b">
        <v>0</v>
      </c>
      <c r="G69">
        <v>20</v>
      </c>
      <c r="H69">
        <f>_xlfn.XLOOKUP(G69, years!A$2:A$836, years!B$2:B$836)</f>
        <v>2017</v>
      </c>
      <c r="I69" s="5">
        <v>73</v>
      </c>
      <c r="J69">
        <v>0.53800000000000003</v>
      </c>
      <c r="K69">
        <v>0.80400000000000005</v>
      </c>
      <c r="L69" s="7" t="str">
        <f t="shared" si="4"/>
        <v>High</v>
      </c>
      <c r="M69">
        <v>-5.194</v>
      </c>
      <c r="N69" s="7">
        <v>3.5799999999999998E-2</v>
      </c>
      <c r="O69" s="7">
        <v>4.1000000000000003E-3</v>
      </c>
      <c r="P69" s="9">
        <v>0</v>
      </c>
      <c r="Q69" s="7">
        <v>0.33</v>
      </c>
      <c r="R69" s="7">
        <v>0.50700000000000001</v>
      </c>
      <c r="S69" s="7" t="str">
        <f t="shared" si="5"/>
        <v>Positive</v>
      </c>
      <c r="T69" s="5">
        <v>144.99199999999999</v>
      </c>
      <c r="U69" t="s">
        <v>17</v>
      </c>
    </row>
    <row r="70" spans="1:21" x14ac:dyDescent="0.25">
      <c r="A70">
        <v>433</v>
      </c>
      <c r="B70" t="str">
        <f>_xlfn.XLOOKUP(A70, artists!A$2:A$836, artists!B$2:B$836)</f>
        <v>John Legend</v>
      </c>
      <c r="C70" s="3" t="s">
        <v>1408</v>
      </c>
      <c r="D70" s="5">
        <v>269560</v>
      </c>
      <c r="E70" s="5">
        <f t="shared" si="3"/>
        <v>269.56</v>
      </c>
      <c r="F70" t="b">
        <v>0</v>
      </c>
      <c r="G70">
        <v>16</v>
      </c>
      <c r="H70">
        <f>_xlfn.XLOOKUP(G70, years!A$2:A$836, years!B$2:B$836)</f>
        <v>2013</v>
      </c>
      <c r="I70" s="5">
        <v>84</v>
      </c>
      <c r="J70">
        <v>0.42199999999999999</v>
      </c>
      <c r="K70">
        <v>0.26400000000000001</v>
      </c>
      <c r="L70" s="7" t="str">
        <f t="shared" si="4"/>
        <v>Low</v>
      </c>
      <c r="M70">
        <v>-7.0640000000000001</v>
      </c>
      <c r="N70" s="7">
        <v>3.2199999999999999E-2</v>
      </c>
      <c r="O70" s="7">
        <v>0.92200000000000004</v>
      </c>
      <c r="P70" s="9">
        <v>0</v>
      </c>
      <c r="Q70" s="7">
        <v>0.13200000000000001</v>
      </c>
      <c r="R70" s="7">
        <v>0.33100000000000002</v>
      </c>
      <c r="S70" s="7" t="str">
        <f t="shared" si="5"/>
        <v>Negative</v>
      </c>
      <c r="T70" s="5">
        <v>119.93</v>
      </c>
      <c r="U70" t="s">
        <v>32</v>
      </c>
    </row>
    <row r="71" spans="1:21" x14ac:dyDescent="0.25">
      <c r="A71">
        <v>269</v>
      </c>
      <c r="B71" t="str">
        <f>_xlfn.XLOOKUP(A71, artists!A$2:A$836, artists!B$2:B$836)</f>
        <v>Kanye West</v>
      </c>
      <c r="C71" s="3" t="s">
        <v>1166</v>
      </c>
      <c r="D71" s="5">
        <v>299613</v>
      </c>
      <c r="E71" s="5">
        <f t="shared" si="3"/>
        <v>299.613</v>
      </c>
      <c r="F71" t="b">
        <v>1</v>
      </c>
      <c r="G71">
        <v>13</v>
      </c>
      <c r="H71">
        <f>_xlfn.XLOOKUP(G71, years!A$2:A$836, years!B$2:B$836)</f>
        <v>2010</v>
      </c>
      <c r="I71" s="5">
        <v>76</v>
      </c>
      <c r="J71">
        <v>0.53100000000000003</v>
      </c>
      <c r="K71">
        <v>0.80300000000000005</v>
      </c>
      <c r="L71" s="7" t="str">
        <f t="shared" si="4"/>
        <v>High</v>
      </c>
      <c r="M71">
        <v>-3.2839999999999998</v>
      </c>
      <c r="N71" s="7">
        <v>7.17E-2</v>
      </c>
      <c r="O71" s="7">
        <v>7.9600000000000004E-2</v>
      </c>
      <c r="P71" s="9">
        <v>1.7099999999999999E-5</v>
      </c>
      <c r="Q71" s="7">
        <v>0.17599999999999999</v>
      </c>
      <c r="R71" s="7">
        <v>0.221</v>
      </c>
      <c r="S71" s="7" t="str">
        <f t="shared" si="5"/>
        <v>Negative</v>
      </c>
      <c r="T71" s="5">
        <v>142.113</v>
      </c>
      <c r="U71" t="s">
        <v>28</v>
      </c>
    </row>
    <row r="72" spans="1:21" x14ac:dyDescent="0.25">
      <c r="A72">
        <v>192</v>
      </c>
      <c r="B72" t="str">
        <f>_xlfn.XLOOKUP(A72, artists!A$2:A$836, artists!B$2:B$836)</f>
        <v>Beyoncé</v>
      </c>
      <c r="C72" s="3" t="s">
        <v>520</v>
      </c>
      <c r="D72" s="5">
        <v>301133</v>
      </c>
      <c r="E72" s="5">
        <f t="shared" si="3"/>
        <v>301.13299999999998</v>
      </c>
      <c r="F72" t="b">
        <v>0</v>
      </c>
      <c r="G72">
        <v>6</v>
      </c>
      <c r="H72">
        <f>_xlfn.XLOOKUP(G72, years!A$2:A$836, years!B$2:B$836)</f>
        <v>2003</v>
      </c>
      <c r="I72" s="5">
        <v>62</v>
      </c>
      <c r="J72">
        <v>0.75</v>
      </c>
      <c r="K72">
        <v>0.45800000000000002</v>
      </c>
      <c r="L72" s="7" t="str">
        <f t="shared" si="4"/>
        <v>Low</v>
      </c>
      <c r="M72">
        <v>-9.0920000000000005</v>
      </c>
      <c r="N72" s="7">
        <v>8.0299999999999996E-2</v>
      </c>
      <c r="O72" s="7">
        <v>0.22600000000000001</v>
      </c>
      <c r="P72" s="9">
        <v>3.2499999999999997E-5</v>
      </c>
      <c r="Q72" s="7">
        <v>0.13700000000000001</v>
      </c>
      <c r="R72" s="7">
        <v>0.53600000000000003</v>
      </c>
      <c r="S72" s="7" t="str">
        <f t="shared" si="5"/>
        <v>Positive</v>
      </c>
      <c r="T72" s="5">
        <v>83.61</v>
      </c>
      <c r="U72" t="s">
        <v>32</v>
      </c>
    </row>
    <row r="73" spans="1:21" x14ac:dyDescent="0.25">
      <c r="A73">
        <v>425</v>
      </c>
      <c r="B73" t="str">
        <f>_xlfn.XLOOKUP(A73, artists!A$2:A$836, artists!B$2:B$836)</f>
        <v>OneRepublic</v>
      </c>
      <c r="C73" s="3" t="s">
        <v>951</v>
      </c>
      <c r="D73" s="5">
        <v>238000</v>
      </c>
      <c r="E73" s="5">
        <f t="shared" si="3"/>
        <v>238</v>
      </c>
      <c r="F73" t="b">
        <v>0</v>
      </c>
      <c r="G73">
        <v>12</v>
      </c>
      <c r="H73">
        <f>_xlfn.XLOOKUP(G73, years!A$2:A$836, years!B$2:B$836)</f>
        <v>2009</v>
      </c>
      <c r="I73" s="5">
        <v>65</v>
      </c>
      <c r="J73">
        <v>0.52900000000000003</v>
      </c>
      <c r="K73">
        <v>0.94799999999999995</v>
      </c>
      <c r="L73" s="7" t="str">
        <f t="shared" si="4"/>
        <v>High</v>
      </c>
      <c r="M73">
        <v>-3.5270000000000001</v>
      </c>
      <c r="N73" s="7">
        <v>4.7399999999999998E-2</v>
      </c>
      <c r="O73" s="7">
        <v>0.25800000000000001</v>
      </c>
      <c r="P73" s="9">
        <v>9.3500000000000003E-6</v>
      </c>
      <c r="Q73" s="7">
        <v>0.28299999999999997</v>
      </c>
      <c r="R73" s="7">
        <v>0.65</v>
      </c>
      <c r="S73" s="7" t="str">
        <f t="shared" si="5"/>
        <v>Positive</v>
      </c>
      <c r="T73" s="5">
        <v>146.024</v>
      </c>
      <c r="U73" t="s">
        <v>17</v>
      </c>
    </row>
    <row r="74" spans="1:21" x14ac:dyDescent="0.25">
      <c r="A74">
        <v>173</v>
      </c>
      <c r="B74" t="str">
        <f>_xlfn.XLOOKUP(A74, artists!A$2:A$836, artists!B$2:B$836)</f>
        <v>Big Brovaz</v>
      </c>
      <c r="C74" s="3" t="s">
        <v>296</v>
      </c>
      <c r="D74" s="5">
        <v>201480</v>
      </c>
      <c r="E74" s="5">
        <f t="shared" si="3"/>
        <v>201.48</v>
      </c>
      <c r="F74" t="b">
        <v>0</v>
      </c>
      <c r="G74">
        <v>4</v>
      </c>
      <c r="H74">
        <f>_xlfn.XLOOKUP(G74, years!A$2:A$836, years!B$2:B$836)</f>
        <v>2001</v>
      </c>
      <c r="I74" s="5">
        <v>45</v>
      </c>
      <c r="J74">
        <v>0.78300000000000003</v>
      </c>
      <c r="K74">
        <v>0.72599999999999998</v>
      </c>
      <c r="L74" s="7" t="str">
        <f t="shared" si="4"/>
        <v>High</v>
      </c>
      <c r="M74">
        <v>-8.718</v>
      </c>
      <c r="N74" s="7">
        <v>0.106</v>
      </c>
      <c r="O74" s="7">
        <v>9.0300000000000005E-2</v>
      </c>
      <c r="P74" s="9">
        <v>2.5299999999999999E-6</v>
      </c>
      <c r="Q74" s="7">
        <v>0.36299999999999999</v>
      </c>
      <c r="R74" s="7">
        <v>0.78400000000000003</v>
      </c>
      <c r="S74" s="7" t="str">
        <f t="shared" si="5"/>
        <v>Positive</v>
      </c>
      <c r="T74" s="5">
        <v>148.06200000000001</v>
      </c>
      <c r="U74" t="s">
        <v>17</v>
      </c>
    </row>
    <row r="75" spans="1:21" x14ac:dyDescent="0.25">
      <c r="A75">
        <v>539</v>
      </c>
      <c r="B75" t="str">
        <f>_xlfn.XLOOKUP(A75, artists!A$2:A$836, artists!B$2:B$836)</f>
        <v>Kendrick Lamar</v>
      </c>
      <c r="C75" s="3" t="s">
        <v>1795</v>
      </c>
      <c r="D75" s="5">
        <v>232186</v>
      </c>
      <c r="E75" s="5">
        <f t="shared" si="3"/>
        <v>232.18600000000001</v>
      </c>
      <c r="F75" t="b">
        <v>1</v>
      </c>
      <c r="G75">
        <v>21</v>
      </c>
      <c r="H75">
        <f>_xlfn.XLOOKUP(G75, years!A$2:A$836, years!B$2:B$836)</f>
        <v>2018</v>
      </c>
      <c r="I75" s="5">
        <v>80</v>
      </c>
      <c r="J75">
        <v>0.69799999999999995</v>
      </c>
      <c r="K75">
        <v>0.63300000000000001</v>
      </c>
      <c r="L75" s="7" t="str">
        <f t="shared" si="4"/>
        <v>Low</v>
      </c>
      <c r="M75">
        <v>-4.9459999999999997</v>
      </c>
      <c r="N75" s="7">
        <v>5.9700000000000003E-2</v>
      </c>
      <c r="O75" s="7">
        <v>6.0499999999999998E-2</v>
      </c>
      <c r="P75" s="9">
        <v>1.94E-4</v>
      </c>
      <c r="Q75" s="7">
        <v>9.2600000000000002E-2</v>
      </c>
      <c r="R75" s="7">
        <v>0.55200000000000005</v>
      </c>
      <c r="S75" s="7" t="str">
        <f t="shared" si="5"/>
        <v>Positive</v>
      </c>
      <c r="T75" s="5">
        <v>96.924000000000007</v>
      </c>
      <c r="U75" t="s">
        <v>28</v>
      </c>
    </row>
    <row r="76" spans="1:21" x14ac:dyDescent="0.25">
      <c r="A76">
        <v>195</v>
      </c>
      <c r="B76" t="str">
        <f>_xlfn.XLOOKUP(A76, artists!A$2:A$836, artists!B$2:B$836)</f>
        <v>t.A.T.u.</v>
      </c>
      <c r="C76" s="3" t="s">
        <v>348</v>
      </c>
      <c r="D76" s="5">
        <v>214440</v>
      </c>
      <c r="E76" s="5">
        <f t="shared" si="3"/>
        <v>214.44</v>
      </c>
      <c r="F76" t="b">
        <v>1</v>
      </c>
      <c r="G76">
        <v>23</v>
      </c>
      <c r="H76">
        <f>_xlfn.XLOOKUP(G76, years!A$2:A$836, years!B$2:B$836)</f>
        <v>2020</v>
      </c>
      <c r="I76" s="5">
        <v>39</v>
      </c>
      <c r="J76">
        <v>0.52700000000000002</v>
      </c>
      <c r="K76">
        <v>0.83399999999999996</v>
      </c>
      <c r="L76" s="7" t="str">
        <f t="shared" si="4"/>
        <v>High</v>
      </c>
      <c r="M76">
        <v>-5.7670000000000003</v>
      </c>
      <c r="N76" s="7">
        <v>4.7399999999999998E-2</v>
      </c>
      <c r="O76" s="7">
        <v>4.1099999999999998E-2</v>
      </c>
      <c r="P76" s="9">
        <v>5.9899999999999997E-3</v>
      </c>
      <c r="Q76" s="7">
        <v>0.105</v>
      </c>
      <c r="R76" s="7">
        <v>0.38100000000000001</v>
      </c>
      <c r="S76" s="7" t="str">
        <f t="shared" si="5"/>
        <v>Negative</v>
      </c>
      <c r="T76" s="5">
        <v>179.92</v>
      </c>
      <c r="U76" t="s">
        <v>17</v>
      </c>
    </row>
    <row r="77" spans="1:21" x14ac:dyDescent="0.25">
      <c r="A77">
        <v>497</v>
      </c>
      <c r="B77" t="str">
        <f>_xlfn.XLOOKUP(A77, artists!A$2:A$836, artists!B$2:B$836)</f>
        <v>The Wanted</v>
      </c>
      <c r="C77" s="3" t="s">
        <v>1092</v>
      </c>
      <c r="D77" s="5">
        <v>205200</v>
      </c>
      <c r="E77" s="5">
        <f t="shared" si="3"/>
        <v>205.2</v>
      </c>
      <c r="F77" t="b">
        <v>0</v>
      </c>
      <c r="G77">
        <v>13</v>
      </c>
      <c r="H77">
        <f>_xlfn.XLOOKUP(G77, years!A$2:A$836, years!B$2:B$836)</f>
        <v>2010</v>
      </c>
      <c r="I77" s="5">
        <v>18</v>
      </c>
      <c r="J77">
        <v>0.68899999999999995</v>
      </c>
      <c r="K77">
        <v>0.61499999999999999</v>
      </c>
      <c r="L77" s="7" t="str">
        <f t="shared" si="4"/>
        <v>Low</v>
      </c>
      <c r="M77">
        <v>-5.0220000000000002</v>
      </c>
      <c r="N77" s="7">
        <v>5.6300000000000003E-2</v>
      </c>
      <c r="O77" s="7">
        <v>0.35199999999999998</v>
      </c>
      <c r="P77" s="9">
        <v>0</v>
      </c>
      <c r="Q77" s="7">
        <v>7.8899999999999998E-2</v>
      </c>
      <c r="R77" s="7">
        <v>0.78300000000000003</v>
      </c>
      <c r="S77" s="7" t="str">
        <f t="shared" si="5"/>
        <v>Positive</v>
      </c>
      <c r="T77" s="5">
        <v>134.036</v>
      </c>
      <c r="U77" t="s">
        <v>40</v>
      </c>
    </row>
    <row r="78" spans="1:21" x14ac:dyDescent="0.25">
      <c r="A78">
        <v>691</v>
      </c>
      <c r="B78" t="str">
        <f>_xlfn.XLOOKUP(A78, artists!A$2:A$836, artists!B$2:B$836)</f>
        <v>Jon Bellion</v>
      </c>
      <c r="C78" s="3" t="s">
        <v>1092</v>
      </c>
      <c r="D78" s="5">
        <v>217603</v>
      </c>
      <c r="E78" s="5">
        <f t="shared" si="3"/>
        <v>217.60300000000001</v>
      </c>
      <c r="F78" t="b">
        <v>1</v>
      </c>
      <c r="G78">
        <v>19</v>
      </c>
      <c r="H78">
        <f>_xlfn.XLOOKUP(G78, years!A$2:A$836, years!B$2:B$836)</f>
        <v>2016</v>
      </c>
      <c r="I78" s="5">
        <v>70</v>
      </c>
      <c r="J78">
        <v>0.61699999999999999</v>
      </c>
      <c r="K78">
        <v>0.56699999999999995</v>
      </c>
      <c r="L78" s="7" t="str">
        <f t="shared" si="4"/>
        <v>Low</v>
      </c>
      <c r="M78">
        <v>-4.1879999999999997</v>
      </c>
      <c r="N78" s="7">
        <v>8.2799999999999999E-2</v>
      </c>
      <c r="O78" s="7">
        <v>5.8400000000000001E-2</v>
      </c>
      <c r="P78" s="9">
        <v>0</v>
      </c>
      <c r="Q78" s="7">
        <v>9.3299999999999994E-2</v>
      </c>
      <c r="R78" s="7">
        <v>0.505</v>
      </c>
      <c r="S78" s="7" t="str">
        <f t="shared" si="5"/>
        <v>Positive</v>
      </c>
      <c r="T78" s="5">
        <v>90.245999999999995</v>
      </c>
      <c r="U78" t="s">
        <v>59</v>
      </c>
    </row>
    <row r="79" spans="1:21" x14ac:dyDescent="0.25">
      <c r="A79">
        <v>190</v>
      </c>
      <c r="B79" t="str">
        <f>_xlfn.XLOOKUP(A79, artists!A$2:A$836, artists!B$2:B$836)</f>
        <v>Michelle Branch</v>
      </c>
      <c r="C79" s="3" t="s">
        <v>333</v>
      </c>
      <c r="D79" s="5">
        <v>217680</v>
      </c>
      <c r="E79" s="5">
        <f t="shared" si="3"/>
        <v>217.68</v>
      </c>
      <c r="F79" t="b">
        <v>0</v>
      </c>
      <c r="G79">
        <v>4</v>
      </c>
      <c r="H79">
        <f>_xlfn.XLOOKUP(G79, years!A$2:A$836, years!B$2:B$836)</f>
        <v>2001</v>
      </c>
      <c r="I79" s="5">
        <v>60</v>
      </c>
      <c r="J79">
        <v>0.499</v>
      </c>
      <c r="K79">
        <v>0.72</v>
      </c>
      <c r="L79" s="7" t="str">
        <f t="shared" si="4"/>
        <v>High</v>
      </c>
      <c r="M79">
        <v>-9.1010000000000009</v>
      </c>
      <c r="N79" s="7">
        <v>2.86E-2</v>
      </c>
      <c r="O79" s="7">
        <v>4.6600000000000001E-3</v>
      </c>
      <c r="P79" s="9">
        <v>3.0300000000000001E-3</v>
      </c>
      <c r="Q79" s="7">
        <v>0.122</v>
      </c>
      <c r="R79" s="7">
        <v>0.65200000000000002</v>
      </c>
      <c r="S79" s="7" t="str">
        <f t="shared" si="5"/>
        <v>Positive</v>
      </c>
      <c r="T79" s="5">
        <v>96.102999999999994</v>
      </c>
      <c r="U79" t="s">
        <v>132</v>
      </c>
    </row>
    <row r="80" spans="1:21" x14ac:dyDescent="0.25">
      <c r="A80">
        <v>298</v>
      </c>
      <c r="B80" t="str">
        <f>_xlfn.XLOOKUP(A80, artists!A$2:A$836, artists!B$2:B$836)</f>
        <v>Brian McFadden</v>
      </c>
      <c r="C80" s="3" t="s">
        <v>582</v>
      </c>
      <c r="D80" s="5">
        <v>229826</v>
      </c>
      <c r="E80" s="5">
        <f t="shared" si="3"/>
        <v>229.82599999999999</v>
      </c>
      <c r="F80" t="b">
        <v>0</v>
      </c>
      <c r="G80">
        <v>7</v>
      </c>
      <c r="H80">
        <f>_xlfn.XLOOKUP(G80, years!A$2:A$836, years!B$2:B$836)</f>
        <v>2004</v>
      </c>
      <c r="I80" s="5">
        <v>42</v>
      </c>
      <c r="J80">
        <v>0.56100000000000005</v>
      </c>
      <c r="K80">
        <v>0.45200000000000001</v>
      </c>
      <c r="L80" s="7" t="str">
        <f t="shared" si="4"/>
        <v>Low</v>
      </c>
      <c r="M80">
        <v>-7.3239999999999998</v>
      </c>
      <c r="N80" s="7">
        <v>3.3599999999999998E-2</v>
      </c>
      <c r="O80" s="7">
        <v>0.40899999999999997</v>
      </c>
      <c r="P80" s="9">
        <v>0</v>
      </c>
      <c r="Q80" s="7">
        <v>0.106</v>
      </c>
      <c r="R80" s="7">
        <v>0.316</v>
      </c>
      <c r="S80" s="7" t="str">
        <f t="shared" si="5"/>
        <v>Negative</v>
      </c>
      <c r="T80" s="5">
        <v>77.983999999999995</v>
      </c>
      <c r="U80" t="s">
        <v>135</v>
      </c>
    </row>
    <row r="81" spans="1:21" x14ac:dyDescent="0.25">
      <c r="A81">
        <v>675</v>
      </c>
      <c r="B81" t="str">
        <f>_xlfn.XLOOKUP(A81, artists!A$2:A$836, artists!B$2:B$836)</f>
        <v>Shawn Mendes</v>
      </c>
      <c r="C81" s="3" t="s">
        <v>1571</v>
      </c>
      <c r="D81" s="5">
        <v>206880</v>
      </c>
      <c r="E81" s="5">
        <f t="shared" si="3"/>
        <v>206.88</v>
      </c>
      <c r="F81" t="b">
        <v>0</v>
      </c>
      <c r="G81">
        <v>18</v>
      </c>
      <c r="H81">
        <f>_xlfn.XLOOKUP(G81, years!A$2:A$836, years!B$2:B$836)</f>
        <v>2015</v>
      </c>
      <c r="I81" s="5">
        <v>78</v>
      </c>
      <c r="J81">
        <v>0.746</v>
      </c>
      <c r="K81">
        <v>0.754</v>
      </c>
      <c r="L81" s="7" t="str">
        <f t="shared" si="4"/>
        <v>High</v>
      </c>
      <c r="M81">
        <v>-6.6840000000000002</v>
      </c>
      <c r="N81" s="7">
        <v>6.7599999999999993E-2</v>
      </c>
      <c r="O81" s="7">
        <v>1.52E-2</v>
      </c>
      <c r="P81" s="9">
        <v>0</v>
      </c>
      <c r="Q81" s="7">
        <v>4.8599999999999997E-2</v>
      </c>
      <c r="R81" s="7">
        <v>0.746</v>
      </c>
      <c r="S81" s="7" t="str">
        <f t="shared" si="5"/>
        <v>Positive</v>
      </c>
      <c r="T81" s="5">
        <v>149.88200000000001</v>
      </c>
      <c r="U81" t="s">
        <v>17</v>
      </c>
    </row>
    <row r="82" spans="1:21" x14ac:dyDescent="0.25">
      <c r="A82">
        <v>470</v>
      </c>
      <c r="B82" t="str">
        <f>_xlfn.XLOOKUP(A82, artists!A$2:A$836, artists!B$2:B$836)</f>
        <v>Stromae</v>
      </c>
      <c r="C82" s="3" t="s">
        <v>1022</v>
      </c>
      <c r="D82" s="5">
        <v>206066</v>
      </c>
      <c r="E82" s="5">
        <f t="shared" si="3"/>
        <v>206.066</v>
      </c>
      <c r="F82" t="b">
        <v>0</v>
      </c>
      <c r="G82">
        <v>13</v>
      </c>
      <c r="H82">
        <f>_xlfn.XLOOKUP(G82, years!A$2:A$836, years!B$2:B$836)</f>
        <v>2010</v>
      </c>
      <c r="I82" s="5">
        <v>77</v>
      </c>
      <c r="J82">
        <v>0.79100000000000004</v>
      </c>
      <c r="K82">
        <v>0.59</v>
      </c>
      <c r="L82" s="7" t="str">
        <f t="shared" si="4"/>
        <v>Low</v>
      </c>
      <c r="M82">
        <v>-9.2059999999999995</v>
      </c>
      <c r="N82" s="7">
        <v>7.9299999999999995E-2</v>
      </c>
      <c r="O82" s="7">
        <v>9.9400000000000002E-2</v>
      </c>
      <c r="P82" s="9">
        <v>2.0300000000000001E-3</v>
      </c>
      <c r="Q82" s="7">
        <v>6.5000000000000002E-2</v>
      </c>
      <c r="R82" s="7">
        <v>0.71399999999999997</v>
      </c>
      <c r="S82" s="7" t="str">
        <f t="shared" si="5"/>
        <v>Positive</v>
      </c>
      <c r="T82" s="5">
        <v>119.95099999999999</v>
      </c>
      <c r="U82" t="s">
        <v>17</v>
      </c>
    </row>
    <row r="83" spans="1:21" x14ac:dyDescent="0.25">
      <c r="A83">
        <v>230</v>
      </c>
      <c r="B83" t="str">
        <f>_xlfn.XLOOKUP(A83, artists!A$2:A$836, artists!B$2:B$836)</f>
        <v>Kelly Clarkson</v>
      </c>
      <c r="C83" s="3" t="s">
        <v>1006</v>
      </c>
      <c r="D83" s="5">
        <v>281560</v>
      </c>
      <c r="E83" s="5">
        <f t="shared" si="3"/>
        <v>281.56</v>
      </c>
      <c r="F83" t="b">
        <v>0</v>
      </c>
      <c r="G83">
        <v>12</v>
      </c>
      <c r="H83">
        <f>_xlfn.XLOOKUP(G83, years!A$2:A$836, years!B$2:B$836)</f>
        <v>2009</v>
      </c>
      <c r="I83" s="5">
        <v>56</v>
      </c>
      <c r="J83">
        <v>0.20899999999999999</v>
      </c>
      <c r="K83">
        <v>0.872</v>
      </c>
      <c r="L83" s="7" t="str">
        <f t="shared" si="4"/>
        <v>High</v>
      </c>
      <c r="M83">
        <v>-2.996</v>
      </c>
      <c r="N83" s="7">
        <v>7.5700000000000003E-2</v>
      </c>
      <c r="O83" s="7">
        <v>0.217</v>
      </c>
      <c r="P83" s="9">
        <v>0</v>
      </c>
      <c r="Q83" s="7">
        <v>7.6799999999999993E-2</v>
      </c>
      <c r="R83" s="7">
        <v>0.29399999999999998</v>
      </c>
      <c r="S83" s="7" t="str">
        <f t="shared" si="5"/>
        <v>Negative</v>
      </c>
      <c r="T83" s="5">
        <v>78.138999999999996</v>
      </c>
      <c r="U83" t="s">
        <v>32</v>
      </c>
    </row>
    <row r="84" spans="1:21" x14ac:dyDescent="0.25">
      <c r="A84">
        <v>132</v>
      </c>
      <c r="B84" t="str">
        <f>_xlfn.XLOOKUP(A84, artists!A$2:A$836, artists!B$2:B$836)</f>
        <v>Ja Rule</v>
      </c>
      <c r="C84" s="3" t="s">
        <v>313</v>
      </c>
      <c r="D84" s="5">
        <v>245133</v>
      </c>
      <c r="E84" s="5">
        <f t="shared" si="3"/>
        <v>245.13300000000001</v>
      </c>
      <c r="F84" t="b">
        <v>1</v>
      </c>
      <c r="G84">
        <v>4</v>
      </c>
      <c r="H84">
        <f>_xlfn.XLOOKUP(G84, years!A$2:A$836, years!B$2:B$836)</f>
        <v>2001</v>
      </c>
      <c r="I84" s="5">
        <v>73</v>
      </c>
      <c r="J84">
        <v>0.83899999999999997</v>
      </c>
      <c r="K84">
        <v>0.70599999999999996</v>
      </c>
      <c r="L84" s="7" t="str">
        <f t="shared" si="4"/>
        <v>High</v>
      </c>
      <c r="M84">
        <v>-6.1040000000000001</v>
      </c>
      <c r="N84" s="7">
        <v>0.19900000000000001</v>
      </c>
      <c r="O84" s="7">
        <v>0.20799999999999999</v>
      </c>
      <c r="P84" s="9">
        <v>0</v>
      </c>
      <c r="Q84" s="7">
        <v>0.24199999999999999</v>
      </c>
      <c r="R84" s="7">
        <v>0.83899999999999997</v>
      </c>
      <c r="S84" s="7" t="str">
        <f t="shared" si="5"/>
        <v>Positive</v>
      </c>
      <c r="T84" s="5">
        <v>96.673000000000002</v>
      </c>
      <c r="U84" t="s">
        <v>26</v>
      </c>
    </row>
    <row r="85" spans="1:21" x14ac:dyDescent="0.25">
      <c r="A85">
        <v>616</v>
      </c>
      <c r="B85" t="str">
        <f>_xlfn.XLOOKUP(A85, artists!A$2:A$836, artists!B$2:B$836)</f>
        <v>Nico &amp; Vinz</v>
      </c>
      <c r="C85" s="3" t="s">
        <v>1434</v>
      </c>
      <c r="D85" s="5">
        <v>245866</v>
      </c>
      <c r="E85" s="5">
        <f t="shared" si="3"/>
        <v>245.86600000000001</v>
      </c>
      <c r="F85" t="b">
        <v>0</v>
      </c>
      <c r="G85">
        <v>17</v>
      </c>
      <c r="H85">
        <f>_xlfn.XLOOKUP(G85, years!A$2:A$836, years!B$2:B$836)</f>
        <v>2014</v>
      </c>
      <c r="I85" s="5">
        <v>76</v>
      </c>
      <c r="J85">
        <v>0.72899999999999998</v>
      </c>
      <c r="K85">
        <v>0.67500000000000004</v>
      </c>
      <c r="L85" s="7" t="str">
        <f t="shared" si="4"/>
        <v>High</v>
      </c>
      <c r="M85">
        <v>-6.0030000000000001</v>
      </c>
      <c r="N85" s="7">
        <v>3.1199999999999999E-2</v>
      </c>
      <c r="O85" s="7">
        <v>0.17499999999999999</v>
      </c>
      <c r="P85" s="9">
        <v>1.5799999999999999E-6</v>
      </c>
      <c r="Q85" s="7">
        <v>0.55000000000000004</v>
      </c>
      <c r="R85" s="7">
        <v>0.77900000000000003</v>
      </c>
      <c r="S85" s="7" t="str">
        <f t="shared" si="5"/>
        <v>Positive</v>
      </c>
      <c r="T85" s="5">
        <v>119.968</v>
      </c>
      <c r="U85" t="s">
        <v>59</v>
      </c>
    </row>
    <row r="86" spans="1:21" x14ac:dyDescent="0.25">
      <c r="A86">
        <v>108</v>
      </c>
      <c r="B86" t="str">
        <f>_xlfn.XLOOKUP(A86, artists!A$2:A$836, artists!B$2:B$836)</f>
        <v>Christina Milian</v>
      </c>
      <c r="C86" s="3" t="s">
        <v>181</v>
      </c>
      <c r="D86" s="5">
        <v>231213</v>
      </c>
      <c r="E86" s="5">
        <f t="shared" si="3"/>
        <v>231.21299999999999</v>
      </c>
      <c r="F86" t="b">
        <v>0</v>
      </c>
      <c r="G86">
        <v>4</v>
      </c>
      <c r="H86">
        <f>_xlfn.XLOOKUP(G86, years!A$2:A$836, years!B$2:B$836)</f>
        <v>2001</v>
      </c>
      <c r="I86" s="5">
        <v>60</v>
      </c>
      <c r="J86">
        <v>0.872</v>
      </c>
      <c r="K86">
        <v>0.86799999999999999</v>
      </c>
      <c r="L86" s="7" t="str">
        <f t="shared" si="4"/>
        <v>High</v>
      </c>
      <c r="M86">
        <v>-3.036</v>
      </c>
      <c r="N86" s="7">
        <v>0.12</v>
      </c>
      <c r="O86" s="7">
        <v>0.153</v>
      </c>
      <c r="P86" s="9">
        <v>2.26E-5</v>
      </c>
      <c r="Q86" s="7">
        <v>0.84299999999999997</v>
      </c>
      <c r="R86" s="7">
        <v>0.82199999999999995</v>
      </c>
      <c r="S86" s="7" t="str">
        <f t="shared" si="5"/>
        <v>Positive</v>
      </c>
      <c r="T86" s="5">
        <v>105.005</v>
      </c>
      <c r="U86" t="s">
        <v>26</v>
      </c>
    </row>
    <row r="87" spans="1:21" x14ac:dyDescent="0.25">
      <c r="A87">
        <v>252</v>
      </c>
      <c r="B87" t="str">
        <f>_xlfn.XLOOKUP(A87, artists!A$2:A$836, artists!B$2:B$836)</f>
        <v>George Michael</v>
      </c>
      <c r="C87" s="3" t="s">
        <v>469</v>
      </c>
      <c r="D87" s="5">
        <v>265826</v>
      </c>
      <c r="E87" s="5">
        <f t="shared" si="3"/>
        <v>265.82600000000002</v>
      </c>
      <c r="F87" t="b">
        <v>0</v>
      </c>
      <c r="G87">
        <v>7</v>
      </c>
      <c r="H87">
        <f>_xlfn.XLOOKUP(G87, years!A$2:A$836, years!B$2:B$836)</f>
        <v>2004</v>
      </c>
      <c r="I87" s="5">
        <v>57</v>
      </c>
      <c r="J87">
        <v>0.80500000000000005</v>
      </c>
      <c r="K87">
        <v>0.754</v>
      </c>
      <c r="L87" s="7" t="str">
        <f t="shared" si="4"/>
        <v>High</v>
      </c>
      <c r="M87">
        <v>-6.8250000000000002</v>
      </c>
      <c r="N87" s="7">
        <v>3.9399999999999998E-2</v>
      </c>
      <c r="O87" s="7">
        <v>8.8400000000000006E-2</v>
      </c>
      <c r="P87" s="9">
        <v>1.77E-6</v>
      </c>
      <c r="Q87" s="7">
        <v>0.11700000000000001</v>
      </c>
      <c r="R87" s="7">
        <v>0.88</v>
      </c>
      <c r="S87" s="7" t="str">
        <f t="shared" si="5"/>
        <v>Positive</v>
      </c>
      <c r="T87" s="5">
        <v>128.429</v>
      </c>
      <c r="U87" t="s">
        <v>135</v>
      </c>
    </row>
    <row r="88" spans="1:21" x14ac:dyDescent="0.25">
      <c r="A88">
        <v>352</v>
      </c>
      <c r="B88" t="str">
        <f>_xlfn.XLOOKUP(A88, artists!A$2:A$836, artists!B$2:B$836)</f>
        <v>Razorlight</v>
      </c>
      <c r="C88" s="3" t="s">
        <v>721</v>
      </c>
      <c r="D88" s="5">
        <v>249760</v>
      </c>
      <c r="E88" s="5">
        <f t="shared" si="3"/>
        <v>249.76</v>
      </c>
      <c r="F88" t="b">
        <v>0</v>
      </c>
      <c r="G88">
        <v>9</v>
      </c>
      <c r="H88">
        <f>_xlfn.XLOOKUP(G88, years!A$2:A$836, years!B$2:B$836)</f>
        <v>2006</v>
      </c>
      <c r="I88" s="5">
        <v>67</v>
      </c>
      <c r="J88">
        <v>0.44700000000000001</v>
      </c>
      <c r="K88">
        <v>0.56799999999999995</v>
      </c>
      <c r="L88" s="7" t="str">
        <f t="shared" si="4"/>
        <v>Low</v>
      </c>
      <c r="M88">
        <v>-4.9749999999999996</v>
      </c>
      <c r="N88" s="7">
        <v>3.0499999999999999E-2</v>
      </c>
      <c r="O88" s="7">
        <v>0.29499999999999998</v>
      </c>
      <c r="P88" s="9">
        <v>3.2600000000000001E-6</v>
      </c>
      <c r="Q88" s="7">
        <v>0.35499999999999998</v>
      </c>
      <c r="R88" s="7">
        <v>0.14899999999999999</v>
      </c>
      <c r="S88" s="7" t="str">
        <f t="shared" si="5"/>
        <v>Negative</v>
      </c>
      <c r="T88" s="5">
        <v>90.933000000000007</v>
      </c>
      <c r="U88" t="s">
        <v>19</v>
      </c>
    </row>
    <row r="89" spans="1:21" x14ac:dyDescent="0.25">
      <c r="A89">
        <v>412</v>
      </c>
      <c r="B89" t="str">
        <f>_xlfn.XLOOKUP(A89, artists!A$2:A$836, artists!B$2:B$836)</f>
        <v>Estelle</v>
      </c>
      <c r="C89" s="3" t="s">
        <v>874</v>
      </c>
      <c r="D89" s="5">
        <v>284733</v>
      </c>
      <c r="E89" s="5">
        <f t="shared" si="3"/>
        <v>284.733</v>
      </c>
      <c r="F89" t="b">
        <v>1</v>
      </c>
      <c r="G89">
        <v>11</v>
      </c>
      <c r="H89">
        <f>_xlfn.XLOOKUP(G89, years!A$2:A$836, years!B$2:B$836)</f>
        <v>2008</v>
      </c>
      <c r="I89" s="5">
        <v>78</v>
      </c>
      <c r="J89">
        <v>0.72699999999999998</v>
      </c>
      <c r="K89">
        <v>0.72899999999999998</v>
      </c>
      <c r="L89" s="7" t="str">
        <f t="shared" si="4"/>
        <v>High</v>
      </c>
      <c r="M89">
        <v>-2.99</v>
      </c>
      <c r="N89" s="7">
        <v>0.32600000000000001</v>
      </c>
      <c r="O89" s="7">
        <v>0.17100000000000001</v>
      </c>
      <c r="P89" s="9">
        <v>0</v>
      </c>
      <c r="Q89" s="7">
        <v>7.0000000000000007E-2</v>
      </c>
      <c r="R89" s="7">
        <v>0.51200000000000001</v>
      </c>
      <c r="S89" s="7" t="str">
        <f t="shared" si="5"/>
        <v>Positive</v>
      </c>
      <c r="T89" s="5">
        <v>117.932</v>
      </c>
      <c r="U89" t="s">
        <v>63</v>
      </c>
    </row>
    <row r="90" spans="1:21" x14ac:dyDescent="0.25">
      <c r="A90">
        <v>271</v>
      </c>
      <c r="B90" t="str">
        <f>_xlfn.XLOOKUP(A90, artists!A$2:A$836, artists!B$2:B$836)</f>
        <v>Green Day</v>
      </c>
      <c r="C90" s="3" t="s">
        <v>510</v>
      </c>
      <c r="D90" s="5">
        <v>176346</v>
      </c>
      <c r="E90" s="5">
        <f t="shared" si="3"/>
        <v>176.346</v>
      </c>
      <c r="F90" t="b">
        <v>1</v>
      </c>
      <c r="G90">
        <v>7</v>
      </c>
      <c r="H90">
        <f>_xlfn.XLOOKUP(G90, years!A$2:A$836, years!B$2:B$836)</f>
        <v>2004</v>
      </c>
      <c r="I90" s="5">
        <v>77</v>
      </c>
      <c r="J90">
        <v>0.38</v>
      </c>
      <c r="K90">
        <v>0.98799999999999999</v>
      </c>
      <c r="L90" s="7" t="str">
        <f t="shared" si="4"/>
        <v>High</v>
      </c>
      <c r="M90">
        <v>-2.0419999999999998</v>
      </c>
      <c r="N90" s="7">
        <v>6.3899999999999998E-2</v>
      </c>
      <c r="O90" s="7">
        <v>2.6400000000000001E-5</v>
      </c>
      <c r="P90" s="9">
        <v>7.86E-5</v>
      </c>
      <c r="Q90" s="7">
        <v>0.36799999999999999</v>
      </c>
      <c r="R90" s="7">
        <v>0.76900000000000002</v>
      </c>
      <c r="S90" s="7" t="str">
        <f t="shared" si="5"/>
        <v>Positive</v>
      </c>
      <c r="T90" s="5">
        <v>186.113</v>
      </c>
      <c r="U90" t="s">
        <v>100</v>
      </c>
    </row>
    <row r="91" spans="1:21" x14ac:dyDescent="0.25">
      <c r="A91">
        <v>31</v>
      </c>
      <c r="B91" t="str">
        <f>_xlfn.XLOOKUP(A91, artists!A$2:A$836, artists!B$2:B$836)</f>
        <v>Madonna</v>
      </c>
      <c r="C91" s="3" t="s">
        <v>98</v>
      </c>
      <c r="D91" s="5">
        <v>273533</v>
      </c>
      <c r="E91" s="5">
        <f t="shared" si="3"/>
        <v>273.53300000000002</v>
      </c>
      <c r="F91" t="b">
        <v>0</v>
      </c>
      <c r="G91">
        <v>3</v>
      </c>
      <c r="H91">
        <f>_xlfn.XLOOKUP(G91, years!A$2:A$836, years!B$2:B$836)</f>
        <v>2000</v>
      </c>
      <c r="I91" s="5">
        <v>58</v>
      </c>
      <c r="J91">
        <v>0.63100000000000001</v>
      </c>
      <c r="K91">
        <v>0.73399999999999999</v>
      </c>
      <c r="L91" s="7" t="str">
        <f t="shared" si="4"/>
        <v>High</v>
      </c>
      <c r="M91">
        <v>-7.48</v>
      </c>
      <c r="N91" s="7">
        <v>3.5999999999999997E-2</v>
      </c>
      <c r="O91" s="7">
        <v>0.34799999999999998</v>
      </c>
      <c r="P91" s="9">
        <v>0</v>
      </c>
      <c r="Q91" s="7">
        <v>0.13500000000000001</v>
      </c>
      <c r="R91" s="7">
        <v>0.59099999999999997</v>
      </c>
      <c r="S91" s="7" t="str">
        <f t="shared" si="5"/>
        <v>Positive</v>
      </c>
      <c r="T91" s="5">
        <v>124.036</v>
      </c>
      <c r="U91" t="s">
        <v>17</v>
      </c>
    </row>
    <row r="92" spans="1:21" x14ac:dyDescent="0.25">
      <c r="A92">
        <v>526</v>
      </c>
      <c r="B92" t="str">
        <f>_xlfn.XLOOKUP(A92, artists!A$2:A$836, artists!B$2:B$836)</f>
        <v>Nicki Minaj</v>
      </c>
      <c r="C92" s="3" t="s">
        <v>1426</v>
      </c>
      <c r="D92" s="5">
        <v>260240</v>
      </c>
      <c r="E92" s="5">
        <f t="shared" si="3"/>
        <v>260.24</v>
      </c>
      <c r="F92" t="b">
        <v>1</v>
      </c>
      <c r="G92">
        <v>17</v>
      </c>
      <c r="H92">
        <f>_xlfn.XLOOKUP(G92, years!A$2:A$836, years!B$2:B$836)</f>
        <v>2014</v>
      </c>
      <c r="I92" s="5">
        <v>66</v>
      </c>
      <c r="J92">
        <v>0.96399999999999997</v>
      </c>
      <c r="K92">
        <v>0.60499999999999998</v>
      </c>
      <c r="L92" s="7" t="str">
        <f t="shared" si="4"/>
        <v>Low</v>
      </c>
      <c r="M92">
        <v>-6.2229999999999999</v>
      </c>
      <c r="N92" s="7">
        <v>0.17899999999999999</v>
      </c>
      <c r="O92" s="7">
        <v>6.6799999999999998E-2</v>
      </c>
      <c r="P92" s="9">
        <v>7.7800000000000001E-6</v>
      </c>
      <c r="Q92" s="7">
        <v>0.214</v>
      </c>
      <c r="R92" s="7">
        <v>0.64600000000000002</v>
      </c>
      <c r="S92" s="7" t="str">
        <f t="shared" si="5"/>
        <v>Positive</v>
      </c>
      <c r="T92" s="5">
        <v>129.994</v>
      </c>
      <c r="U92" t="s">
        <v>59</v>
      </c>
    </row>
    <row r="93" spans="1:21" x14ac:dyDescent="0.25">
      <c r="A93">
        <v>222</v>
      </c>
      <c r="B93" t="str">
        <f>_xlfn.XLOOKUP(A93, artists!A$2:A$836, artists!B$2:B$836)</f>
        <v>Amanda Perez</v>
      </c>
      <c r="C93" s="3" t="s">
        <v>414</v>
      </c>
      <c r="D93" s="5">
        <v>218760</v>
      </c>
      <c r="E93" s="5">
        <f t="shared" si="3"/>
        <v>218.76</v>
      </c>
      <c r="F93" t="b">
        <v>0</v>
      </c>
      <c r="G93">
        <v>6</v>
      </c>
      <c r="H93">
        <f>_xlfn.XLOOKUP(G93, years!A$2:A$836, years!B$2:B$836)</f>
        <v>2003</v>
      </c>
      <c r="I93" s="5">
        <v>48</v>
      </c>
      <c r="J93">
        <v>0.63800000000000001</v>
      </c>
      <c r="K93">
        <v>0.54</v>
      </c>
      <c r="L93" s="7" t="str">
        <f t="shared" si="4"/>
        <v>Low</v>
      </c>
      <c r="M93">
        <v>-6.8490000000000002</v>
      </c>
      <c r="N93" s="7">
        <v>4.7300000000000002E-2</v>
      </c>
      <c r="O93" s="7">
        <v>0.50600000000000001</v>
      </c>
      <c r="P93" s="9">
        <v>0</v>
      </c>
      <c r="Q93" s="7">
        <v>0.157</v>
      </c>
      <c r="R93" s="7">
        <v>0.35199999999999998</v>
      </c>
      <c r="S93" s="7" t="str">
        <f t="shared" si="5"/>
        <v>Negative</v>
      </c>
      <c r="T93" s="5">
        <v>143.77199999999999</v>
      </c>
      <c r="U93" t="s">
        <v>32</v>
      </c>
    </row>
    <row r="94" spans="1:21" x14ac:dyDescent="0.25">
      <c r="A94">
        <v>505</v>
      </c>
      <c r="B94" t="str">
        <f>_xlfn.XLOOKUP(A94, artists!A$2:A$836, artists!B$2:B$836)</f>
        <v>Neon Trees</v>
      </c>
      <c r="C94" s="3" t="s">
        <v>1107</v>
      </c>
      <c r="D94" s="5">
        <v>212306</v>
      </c>
      <c r="E94" s="5">
        <f t="shared" si="3"/>
        <v>212.30600000000001</v>
      </c>
      <c r="F94" t="b">
        <v>0</v>
      </c>
      <c r="G94">
        <v>13</v>
      </c>
      <c r="H94">
        <f>_xlfn.XLOOKUP(G94, years!A$2:A$836, years!B$2:B$836)</f>
        <v>2010</v>
      </c>
      <c r="I94" s="5">
        <v>64</v>
      </c>
      <c r="J94">
        <v>0.48199999999999998</v>
      </c>
      <c r="K94">
        <v>0.82899999999999996</v>
      </c>
      <c r="L94" s="7" t="str">
        <f t="shared" si="4"/>
        <v>High</v>
      </c>
      <c r="M94">
        <v>-5.5759999999999996</v>
      </c>
      <c r="N94" s="7">
        <v>4.3700000000000003E-2</v>
      </c>
      <c r="O94" s="7">
        <v>3.4000000000000002E-4</v>
      </c>
      <c r="P94" s="9">
        <v>0</v>
      </c>
      <c r="Q94" s="7">
        <v>0.378</v>
      </c>
      <c r="R94" s="7">
        <v>0.73899999999999999</v>
      </c>
      <c r="S94" s="7" t="str">
        <f t="shared" si="5"/>
        <v>Positive</v>
      </c>
      <c r="T94" s="5">
        <v>147.99</v>
      </c>
      <c r="U94" t="s">
        <v>19</v>
      </c>
    </row>
    <row r="95" spans="1:21" x14ac:dyDescent="0.25">
      <c r="A95">
        <v>236</v>
      </c>
      <c r="B95" t="str">
        <f>_xlfn.XLOOKUP(A95, artists!A$2:A$836, artists!B$2:B$836)</f>
        <v>Maroon 5</v>
      </c>
      <c r="C95" s="3" t="s">
        <v>1404</v>
      </c>
      <c r="D95" s="5">
        <v>231013</v>
      </c>
      <c r="E95" s="5">
        <f t="shared" si="3"/>
        <v>231.01300000000001</v>
      </c>
      <c r="F95" t="b">
        <v>0</v>
      </c>
      <c r="G95">
        <v>17</v>
      </c>
      <c r="H95">
        <f>_xlfn.XLOOKUP(G95, years!A$2:A$836, years!B$2:B$836)</f>
        <v>2014</v>
      </c>
      <c r="I95" s="5">
        <v>79</v>
      </c>
      <c r="J95">
        <v>0.27900000000000003</v>
      </c>
      <c r="K95">
        <v>0.74199999999999999</v>
      </c>
      <c r="L95" s="7" t="str">
        <f t="shared" si="4"/>
        <v>High</v>
      </c>
      <c r="M95">
        <v>-6.46</v>
      </c>
      <c r="N95" s="7">
        <v>8.9800000000000005E-2</v>
      </c>
      <c r="O95" s="7">
        <v>1.85E-4</v>
      </c>
      <c r="P95" s="9">
        <v>0</v>
      </c>
      <c r="Q95" s="7">
        <v>0.59299999999999997</v>
      </c>
      <c r="R95" s="7">
        <v>0.32800000000000001</v>
      </c>
      <c r="S95" s="7" t="str">
        <f t="shared" si="5"/>
        <v>Negative</v>
      </c>
      <c r="T95" s="5">
        <v>189.86799999999999</v>
      </c>
      <c r="U95" t="s">
        <v>17</v>
      </c>
    </row>
    <row r="96" spans="1:21" x14ac:dyDescent="0.25">
      <c r="A96">
        <v>577</v>
      </c>
      <c r="B96" t="str">
        <f>_xlfn.XLOOKUP(A96, artists!A$2:A$836, artists!B$2:B$836)</f>
        <v>Martin Garrix</v>
      </c>
      <c r="C96" s="3" t="s">
        <v>1321</v>
      </c>
      <c r="D96" s="5">
        <v>176117</v>
      </c>
      <c r="E96" s="5">
        <f t="shared" si="3"/>
        <v>176.11699999999999</v>
      </c>
      <c r="F96" t="b">
        <v>0</v>
      </c>
      <c r="G96">
        <v>16</v>
      </c>
      <c r="H96">
        <f>_xlfn.XLOOKUP(G96, years!A$2:A$836, years!B$2:B$836)</f>
        <v>2013</v>
      </c>
      <c r="I96" s="5">
        <v>0</v>
      </c>
      <c r="J96">
        <v>0.59299999999999997</v>
      </c>
      <c r="K96">
        <v>0.91400000000000003</v>
      </c>
      <c r="L96" s="7" t="str">
        <f t="shared" si="4"/>
        <v>High</v>
      </c>
      <c r="M96">
        <v>-5.351</v>
      </c>
      <c r="N96" s="7">
        <v>3.6299999999999999E-2</v>
      </c>
      <c r="O96" s="7">
        <v>1.3699999999999999E-3</v>
      </c>
      <c r="P96" s="9">
        <v>0.44500000000000001</v>
      </c>
      <c r="Q96" s="7">
        <v>7.1400000000000005E-2</v>
      </c>
      <c r="R96" s="7">
        <v>3.8100000000000002E-2</v>
      </c>
      <c r="S96" s="7" t="str">
        <f t="shared" si="5"/>
        <v>Negative</v>
      </c>
      <c r="T96" s="5">
        <v>128.01499999999999</v>
      </c>
      <c r="U96" t="s">
        <v>40</v>
      </c>
    </row>
    <row r="97" spans="1:21" x14ac:dyDescent="0.25">
      <c r="A97">
        <v>109</v>
      </c>
      <c r="B97" t="str">
        <f>_xlfn.XLOOKUP(A97, artists!A$2:A$836, artists!B$2:B$836)</f>
        <v>Roger Sanchez</v>
      </c>
      <c r="C97" s="3" t="s">
        <v>182</v>
      </c>
      <c r="D97" s="5">
        <v>452906</v>
      </c>
      <c r="E97" s="5">
        <f t="shared" si="3"/>
        <v>452.90600000000001</v>
      </c>
      <c r="F97" t="b">
        <v>0</v>
      </c>
      <c r="G97">
        <v>3</v>
      </c>
      <c r="H97">
        <f>_xlfn.XLOOKUP(G97, years!A$2:A$836, years!B$2:B$836)</f>
        <v>2000</v>
      </c>
      <c r="I97" s="5">
        <v>50</v>
      </c>
      <c r="J97">
        <v>0.61</v>
      </c>
      <c r="K97">
        <v>0.82</v>
      </c>
      <c r="L97" s="7" t="str">
        <f t="shared" si="4"/>
        <v>High</v>
      </c>
      <c r="M97">
        <v>-10.029</v>
      </c>
      <c r="N97" s="7">
        <v>3.1199999999999999E-2</v>
      </c>
      <c r="O97" s="7">
        <v>2.1100000000000001E-4</v>
      </c>
      <c r="P97" s="9">
        <v>0.14599999999999999</v>
      </c>
      <c r="Q97" s="7">
        <v>0.13800000000000001</v>
      </c>
      <c r="R97" s="7">
        <v>0.45</v>
      </c>
      <c r="S97" s="7" t="str">
        <f t="shared" si="5"/>
        <v>Negative</v>
      </c>
      <c r="T97" s="5">
        <v>127.99299999999999</v>
      </c>
      <c r="U97" t="s">
        <v>34</v>
      </c>
    </row>
    <row r="98" spans="1:21" x14ac:dyDescent="0.25">
      <c r="A98">
        <v>192</v>
      </c>
      <c r="B98" t="str">
        <f>_xlfn.XLOOKUP(A98, artists!A$2:A$836, artists!B$2:B$836)</f>
        <v>Beyoncé</v>
      </c>
      <c r="C98" s="3" t="s">
        <v>455</v>
      </c>
      <c r="D98" s="5">
        <v>208600</v>
      </c>
      <c r="E98" s="5">
        <f t="shared" si="3"/>
        <v>208.6</v>
      </c>
      <c r="F98" t="b">
        <v>0</v>
      </c>
      <c r="G98">
        <v>6</v>
      </c>
      <c r="H98">
        <f>_xlfn.XLOOKUP(G98, years!A$2:A$836, years!B$2:B$836)</f>
        <v>2003</v>
      </c>
      <c r="I98" s="5">
        <v>63</v>
      </c>
      <c r="J98">
        <v>0.73499999999999999</v>
      </c>
      <c r="K98">
        <v>0.46600000000000003</v>
      </c>
      <c r="L98" s="7" t="str">
        <f t="shared" si="4"/>
        <v>Low</v>
      </c>
      <c r="M98">
        <v>-8.65</v>
      </c>
      <c r="N98" s="7">
        <v>8.5699999999999998E-2</v>
      </c>
      <c r="O98" s="7">
        <v>0.23899999999999999</v>
      </c>
      <c r="P98" s="9">
        <v>6.2400000000000004E-6</v>
      </c>
      <c r="Q98" s="7">
        <v>0.10199999999999999</v>
      </c>
      <c r="R98" s="7">
        <v>0.64300000000000002</v>
      </c>
      <c r="S98" s="7" t="str">
        <f t="shared" si="5"/>
        <v>Positive</v>
      </c>
      <c r="T98" s="5">
        <v>99.972999999999999</v>
      </c>
      <c r="U98" t="s">
        <v>32</v>
      </c>
    </row>
    <row r="99" spans="1:21" x14ac:dyDescent="0.25">
      <c r="A99">
        <v>575</v>
      </c>
      <c r="B99" t="str">
        <f>_xlfn.XLOOKUP(A99, artists!A$2:A$836, artists!B$2:B$836)</f>
        <v>Tom Odell</v>
      </c>
      <c r="C99" s="3" t="s">
        <v>1314</v>
      </c>
      <c r="D99" s="5">
        <v>244360</v>
      </c>
      <c r="E99" s="5">
        <f t="shared" si="3"/>
        <v>244.36</v>
      </c>
      <c r="F99" t="b">
        <v>1</v>
      </c>
      <c r="G99">
        <v>16</v>
      </c>
      <c r="H99">
        <f>_xlfn.XLOOKUP(G99, years!A$2:A$836, years!B$2:B$836)</f>
        <v>2013</v>
      </c>
      <c r="I99" s="5">
        <v>88</v>
      </c>
      <c r="J99">
        <v>0.44500000000000001</v>
      </c>
      <c r="K99">
        <v>0.53700000000000003</v>
      </c>
      <c r="L99" s="7" t="str">
        <f t="shared" si="4"/>
        <v>Low</v>
      </c>
      <c r="M99">
        <v>-8.532</v>
      </c>
      <c r="N99" s="7">
        <v>0.04</v>
      </c>
      <c r="O99" s="7">
        <v>0.69499999999999995</v>
      </c>
      <c r="P99" s="9">
        <v>1.6500000000000001E-5</v>
      </c>
      <c r="Q99" s="7">
        <v>9.4399999999999998E-2</v>
      </c>
      <c r="R99" s="7">
        <v>0.13100000000000001</v>
      </c>
      <c r="S99" s="7" t="str">
        <f t="shared" si="5"/>
        <v>Negative</v>
      </c>
      <c r="T99" s="5">
        <v>122.76900000000001</v>
      </c>
      <c r="U99" t="s">
        <v>17</v>
      </c>
    </row>
    <row r="100" spans="1:21" x14ac:dyDescent="0.25">
      <c r="A100">
        <v>410</v>
      </c>
      <c r="B100" t="str">
        <f>_xlfn.XLOOKUP(A100, artists!A$2:A$836, artists!B$2:B$836)</f>
        <v>Jack White</v>
      </c>
      <c r="C100" s="3" t="s">
        <v>867</v>
      </c>
      <c r="D100" s="5">
        <v>262240</v>
      </c>
      <c r="E100" s="5">
        <f t="shared" si="3"/>
        <v>262.24</v>
      </c>
      <c r="F100" t="b">
        <v>0</v>
      </c>
      <c r="G100">
        <v>10</v>
      </c>
      <c r="H100">
        <f>_xlfn.XLOOKUP(G100, years!A$2:A$836, years!B$2:B$836)</f>
        <v>2007</v>
      </c>
      <c r="I100" s="5">
        <v>56</v>
      </c>
      <c r="J100">
        <v>0.48599999999999999</v>
      </c>
      <c r="K100">
        <v>0.76500000000000001</v>
      </c>
      <c r="L100" s="7" t="str">
        <f t="shared" si="4"/>
        <v>High</v>
      </c>
      <c r="M100">
        <v>-4.2300000000000004</v>
      </c>
      <c r="N100" s="7">
        <v>0.128</v>
      </c>
      <c r="O100" s="7">
        <v>2.3900000000000001E-2</v>
      </c>
      <c r="P100" s="9">
        <v>3.0199999999999999E-5</v>
      </c>
      <c r="Q100" s="7">
        <v>0.11</v>
      </c>
      <c r="R100" s="7">
        <v>0.38600000000000001</v>
      </c>
      <c r="S100" s="7" t="str">
        <f t="shared" si="5"/>
        <v>Negative</v>
      </c>
      <c r="T100" s="5">
        <v>141.93299999999999</v>
      </c>
      <c r="U100" t="s">
        <v>372</v>
      </c>
    </row>
    <row r="101" spans="1:21" x14ac:dyDescent="0.25">
      <c r="A101">
        <v>782</v>
      </c>
      <c r="B101" t="str">
        <f>_xlfn.XLOOKUP(A101, artists!A$2:A$836, artists!B$2:B$836)</f>
        <v>Banx &amp; Ranx</v>
      </c>
      <c r="C101" s="3" t="s">
        <v>1834</v>
      </c>
      <c r="D101" s="5">
        <v>190920</v>
      </c>
      <c r="E101" s="5">
        <f t="shared" si="3"/>
        <v>190.92</v>
      </c>
      <c r="F101" t="b">
        <v>0</v>
      </c>
      <c r="G101">
        <v>21</v>
      </c>
      <c r="H101">
        <f>_xlfn.XLOOKUP(G101, years!A$2:A$836, years!B$2:B$836)</f>
        <v>2018</v>
      </c>
      <c r="I101" s="5">
        <v>56</v>
      </c>
      <c r="J101">
        <v>0.67100000000000004</v>
      </c>
      <c r="K101">
        <v>0.83399999999999996</v>
      </c>
      <c r="L101" s="7" t="str">
        <f t="shared" si="4"/>
        <v>High</v>
      </c>
      <c r="M101">
        <v>-3.9279999999999999</v>
      </c>
      <c r="N101" s="7">
        <v>8.8499999999999995E-2</v>
      </c>
      <c r="O101" s="7">
        <v>3.8699999999999998E-2</v>
      </c>
      <c r="P101" s="9">
        <v>0</v>
      </c>
      <c r="Q101" s="7">
        <v>0.45400000000000001</v>
      </c>
      <c r="R101" s="7">
        <v>0.45400000000000001</v>
      </c>
      <c r="S101" s="7" t="str">
        <f t="shared" si="5"/>
        <v>Negative</v>
      </c>
      <c r="T101" s="5">
        <v>113.021</v>
      </c>
      <c r="U101" t="s">
        <v>34</v>
      </c>
    </row>
    <row r="102" spans="1:21" x14ac:dyDescent="0.25">
      <c r="A102">
        <v>658</v>
      </c>
      <c r="B102" t="str">
        <f>_xlfn.XLOOKUP(A102, artists!A$2:A$836, artists!B$2:B$836)</f>
        <v>Travis Scott</v>
      </c>
      <c r="C102" s="3" t="s">
        <v>1534</v>
      </c>
      <c r="D102" s="5">
        <v>262693</v>
      </c>
      <c r="E102" s="5">
        <f t="shared" si="3"/>
        <v>262.69299999999998</v>
      </c>
      <c r="F102" t="b">
        <v>1</v>
      </c>
      <c r="G102">
        <v>18</v>
      </c>
      <c r="H102">
        <f>_xlfn.XLOOKUP(G102, years!A$2:A$836, years!B$2:B$836)</f>
        <v>2015</v>
      </c>
      <c r="I102" s="5">
        <v>73</v>
      </c>
      <c r="J102">
        <v>0.71299999999999997</v>
      </c>
      <c r="K102">
        <v>0.52600000000000002</v>
      </c>
      <c r="L102" s="7" t="str">
        <f t="shared" si="4"/>
        <v>Low</v>
      </c>
      <c r="M102">
        <v>-5.0460000000000003</v>
      </c>
      <c r="N102" s="7">
        <v>3.2000000000000001E-2</v>
      </c>
      <c r="O102" s="7">
        <v>7.6699999999999997E-3</v>
      </c>
      <c r="P102" s="9">
        <v>1.4799999999999999E-4</v>
      </c>
      <c r="Q102" s="7">
        <v>0.124</v>
      </c>
      <c r="R102" s="7">
        <v>0.13100000000000001</v>
      </c>
      <c r="S102" s="7" t="str">
        <f t="shared" si="5"/>
        <v>Negative</v>
      </c>
      <c r="T102" s="5">
        <v>131.05000000000001</v>
      </c>
      <c r="U102" t="s">
        <v>171</v>
      </c>
    </row>
    <row r="103" spans="1:21" x14ac:dyDescent="0.25">
      <c r="A103">
        <v>628</v>
      </c>
      <c r="B103" t="str">
        <f>_xlfn.XLOOKUP(A103, artists!A$2:A$836, artists!B$2:B$836)</f>
        <v>Ed Sheeran</v>
      </c>
      <c r="C103" s="3" t="s">
        <v>1877</v>
      </c>
      <c r="D103" s="5">
        <v>161746</v>
      </c>
      <c r="E103" s="5">
        <f t="shared" si="3"/>
        <v>161.74600000000001</v>
      </c>
      <c r="F103" t="b">
        <v>0</v>
      </c>
      <c r="G103">
        <v>22</v>
      </c>
      <c r="H103">
        <f>_xlfn.XLOOKUP(G103, years!A$2:A$836, years!B$2:B$836)</f>
        <v>2019</v>
      </c>
      <c r="I103" s="5">
        <v>63</v>
      </c>
      <c r="J103">
        <v>0.71599999999999997</v>
      </c>
      <c r="K103">
        <v>0.82299999999999995</v>
      </c>
      <c r="L103" s="7" t="str">
        <f t="shared" si="4"/>
        <v>High</v>
      </c>
      <c r="M103">
        <v>-5.3129999999999997</v>
      </c>
      <c r="N103" s="7">
        <v>4.9500000000000002E-2</v>
      </c>
      <c r="O103" s="7">
        <v>0.13200000000000001</v>
      </c>
      <c r="P103" s="9">
        <v>0</v>
      </c>
      <c r="Q103" s="7">
        <v>0.36099999999999999</v>
      </c>
      <c r="R103" s="7">
        <v>0.91</v>
      </c>
      <c r="S103" s="7" t="str">
        <f t="shared" si="5"/>
        <v>Positive</v>
      </c>
      <c r="T103" s="5">
        <v>151.95699999999999</v>
      </c>
      <c r="U103" t="s">
        <v>17</v>
      </c>
    </row>
    <row r="104" spans="1:21" x14ac:dyDescent="0.25">
      <c r="A104">
        <v>163</v>
      </c>
      <c r="B104" t="str">
        <f>_xlfn.XLOOKUP(A104, artists!A$2:A$836, artists!B$2:B$836)</f>
        <v>Gareth Gates</v>
      </c>
      <c r="C104" s="3" t="s">
        <v>278</v>
      </c>
      <c r="D104" s="5">
        <v>227866</v>
      </c>
      <c r="E104" s="5">
        <f t="shared" si="3"/>
        <v>227.86600000000001</v>
      </c>
      <c r="F104" t="b">
        <v>0</v>
      </c>
      <c r="G104">
        <v>6</v>
      </c>
      <c r="H104">
        <f>_xlfn.XLOOKUP(G104, years!A$2:A$836, years!B$2:B$836)</f>
        <v>2003</v>
      </c>
      <c r="I104" s="5">
        <v>53</v>
      </c>
      <c r="J104">
        <v>0.7</v>
      </c>
      <c r="K104">
        <v>0.72</v>
      </c>
      <c r="L104" s="7" t="str">
        <f t="shared" si="4"/>
        <v>High</v>
      </c>
      <c r="M104">
        <v>-6.0609999999999999</v>
      </c>
      <c r="N104" s="7">
        <v>2.6100000000000002E-2</v>
      </c>
      <c r="O104" s="7">
        <v>0.28499999999999998</v>
      </c>
      <c r="P104" s="9">
        <v>0</v>
      </c>
      <c r="Q104" s="7">
        <v>8.4500000000000006E-2</v>
      </c>
      <c r="R104" s="7">
        <v>0.65400000000000003</v>
      </c>
      <c r="S104" s="7" t="str">
        <f t="shared" si="5"/>
        <v>Positive</v>
      </c>
      <c r="T104" s="5">
        <v>106.986</v>
      </c>
      <c r="U104" t="s">
        <v>17</v>
      </c>
    </row>
    <row r="105" spans="1:21" x14ac:dyDescent="0.25">
      <c r="A105">
        <v>667</v>
      </c>
      <c r="B105" t="str">
        <f>_xlfn.XLOOKUP(A105, artists!A$2:A$836, artists!B$2:B$836)</f>
        <v>R. City</v>
      </c>
      <c r="C105" s="3" t="s">
        <v>1557</v>
      </c>
      <c r="D105" s="5">
        <v>227480</v>
      </c>
      <c r="E105" s="5">
        <f t="shared" si="3"/>
        <v>227.48</v>
      </c>
      <c r="F105" t="b">
        <v>0</v>
      </c>
      <c r="G105">
        <v>18</v>
      </c>
      <c r="H105">
        <f>_xlfn.XLOOKUP(G105, years!A$2:A$836, years!B$2:B$836)</f>
        <v>2015</v>
      </c>
      <c r="I105" s="5">
        <v>77</v>
      </c>
      <c r="J105">
        <v>0.50900000000000001</v>
      </c>
      <c r="K105">
        <v>0.67100000000000004</v>
      </c>
      <c r="L105" s="7" t="str">
        <f t="shared" si="4"/>
        <v>High</v>
      </c>
      <c r="M105">
        <v>-5.7089999999999996</v>
      </c>
      <c r="N105" s="7">
        <v>6.7799999999999999E-2</v>
      </c>
      <c r="O105" s="7">
        <v>0.30399999999999999</v>
      </c>
      <c r="P105" s="9">
        <v>0</v>
      </c>
      <c r="Q105" s="7">
        <v>4.5199999999999997E-2</v>
      </c>
      <c r="R105" s="7">
        <v>0.55000000000000004</v>
      </c>
      <c r="S105" s="7" t="str">
        <f t="shared" si="5"/>
        <v>Positive</v>
      </c>
      <c r="T105" s="5">
        <v>118.413</v>
      </c>
      <c r="U105" t="s">
        <v>17</v>
      </c>
    </row>
    <row r="106" spans="1:21" x14ac:dyDescent="0.25">
      <c r="A106">
        <v>361</v>
      </c>
      <c r="B106" t="str">
        <f>_xlfn.XLOOKUP(A106, artists!A$2:A$836, artists!B$2:B$836)</f>
        <v>Timbaland</v>
      </c>
      <c r="C106" s="3" t="s">
        <v>835</v>
      </c>
      <c r="D106" s="5">
        <v>184400</v>
      </c>
      <c r="E106" s="5">
        <f t="shared" si="3"/>
        <v>184.4</v>
      </c>
      <c r="F106" t="b">
        <v>0</v>
      </c>
      <c r="G106">
        <v>10</v>
      </c>
      <c r="H106">
        <f>_xlfn.XLOOKUP(G106, years!A$2:A$836, years!B$2:B$836)</f>
        <v>2007</v>
      </c>
      <c r="I106" s="5">
        <v>74</v>
      </c>
      <c r="J106">
        <v>0.65300000000000002</v>
      </c>
      <c r="K106">
        <v>0.60399999999999998</v>
      </c>
      <c r="L106" s="7" t="str">
        <f t="shared" si="4"/>
        <v>Low</v>
      </c>
      <c r="M106">
        <v>-6.0170000000000003</v>
      </c>
      <c r="N106" s="7">
        <v>2.7799999999999998E-2</v>
      </c>
      <c r="O106" s="7">
        <v>2.92E-2</v>
      </c>
      <c r="P106" s="9">
        <v>0</v>
      </c>
      <c r="Q106" s="7">
        <v>9.7000000000000003E-2</v>
      </c>
      <c r="R106" s="7">
        <v>0.10100000000000001</v>
      </c>
      <c r="S106" s="7" t="str">
        <f t="shared" si="5"/>
        <v>Negative</v>
      </c>
      <c r="T106" s="5">
        <v>118.01600000000001</v>
      </c>
      <c r="U106" t="s">
        <v>26</v>
      </c>
    </row>
    <row r="107" spans="1:21" x14ac:dyDescent="0.25">
      <c r="A107">
        <v>650</v>
      </c>
      <c r="B107" t="str">
        <f>_xlfn.XLOOKUP(A107, artists!A$2:A$836, artists!B$2:B$836)</f>
        <v>Lost Frequencies</v>
      </c>
      <c r="C107" s="3" t="s">
        <v>1517</v>
      </c>
      <c r="D107" s="5">
        <v>138842</v>
      </c>
      <c r="E107" s="5">
        <f t="shared" si="3"/>
        <v>138.84200000000001</v>
      </c>
      <c r="F107" t="b">
        <v>0</v>
      </c>
      <c r="G107">
        <v>17</v>
      </c>
      <c r="H107">
        <f>_xlfn.XLOOKUP(G107, years!A$2:A$836, years!B$2:B$836)</f>
        <v>2014</v>
      </c>
      <c r="I107" s="5">
        <v>33</v>
      </c>
      <c r="J107">
        <v>0.77600000000000002</v>
      </c>
      <c r="K107">
        <v>0.57399999999999995</v>
      </c>
      <c r="L107" s="7" t="str">
        <f t="shared" si="4"/>
        <v>Low</v>
      </c>
      <c r="M107">
        <v>-9.8819999999999997</v>
      </c>
      <c r="N107" s="7">
        <v>3.1699999999999999E-2</v>
      </c>
      <c r="O107" s="7">
        <v>0.46600000000000003</v>
      </c>
      <c r="P107" s="9">
        <v>7.8300000000000006E-5</v>
      </c>
      <c r="Q107" s="7">
        <v>0.13100000000000001</v>
      </c>
      <c r="R107" s="7">
        <v>0.41199999999999998</v>
      </c>
      <c r="S107" s="7" t="str">
        <f t="shared" si="5"/>
        <v>Negative</v>
      </c>
      <c r="T107" s="5">
        <v>121.03</v>
      </c>
      <c r="U107" t="s">
        <v>40</v>
      </c>
    </row>
    <row r="108" spans="1:21" x14ac:dyDescent="0.25">
      <c r="A108">
        <v>315</v>
      </c>
      <c r="B108" t="str">
        <f>_xlfn.XLOOKUP(A108, artists!A$2:A$836, artists!B$2:B$836)</f>
        <v>Toby Keith</v>
      </c>
      <c r="C108" s="3" t="s">
        <v>632</v>
      </c>
      <c r="D108" s="5">
        <v>227840</v>
      </c>
      <c r="E108" s="5">
        <f t="shared" si="3"/>
        <v>227.84</v>
      </c>
      <c r="F108" t="b">
        <v>0</v>
      </c>
      <c r="G108">
        <v>8</v>
      </c>
      <c r="H108">
        <f>_xlfn.XLOOKUP(G108, years!A$2:A$836, years!B$2:B$836)</f>
        <v>2005</v>
      </c>
      <c r="I108" s="5">
        <v>67</v>
      </c>
      <c r="J108">
        <v>0.68</v>
      </c>
      <c r="K108">
        <v>0.87</v>
      </c>
      <c r="L108" s="7" t="str">
        <f t="shared" si="4"/>
        <v>High</v>
      </c>
      <c r="M108">
        <v>-4.4610000000000003</v>
      </c>
      <c r="N108" s="7">
        <v>3.9300000000000002E-2</v>
      </c>
      <c r="O108" s="7">
        <v>0.26600000000000001</v>
      </c>
      <c r="P108" s="9">
        <v>0</v>
      </c>
      <c r="Q108" s="7">
        <v>0.109</v>
      </c>
      <c r="R108" s="7">
        <v>0.64600000000000002</v>
      </c>
      <c r="S108" s="7" t="str">
        <f t="shared" si="5"/>
        <v>Positive</v>
      </c>
      <c r="T108" s="5">
        <v>119.075</v>
      </c>
      <c r="U108" t="s">
        <v>633</v>
      </c>
    </row>
    <row r="109" spans="1:21" x14ac:dyDescent="0.25">
      <c r="A109">
        <v>463</v>
      </c>
      <c r="B109" t="str">
        <f>_xlfn.XLOOKUP(A109, artists!A$2:A$836, artists!B$2:B$836)</f>
        <v>Justin Bieber</v>
      </c>
      <c r="C109" s="3" t="s">
        <v>1267</v>
      </c>
      <c r="D109" s="5">
        <v>229466</v>
      </c>
      <c r="E109" s="5">
        <f t="shared" si="3"/>
        <v>229.46600000000001</v>
      </c>
      <c r="F109" t="b">
        <v>0</v>
      </c>
      <c r="G109">
        <v>15</v>
      </c>
      <c r="H109">
        <f>_xlfn.XLOOKUP(G109, years!A$2:A$836, years!B$2:B$836)</f>
        <v>2012</v>
      </c>
      <c r="I109" s="5">
        <v>67</v>
      </c>
      <c r="J109">
        <v>0.57099999999999995</v>
      </c>
      <c r="K109">
        <v>0.873</v>
      </c>
      <c r="L109" s="7" t="str">
        <f t="shared" si="4"/>
        <v>High</v>
      </c>
      <c r="M109">
        <v>-3.3820000000000001</v>
      </c>
      <c r="N109" s="7">
        <v>0.1</v>
      </c>
      <c r="O109" s="7">
        <v>8.1100000000000005E-2</v>
      </c>
      <c r="P109" s="9">
        <v>0</v>
      </c>
      <c r="Q109" s="7">
        <v>0.36099999999999999</v>
      </c>
      <c r="R109" s="7">
        <v>0.61299999999999999</v>
      </c>
      <c r="S109" s="7" t="str">
        <f t="shared" si="5"/>
        <v>Positive</v>
      </c>
      <c r="T109" s="5">
        <v>139.691</v>
      </c>
      <c r="U109" t="s">
        <v>17</v>
      </c>
    </row>
    <row r="110" spans="1:21" x14ac:dyDescent="0.25">
      <c r="A110">
        <v>365</v>
      </c>
      <c r="B110" t="str">
        <f>_xlfn.XLOOKUP(A110, artists!A$2:A$836, artists!B$2:B$836)</f>
        <v>Gym Class Heroes</v>
      </c>
      <c r="C110" s="3" t="s">
        <v>1288</v>
      </c>
      <c r="D110" s="5">
        <v>222213</v>
      </c>
      <c r="E110" s="5">
        <f t="shared" si="3"/>
        <v>222.21299999999999</v>
      </c>
      <c r="F110" t="b">
        <v>1</v>
      </c>
      <c r="G110">
        <v>14</v>
      </c>
      <c r="H110">
        <f>_xlfn.XLOOKUP(G110, years!A$2:A$836, years!B$2:B$836)</f>
        <v>2011</v>
      </c>
      <c r="I110" s="5">
        <v>61</v>
      </c>
      <c r="J110">
        <v>0.71599999999999997</v>
      </c>
      <c r="K110">
        <v>0.83799999999999997</v>
      </c>
      <c r="L110" s="7" t="str">
        <f t="shared" si="4"/>
        <v>High</v>
      </c>
      <c r="M110">
        <v>-4.2889999999999997</v>
      </c>
      <c r="N110" s="7">
        <v>5.1299999999999998E-2</v>
      </c>
      <c r="O110" s="7">
        <v>0.13400000000000001</v>
      </c>
      <c r="P110" s="9">
        <v>0</v>
      </c>
      <c r="Q110" s="7">
        <v>0.14799999999999999</v>
      </c>
      <c r="R110" s="7">
        <v>0.64600000000000002</v>
      </c>
      <c r="S110" s="7" t="str">
        <f t="shared" si="5"/>
        <v>Positive</v>
      </c>
      <c r="T110" s="5">
        <v>130.03399999999999</v>
      </c>
      <c r="U110" t="s">
        <v>59</v>
      </c>
    </row>
    <row r="111" spans="1:21" x14ac:dyDescent="0.25">
      <c r="A111">
        <v>7</v>
      </c>
      <c r="B111" t="str">
        <f>_xlfn.XLOOKUP(A111, artists!A$2:A$836, artists!B$2:B$836)</f>
        <v>Eminem</v>
      </c>
      <c r="C111" s="3" t="s">
        <v>550</v>
      </c>
      <c r="D111" s="5">
        <v>265480</v>
      </c>
      <c r="E111" s="5">
        <f t="shared" si="3"/>
        <v>265.48</v>
      </c>
      <c r="F111" t="b">
        <v>1</v>
      </c>
      <c r="G111">
        <v>7</v>
      </c>
      <c r="H111">
        <f>_xlfn.XLOOKUP(G111, years!A$2:A$836, years!B$2:B$836)</f>
        <v>2004</v>
      </c>
      <c r="I111" s="5">
        <v>52</v>
      </c>
      <c r="J111">
        <v>0.64600000000000002</v>
      </c>
      <c r="K111">
        <v>0.79600000000000004</v>
      </c>
      <c r="L111" s="7" t="str">
        <f t="shared" si="4"/>
        <v>High</v>
      </c>
      <c r="M111">
        <v>-6.1520000000000001</v>
      </c>
      <c r="N111" s="7">
        <v>0.36599999999999999</v>
      </c>
      <c r="O111" s="7">
        <v>0.40899999999999997</v>
      </c>
      <c r="P111" s="9">
        <v>0</v>
      </c>
      <c r="Q111" s="7">
        <v>0.107</v>
      </c>
      <c r="R111" s="7">
        <v>0.67600000000000005</v>
      </c>
      <c r="S111" s="7" t="str">
        <f t="shared" si="5"/>
        <v>Positive</v>
      </c>
      <c r="T111" s="5">
        <v>83.093000000000004</v>
      </c>
      <c r="U111" t="s">
        <v>28</v>
      </c>
    </row>
    <row r="112" spans="1:21" x14ac:dyDescent="0.25">
      <c r="A112">
        <v>699</v>
      </c>
      <c r="B112" t="str">
        <f>_xlfn.XLOOKUP(A112, artists!A$2:A$836, artists!B$2:B$836)</f>
        <v>Charlie Puth</v>
      </c>
      <c r="C112" s="3" t="s">
        <v>1705</v>
      </c>
      <c r="D112" s="5">
        <v>211475</v>
      </c>
      <c r="E112" s="5">
        <f t="shared" si="3"/>
        <v>211.47499999999999</v>
      </c>
      <c r="F112" t="b">
        <v>0</v>
      </c>
      <c r="G112">
        <v>20</v>
      </c>
      <c r="H112">
        <f>_xlfn.XLOOKUP(G112, years!A$2:A$836, years!B$2:B$836)</f>
        <v>2017</v>
      </c>
      <c r="I112" s="5">
        <v>0</v>
      </c>
      <c r="J112">
        <v>0.77400000000000002</v>
      </c>
      <c r="K112">
        <v>0.626</v>
      </c>
      <c r="L112" s="7" t="str">
        <f t="shared" si="4"/>
        <v>Low</v>
      </c>
      <c r="M112">
        <v>-4.4320000000000004</v>
      </c>
      <c r="N112" s="7">
        <v>4.3200000000000002E-2</v>
      </c>
      <c r="O112" s="7">
        <v>9.69E-2</v>
      </c>
      <c r="P112" s="9">
        <v>3.1199999999999999E-5</v>
      </c>
      <c r="Q112" s="7">
        <v>8.48E-2</v>
      </c>
      <c r="R112" s="7">
        <v>0.77700000000000002</v>
      </c>
      <c r="S112" s="7" t="str">
        <f t="shared" si="5"/>
        <v>Positive</v>
      </c>
      <c r="T112" s="5">
        <v>100.041</v>
      </c>
      <c r="U112" t="s">
        <v>17</v>
      </c>
    </row>
    <row r="113" spans="1:21" x14ac:dyDescent="0.25">
      <c r="A113">
        <v>287</v>
      </c>
      <c r="B113" t="str">
        <f>_xlfn.XLOOKUP(A113, artists!A$2:A$836, artists!B$2:B$836)</f>
        <v>Crazy Frog</v>
      </c>
      <c r="C113" s="3" t="s">
        <v>549</v>
      </c>
      <c r="D113" s="5">
        <v>168879</v>
      </c>
      <c r="E113" s="5">
        <f t="shared" si="3"/>
        <v>168.87899999999999</v>
      </c>
      <c r="F113" t="b">
        <v>0</v>
      </c>
      <c r="G113">
        <v>8</v>
      </c>
      <c r="H113">
        <f>_xlfn.XLOOKUP(G113, years!A$2:A$836, years!B$2:B$836)</f>
        <v>2005</v>
      </c>
      <c r="I113" s="5">
        <v>67</v>
      </c>
      <c r="J113">
        <v>0.86</v>
      </c>
      <c r="K113">
        <v>0.90700000000000003</v>
      </c>
      <c r="L113" s="7" t="str">
        <f t="shared" si="4"/>
        <v>High</v>
      </c>
      <c r="M113">
        <v>-3.3210000000000002</v>
      </c>
      <c r="N113" s="7">
        <v>4.07E-2</v>
      </c>
      <c r="O113" s="7">
        <v>0.27900000000000003</v>
      </c>
      <c r="P113" s="9">
        <v>0.69299999999999995</v>
      </c>
      <c r="Q113" s="7">
        <v>6.4799999999999996E-2</v>
      </c>
      <c r="R113" s="7">
        <v>0.78600000000000003</v>
      </c>
      <c r="S113" s="7" t="str">
        <f t="shared" si="5"/>
        <v>Positive</v>
      </c>
      <c r="T113" s="5">
        <v>138.04499999999999</v>
      </c>
      <c r="U113" t="s">
        <v>17</v>
      </c>
    </row>
    <row r="114" spans="1:21" x14ac:dyDescent="0.25">
      <c r="A114">
        <v>291</v>
      </c>
      <c r="B114" t="str">
        <f>_xlfn.XLOOKUP(A114, artists!A$2:A$836, artists!B$2:B$836)</f>
        <v>Chris Brown</v>
      </c>
      <c r="C114" s="3" t="s">
        <v>1541</v>
      </c>
      <c r="D114" s="5">
        <v>225226</v>
      </c>
      <c r="E114" s="5">
        <f t="shared" si="3"/>
        <v>225.226</v>
      </c>
      <c r="F114" t="b">
        <v>1</v>
      </c>
      <c r="G114">
        <v>18</v>
      </c>
      <c r="H114">
        <f>_xlfn.XLOOKUP(G114, years!A$2:A$836, years!B$2:B$836)</f>
        <v>2015</v>
      </c>
      <c r="I114" s="5">
        <v>71</v>
      </c>
      <c r="J114">
        <v>0.82299999999999995</v>
      </c>
      <c r="K114">
        <v>0.56299999999999994</v>
      </c>
      <c r="L114" s="7" t="str">
        <f t="shared" si="4"/>
        <v>Low</v>
      </c>
      <c r="M114">
        <v>-5.0949999999999998</v>
      </c>
      <c r="N114" s="7">
        <v>4.4299999999999999E-2</v>
      </c>
      <c r="O114" s="7">
        <v>3.9899999999999998E-2</v>
      </c>
      <c r="P114" s="9">
        <v>0</v>
      </c>
      <c r="Q114" s="7">
        <v>8.5099999999999995E-2</v>
      </c>
      <c r="R114" s="7">
        <v>0.68200000000000005</v>
      </c>
      <c r="S114" s="7" t="str">
        <f t="shared" si="5"/>
        <v>Positive</v>
      </c>
      <c r="T114" s="5">
        <v>98.031000000000006</v>
      </c>
      <c r="U114" t="s">
        <v>26</v>
      </c>
    </row>
    <row r="115" spans="1:21" x14ac:dyDescent="0.25">
      <c r="A115">
        <v>191</v>
      </c>
      <c r="B115" t="str">
        <f>_xlfn.XLOOKUP(A115, artists!A$2:A$836, artists!B$2:B$836)</f>
        <v>50 Cent</v>
      </c>
      <c r="C115" s="3" t="s">
        <v>749</v>
      </c>
      <c r="D115" s="5">
        <v>247946</v>
      </c>
      <c r="E115" s="5">
        <f t="shared" si="3"/>
        <v>247.946</v>
      </c>
      <c r="F115" t="b">
        <v>1</v>
      </c>
      <c r="G115">
        <v>10</v>
      </c>
      <c r="H115">
        <f>_xlfn.XLOOKUP(G115, years!A$2:A$836, years!B$2:B$836)</f>
        <v>2007</v>
      </c>
      <c r="I115" s="5">
        <v>67</v>
      </c>
      <c r="J115">
        <v>0.63</v>
      </c>
      <c r="K115">
        <v>0.78200000000000003</v>
      </c>
      <c r="L115" s="7" t="str">
        <f t="shared" si="4"/>
        <v>High</v>
      </c>
      <c r="M115">
        <v>-5.44</v>
      </c>
      <c r="N115" s="7">
        <v>0.13200000000000001</v>
      </c>
      <c r="O115" s="7">
        <v>8.2799999999999999E-2</v>
      </c>
      <c r="P115" s="9">
        <v>0</v>
      </c>
      <c r="Q115" s="7">
        <v>3.4000000000000002E-2</v>
      </c>
      <c r="R115" s="7">
        <v>0.41799999999999998</v>
      </c>
      <c r="S115" s="7" t="str">
        <f t="shared" si="5"/>
        <v>Negative</v>
      </c>
      <c r="T115" s="5">
        <v>140.14400000000001</v>
      </c>
      <c r="U115" t="s">
        <v>59</v>
      </c>
    </row>
    <row r="116" spans="1:21" x14ac:dyDescent="0.25">
      <c r="A116">
        <v>174</v>
      </c>
      <c r="B116" t="str">
        <f>_xlfn.XLOOKUP(A116, artists!A$2:A$836, artists!B$2:B$836)</f>
        <v>Ashanti</v>
      </c>
      <c r="C116" s="3" t="s">
        <v>298</v>
      </c>
      <c r="D116" s="5">
        <v>265706</v>
      </c>
      <c r="E116" s="5">
        <f t="shared" si="3"/>
        <v>265.70600000000002</v>
      </c>
      <c r="F116" t="b">
        <v>1</v>
      </c>
      <c r="G116">
        <v>5</v>
      </c>
      <c r="H116">
        <f>_xlfn.XLOOKUP(G116, years!A$2:A$836, years!B$2:B$836)</f>
        <v>2002</v>
      </c>
      <c r="I116" s="5">
        <v>55</v>
      </c>
      <c r="J116">
        <v>0.56699999999999995</v>
      </c>
      <c r="K116">
        <v>0.57999999999999996</v>
      </c>
      <c r="L116" s="7" t="str">
        <f t="shared" si="4"/>
        <v>Low</v>
      </c>
      <c r="M116">
        <v>-5.7569999999999997</v>
      </c>
      <c r="N116" s="7">
        <v>0.223</v>
      </c>
      <c r="O116" s="7">
        <v>8.3999999999999995E-3</v>
      </c>
      <c r="P116" s="9">
        <v>5.3700000000000003E-6</v>
      </c>
      <c r="Q116" s="7">
        <v>3.4200000000000001E-2</v>
      </c>
      <c r="R116" s="7">
        <v>0.46</v>
      </c>
      <c r="S116" s="7" t="str">
        <f t="shared" si="5"/>
        <v>Negative</v>
      </c>
      <c r="T116" s="5">
        <v>157.596</v>
      </c>
      <c r="U116" t="s">
        <v>26</v>
      </c>
    </row>
    <row r="117" spans="1:21" x14ac:dyDescent="0.25">
      <c r="A117">
        <v>463</v>
      </c>
      <c r="B117" t="str">
        <f>_xlfn.XLOOKUP(A117, artists!A$2:A$836, artists!B$2:B$836)</f>
        <v>Justin Bieber</v>
      </c>
      <c r="C117" s="3" t="s">
        <v>298</v>
      </c>
      <c r="D117" s="5">
        <v>214240</v>
      </c>
      <c r="E117" s="5">
        <f t="shared" si="3"/>
        <v>214.24</v>
      </c>
      <c r="F117" t="b">
        <v>0</v>
      </c>
      <c r="G117">
        <v>13</v>
      </c>
      <c r="H117">
        <f>_xlfn.XLOOKUP(G117, years!A$2:A$836, years!B$2:B$836)</f>
        <v>2010</v>
      </c>
      <c r="I117" s="5">
        <v>81</v>
      </c>
      <c r="J117">
        <v>0.72799999999999998</v>
      </c>
      <c r="K117">
        <v>0.85899999999999999</v>
      </c>
      <c r="L117" s="7" t="str">
        <f t="shared" si="4"/>
        <v>High</v>
      </c>
      <c r="M117">
        <v>-5.2370000000000001</v>
      </c>
      <c r="N117" s="7">
        <v>0.13700000000000001</v>
      </c>
      <c r="O117" s="7">
        <v>4.0099999999999997E-2</v>
      </c>
      <c r="P117" s="9">
        <v>0</v>
      </c>
      <c r="Q117" s="7">
        <v>0.111</v>
      </c>
      <c r="R117" s="7">
        <v>0.53500000000000003</v>
      </c>
      <c r="S117" s="7" t="str">
        <f t="shared" si="5"/>
        <v>Positive</v>
      </c>
      <c r="T117" s="5">
        <v>65.043000000000006</v>
      </c>
      <c r="U117" t="s">
        <v>17</v>
      </c>
    </row>
    <row r="118" spans="1:21" x14ac:dyDescent="0.25">
      <c r="A118">
        <v>40</v>
      </c>
      <c r="B118" t="str">
        <f>_xlfn.XLOOKUP(A118, artists!A$2:A$836, artists!B$2:B$836)</f>
        <v>Bow Wow</v>
      </c>
      <c r="C118" s="3" t="s">
        <v>604</v>
      </c>
      <c r="D118" s="5">
        <v>205840</v>
      </c>
      <c r="E118" s="5">
        <f t="shared" si="3"/>
        <v>205.84</v>
      </c>
      <c r="F118" t="b">
        <v>0</v>
      </c>
      <c r="G118">
        <v>8</v>
      </c>
      <c r="H118">
        <f>_xlfn.XLOOKUP(G118, years!A$2:A$836, years!B$2:B$836)</f>
        <v>2005</v>
      </c>
      <c r="I118" s="5">
        <v>66</v>
      </c>
      <c r="J118">
        <v>0.71399999999999997</v>
      </c>
      <c r="K118">
        <v>0.6</v>
      </c>
      <c r="L118" s="7" t="str">
        <f t="shared" si="4"/>
        <v>Low</v>
      </c>
      <c r="M118">
        <v>-8.3650000000000002</v>
      </c>
      <c r="N118" s="7">
        <v>8.7599999999999997E-2</v>
      </c>
      <c r="O118" s="7">
        <v>4.65E-2</v>
      </c>
      <c r="P118" s="9">
        <v>0</v>
      </c>
      <c r="Q118" s="7">
        <v>6.4600000000000005E-2</v>
      </c>
      <c r="R118" s="7">
        <v>0.504</v>
      </c>
      <c r="S118" s="7" t="str">
        <f t="shared" si="5"/>
        <v>Positive</v>
      </c>
      <c r="T118" s="5">
        <v>82.016999999999996</v>
      </c>
      <c r="U118" t="s">
        <v>26</v>
      </c>
    </row>
    <row r="119" spans="1:21" x14ac:dyDescent="0.25">
      <c r="A119">
        <v>40</v>
      </c>
      <c r="B119" t="str">
        <f>_xlfn.XLOOKUP(A119, artists!A$2:A$836, artists!B$2:B$836)</f>
        <v>Bow Wow</v>
      </c>
      <c r="C119" s="3" t="s">
        <v>613</v>
      </c>
      <c r="D119" s="5">
        <v>248493</v>
      </c>
      <c r="E119" s="5">
        <f t="shared" si="3"/>
        <v>248.49299999999999</v>
      </c>
      <c r="F119" t="b">
        <v>0</v>
      </c>
      <c r="G119">
        <v>8</v>
      </c>
      <c r="H119">
        <f>_xlfn.XLOOKUP(G119, years!A$2:A$836, years!B$2:B$836)</f>
        <v>2005</v>
      </c>
      <c r="I119" s="5">
        <v>62</v>
      </c>
      <c r="J119">
        <v>0.81499999999999995</v>
      </c>
      <c r="K119">
        <v>0.66200000000000003</v>
      </c>
      <c r="L119" s="7" t="str">
        <f t="shared" si="4"/>
        <v>High</v>
      </c>
      <c r="M119">
        <v>-8.2439999999999998</v>
      </c>
      <c r="N119" s="7">
        <v>0.19900000000000001</v>
      </c>
      <c r="O119" s="7">
        <v>9.1499999999999998E-2</v>
      </c>
      <c r="P119" s="9">
        <v>4.0900000000000002E-4</v>
      </c>
      <c r="Q119" s="7">
        <v>8.9800000000000005E-2</v>
      </c>
      <c r="R119" s="7">
        <v>0.61099999999999999</v>
      </c>
      <c r="S119" s="7" t="str">
        <f t="shared" si="5"/>
        <v>Positive</v>
      </c>
      <c r="T119" s="5">
        <v>151.518</v>
      </c>
      <c r="U119" t="s">
        <v>26</v>
      </c>
    </row>
    <row r="120" spans="1:21" x14ac:dyDescent="0.25">
      <c r="A120">
        <v>317</v>
      </c>
      <c r="B120" t="str">
        <f>_xlfn.XLOOKUP(A120, artists!A$2:A$836, artists!B$2:B$836)</f>
        <v>Amy Winehouse</v>
      </c>
      <c r="C120" s="3" t="s">
        <v>793</v>
      </c>
      <c r="D120" s="5">
        <v>241293</v>
      </c>
      <c r="E120" s="5">
        <f t="shared" si="3"/>
        <v>241.29300000000001</v>
      </c>
      <c r="F120" t="b">
        <v>1</v>
      </c>
      <c r="G120">
        <v>9</v>
      </c>
      <c r="H120">
        <f>_xlfn.XLOOKUP(G120, years!A$2:A$836, years!B$2:B$836)</f>
        <v>2006</v>
      </c>
      <c r="I120" s="5">
        <v>76</v>
      </c>
      <c r="J120">
        <v>0.40300000000000002</v>
      </c>
      <c r="K120">
        <v>0.42199999999999999</v>
      </c>
      <c r="L120" s="7" t="str">
        <f t="shared" si="4"/>
        <v>Low</v>
      </c>
      <c r="M120">
        <v>-13.964</v>
      </c>
      <c r="N120" s="7">
        <v>3.73E-2</v>
      </c>
      <c r="O120" s="7">
        <v>0.13400000000000001</v>
      </c>
      <c r="P120" s="9">
        <v>2.05E-5</v>
      </c>
      <c r="Q120" s="7">
        <v>8.6099999999999996E-2</v>
      </c>
      <c r="R120" s="7">
        <v>0.378</v>
      </c>
      <c r="S120" s="7" t="str">
        <f t="shared" si="5"/>
        <v>Negative</v>
      </c>
      <c r="T120" s="5">
        <v>122.72799999999999</v>
      </c>
      <c r="U120" t="s">
        <v>63</v>
      </c>
    </row>
    <row r="121" spans="1:21" x14ac:dyDescent="0.25">
      <c r="A121">
        <v>439</v>
      </c>
      <c r="B121" t="str">
        <f>_xlfn.XLOOKUP(A121, artists!A$2:A$836, artists!B$2:B$836)</f>
        <v>Taylor Swift</v>
      </c>
      <c r="C121" s="3" t="s">
        <v>1106</v>
      </c>
      <c r="D121" s="5">
        <v>293026</v>
      </c>
      <c r="E121" s="5">
        <f t="shared" si="3"/>
        <v>293.02600000000001</v>
      </c>
      <c r="F121" t="b">
        <v>0</v>
      </c>
      <c r="G121">
        <v>13</v>
      </c>
      <c r="H121">
        <f>_xlfn.XLOOKUP(G121, years!A$2:A$836, years!B$2:B$836)</f>
        <v>2010</v>
      </c>
      <c r="I121" s="5">
        <v>65</v>
      </c>
      <c r="J121">
        <v>0.52900000000000003</v>
      </c>
      <c r="K121">
        <v>0.67</v>
      </c>
      <c r="L121" s="7" t="str">
        <f t="shared" si="4"/>
        <v>High</v>
      </c>
      <c r="M121">
        <v>-4.6630000000000003</v>
      </c>
      <c r="N121" s="7">
        <v>3.0300000000000001E-2</v>
      </c>
      <c r="O121" s="7">
        <v>0.11700000000000001</v>
      </c>
      <c r="P121" s="9">
        <v>0</v>
      </c>
      <c r="Q121" s="7">
        <v>0.33400000000000002</v>
      </c>
      <c r="R121" s="7">
        <v>0.28599999999999998</v>
      </c>
      <c r="S121" s="7" t="str">
        <f t="shared" si="5"/>
        <v>Negative</v>
      </c>
      <c r="T121" s="5">
        <v>141.893</v>
      </c>
      <c r="U121" t="s">
        <v>17</v>
      </c>
    </row>
    <row r="122" spans="1:21" x14ac:dyDescent="0.25">
      <c r="A122">
        <v>590</v>
      </c>
      <c r="B122" t="str">
        <f>_xlfn.XLOOKUP(A122, artists!A$2:A$836, artists!B$2:B$836)</f>
        <v>Wale</v>
      </c>
      <c r="C122" s="3" t="s">
        <v>1362</v>
      </c>
      <c r="D122" s="5">
        <v>238826</v>
      </c>
      <c r="E122" s="5">
        <f t="shared" si="3"/>
        <v>238.82599999999999</v>
      </c>
      <c r="F122" t="b">
        <v>1</v>
      </c>
      <c r="G122">
        <v>16</v>
      </c>
      <c r="H122">
        <f>_xlfn.XLOOKUP(G122, years!A$2:A$836, years!B$2:B$836)</f>
        <v>2013</v>
      </c>
      <c r="I122" s="5">
        <v>61</v>
      </c>
      <c r="J122">
        <v>0.80700000000000005</v>
      </c>
      <c r="K122">
        <v>0.70199999999999996</v>
      </c>
      <c r="L122" s="7" t="str">
        <f t="shared" si="4"/>
        <v>High</v>
      </c>
      <c r="M122">
        <v>-6.5940000000000003</v>
      </c>
      <c r="N122" s="7">
        <v>7.4800000000000005E-2</v>
      </c>
      <c r="O122" s="7">
        <v>0.307</v>
      </c>
      <c r="P122" s="9">
        <v>0</v>
      </c>
      <c r="Q122" s="7">
        <v>0.111</v>
      </c>
      <c r="R122" s="7">
        <v>0.44700000000000001</v>
      </c>
      <c r="S122" s="7" t="str">
        <f t="shared" si="5"/>
        <v>Negative</v>
      </c>
      <c r="T122" s="5">
        <v>114.038</v>
      </c>
      <c r="U122" t="s">
        <v>26</v>
      </c>
    </row>
    <row r="123" spans="1:21" x14ac:dyDescent="0.25">
      <c r="A123">
        <v>438</v>
      </c>
      <c r="B123" t="str">
        <f>_xlfn.XLOOKUP(A123, artists!A$2:A$836, artists!B$2:B$836)</f>
        <v>David Guetta</v>
      </c>
      <c r="C123" s="3" t="s">
        <v>1416</v>
      </c>
      <c r="D123" s="5">
        <v>170625</v>
      </c>
      <c r="E123" s="5">
        <f t="shared" si="3"/>
        <v>170.625</v>
      </c>
      <c r="F123" t="b">
        <v>0</v>
      </c>
      <c r="G123">
        <v>17</v>
      </c>
      <c r="H123">
        <f>_xlfn.XLOOKUP(G123, years!A$2:A$836, years!B$2:B$836)</f>
        <v>2014</v>
      </c>
      <c r="I123" s="5">
        <v>45</v>
      </c>
      <c r="J123">
        <v>0.61399999999999999</v>
      </c>
      <c r="K123">
        <v>0.97199999999999998</v>
      </c>
      <c r="L123" s="7" t="str">
        <f t="shared" si="4"/>
        <v>High</v>
      </c>
      <c r="M123">
        <v>-3.927</v>
      </c>
      <c r="N123" s="7">
        <v>8.7999999999999995E-2</v>
      </c>
      <c r="O123" s="7">
        <v>1.25E-3</v>
      </c>
      <c r="P123" s="9">
        <v>1.8599999999999998E-2</v>
      </c>
      <c r="Q123" s="7">
        <v>0.32800000000000001</v>
      </c>
      <c r="R123" s="7">
        <v>0.41099999999999998</v>
      </c>
      <c r="S123" s="7" t="str">
        <f t="shared" si="5"/>
        <v>Negative</v>
      </c>
      <c r="T123" s="5">
        <v>127.96599999999999</v>
      </c>
      <c r="U123" t="s">
        <v>673</v>
      </c>
    </row>
    <row r="124" spans="1:21" x14ac:dyDescent="0.25">
      <c r="A124">
        <v>687</v>
      </c>
      <c r="B124" t="str">
        <f>_xlfn.XLOOKUP(A124, artists!A$2:A$836, artists!B$2:B$836)</f>
        <v>G-Eazy</v>
      </c>
      <c r="C124" s="3" t="s">
        <v>1599</v>
      </c>
      <c r="D124" s="5">
        <v>251466</v>
      </c>
      <c r="E124" s="5">
        <f t="shared" si="3"/>
        <v>251.46600000000001</v>
      </c>
      <c r="F124" t="b">
        <v>1</v>
      </c>
      <c r="G124">
        <v>18</v>
      </c>
      <c r="H124">
        <f>_xlfn.XLOOKUP(G124, years!A$2:A$836, years!B$2:B$836)</f>
        <v>2015</v>
      </c>
      <c r="I124" s="5">
        <v>77</v>
      </c>
      <c r="J124">
        <v>0.75600000000000001</v>
      </c>
      <c r="K124">
        <v>0.67400000000000004</v>
      </c>
      <c r="L124" s="7" t="str">
        <f t="shared" si="4"/>
        <v>High</v>
      </c>
      <c r="M124">
        <v>-6.5179999999999998</v>
      </c>
      <c r="N124" s="7">
        <v>9.5899999999999999E-2</v>
      </c>
      <c r="O124" s="7">
        <v>1.84E-2</v>
      </c>
      <c r="P124" s="9">
        <v>0</v>
      </c>
      <c r="Q124" s="7">
        <v>0.158</v>
      </c>
      <c r="R124" s="7">
        <v>0.38900000000000001</v>
      </c>
      <c r="S124" s="7" t="str">
        <f t="shared" si="5"/>
        <v>Negative</v>
      </c>
      <c r="T124" s="5">
        <v>111.995</v>
      </c>
      <c r="U124" t="s">
        <v>59</v>
      </c>
    </row>
    <row r="125" spans="1:21" x14ac:dyDescent="0.25">
      <c r="A125">
        <v>786</v>
      </c>
      <c r="B125" t="str">
        <f>_xlfn.XLOOKUP(A125, artists!A$2:A$836, artists!B$2:B$836)</f>
        <v>Halsey</v>
      </c>
      <c r="C125" s="3" t="s">
        <v>1843</v>
      </c>
      <c r="D125" s="5">
        <v>181279</v>
      </c>
      <c r="E125" s="5">
        <f t="shared" si="3"/>
        <v>181.279</v>
      </c>
      <c r="F125" t="b">
        <v>0</v>
      </c>
      <c r="G125">
        <v>20</v>
      </c>
      <c r="H125">
        <f>_xlfn.XLOOKUP(G125, years!A$2:A$836, years!B$2:B$836)</f>
        <v>2017</v>
      </c>
      <c r="I125" s="5">
        <v>72</v>
      </c>
      <c r="J125">
        <v>0.67500000000000004</v>
      </c>
      <c r="K125">
        <v>0.751</v>
      </c>
      <c r="L125" s="7" t="str">
        <f t="shared" si="4"/>
        <v>High</v>
      </c>
      <c r="M125">
        <v>-3.5390000000000001</v>
      </c>
      <c r="N125" s="7">
        <v>2.9600000000000001E-2</v>
      </c>
      <c r="O125" s="7">
        <v>6.0400000000000002E-2</v>
      </c>
      <c r="P125" s="9">
        <v>0</v>
      </c>
      <c r="Q125" s="7">
        <v>8.9300000000000004E-2</v>
      </c>
      <c r="R125" s="7">
        <v>0.61199999999999999</v>
      </c>
      <c r="S125" s="7" t="str">
        <f t="shared" si="5"/>
        <v>Positive</v>
      </c>
      <c r="T125" s="5">
        <v>118.384</v>
      </c>
      <c r="U125" t="s">
        <v>40</v>
      </c>
    </row>
    <row r="126" spans="1:21" x14ac:dyDescent="0.25">
      <c r="A126">
        <v>439</v>
      </c>
      <c r="B126" t="str">
        <f>_xlfn.XLOOKUP(A126, artists!A$2:A$836, artists!B$2:B$836)</f>
        <v>Taylor Swift</v>
      </c>
      <c r="C126" s="3" t="s">
        <v>1419</v>
      </c>
      <c r="D126" s="5">
        <v>211933</v>
      </c>
      <c r="E126" s="5">
        <f t="shared" si="3"/>
        <v>211.93299999999999</v>
      </c>
      <c r="F126" t="b">
        <v>0</v>
      </c>
      <c r="G126">
        <v>17</v>
      </c>
      <c r="H126">
        <f>_xlfn.XLOOKUP(G126, years!A$2:A$836, years!B$2:B$836)</f>
        <v>2014</v>
      </c>
      <c r="I126" s="5">
        <v>54</v>
      </c>
      <c r="J126">
        <v>0.64600000000000002</v>
      </c>
      <c r="K126">
        <v>0.79400000000000004</v>
      </c>
      <c r="L126" s="7" t="str">
        <f t="shared" si="4"/>
        <v>High</v>
      </c>
      <c r="M126">
        <v>-6.1040000000000001</v>
      </c>
      <c r="N126" s="7">
        <v>0.19</v>
      </c>
      <c r="O126" s="7">
        <v>8.8499999999999995E-2</v>
      </c>
      <c r="P126" s="9">
        <v>6.1600000000000003E-6</v>
      </c>
      <c r="Q126" s="7">
        <v>0.20100000000000001</v>
      </c>
      <c r="R126" s="7">
        <v>0.28699999999999998</v>
      </c>
      <c r="S126" s="7" t="str">
        <f t="shared" si="5"/>
        <v>Negative</v>
      </c>
      <c r="T126" s="5">
        <v>170.21600000000001</v>
      </c>
      <c r="U126" t="s">
        <v>17</v>
      </c>
    </row>
    <row r="127" spans="1:21" x14ac:dyDescent="0.25">
      <c r="A127">
        <v>439</v>
      </c>
      <c r="B127" t="str">
        <f>_xlfn.XLOOKUP(A127, artists!A$2:A$836, artists!B$2:B$836)</f>
        <v>Taylor Swift</v>
      </c>
      <c r="C127" s="3" t="s">
        <v>1419</v>
      </c>
      <c r="D127" s="5">
        <v>200106</v>
      </c>
      <c r="E127" s="5">
        <f t="shared" si="3"/>
        <v>200.10599999999999</v>
      </c>
      <c r="F127" t="b">
        <v>0</v>
      </c>
      <c r="G127">
        <v>18</v>
      </c>
      <c r="H127">
        <f>_xlfn.XLOOKUP(G127, years!A$2:A$836, years!B$2:B$836)</f>
        <v>2015</v>
      </c>
      <c r="I127" s="5">
        <v>70</v>
      </c>
      <c r="J127">
        <v>0.65400000000000003</v>
      </c>
      <c r="K127">
        <v>0.65500000000000003</v>
      </c>
      <c r="L127" s="7" t="str">
        <f t="shared" si="4"/>
        <v>Low</v>
      </c>
      <c r="M127">
        <v>-7.3879999999999999</v>
      </c>
      <c r="N127" s="7">
        <v>0.106</v>
      </c>
      <c r="O127" s="7">
        <v>2.9399999999999999E-2</v>
      </c>
      <c r="P127" s="9">
        <v>0</v>
      </c>
      <c r="Q127" s="7">
        <v>0.13900000000000001</v>
      </c>
      <c r="R127" s="7">
        <v>0.221</v>
      </c>
      <c r="S127" s="7" t="str">
        <f t="shared" si="5"/>
        <v>Negative</v>
      </c>
      <c r="T127" s="5">
        <v>170.16</v>
      </c>
      <c r="U127" t="s">
        <v>17</v>
      </c>
    </row>
    <row r="128" spans="1:21" x14ac:dyDescent="0.25">
      <c r="A128">
        <v>426</v>
      </c>
      <c r="B128" t="str">
        <f>_xlfn.XLOOKUP(A128, artists!A$2:A$836, artists!B$2:B$836)</f>
        <v>Alexandra Burke</v>
      </c>
      <c r="C128" s="3" t="s">
        <v>976</v>
      </c>
      <c r="D128" s="5">
        <v>206480</v>
      </c>
      <c r="E128" s="5">
        <f t="shared" si="3"/>
        <v>206.48</v>
      </c>
      <c r="F128" t="b">
        <v>0</v>
      </c>
      <c r="G128">
        <v>12</v>
      </c>
      <c r="H128">
        <f>_xlfn.XLOOKUP(G128, years!A$2:A$836, years!B$2:B$836)</f>
        <v>2009</v>
      </c>
      <c r="I128" s="5">
        <v>57</v>
      </c>
      <c r="J128">
        <v>0.67</v>
      </c>
      <c r="K128">
        <v>0.86599999999999999</v>
      </c>
      <c r="L128" s="7" t="str">
        <f t="shared" si="4"/>
        <v>High</v>
      </c>
      <c r="M128">
        <v>-3.6840000000000002</v>
      </c>
      <c r="N128" s="7">
        <v>5.3800000000000001E-2</v>
      </c>
      <c r="O128" s="7">
        <v>1.15E-2</v>
      </c>
      <c r="P128" s="9">
        <v>0</v>
      </c>
      <c r="Q128" s="7">
        <v>0.35799999999999998</v>
      </c>
      <c r="R128" s="7">
        <v>0.63600000000000001</v>
      </c>
      <c r="S128" s="7" t="str">
        <f t="shared" si="5"/>
        <v>Positive</v>
      </c>
      <c r="T128" s="5">
        <v>140.029</v>
      </c>
      <c r="U128" t="s">
        <v>17</v>
      </c>
    </row>
    <row r="129" spans="1:21" x14ac:dyDescent="0.25">
      <c r="A129">
        <v>286</v>
      </c>
      <c r="B129" t="str">
        <f>_xlfn.XLOOKUP(A129, artists!A$2:A$836, artists!B$2:B$836)</f>
        <v>Daniel Powter</v>
      </c>
      <c r="C129" s="3" t="s">
        <v>545</v>
      </c>
      <c r="D129" s="5">
        <v>233640</v>
      </c>
      <c r="E129" s="5">
        <f t="shared" si="3"/>
        <v>233.64</v>
      </c>
      <c r="F129" t="b">
        <v>0</v>
      </c>
      <c r="G129">
        <v>8</v>
      </c>
      <c r="H129">
        <f>_xlfn.XLOOKUP(G129, years!A$2:A$836, years!B$2:B$836)</f>
        <v>2005</v>
      </c>
      <c r="I129" s="5">
        <v>74</v>
      </c>
      <c r="J129">
        <v>0.59899999999999998</v>
      </c>
      <c r="K129">
        <v>0.78500000000000003</v>
      </c>
      <c r="L129" s="7" t="str">
        <f t="shared" si="4"/>
        <v>High</v>
      </c>
      <c r="M129">
        <v>-4.0129999999999999</v>
      </c>
      <c r="N129" s="7">
        <v>3.09E-2</v>
      </c>
      <c r="O129" s="7">
        <v>0.44800000000000001</v>
      </c>
      <c r="P129" s="9">
        <v>3.3600000000000001E-3</v>
      </c>
      <c r="Q129" s="7">
        <v>0.151</v>
      </c>
      <c r="R129" s="7">
        <v>0.52</v>
      </c>
      <c r="S129" s="7" t="str">
        <f t="shared" si="5"/>
        <v>Positive</v>
      </c>
      <c r="T129" s="5">
        <v>140.04599999999999</v>
      </c>
      <c r="U129" t="s">
        <v>17</v>
      </c>
    </row>
    <row r="130" spans="1:21" x14ac:dyDescent="0.25">
      <c r="A130">
        <v>376</v>
      </c>
      <c r="B130" t="str">
        <f>_xlfn.XLOOKUP(A130, artists!A$2:A$836, artists!B$2:B$836)</f>
        <v>Baby Boy Da Prince</v>
      </c>
      <c r="C130" s="3" t="s">
        <v>785</v>
      </c>
      <c r="D130" s="5">
        <v>324906</v>
      </c>
      <c r="E130" s="5">
        <f t="shared" ref="E130:E193" si="6">D130/1000</f>
        <v>324.90600000000001</v>
      </c>
      <c r="F130" t="b">
        <v>1</v>
      </c>
      <c r="G130">
        <v>9</v>
      </c>
      <c r="H130">
        <f>_xlfn.XLOOKUP(G130, years!A$2:A$836, years!B$2:B$836)</f>
        <v>2006</v>
      </c>
      <c r="I130" s="5">
        <v>59</v>
      </c>
      <c r="J130">
        <v>0.88</v>
      </c>
      <c r="K130">
        <v>0.438</v>
      </c>
      <c r="L130" s="7" t="str">
        <f t="shared" ref="L130:L193" si="7">IF(K130&gt;0.66,"High",IF(K130&gt;0.33&amp;K130&lt;=0.66,"Medium","Low"))</f>
        <v>Low</v>
      </c>
      <c r="M130">
        <v>-7.5620000000000003</v>
      </c>
      <c r="N130" s="7">
        <v>0.248</v>
      </c>
      <c r="O130" s="7">
        <v>1.47E-2</v>
      </c>
      <c r="P130" s="9">
        <v>0</v>
      </c>
      <c r="Q130" s="7">
        <v>9.0700000000000003E-2</v>
      </c>
      <c r="R130" s="7">
        <v>0.71399999999999997</v>
      </c>
      <c r="S130" s="7" t="str">
        <f t="shared" ref="S130:S193" si="8">IF(R130 &gt;= 0.5, "Positive", "Negative")</f>
        <v>Positive</v>
      </c>
      <c r="T130" s="5">
        <v>90.02</v>
      </c>
      <c r="U130" t="s">
        <v>59</v>
      </c>
    </row>
    <row r="131" spans="1:21" x14ac:dyDescent="0.25">
      <c r="A131">
        <v>437</v>
      </c>
      <c r="B131" t="str">
        <f>_xlfn.XLOOKUP(A131, artists!A$2:A$836, artists!B$2:B$836)</f>
        <v>Lady Gaga</v>
      </c>
      <c r="C131" s="3" t="s">
        <v>957</v>
      </c>
      <c r="D131" s="5">
        <v>294573</v>
      </c>
      <c r="E131" s="5">
        <f t="shared" si="6"/>
        <v>294.57299999999998</v>
      </c>
      <c r="F131" t="b">
        <v>1</v>
      </c>
      <c r="G131">
        <v>12</v>
      </c>
      <c r="H131">
        <f>_xlfn.XLOOKUP(G131, years!A$2:A$836, years!B$2:B$836)</f>
        <v>2009</v>
      </c>
      <c r="I131" s="5">
        <v>80</v>
      </c>
      <c r="J131">
        <v>0.69599999999999995</v>
      </c>
      <c r="K131">
        <v>0.92100000000000004</v>
      </c>
      <c r="L131" s="7" t="str">
        <f t="shared" si="7"/>
        <v>High</v>
      </c>
      <c r="M131">
        <v>-3.7549999999999999</v>
      </c>
      <c r="N131" s="7">
        <v>3.6299999999999999E-2</v>
      </c>
      <c r="O131" s="7">
        <v>3.14E-3</v>
      </c>
      <c r="P131" s="9">
        <v>5.24E-5</v>
      </c>
      <c r="Q131" s="7">
        <v>8.4199999999999997E-2</v>
      </c>
      <c r="R131" s="7">
        <v>0.71399999999999997</v>
      </c>
      <c r="S131" s="7" t="str">
        <f t="shared" si="8"/>
        <v>Positive</v>
      </c>
      <c r="T131" s="5">
        <v>119.001</v>
      </c>
      <c r="U131" t="s">
        <v>17</v>
      </c>
    </row>
    <row r="132" spans="1:21" x14ac:dyDescent="0.25">
      <c r="A132">
        <v>445</v>
      </c>
      <c r="B132" t="str">
        <f>_xlfn.XLOOKUP(A132, artists!A$2:A$836, artists!B$2:B$836)</f>
        <v>Jeremih</v>
      </c>
      <c r="C132" s="3" t="s">
        <v>1548</v>
      </c>
      <c r="D132" s="5">
        <v>238320</v>
      </c>
      <c r="E132" s="5">
        <f t="shared" si="6"/>
        <v>238.32</v>
      </c>
      <c r="F132" t="b">
        <v>0</v>
      </c>
      <c r="G132">
        <v>18</v>
      </c>
      <c r="H132">
        <f>_xlfn.XLOOKUP(G132, years!A$2:A$836, years!B$2:B$836)</f>
        <v>2015</v>
      </c>
      <c r="I132" s="5">
        <v>77</v>
      </c>
      <c r="J132">
        <v>0.41799999999999998</v>
      </c>
      <c r="K132">
        <v>0.72399999999999998</v>
      </c>
      <c r="L132" s="7" t="str">
        <f t="shared" si="7"/>
        <v>High</v>
      </c>
      <c r="M132">
        <v>-3.7240000000000002</v>
      </c>
      <c r="N132" s="7">
        <v>9.64E-2</v>
      </c>
      <c r="O132" s="7">
        <v>0.21299999999999999</v>
      </c>
      <c r="P132" s="9">
        <v>0</v>
      </c>
      <c r="Q132" s="7">
        <v>0.112</v>
      </c>
      <c r="R132" s="7">
        <v>0.60399999999999998</v>
      </c>
      <c r="S132" s="7" t="str">
        <f t="shared" si="8"/>
        <v>Positive</v>
      </c>
      <c r="T132" s="5">
        <v>78.521000000000001</v>
      </c>
      <c r="U132" t="s">
        <v>26</v>
      </c>
    </row>
    <row r="133" spans="1:21" x14ac:dyDescent="0.25">
      <c r="A133">
        <v>73</v>
      </c>
      <c r="B133" t="str">
        <f>_xlfn.XLOOKUP(A133, artists!A$2:A$836, artists!B$2:B$836)</f>
        <v>Erykah Badu</v>
      </c>
      <c r="C133" s="3" t="s">
        <v>124</v>
      </c>
      <c r="D133" s="5">
        <v>348893</v>
      </c>
      <c r="E133" s="5">
        <f t="shared" si="6"/>
        <v>348.89299999999997</v>
      </c>
      <c r="F133" t="b">
        <v>0</v>
      </c>
      <c r="G133">
        <v>3</v>
      </c>
      <c r="H133">
        <f>_xlfn.XLOOKUP(G133, years!A$2:A$836, years!B$2:B$836)</f>
        <v>2000</v>
      </c>
      <c r="I133" s="5">
        <v>54</v>
      </c>
      <c r="J133">
        <v>0.72399999999999998</v>
      </c>
      <c r="K133">
        <v>0.41599999999999998</v>
      </c>
      <c r="L133" s="7" t="str">
        <f t="shared" si="7"/>
        <v>Low</v>
      </c>
      <c r="M133">
        <v>-8.9640000000000004</v>
      </c>
      <c r="N133" s="7">
        <v>8.4099999999999994E-2</v>
      </c>
      <c r="O133" s="7">
        <v>0.36499999999999999</v>
      </c>
      <c r="P133" s="9">
        <v>0</v>
      </c>
      <c r="Q133" s="7">
        <v>9.69E-2</v>
      </c>
      <c r="R133" s="7">
        <v>0.57799999999999996</v>
      </c>
      <c r="S133" s="7" t="str">
        <f t="shared" si="8"/>
        <v>Positive</v>
      </c>
      <c r="T133" s="5">
        <v>151.18100000000001</v>
      </c>
      <c r="U133" t="s">
        <v>125</v>
      </c>
    </row>
    <row r="134" spans="1:21" x14ac:dyDescent="0.25">
      <c r="A134">
        <v>38</v>
      </c>
      <c r="B134" t="str">
        <f>_xlfn.XLOOKUP(A134, artists!A$2:A$836, artists!B$2:B$836)</f>
        <v>Enrique Iglesias</v>
      </c>
      <c r="C134" s="3" t="s">
        <v>1453</v>
      </c>
      <c r="D134" s="5">
        <v>243386</v>
      </c>
      <c r="E134" s="5">
        <f t="shared" si="6"/>
        <v>243.386</v>
      </c>
      <c r="F134" t="b">
        <v>0</v>
      </c>
      <c r="G134">
        <v>17</v>
      </c>
      <c r="H134">
        <f>_xlfn.XLOOKUP(G134, years!A$2:A$836, years!B$2:B$836)</f>
        <v>2014</v>
      </c>
      <c r="I134" s="5">
        <v>66</v>
      </c>
      <c r="J134">
        <v>0.71799999999999997</v>
      </c>
      <c r="K134">
        <v>0.79200000000000004</v>
      </c>
      <c r="L134" s="7" t="str">
        <f t="shared" si="7"/>
        <v>High</v>
      </c>
      <c r="M134">
        <v>-3.5190000000000001</v>
      </c>
      <c r="N134" s="7">
        <v>0.105</v>
      </c>
      <c r="O134" s="7">
        <v>4.6699999999999998E-2</v>
      </c>
      <c r="P134" s="9">
        <v>3.6500000000000002E-6</v>
      </c>
      <c r="Q134" s="7">
        <v>3.9899999999999998E-2</v>
      </c>
      <c r="R134" s="7">
        <v>0.96</v>
      </c>
      <c r="S134" s="7" t="str">
        <f t="shared" si="8"/>
        <v>Positive</v>
      </c>
      <c r="T134" s="5">
        <v>90.948999999999998</v>
      </c>
      <c r="U134" t="s">
        <v>71</v>
      </c>
    </row>
    <row r="135" spans="1:21" x14ac:dyDescent="0.25">
      <c r="A135">
        <v>245</v>
      </c>
      <c r="B135" t="str">
        <f>_xlfn.XLOOKUP(A135, artists!A$2:A$836, artists!B$2:B$836)</f>
        <v>Akon</v>
      </c>
      <c r="C135" s="3" t="s">
        <v>546</v>
      </c>
      <c r="D135" s="5">
        <v>238493</v>
      </c>
      <c r="E135" s="5">
        <f t="shared" si="6"/>
        <v>238.49299999999999</v>
      </c>
      <c r="F135" t="b">
        <v>0</v>
      </c>
      <c r="G135">
        <v>7</v>
      </c>
      <c r="H135">
        <f>_xlfn.XLOOKUP(G135, years!A$2:A$836, years!B$2:B$836)</f>
        <v>2004</v>
      </c>
      <c r="I135" s="5">
        <v>28</v>
      </c>
      <c r="J135">
        <v>0.878</v>
      </c>
      <c r="K135">
        <v>0.69899999999999995</v>
      </c>
      <c r="L135" s="7" t="str">
        <f t="shared" si="7"/>
        <v>High</v>
      </c>
      <c r="M135">
        <v>-5.8970000000000002</v>
      </c>
      <c r="N135" s="7">
        <v>0.13200000000000001</v>
      </c>
      <c r="O135" s="7">
        <v>3.4500000000000003E-2</v>
      </c>
      <c r="P135" s="9">
        <v>3.3699999999999999E-6</v>
      </c>
      <c r="Q135" s="7">
        <v>0.755</v>
      </c>
      <c r="R135" s="7">
        <v>0.66600000000000004</v>
      </c>
      <c r="S135" s="7" t="str">
        <f t="shared" si="8"/>
        <v>Positive</v>
      </c>
      <c r="T135" s="5">
        <v>104.83799999999999</v>
      </c>
      <c r="U135" t="s">
        <v>17</v>
      </c>
    </row>
    <row r="136" spans="1:21" x14ac:dyDescent="0.25">
      <c r="A136">
        <v>515</v>
      </c>
      <c r="B136" t="str">
        <f>_xlfn.XLOOKUP(A136, artists!A$2:A$836, artists!B$2:B$836)</f>
        <v>Jessie J</v>
      </c>
      <c r="C136" s="3" t="s">
        <v>1455</v>
      </c>
      <c r="D136" s="5">
        <v>199386</v>
      </c>
      <c r="E136" s="5">
        <f t="shared" si="6"/>
        <v>199.386</v>
      </c>
      <c r="F136" t="b">
        <v>0</v>
      </c>
      <c r="G136">
        <v>17</v>
      </c>
      <c r="H136">
        <f>_xlfn.XLOOKUP(G136, years!A$2:A$836, years!B$2:B$836)</f>
        <v>2014</v>
      </c>
      <c r="I136" s="5">
        <v>77</v>
      </c>
      <c r="J136">
        <v>0.70599999999999996</v>
      </c>
      <c r="K136">
        <v>0.78600000000000003</v>
      </c>
      <c r="L136" s="7" t="str">
        <f t="shared" si="7"/>
        <v>High</v>
      </c>
      <c r="M136">
        <v>-3.4169999999999998</v>
      </c>
      <c r="N136" s="7">
        <v>9.0999999999999998E-2</v>
      </c>
      <c r="O136" s="7">
        <v>0.26</v>
      </c>
      <c r="P136" s="9">
        <v>0</v>
      </c>
      <c r="Q136" s="7">
        <v>0.38</v>
      </c>
      <c r="R136" s="7">
        <v>0.751</v>
      </c>
      <c r="S136" s="7" t="str">
        <f t="shared" si="8"/>
        <v>Positive</v>
      </c>
      <c r="T136" s="5">
        <v>150.02799999999999</v>
      </c>
      <c r="U136" t="s">
        <v>59</v>
      </c>
    </row>
    <row r="137" spans="1:21" x14ac:dyDescent="0.25">
      <c r="A137">
        <v>438</v>
      </c>
      <c r="B137" t="str">
        <f>_xlfn.XLOOKUP(A137, artists!A$2:A$836, artists!B$2:B$836)</f>
        <v>David Guetta</v>
      </c>
      <c r="C137" s="3" t="s">
        <v>1565</v>
      </c>
      <c r="D137" s="5">
        <v>193333</v>
      </c>
      <c r="E137" s="5">
        <f t="shared" si="6"/>
        <v>193.333</v>
      </c>
      <c r="F137" t="b">
        <v>0</v>
      </c>
      <c r="G137">
        <v>18</v>
      </c>
      <c r="H137">
        <f>_xlfn.XLOOKUP(G137, years!A$2:A$836, years!B$2:B$836)</f>
        <v>2015</v>
      </c>
      <c r="I137" s="5">
        <v>47</v>
      </c>
      <c r="J137">
        <v>0.59899999999999998</v>
      </c>
      <c r="K137">
        <v>0.86899999999999999</v>
      </c>
      <c r="L137" s="7" t="str">
        <f t="shared" si="7"/>
        <v>High</v>
      </c>
      <c r="M137">
        <v>-3.6970000000000001</v>
      </c>
      <c r="N137" s="7">
        <v>7.8899999999999998E-2</v>
      </c>
      <c r="O137" s="7">
        <v>5.2499999999999998E-2</v>
      </c>
      <c r="P137" s="9">
        <v>7.1900000000000002E-3</v>
      </c>
      <c r="Q137" s="7">
        <v>0.10299999999999999</v>
      </c>
      <c r="R137" s="7">
        <v>0.59299999999999997</v>
      </c>
      <c r="S137" s="7" t="str">
        <f t="shared" si="8"/>
        <v>Positive</v>
      </c>
      <c r="T137" s="5">
        <v>108.06100000000001</v>
      </c>
      <c r="U137" t="s">
        <v>673</v>
      </c>
    </row>
    <row r="138" spans="1:21" x14ac:dyDescent="0.25">
      <c r="A138">
        <v>538</v>
      </c>
      <c r="B138" t="str">
        <f>_xlfn.XLOOKUP(A138, artists!A$2:A$836, artists!B$2:B$836)</f>
        <v>Skrillex</v>
      </c>
      <c r="C138" s="3" t="s">
        <v>1218</v>
      </c>
      <c r="D138" s="5">
        <v>215253</v>
      </c>
      <c r="E138" s="5">
        <f t="shared" si="6"/>
        <v>215.25299999999999</v>
      </c>
      <c r="F138" t="b">
        <v>1</v>
      </c>
      <c r="G138">
        <v>14</v>
      </c>
      <c r="H138">
        <f>_xlfn.XLOOKUP(G138, years!A$2:A$836, years!B$2:B$836)</f>
        <v>2011</v>
      </c>
      <c r="I138" s="5">
        <v>70</v>
      </c>
      <c r="J138">
        <v>0.71599999999999997</v>
      </c>
      <c r="K138">
        <v>0.97199999999999998</v>
      </c>
      <c r="L138" s="7" t="str">
        <f t="shared" si="7"/>
        <v>High</v>
      </c>
      <c r="M138">
        <v>-2.302</v>
      </c>
      <c r="N138" s="7">
        <v>0.19600000000000001</v>
      </c>
      <c r="O138" s="7">
        <v>1.4500000000000001E-2</v>
      </c>
      <c r="P138" s="9">
        <v>3.2199999999999997E-5</v>
      </c>
      <c r="Q138" s="7">
        <v>0.317</v>
      </c>
      <c r="R138" s="7">
        <v>0.57599999999999996</v>
      </c>
      <c r="S138" s="7" t="str">
        <f t="shared" si="8"/>
        <v>Positive</v>
      </c>
      <c r="T138" s="5">
        <v>110.026</v>
      </c>
      <c r="U138" t="s">
        <v>673</v>
      </c>
    </row>
    <row r="139" spans="1:21" x14ac:dyDescent="0.25">
      <c r="A139">
        <v>725</v>
      </c>
      <c r="B139" t="str">
        <f>_xlfn.XLOOKUP(A139, artists!A$2:A$836, artists!B$2:B$836)</f>
        <v>21 Savage</v>
      </c>
      <c r="C139" s="3" t="s">
        <v>1686</v>
      </c>
      <c r="D139" s="5">
        <v>220306</v>
      </c>
      <c r="E139" s="5">
        <f t="shared" si="6"/>
        <v>220.30600000000001</v>
      </c>
      <c r="F139" t="b">
        <v>1</v>
      </c>
      <c r="G139">
        <v>20</v>
      </c>
      <c r="H139">
        <f>_xlfn.XLOOKUP(G139, years!A$2:A$836, years!B$2:B$836)</f>
        <v>2017</v>
      </c>
      <c r="I139" s="5">
        <v>74</v>
      </c>
      <c r="J139">
        <v>0.88400000000000001</v>
      </c>
      <c r="K139">
        <v>0.34699999999999998</v>
      </c>
      <c r="L139" s="7" t="str">
        <f t="shared" si="7"/>
        <v>Low</v>
      </c>
      <c r="M139">
        <v>-8.2270000000000003</v>
      </c>
      <c r="N139" s="7">
        <v>0.35</v>
      </c>
      <c r="O139" s="7">
        <v>1.4999999999999999E-2</v>
      </c>
      <c r="P139" s="9">
        <v>6.9999999999999999E-6</v>
      </c>
      <c r="Q139" s="7">
        <v>8.7099999999999997E-2</v>
      </c>
      <c r="R139" s="7">
        <v>0.376</v>
      </c>
      <c r="S139" s="7" t="str">
        <f t="shared" si="8"/>
        <v>Negative</v>
      </c>
      <c r="T139" s="5">
        <v>75.016000000000005</v>
      </c>
      <c r="U139" t="s">
        <v>28</v>
      </c>
    </row>
    <row r="140" spans="1:21" x14ac:dyDescent="0.25">
      <c r="A140">
        <v>475</v>
      </c>
      <c r="B140" t="str">
        <f>_xlfn.XLOOKUP(A140, artists!A$2:A$836, artists!B$2:B$836)</f>
        <v>Duck Sauce</v>
      </c>
      <c r="C140" s="3" t="s">
        <v>1032</v>
      </c>
      <c r="D140" s="5">
        <v>196533</v>
      </c>
      <c r="E140" s="5">
        <f t="shared" si="6"/>
        <v>196.53299999999999</v>
      </c>
      <c r="F140" t="b">
        <v>0</v>
      </c>
      <c r="G140">
        <v>13</v>
      </c>
      <c r="H140">
        <f>_xlfn.XLOOKUP(G140, years!A$2:A$836, years!B$2:B$836)</f>
        <v>2010</v>
      </c>
      <c r="I140" s="5">
        <v>46</v>
      </c>
      <c r="J140">
        <v>0.76900000000000002</v>
      </c>
      <c r="K140">
        <v>0.92200000000000004</v>
      </c>
      <c r="L140" s="7" t="str">
        <f t="shared" si="7"/>
        <v>High</v>
      </c>
      <c r="M140">
        <v>-1.966</v>
      </c>
      <c r="N140" s="7">
        <v>0.108</v>
      </c>
      <c r="O140" s="7">
        <v>9.3899999999999995E-4</v>
      </c>
      <c r="P140" s="9">
        <v>0.19700000000000001</v>
      </c>
      <c r="Q140" s="7">
        <v>0.23300000000000001</v>
      </c>
      <c r="R140" s="7">
        <v>0.50600000000000001</v>
      </c>
      <c r="S140" s="7" t="str">
        <f t="shared" si="8"/>
        <v>Positive</v>
      </c>
      <c r="T140" s="5">
        <v>127.965</v>
      </c>
      <c r="U140" t="s">
        <v>34</v>
      </c>
    </row>
    <row r="141" spans="1:21" x14ac:dyDescent="0.25">
      <c r="A141">
        <v>310</v>
      </c>
      <c r="B141" t="str">
        <f>_xlfn.XLOOKUP(A141, artists!A$2:A$836, artists!B$2:B$836)</f>
        <v>T-Pain</v>
      </c>
      <c r="C141" s="3" t="s">
        <v>784</v>
      </c>
      <c r="D141" s="5">
        <v>238800</v>
      </c>
      <c r="E141" s="5">
        <f t="shared" si="6"/>
        <v>238.8</v>
      </c>
      <c r="F141" t="b">
        <v>1</v>
      </c>
      <c r="G141">
        <v>10</v>
      </c>
      <c r="H141">
        <f>_xlfn.XLOOKUP(G141, years!A$2:A$836, years!B$2:B$836)</f>
        <v>2007</v>
      </c>
      <c r="I141" s="5">
        <v>3</v>
      </c>
      <c r="J141">
        <v>0.67500000000000004</v>
      </c>
      <c r="K141">
        <v>0.39400000000000002</v>
      </c>
      <c r="L141" s="7" t="str">
        <f t="shared" si="7"/>
        <v>Low</v>
      </c>
      <c r="M141">
        <v>-8.5389999999999997</v>
      </c>
      <c r="N141" s="7">
        <v>0.13300000000000001</v>
      </c>
      <c r="O141" s="7">
        <v>6.1100000000000002E-2</v>
      </c>
      <c r="P141" s="9">
        <v>0</v>
      </c>
      <c r="Q141" s="7">
        <v>0.214</v>
      </c>
      <c r="R141" s="7">
        <v>0.40500000000000003</v>
      </c>
      <c r="S141" s="7" t="str">
        <f t="shared" si="8"/>
        <v>Negative</v>
      </c>
      <c r="T141" s="5">
        <v>104.98699999999999</v>
      </c>
      <c r="U141" t="s">
        <v>26</v>
      </c>
    </row>
    <row r="142" spans="1:21" x14ac:dyDescent="0.25">
      <c r="A142">
        <v>558</v>
      </c>
      <c r="B142" t="str">
        <f>_xlfn.XLOOKUP(A142, artists!A$2:A$836, artists!B$2:B$836)</f>
        <v>Guy Sebastian</v>
      </c>
      <c r="C142" s="3" t="s">
        <v>1272</v>
      </c>
      <c r="D142" s="5">
        <v>250080</v>
      </c>
      <c r="E142" s="5">
        <f t="shared" si="6"/>
        <v>250.08</v>
      </c>
      <c r="F142" t="b">
        <v>0</v>
      </c>
      <c r="G142">
        <v>15</v>
      </c>
      <c r="H142">
        <f>_xlfn.XLOOKUP(G142, years!A$2:A$836, years!B$2:B$836)</f>
        <v>2012</v>
      </c>
      <c r="I142" s="5">
        <v>0</v>
      </c>
      <c r="J142">
        <v>0.61</v>
      </c>
      <c r="K142">
        <v>0.86299999999999999</v>
      </c>
      <c r="L142" s="7" t="str">
        <f t="shared" si="7"/>
        <v>High</v>
      </c>
      <c r="M142">
        <v>-2.6320000000000001</v>
      </c>
      <c r="N142" s="7">
        <v>0.20599999999999999</v>
      </c>
      <c r="O142" s="7">
        <v>0.186</v>
      </c>
      <c r="P142" s="9">
        <v>0</v>
      </c>
      <c r="Q142" s="7">
        <v>9.7000000000000003E-2</v>
      </c>
      <c r="R142" s="7">
        <v>0.50800000000000001</v>
      </c>
      <c r="S142" s="7" t="str">
        <f t="shared" si="8"/>
        <v>Positive</v>
      </c>
      <c r="T142" s="5">
        <v>83.992999999999995</v>
      </c>
      <c r="U142" t="s">
        <v>17</v>
      </c>
    </row>
    <row r="143" spans="1:21" x14ac:dyDescent="0.25">
      <c r="A143">
        <v>427</v>
      </c>
      <c r="B143" t="str">
        <f>_xlfn.XLOOKUP(A143, artists!A$2:A$836, artists!B$2:B$836)</f>
        <v>Jordin Sparks</v>
      </c>
      <c r="C143" s="3" t="s">
        <v>1008</v>
      </c>
      <c r="D143" s="5">
        <v>241920</v>
      </c>
      <c r="E143" s="5">
        <f t="shared" si="6"/>
        <v>241.92</v>
      </c>
      <c r="F143" t="b">
        <v>0</v>
      </c>
      <c r="G143">
        <v>12</v>
      </c>
      <c r="H143">
        <f>_xlfn.XLOOKUP(G143, years!A$2:A$836, years!B$2:B$836)</f>
        <v>2009</v>
      </c>
      <c r="I143" s="5">
        <v>57</v>
      </c>
      <c r="J143">
        <v>0.61299999999999999</v>
      </c>
      <c r="K143">
        <v>0.63400000000000001</v>
      </c>
      <c r="L143" s="7" t="str">
        <f t="shared" si="7"/>
        <v>Low</v>
      </c>
      <c r="M143">
        <v>-3.472</v>
      </c>
      <c r="N143" s="7">
        <v>3.39E-2</v>
      </c>
      <c r="O143" s="7">
        <v>1.78E-2</v>
      </c>
      <c r="P143" s="9">
        <v>0</v>
      </c>
      <c r="Q143" s="7">
        <v>6.3899999999999998E-2</v>
      </c>
      <c r="R143" s="7">
        <v>0.37</v>
      </c>
      <c r="S143" s="7" t="str">
        <f t="shared" si="8"/>
        <v>Negative</v>
      </c>
      <c r="T143" s="5">
        <v>144.953</v>
      </c>
      <c r="U143" t="s">
        <v>32</v>
      </c>
    </row>
    <row r="144" spans="1:21" x14ac:dyDescent="0.25">
      <c r="A144">
        <v>776</v>
      </c>
      <c r="B144" t="str">
        <f>_xlfn.XLOOKUP(A144, artists!A$2:A$836, artists!B$2:B$836)</f>
        <v>Dean Lewis</v>
      </c>
      <c r="C144" s="3" t="s">
        <v>1822</v>
      </c>
      <c r="D144" s="5">
        <v>196373</v>
      </c>
      <c r="E144" s="5">
        <f t="shared" si="6"/>
        <v>196.37299999999999</v>
      </c>
      <c r="F144" t="b">
        <v>1</v>
      </c>
      <c r="G144">
        <v>21</v>
      </c>
      <c r="H144">
        <f>_xlfn.XLOOKUP(G144, years!A$2:A$836, years!B$2:B$836)</f>
        <v>2018</v>
      </c>
      <c r="I144" s="5">
        <v>79</v>
      </c>
      <c r="J144">
        <v>0.55300000000000005</v>
      </c>
      <c r="K144">
        <v>0.58599999999999997</v>
      </c>
      <c r="L144" s="7" t="str">
        <f t="shared" si="7"/>
        <v>Low</v>
      </c>
      <c r="M144">
        <v>-6.319</v>
      </c>
      <c r="N144" s="7">
        <v>3.6200000000000003E-2</v>
      </c>
      <c r="O144" s="7">
        <v>0.69699999999999995</v>
      </c>
      <c r="P144" s="9">
        <v>0</v>
      </c>
      <c r="Q144" s="7">
        <v>8.1299999999999997E-2</v>
      </c>
      <c r="R144" s="7">
        <v>0.443</v>
      </c>
      <c r="S144" s="7" t="str">
        <f t="shared" si="8"/>
        <v>Negative</v>
      </c>
      <c r="T144" s="5">
        <v>126.684</v>
      </c>
      <c r="U144" t="s">
        <v>17</v>
      </c>
    </row>
    <row r="145" spans="1:21" x14ac:dyDescent="0.25">
      <c r="A145">
        <v>211</v>
      </c>
      <c r="B145" t="str">
        <f>_xlfn.XLOOKUP(A145, artists!A$2:A$836, artists!B$2:B$836)</f>
        <v>Fatman Scoop</v>
      </c>
      <c r="C145" s="3" t="s">
        <v>387</v>
      </c>
      <c r="D145" s="5">
        <v>164506</v>
      </c>
      <c r="E145" s="5">
        <f t="shared" si="6"/>
        <v>164.506</v>
      </c>
      <c r="F145" t="b">
        <v>1</v>
      </c>
      <c r="G145">
        <v>12</v>
      </c>
      <c r="H145">
        <f>_xlfn.XLOOKUP(G145, years!A$2:A$836, years!B$2:B$836)</f>
        <v>2009</v>
      </c>
      <c r="I145" s="5">
        <v>49</v>
      </c>
      <c r="J145">
        <v>0.64900000000000002</v>
      </c>
      <c r="K145">
        <v>0.71299999999999997</v>
      </c>
      <c r="L145" s="7" t="str">
        <f t="shared" si="7"/>
        <v>High</v>
      </c>
      <c r="M145">
        <v>-6.4880000000000004</v>
      </c>
      <c r="N145" s="7">
        <v>0.29499999999999998</v>
      </c>
      <c r="O145" s="7">
        <v>7.8700000000000005E-4</v>
      </c>
      <c r="P145" s="9">
        <v>0</v>
      </c>
      <c r="Q145" s="7">
        <v>0.318</v>
      </c>
      <c r="R145" s="7">
        <v>0.629</v>
      </c>
      <c r="S145" s="7" t="str">
        <f t="shared" si="8"/>
        <v>Positive</v>
      </c>
      <c r="T145" s="5">
        <v>101.129</v>
      </c>
      <c r="U145" t="s">
        <v>28</v>
      </c>
    </row>
    <row r="146" spans="1:21" x14ac:dyDescent="0.25">
      <c r="A146">
        <v>38</v>
      </c>
      <c r="B146" t="str">
        <f>_xlfn.XLOOKUP(A146, artists!A$2:A$836, artists!B$2:B$836)</f>
        <v>Enrique Iglesias</v>
      </c>
      <c r="C146" s="3" t="s">
        <v>70</v>
      </c>
      <c r="D146" s="5">
        <v>219360</v>
      </c>
      <c r="E146" s="5">
        <f t="shared" si="6"/>
        <v>219.36</v>
      </c>
      <c r="F146" t="b">
        <v>0</v>
      </c>
      <c r="G146">
        <v>2</v>
      </c>
      <c r="H146">
        <f>_xlfn.XLOOKUP(G146, years!A$2:A$836, years!B$2:B$836)</f>
        <v>1999</v>
      </c>
      <c r="I146" s="5">
        <v>54</v>
      </c>
      <c r="J146">
        <v>0.68300000000000005</v>
      </c>
      <c r="K146">
        <v>0.86599999999999999</v>
      </c>
      <c r="L146" s="7" t="str">
        <f t="shared" si="7"/>
        <v>High</v>
      </c>
      <c r="M146">
        <v>-5.4359999999999999</v>
      </c>
      <c r="N146" s="7">
        <v>3.2899999999999999E-2</v>
      </c>
      <c r="O146" s="7">
        <v>3.95E-2</v>
      </c>
      <c r="P146" s="9">
        <v>1.6100000000000001E-3</v>
      </c>
      <c r="Q146" s="7">
        <v>4.8300000000000003E-2</v>
      </c>
      <c r="R146" s="7">
        <v>0.54200000000000004</v>
      </c>
      <c r="S146" s="7" t="str">
        <f t="shared" si="8"/>
        <v>Positive</v>
      </c>
      <c r="T146" s="5">
        <v>121.996</v>
      </c>
      <c r="U146" t="s">
        <v>71</v>
      </c>
    </row>
    <row r="147" spans="1:21" x14ac:dyDescent="0.25">
      <c r="A147">
        <v>89</v>
      </c>
      <c r="B147" t="str">
        <f>_xlfn.XLOOKUP(A147, artists!A$2:A$836, artists!B$2:B$836)</f>
        <v>Mary J. Blige</v>
      </c>
      <c r="C147" s="3" t="s">
        <v>680</v>
      </c>
      <c r="D147" s="5">
        <v>246333</v>
      </c>
      <c r="E147" s="5">
        <f t="shared" si="6"/>
        <v>246.333</v>
      </c>
      <c r="F147" t="b">
        <v>1</v>
      </c>
      <c r="G147">
        <v>8</v>
      </c>
      <c r="H147">
        <f>_xlfn.XLOOKUP(G147, years!A$2:A$836, years!B$2:B$836)</f>
        <v>2005</v>
      </c>
      <c r="I147" s="5">
        <v>69</v>
      </c>
      <c r="J147">
        <v>0.72599999999999998</v>
      </c>
      <c r="K147">
        <v>0.7</v>
      </c>
      <c r="L147" s="7" t="str">
        <f t="shared" si="7"/>
        <v>High</v>
      </c>
      <c r="M147">
        <v>-5.8810000000000002</v>
      </c>
      <c r="N147" s="7">
        <v>9.98E-2</v>
      </c>
      <c r="O147" s="7">
        <v>7.17E-2</v>
      </c>
      <c r="P147" s="9">
        <v>0</v>
      </c>
      <c r="Q147" s="7">
        <v>0.26200000000000001</v>
      </c>
      <c r="R147" s="7">
        <v>0.67300000000000004</v>
      </c>
      <c r="S147" s="7" t="str">
        <f t="shared" si="8"/>
        <v>Positive</v>
      </c>
      <c r="T147" s="5">
        <v>146.559</v>
      </c>
      <c r="U147" t="s">
        <v>32</v>
      </c>
    </row>
    <row r="148" spans="1:21" x14ac:dyDescent="0.25">
      <c r="A148">
        <v>452</v>
      </c>
      <c r="B148" t="str">
        <f>_xlfn.XLOOKUP(A148, artists!A$2:A$836, artists!B$2:B$836)</f>
        <v>JLS</v>
      </c>
      <c r="C148" s="3" t="s">
        <v>973</v>
      </c>
      <c r="D148" s="5">
        <v>196640</v>
      </c>
      <c r="E148" s="5">
        <f t="shared" si="6"/>
        <v>196.64</v>
      </c>
      <c r="F148" t="b">
        <v>0</v>
      </c>
      <c r="G148">
        <v>12</v>
      </c>
      <c r="H148">
        <f>_xlfn.XLOOKUP(G148, years!A$2:A$836, years!B$2:B$836)</f>
        <v>2009</v>
      </c>
      <c r="I148" s="5">
        <v>0</v>
      </c>
      <c r="J148">
        <v>0.89400000000000002</v>
      </c>
      <c r="K148">
        <v>0.93</v>
      </c>
      <c r="L148" s="7" t="str">
        <f t="shared" si="7"/>
        <v>High</v>
      </c>
      <c r="M148">
        <v>-4.577</v>
      </c>
      <c r="N148" s="7">
        <v>7.1199999999999999E-2</v>
      </c>
      <c r="O148" s="7">
        <v>3.5499999999999997E-2</v>
      </c>
      <c r="P148" s="9">
        <v>0</v>
      </c>
      <c r="Q148" s="7">
        <v>7.5899999999999995E-2</v>
      </c>
      <c r="R148" s="7">
        <v>0.96799999999999997</v>
      </c>
      <c r="S148" s="7" t="str">
        <f t="shared" si="8"/>
        <v>Positive</v>
      </c>
      <c r="T148" s="5">
        <v>120.02</v>
      </c>
      <c r="U148" t="s">
        <v>17</v>
      </c>
    </row>
    <row r="149" spans="1:21" x14ac:dyDescent="0.25">
      <c r="A149">
        <v>216</v>
      </c>
      <c r="B149" t="str">
        <f>_xlfn.XLOOKUP(A149, artists!A$2:A$836, artists!B$2:B$836)</f>
        <v>Snoop Dogg</v>
      </c>
      <c r="C149" s="3" t="s">
        <v>403</v>
      </c>
      <c r="D149" s="5">
        <v>299146</v>
      </c>
      <c r="E149" s="5">
        <f t="shared" si="6"/>
        <v>299.14600000000002</v>
      </c>
      <c r="F149" t="b">
        <v>1</v>
      </c>
      <c r="G149">
        <v>8</v>
      </c>
      <c r="H149">
        <f>_xlfn.XLOOKUP(G149, years!A$2:A$836, years!B$2:B$836)</f>
        <v>2005</v>
      </c>
      <c r="I149" s="5">
        <v>67</v>
      </c>
      <c r="J149">
        <v>0.89300000000000002</v>
      </c>
      <c r="K149">
        <v>0.74</v>
      </c>
      <c r="L149" s="7" t="str">
        <f t="shared" si="7"/>
        <v>High</v>
      </c>
      <c r="M149">
        <v>-4.9359999999999999</v>
      </c>
      <c r="N149" s="7">
        <v>0.13200000000000001</v>
      </c>
      <c r="O149" s="7">
        <v>0.29899999999999999</v>
      </c>
      <c r="P149" s="9">
        <v>0</v>
      </c>
      <c r="Q149" s="7">
        <v>8.8099999999999998E-2</v>
      </c>
      <c r="R149" s="7">
        <v>0.96299999999999997</v>
      </c>
      <c r="S149" s="7" t="str">
        <f t="shared" si="8"/>
        <v>Positive</v>
      </c>
      <c r="T149" s="5">
        <v>101.02500000000001</v>
      </c>
      <c r="U149" t="s">
        <v>59</v>
      </c>
    </row>
    <row r="150" spans="1:21" x14ac:dyDescent="0.25">
      <c r="A150">
        <v>245</v>
      </c>
      <c r="B150" t="str">
        <f>_xlfn.XLOOKUP(A150, artists!A$2:A$836, artists!B$2:B$836)</f>
        <v>Akon</v>
      </c>
      <c r="C150" s="3" t="s">
        <v>403</v>
      </c>
      <c r="D150" s="5">
        <v>312986</v>
      </c>
      <c r="E150" s="5">
        <f t="shared" si="6"/>
        <v>312.98599999999999</v>
      </c>
      <c r="F150" t="b">
        <v>0</v>
      </c>
      <c r="G150">
        <v>11</v>
      </c>
      <c r="H150">
        <f>_xlfn.XLOOKUP(G150, years!A$2:A$836, years!B$2:B$836)</f>
        <v>2008</v>
      </c>
      <c r="I150" s="5">
        <v>65</v>
      </c>
      <c r="J150">
        <v>0.74</v>
      </c>
      <c r="K150">
        <v>0.94499999999999995</v>
      </c>
      <c r="L150" s="7" t="str">
        <f t="shared" si="7"/>
        <v>High</v>
      </c>
      <c r="M150">
        <v>-4.4420000000000002</v>
      </c>
      <c r="N150" s="7">
        <v>8.8900000000000007E-2</v>
      </c>
      <c r="O150" s="7">
        <v>0.123</v>
      </c>
      <c r="P150" s="9">
        <v>0</v>
      </c>
      <c r="Q150" s="7">
        <v>0.112</v>
      </c>
      <c r="R150" s="7">
        <v>0.629</v>
      </c>
      <c r="S150" s="7" t="str">
        <f t="shared" si="8"/>
        <v>Positive</v>
      </c>
      <c r="T150" s="5">
        <v>130.01499999999999</v>
      </c>
      <c r="U150" t="s">
        <v>17</v>
      </c>
    </row>
    <row r="151" spans="1:21" x14ac:dyDescent="0.25">
      <c r="A151">
        <v>387</v>
      </c>
      <c r="B151" t="str">
        <f>_xlfn.XLOOKUP(A151, artists!A$2:A$836, artists!B$2:B$836)</f>
        <v>Sean Kingston</v>
      </c>
      <c r="C151" s="3" t="s">
        <v>812</v>
      </c>
      <c r="D151" s="5">
        <v>225373</v>
      </c>
      <c r="E151" s="5">
        <f t="shared" si="6"/>
        <v>225.37299999999999</v>
      </c>
      <c r="F151" t="b">
        <v>0</v>
      </c>
      <c r="G151">
        <v>10</v>
      </c>
      <c r="H151">
        <f>_xlfn.XLOOKUP(G151, years!A$2:A$836, years!B$2:B$836)</f>
        <v>2007</v>
      </c>
      <c r="I151" s="5">
        <v>78</v>
      </c>
      <c r="J151">
        <v>0.76200000000000001</v>
      </c>
      <c r="K151">
        <v>0.66100000000000003</v>
      </c>
      <c r="L151" s="7" t="str">
        <f t="shared" si="7"/>
        <v>High</v>
      </c>
      <c r="M151">
        <v>-6.0750000000000002</v>
      </c>
      <c r="N151" s="7">
        <v>6.8699999999999997E-2</v>
      </c>
      <c r="O151" s="7">
        <v>0.15</v>
      </c>
      <c r="P151" s="9">
        <v>0</v>
      </c>
      <c r="Q151" s="7">
        <v>0.25600000000000001</v>
      </c>
      <c r="R151" s="7">
        <v>0.76900000000000002</v>
      </c>
      <c r="S151" s="7" t="str">
        <f t="shared" si="8"/>
        <v>Positive</v>
      </c>
      <c r="T151" s="5">
        <v>130.00899999999999</v>
      </c>
      <c r="U151" t="s">
        <v>26</v>
      </c>
    </row>
    <row r="152" spans="1:21" x14ac:dyDescent="0.25">
      <c r="A152">
        <v>192</v>
      </c>
      <c r="B152" t="str">
        <f>_xlfn.XLOOKUP(A152, artists!A$2:A$836, artists!B$2:B$836)</f>
        <v>Beyoncé</v>
      </c>
      <c r="C152" s="3" t="s">
        <v>754</v>
      </c>
      <c r="D152" s="5">
        <v>199853</v>
      </c>
      <c r="E152" s="5">
        <f t="shared" si="6"/>
        <v>199.85300000000001</v>
      </c>
      <c r="F152" t="b">
        <v>0</v>
      </c>
      <c r="G152">
        <v>10</v>
      </c>
      <c r="H152">
        <f>_xlfn.XLOOKUP(G152, years!A$2:A$836, years!B$2:B$836)</f>
        <v>2007</v>
      </c>
      <c r="I152" s="5">
        <v>64</v>
      </c>
      <c r="J152">
        <v>0.76400000000000001</v>
      </c>
      <c r="K152">
        <v>0.751</v>
      </c>
      <c r="L152" s="7" t="str">
        <f t="shared" si="7"/>
        <v>High</v>
      </c>
      <c r="M152">
        <v>-3.74</v>
      </c>
      <c r="N152" s="7">
        <v>7.0300000000000001E-2</v>
      </c>
      <c r="O152" s="7">
        <v>5.5399999999999998E-3</v>
      </c>
      <c r="P152" s="9">
        <v>2.3699999999999999E-4</v>
      </c>
      <c r="Q152" s="7">
        <v>0.16400000000000001</v>
      </c>
      <c r="R152" s="7">
        <v>0.41799999999999998</v>
      </c>
      <c r="S152" s="7" t="str">
        <f t="shared" si="8"/>
        <v>Negative</v>
      </c>
      <c r="T152" s="5">
        <v>91.977000000000004</v>
      </c>
      <c r="U152" t="s">
        <v>32</v>
      </c>
    </row>
    <row r="153" spans="1:21" x14ac:dyDescent="0.25">
      <c r="A153">
        <v>343</v>
      </c>
      <c r="B153" t="str">
        <f>_xlfn.XLOOKUP(A153, artists!A$2:A$836, artists!B$2:B$836)</f>
        <v>Ne-Yo</v>
      </c>
      <c r="C153" s="3" t="s">
        <v>1044</v>
      </c>
      <c r="D153" s="5">
        <v>251573</v>
      </c>
      <c r="E153" s="5">
        <f t="shared" si="6"/>
        <v>251.57300000000001</v>
      </c>
      <c r="F153" t="b">
        <v>0</v>
      </c>
      <c r="G153">
        <v>13</v>
      </c>
      <c r="H153">
        <f>_xlfn.XLOOKUP(G153, years!A$2:A$836, years!B$2:B$836)</f>
        <v>2010</v>
      </c>
      <c r="I153" s="5">
        <v>57</v>
      </c>
      <c r="J153">
        <v>0.70799999999999996</v>
      </c>
      <c r="K153">
        <v>0.77100000000000002</v>
      </c>
      <c r="L153" s="7" t="str">
        <f t="shared" si="7"/>
        <v>High</v>
      </c>
      <c r="M153">
        <v>-6.99</v>
      </c>
      <c r="N153" s="7">
        <v>0.13100000000000001</v>
      </c>
      <c r="O153" s="7">
        <v>0.20899999999999999</v>
      </c>
      <c r="P153" s="9">
        <v>5.3199999999999999E-6</v>
      </c>
      <c r="Q153" s="7">
        <v>0.27700000000000002</v>
      </c>
      <c r="R153" s="7">
        <v>0.49399999999999999</v>
      </c>
      <c r="S153" s="7" t="str">
        <f t="shared" si="8"/>
        <v>Negative</v>
      </c>
      <c r="T153" s="5">
        <v>128.01300000000001</v>
      </c>
      <c r="U153" t="s">
        <v>32</v>
      </c>
    </row>
    <row r="154" spans="1:21" x14ac:dyDescent="0.25">
      <c r="A154">
        <v>291</v>
      </c>
      <c r="B154" t="str">
        <f>_xlfn.XLOOKUP(A154, artists!A$2:A$836, artists!B$2:B$836)</f>
        <v>Chris Brown</v>
      </c>
      <c r="C154" s="3" t="s">
        <v>1169</v>
      </c>
      <c r="D154" s="5">
        <v>225881</v>
      </c>
      <c r="E154" s="5">
        <f t="shared" si="6"/>
        <v>225.881</v>
      </c>
      <c r="F154" t="b">
        <v>0</v>
      </c>
      <c r="G154">
        <v>22</v>
      </c>
      <c r="H154">
        <f>_xlfn.XLOOKUP(G154, years!A$2:A$836, years!B$2:B$836)</f>
        <v>2019</v>
      </c>
      <c r="I154" s="5">
        <v>53</v>
      </c>
      <c r="J154">
        <v>0.41499999999999998</v>
      </c>
      <c r="K154">
        <v>0.77500000000000002</v>
      </c>
      <c r="L154" s="7" t="str">
        <f t="shared" si="7"/>
        <v>High</v>
      </c>
      <c r="M154">
        <v>-6.3659999999999997</v>
      </c>
      <c r="N154" s="7">
        <v>0.161</v>
      </c>
      <c r="O154" s="7">
        <v>6.5799999999999997E-2</v>
      </c>
      <c r="P154" s="9">
        <v>4.3099999999999996E-3</v>
      </c>
      <c r="Q154" s="7">
        <v>8.43E-2</v>
      </c>
      <c r="R154" s="7">
        <v>0.53600000000000003</v>
      </c>
      <c r="S154" s="7" t="str">
        <f t="shared" si="8"/>
        <v>Positive</v>
      </c>
      <c r="T154" s="5">
        <v>127.898</v>
      </c>
      <c r="U154" t="s">
        <v>26</v>
      </c>
    </row>
    <row r="155" spans="1:21" x14ac:dyDescent="0.25">
      <c r="A155">
        <v>463</v>
      </c>
      <c r="B155" t="str">
        <f>_xlfn.XLOOKUP(A155, artists!A$2:A$836, artists!B$2:B$836)</f>
        <v>Justin Bieber</v>
      </c>
      <c r="C155" s="3" t="s">
        <v>1330</v>
      </c>
      <c r="D155" s="5">
        <v>227986</v>
      </c>
      <c r="E155" s="5">
        <f t="shared" si="6"/>
        <v>227.98599999999999</v>
      </c>
      <c r="F155" t="b">
        <v>0</v>
      </c>
      <c r="G155">
        <v>15</v>
      </c>
      <c r="H155">
        <f>_xlfn.XLOOKUP(G155, years!A$2:A$836, years!B$2:B$836)</f>
        <v>2012</v>
      </c>
      <c r="I155" s="5">
        <v>73</v>
      </c>
      <c r="J155">
        <v>0.60199999999999998</v>
      </c>
      <c r="K155">
        <v>0.84299999999999997</v>
      </c>
      <c r="L155" s="7" t="str">
        <f t="shared" si="7"/>
        <v>High</v>
      </c>
      <c r="M155">
        <v>-4.8310000000000004</v>
      </c>
      <c r="N155" s="7">
        <v>5.9299999999999999E-2</v>
      </c>
      <c r="O155" s="7">
        <v>6.8800000000000003E-4</v>
      </c>
      <c r="P155" s="9">
        <v>5.27E-5</v>
      </c>
      <c r="Q155" s="7">
        <v>6.8199999999999997E-2</v>
      </c>
      <c r="R155" s="7">
        <v>0.52600000000000002</v>
      </c>
      <c r="S155" s="7" t="str">
        <f t="shared" si="8"/>
        <v>Positive</v>
      </c>
      <c r="T155" s="5">
        <v>128.00299999999999</v>
      </c>
      <c r="U155" t="s">
        <v>17</v>
      </c>
    </row>
    <row r="156" spans="1:21" x14ac:dyDescent="0.25">
      <c r="A156">
        <v>122</v>
      </c>
      <c r="B156" t="str">
        <f>_xlfn.XLOOKUP(A156, artists!A$2:A$836, artists!B$2:B$836)</f>
        <v>Afroman</v>
      </c>
      <c r="C156" s="3" t="s">
        <v>202</v>
      </c>
      <c r="D156" s="5">
        <v>197760</v>
      </c>
      <c r="E156" s="5">
        <f t="shared" si="6"/>
        <v>197.76</v>
      </c>
      <c r="F156" t="b">
        <v>1</v>
      </c>
      <c r="G156">
        <v>4</v>
      </c>
      <c r="H156">
        <f>_xlfn.XLOOKUP(G156, years!A$2:A$836, years!B$2:B$836)</f>
        <v>2001</v>
      </c>
      <c r="I156" s="5">
        <v>68</v>
      </c>
      <c r="J156">
        <v>0.80200000000000005</v>
      </c>
      <c r="K156">
        <v>0.34100000000000003</v>
      </c>
      <c r="L156" s="7" t="str">
        <f t="shared" si="7"/>
        <v>Low</v>
      </c>
      <c r="M156">
        <v>-8.56</v>
      </c>
      <c r="N156" s="7">
        <v>0.48799999999999999</v>
      </c>
      <c r="O156" s="7">
        <v>0.16900000000000001</v>
      </c>
      <c r="P156" s="9">
        <v>0</v>
      </c>
      <c r="Q156" s="7">
        <v>7.8299999999999995E-2</v>
      </c>
      <c r="R156" s="7">
        <v>0.84899999999999998</v>
      </c>
      <c r="S156" s="7" t="str">
        <f t="shared" si="8"/>
        <v>Positive</v>
      </c>
      <c r="T156" s="5">
        <v>166.01</v>
      </c>
      <c r="U156" t="s">
        <v>28</v>
      </c>
    </row>
    <row r="157" spans="1:21" x14ac:dyDescent="0.25">
      <c r="A157">
        <v>230</v>
      </c>
      <c r="B157" t="str">
        <f>_xlfn.XLOOKUP(A157, artists!A$2:A$836, artists!B$2:B$836)</f>
        <v>Kelly Clarkson</v>
      </c>
      <c r="C157" s="3" t="s">
        <v>616</v>
      </c>
      <c r="D157" s="5">
        <v>219493</v>
      </c>
      <c r="E157" s="5">
        <f t="shared" si="6"/>
        <v>219.49299999999999</v>
      </c>
      <c r="F157" t="b">
        <v>0</v>
      </c>
      <c r="G157">
        <v>7</v>
      </c>
      <c r="H157">
        <f>_xlfn.XLOOKUP(G157, years!A$2:A$836, years!B$2:B$836)</f>
        <v>2004</v>
      </c>
      <c r="I157" s="5">
        <v>71</v>
      </c>
      <c r="J157">
        <v>0.58699999999999997</v>
      </c>
      <c r="K157">
        <v>0.58299999999999996</v>
      </c>
      <c r="L157" s="7" t="str">
        <f t="shared" si="7"/>
        <v>Low</v>
      </c>
      <c r="M157">
        <v>-5.2839999999999998</v>
      </c>
      <c r="N157" s="7">
        <v>3.1300000000000001E-2</v>
      </c>
      <c r="O157" s="7">
        <v>0.248</v>
      </c>
      <c r="P157" s="9">
        <v>0</v>
      </c>
      <c r="Q157" s="7">
        <v>0.124</v>
      </c>
      <c r="R157" s="7">
        <v>0.15</v>
      </c>
      <c r="S157" s="7" t="str">
        <f t="shared" si="8"/>
        <v>Negative</v>
      </c>
      <c r="T157" s="5">
        <v>139.91999999999999</v>
      </c>
      <c r="U157" t="s">
        <v>32</v>
      </c>
    </row>
    <row r="158" spans="1:21" x14ac:dyDescent="0.25">
      <c r="A158">
        <v>343</v>
      </c>
      <c r="B158" t="str">
        <f>_xlfn.XLOOKUP(A158, artists!A$2:A$836, artists!B$2:B$836)</f>
        <v>Ne-Yo</v>
      </c>
      <c r="C158" s="3" t="s">
        <v>779</v>
      </c>
      <c r="D158" s="5">
        <v>266840</v>
      </c>
      <c r="E158" s="5">
        <f t="shared" si="6"/>
        <v>266.83999999999997</v>
      </c>
      <c r="F158" t="b">
        <v>0</v>
      </c>
      <c r="G158">
        <v>10</v>
      </c>
      <c r="H158">
        <f>_xlfn.XLOOKUP(G158, years!A$2:A$836, years!B$2:B$836)</f>
        <v>2007</v>
      </c>
      <c r="I158" s="5">
        <v>74</v>
      </c>
      <c r="J158">
        <v>0.81</v>
      </c>
      <c r="K158">
        <v>0.53800000000000003</v>
      </c>
      <c r="L158" s="7" t="str">
        <f t="shared" si="7"/>
        <v>Low</v>
      </c>
      <c r="M158">
        <v>-5.7839999999999998</v>
      </c>
      <c r="N158" s="7">
        <v>3.56E-2</v>
      </c>
      <c r="O158" s="7">
        <v>0.52800000000000002</v>
      </c>
      <c r="P158" s="9">
        <v>0</v>
      </c>
      <c r="Q158" s="7">
        <v>9.5100000000000004E-2</v>
      </c>
      <c r="R158" s="7">
        <v>0.82799999999999996</v>
      </c>
      <c r="S158" s="7" t="str">
        <f t="shared" si="8"/>
        <v>Positive</v>
      </c>
      <c r="T158" s="5">
        <v>109.97</v>
      </c>
      <c r="U158" t="s">
        <v>32</v>
      </c>
    </row>
    <row r="159" spans="1:21" x14ac:dyDescent="0.25">
      <c r="A159">
        <v>396</v>
      </c>
      <c r="B159" t="str">
        <f>_xlfn.XLOOKUP(A159, artists!A$2:A$836, artists!B$2:B$836)</f>
        <v>J. Holiday</v>
      </c>
      <c r="C159" s="3" t="s">
        <v>827</v>
      </c>
      <c r="D159" s="5">
        <v>275106</v>
      </c>
      <c r="E159" s="5">
        <f t="shared" si="6"/>
        <v>275.10599999999999</v>
      </c>
      <c r="F159" t="b">
        <v>0</v>
      </c>
      <c r="G159">
        <v>10</v>
      </c>
      <c r="H159">
        <f>_xlfn.XLOOKUP(G159, years!A$2:A$836, years!B$2:B$836)</f>
        <v>2007</v>
      </c>
      <c r="I159" s="5">
        <v>64</v>
      </c>
      <c r="J159">
        <v>0.68400000000000005</v>
      </c>
      <c r="K159">
        <v>0.60599999999999998</v>
      </c>
      <c r="L159" s="7" t="str">
        <f t="shared" si="7"/>
        <v>Low</v>
      </c>
      <c r="M159">
        <v>-7.2679999999999998</v>
      </c>
      <c r="N159" s="7">
        <v>5.04E-2</v>
      </c>
      <c r="O159" s="7">
        <v>0.17</v>
      </c>
      <c r="P159" s="9">
        <v>0</v>
      </c>
      <c r="Q159" s="7">
        <v>5.8000000000000003E-2</v>
      </c>
      <c r="R159" s="7">
        <v>0.72299999999999998</v>
      </c>
      <c r="S159" s="7" t="str">
        <f t="shared" si="8"/>
        <v>Positive</v>
      </c>
      <c r="T159" s="5">
        <v>127.901</v>
      </c>
      <c r="U159" t="s">
        <v>828</v>
      </c>
    </row>
    <row r="160" spans="1:21" x14ac:dyDescent="0.25">
      <c r="A160">
        <v>526</v>
      </c>
      <c r="B160" t="str">
        <f>_xlfn.XLOOKUP(A160, artists!A$2:A$836, artists!B$2:B$836)</f>
        <v>Nicki Minaj</v>
      </c>
      <c r="C160" s="3" t="s">
        <v>1492</v>
      </c>
      <c r="D160" s="5">
        <v>269946</v>
      </c>
      <c r="E160" s="5">
        <f t="shared" si="6"/>
        <v>269.94600000000003</v>
      </c>
      <c r="F160" t="b">
        <v>1</v>
      </c>
      <c r="G160">
        <v>17</v>
      </c>
      <c r="H160">
        <f>_xlfn.XLOOKUP(G160, years!A$2:A$836, years!B$2:B$836)</f>
        <v>2014</v>
      </c>
      <c r="I160" s="5">
        <v>53</v>
      </c>
      <c r="J160">
        <v>0.71599999999999997</v>
      </c>
      <c r="K160">
        <v>0.67</v>
      </c>
      <c r="L160" s="7" t="str">
        <f t="shared" si="7"/>
        <v>High</v>
      </c>
      <c r="M160">
        <v>-5.7789999999999999</v>
      </c>
      <c r="N160" s="7">
        <v>0.19400000000000001</v>
      </c>
      <c r="O160" s="7">
        <v>0.251</v>
      </c>
      <c r="P160" s="9">
        <v>0</v>
      </c>
      <c r="Q160" s="7">
        <v>0.109</v>
      </c>
      <c r="R160" s="7">
        <v>0.124</v>
      </c>
      <c r="S160" s="7" t="str">
        <f t="shared" si="8"/>
        <v>Negative</v>
      </c>
      <c r="T160" s="5">
        <v>86.01</v>
      </c>
      <c r="U160" t="s">
        <v>59</v>
      </c>
    </row>
    <row r="161" spans="1:21" x14ac:dyDescent="0.25">
      <c r="A161">
        <v>500</v>
      </c>
      <c r="B161" t="str">
        <f>_xlfn.XLOOKUP(A161, artists!A$2:A$836, artists!B$2:B$836)</f>
        <v>Young Money</v>
      </c>
      <c r="C161" s="3" t="s">
        <v>1098</v>
      </c>
      <c r="D161" s="5">
        <v>288133</v>
      </c>
      <c r="E161" s="5">
        <f t="shared" si="6"/>
        <v>288.13299999999998</v>
      </c>
      <c r="F161" t="b">
        <v>1</v>
      </c>
      <c r="G161">
        <v>12</v>
      </c>
      <c r="H161">
        <f>_xlfn.XLOOKUP(G161, years!A$2:A$836, years!B$2:B$836)</f>
        <v>2009</v>
      </c>
      <c r="I161" s="5">
        <v>71</v>
      </c>
      <c r="J161">
        <v>0.73299999999999998</v>
      </c>
      <c r="K161">
        <v>0.66400000000000003</v>
      </c>
      <c r="L161" s="7" t="str">
        <f t="shared" si="7"/>
        <v>High</v>
      </c>
      <c r="M161">
        <v>-6.1630000000000003</v>
      </c>
      <c r="N161" s="7">
        <v>0.29499999999999998</v>
      </c>
      <c r="O161" s="7">
        <v>0.10199999999999999</v>
      </c>
      <c r="P161" s="9">
        <v>0</v>
      </c>
      <c r="Q161" s="7">
        <v>0.191</v>
      </c>
      <c r="R161" s="7">
        <v>0.55700000000000005</v>
      </c>
      <c r="S161" s="7" t="str">
        <f t="shared" si="8"/>
        <v>Positive</v>
      </c>
      <c r="T161" s="5">
        <v>148.005</v>
      </c>
      <c r="U161" t="s">
        <v>59</v>
      </c>
    </row>
    <row r="162" spans="1:21" x14ac:dyDescent="0.25">
      <c r="A162">
        <v>285</v>
      </c>
      <c r="B162" t="str">
        <f>_xlfn.XLOOKUP(A162, artists!A$2:A$836, artists!B$2:B$836)</f>
        <v>The Pussycat Dolls</v>
      </c>
      <c r="C162" s="3" t="s">
        <v>661</v>
      </c>
      <c r="D162" s="5">
        <v>229360</v>
      </c>
      <c r="E162" s="5">
        <f t="shared" si="6"/>
        <v>229.36</v>
      </c>
      <c r="F162" t="b">
        <v>0</v>
      </c>
      <c r="G162">
        <v>8</v>
      </c>
      <c r="H162">
        <f>_xlfn.XLOOKUP(G162, years!A$2:A$836, years!B$2:B$836)</f>
        <v>2005</v>
      </c>
      <c r="I162" s="5">
        <v>57</v>
      </c>
      <c r="J162">
        <v>0.93799999999999994</v>
      </c>
      <c r="K162">
        <v>0.73499999999999999</v>
      </c>
      <c r="L162" s="7" t="str">
        <f t="shared" si="7"/>
        <v>High</v>
      </c>
      <c r="M162">
        <v>-6.3819999999999997</v>
      </c>
      <c r="N162" s="7">
        <v>4.3400000000000001E-2</v>
      </c>
      <c r="O162" s="7">
        <v>9.5200000000000007E-3</v>
      </c>
      <c r="P162" s="9">
        <v>0</v>
      </c>
      <c r="Q162" s="7">
        <v>9.98E-2</v>
      </c>
      <c r="R162" s="7">
        <v>0.55000000000000004</v>
      </c>
      <c r="S162" s="7" t="str">
        <f t="shared" si="8"/>
        <v>Positive</v>
      </c>
      <c r="T162" s="5">
        <v>103.7</v>
      </c>
      <c r="U162" t="s">
        <v>32</v>
      </c>
    </row>
    <row r="163" spans="1:21" x14ac:dyDescent="0.25">
      <c r="A163">
        <v>388</v>
      </c>
      <c r="B163" t="str">
        <f>_xlfn.XLOOKUP(A163, artists!A$2:A$836, artists!B$2:B$836)</f>
        <v>Carrie Underwood</v>
      </c>
      <c r="C163" s="3" t="s">
        <v>815</v>
      </c>
      <c r="D163" s="5">
        <v>199946</v>
      </c>
      <c r="E163" s="5">
        <f t="shared" si="6"/>
        <v>199.946</v>
      </c>
      <c r="F163" t="b">
        <v>0</v>
      </c>
      <c r="G163">
        <v>8</v>
      </c>
      <c r="H163">
        <f>_xlfn.XLOOKUP(G163, years!A$2:A$836, years!B$2:B$836)</f>
        <v>2005</v>
      </c>
      <c r="I163" s="5">
        <v>76</v>
      </c>
      <c r="J163">
        <v>0.51900000000000002</v>
      </c>
      <c r="K163">
        <v>0.749</v>
      </c>
      <c r="L163" s="7" t="str">
        <f t="shared" si="7"/>
        <v>High</v>
      </c>
      <c r="M163">
        <v>-3.3180000000000001</v>
      </c>
      <c r="N163" s="7">
        <v>4.0500000000000001E-2</v>
      </c>
      <c r="O163" s="7">
        <v>0.27100000000000002</v>
      </c>
      <c r="P163" s="9">
        <v>0</v>
      </c>
      <c r="Q163" s="7">
        <v>0.11899999999999999</v>
      </c>
      <c r="R163" s="7">
        <v>0.28999999999999998</v>
      </c>
      <c r="S163" s="7" t="str">
        <f t="shared" si="8"/>
        <v>Negative</v>
      </c>
      <c r="T163" s="5">
        <v>147.905</v>
      </c>
      <c r="U163" t="s">
        <v>21</v>
      </c>
    </row>
    <row r="164" spans="1:21" x14ac:dyDescent="0.25">
      <c r="A164">
        <v>400</v>
      </c>
      <c r="B164" t="str">
        <f>_xlfn.XLOOKUP(A164, artists!A$2:A$836, artists!B$2:B$836)</f>
        <v>Madcon</v>
      </c>
      <c r="C164" s="3" t="s">
        <v>838</v>
      </c>
      <c r="D164" s="5">
        <v>216146</v>
      </c>
      <c r="E164" s="5">
        <f t="shared" si="6"/>
        <v>216.14599999999999</v>
      </c>
      <c r="F164" t="b">
        <v>0</v>
      </c>
      <c r="G164">
        <v>10</v>
      </c>
      <c r="H164">
        <f>_xlfn.XLOOKUP(G164, years!A$2:A$836, years!B$2:B$836)</f>
        <v>2007</v>
      </c>
      <c r="I164" s="5">
        <v>70</v>
      </c>
      <c r="J164">
        <v>0.71499999999999997</v>
      </c>
      <c r="K164">
        <v>0.8</v>
      </c>
      <c r="L164" s="7" t="str">
        <f t="shared" si="7"/>
        <v>High</v>
      </c>
      <c r="M164">
        <v>-5.1440000000000001</v>
      </c>
      <c r="N164" s="7">
        <v>5.7000000000000002E-2</v>
      </c>
      <c r="O164" s="7">
        <v>2.7099999999999999E-2</v>
      </c>
      <c r="P164" s="9">
        <v>0</v>
      </c>
      <c r="Q164" s="7">
        <v>6.4799999999999996E-2</v>
      </c>
      <c r="R164" s="7">
        <v>0.44500000000000001</v>
      </c>
      <c r="S164" s="7" t="str">
        <f t="shared" si="8"/>
        <v>Negative</v>
      </c>
      <c r="T164" s="5">
        <v>129.023</v>
      </c>
      <c r="U164" t="s">
        <v>59</v>
      </c>
    </row>
    <row r="165" spans="1:21" x14ac:dyDescent="0.25">
      <c r="A165">
        <v>24</v>
      </c>
      <c r="B165" t="str">
        <f>_xlfn.XLOOKUP(A165, artists!A$2:A$836, artists!B$2:B$836)</f>
        <v>Limp Bizkit</v>
      </c>
      <c r="C165" s="3" t="s">
        <v>388</v>
      </c>
      <c r="D165" s="5">
        <v>269973</v>
      </c>
      <c r="E165" s="5">
        <f t="shared" si="6"/>
        <v>269.97300000000001</v>
      </c>
      <c r="F165" t="b">
        <v>0</v>
      </c>
      <c r="G165">
        <v>6</v>
      </c>
      <c r="H165">
        <f>_xlfn.XLOOKUP(G165, years!A$2:A$836, years!B$2:B$836)</f>
        <v>2003</v>
      </c>
      <c r="I165" s="5">
        <v>70</v>
      </c>
      <c r="J165">
        <v>0.59499999999999997</v>
      </c>
      <c r="K165">
        <v>0.48899999999999999</v>
      </c>
      <c r="L165" s="7" t="str">
        <f t="shared" si="7"/>
        <v>Low</v>
      </c>
      <c r="M165">
        <v>-6.66</v>
      </c>
      <c r="N165" s="7">
        <v>2.7099999999999999E-2</v>
      </c>
      <c r="O165" s="7">
        <v>0.497</v>
      </c>
      <c r="P165" s="9">
        <v>0</v>
      </c>
      <c r="Q165" s="7">
        <v>0.11899999999999999</v>
      </c>
      <c r="R165" s="7">
        <v>9.0200000000000002E-2</v>
      </c>
      <c r="S165" s="7" t="str">
        <f t="shared" si="8"/>
        <v>Negative</v>
      </c>
      <c r="T165" s="5">
        <v>120.315</v>
      </c>
      <c r="U165" t="s">
        <v>53</v>
      </c>
    </row>
    <row r="166" spans="1:21" x14ac:dyDescent="0.25">
      <c r="A166">
        <v>230</v>
      </c>
      <c r="B166" t="str">
        <f>_xlfn.XLOOKUP(A166, artists!A$2:A$836, artists!B$2:B$836)</f>
        <v>Kelly Clarkson</v>
      </c>
      <c r="C166" s="3" t="s">
        <v>606</v>
      </c>
      <c r="D166" s="5">
        <v>198973</v>
      </c>
      <c r="E166" s="5">
        <f t="shared" si="6"/>
        <v>198.97300000000001</v>
      </c>
      <c r="F166" t="b">
        <v>0</v>
      </c>
      <c r="G166">
        <v>7</v>
      </c>
      <c r="H166">
        <f>_xlfn.XLOOKUP(G166, years!A$2:A$836, years!B$2:B$836)</f>
        <v>2004</v>
      </c>
      <c r="I166" s="5">
        <v>59</v>
      </c>
      <c r="J166">
        <v>0.54800000000000004</v>
      </c>
      <c r="K166">
        <v>0.88900000000000001</v>
      </c>
      <c r="L166" s="7" t="str">
        <f t="shared" si="7"/>
        <v>High</v>
      </c>
      <c r="M166">
        <v>-4.6820000000000004</v>
      </c>
      <c r="N166" s="7">
        <v>3.8199999999999998E-2</v>
      </c>
      <c r="O166" s="7">
        <v>1.65E-3</v>
      </c>
      <c r="P166" s="9">
        <v>1.09E-3</v>
      </c>
      <c r="Q166" s="7">
        <v>0.19700000000000001</v>
      </c>
      <c r="R166" s="7">
        <v>0.42499999999999999</v>
      </c>
      <c r="S166" s="7" t="str">
        <f t="shared" si="8"/>
        <v>Negative</v>
      </c>
      <c r="T166" s="5">
        <v>90.048000000000002</v>
      </c>
      <c r="U166" t="s">
        <v>32</v>
      </c>
    </row>
    <row r="167" spans="1:21" x14ac:dyDescent="0.25">
      <c r="A167">
        <v>560</v>
      </c>
      <c r="B167" t="str">
        <f>_xlfn.XLOOKUP(A167, artists!A$2:A$836, artists!B$2:B$836)</f>
        <v>One Direction</v>
      </c>
      <c r="C167" s="3" t="s">
        <v>1583</v>
      </c>
      <c r="D167" s="5">
        <v>230333</v>
      </c>
      <c r="E167" s="5">
        <f t="shared" si="6"/>
        <v>230.333</v>
      </c>
      <c r="F167" t="b">
        <v>0</v>
      </c>
      <c r="G167">
        <v>18</v>
      </c>
      <c r="H167">
        <f>_xlfn.XLOOKUP(G167, years!A$2:A$836, years!B$2:B$836)</f>
        <v>2015</v>
      </c>
      <c r="I167" s="5">
        <v>77</v>
      </c>
      <c r="J167">
        <v>0.64700000000000002</v>
      </c>
      <c r="K167">
        <v>0.82299999999999995</v>
      </c>
      <c r="L167" s="7" t="str">
        <f t="shared" si="7"/>
        <v>High</v>
      </c>
      <c r="M167">
        <v>-5.2309999999999999</v>
      </c>
      <c r="N167" s="7">
        <v>7.6200000000000004E-2</v>
      </c>
      <c r="O167" s="7">
        <v>5.9799999999999999E-2</v>
      </c>
      <c r="P167" s="9">
        <v>0</v>
      </c>
      <c r="Q167" s="7">
        <v>0.11899999999999999</v>
      </c>
      <c r="R167" s="7">
        <v>0.39600000000000002</v>
      </c>
      <c r="S167" s="7" t="str">
        <f t="shared" si="8"/>
        <v>Negative</v>
      </c>
      <c r="T167" s="5">
        <v>99.933000000000007</v>
      </c>
      <c r="U167" t="s">
        <v>17</v>
      </c>
    </row>
    <row r="168" spans="1:21" x14ac:dyDescent="0.25">
      <c r="A168">
        <v>75</v>
      </c>
      <c r="B168" t="str">
        <f>_xlfn.XLOOKUP(A168, artists!A$2:A$836, artists!B$2:B$836)</f>
        <v>Matchbox Twenty</v>
      </c>
      <c r="C168" s="3" t="s">
        <v>127</v>
      </c>
      <c r="D168" s="5">
        <v>256133</v>
      </c>
      <c r="E168" s="5">
        <f t="shared" si="6"/>
        <v>256.13299999999998</v>
      </c>
      <c r="F168" t="b">
        <v>0</v>
      </c>
      <c r="G168">
        <v>3</v>
      </c>
      <c r="H168">
        <f>_xlfn.XLOOKUP(G168, years!A$2:A$836, years!B$2:B$836)</f>
        <v>2000</v>
      </c>
      <c r="I168" s="5">
        <v>54</v>
      </c>
      <c r="J168">
        <v>0.51800000000000002</v>
      </c>
      <c r="K168">
        <v>0.83</v>
      </c>
      <c r="L168" s="7" t="str">
        <f t="shared" si="7"/>
        <v>High</v>
      </c>
      <c r="M168">
        <v>-6.8140000000000001</v>
      </c>
      <c r="N168" s="7">
        <v>3.8600000000000002E-2</v>
      </c>
      <c r="O168" s="7">
        <v>4.0399999999999998E-2</v>
      </c>
      <c r="P168" s="9">
        <v>3.8500000000000004E-6</v>
      </c>
      <c r="Q168" s="7">
        <v>0.375</v>
      </c>
      <c r="R168" s="7">
        <v>0.52700000000000002</v>
      </c>
      <c r="S168" s="7" t="str">
        <f t="shared" si="8"/>
        <v>Positive</v>
      </c>
      <c r="T168" s="5">
        <v>95.468000000000004</v>
      </c>
      <c r="U168" t="s">
        <v>30</v>
      </c>
    </row>
    <row r="169" spans="1:21" x14ac:dyDescent="0.25">
      <c r="A169">
        <v>7</v>
      </c>
      <c r="B169" t="str">
        <f>_xlfn.XLOOKUP(A169, artists!A$2:A$836, artists!B$2:B$836)</f>
        <v>Eminem</v>
      </c>
      <c r="C169" s="3" t="s">
        <v>1339</v>
      </c>
      <c r="D169" s="5">
        <v>238746</v>
      </c>
      <c r="E169" s="5">
        <f t="shared" si="6"/>
        <v>238.74600000000001</v>
      </c>
      <c r="F169" t="b">
        <v>1</v>
      </c>
      <c r="G169">
        <v>16</v>
      </c>
      <c r="H169">
        <f>_xlfn.XLOOKUP(G169, years!A$2:A$836, years!B$2:B$836)</f>
        <v>2013</v>
      </c>
      <c r="I169" s="5">
        <v>66</v>
      </c>
      <c r="J169">
        <v>0.73899999999999999</v>
      </c>
      <c r="K169">
        <v>0.872</v>
      </c>
      <c r="L169" s="7" t="str">
        <f t="shared" si="7"/>
        <v>High</v>
      </c>
      <c r="M169">
        <v>-4.0590000000000002</v>
      </c>
      <c r="N169" s="7">
        <v>0.33300000000000002</v>
      </c>
      <c r="O169" s="7">
        <v>2.1700000000000001E-2</v>
      </c>
      <c r="P169" s="9">
        <v>0</v>
      </c>
      <c r="Q169" s="7">
        <v>0.26</v>
      </c>
      <c r="R169" s="7">
        <v>0.68400000000000005</v>
      </c>
      <c r="S169" s="7" t="str">
        <f t="shared" si="8"/>
        <v>Positive</v>
      </c>
      <c r="T169" s="5">
        <v>95.084000000000003</v>
      </c>
      <c r="U169" t="s">
        <v>28</v>
      </c>
    </row>
    <row r="170" spans="1:21" x14ac:dyDescent="0.25">
      <c r="A170">
        <v>455</v>
      </c>
      <c r="B170" t="str">
        <f>_xlfn.XLOOKUP(A170, artists!A$2:A$836, artists!B$2:B$836)</f>
        <v>Drake</v>
      </c>
      <c r="C170" s="3" t="s">
        <v>1005</v>
      </c>
      <c r="D170" s="5">
        <v>258760</v>
      </c>
      <c r="E170" s="5">
        <f t="shared" si="6"/>
        <v>258.76</v>
      </c>
      <c r="F170" t="b">
        <v>1</v>
      </c>
      <c r="G170">
        <v>13</v>
      </c>
      <c r="H170">
        <f>_xlfn.XLOOKUP(G170, years!A$2:A$836, years!B$2:B$836)</f>
        <v>2010</v>
      </c>
      <c r="I170" s="5">
        <v>54</v>
      </c>
      <c r="J170">
        <v>0.43099999999999999</v>
      </c>
      <c r="K170">
        <v>0.89400000000000002</v>
      </c>
      <c r="L170" s="7" t="str">
        <f t="shared" si="7"/>
        <v>High</v>
      </c>
      <c r="M170">
        <v>-2.673</v>
      </c>
      <c r="N170" s="7">
        <v>0.33</v>
      </c>
      <c r="O170" s="7">
        <v>9.5100000000000004E-2</v>
      </c>
      <c r="P170" s="9">
        <v>0</v>
      </c>
      <c r="Q170" s="7">
        <v>0.188</v>
      </c>
      <c r="R170" s="7">
        <v>0.60499999999999998</v>
      </c>
      <c r="S170" s="7" t="str">
        <f t="shared" si="8"/>
        <v>Positive</v>
      </c>
      <c r="T170" s="5">
        <v>162.161</v>
      </c>
      <c r="U170" t="s">
        <v>26</v>
      </c>
    </row>
    <row r="171" spans="1:21" x14ac:dyDescent="0.25">
      <c r="A171">
        <v>316</v>
      </c>
      <c r="B171" t="str">
        <f>_xlfn.XLOOKUP(A171, artists!A$2:A$836, artists!B$2:B$836)</f>
        <v>Foo Fighters</v>
      </c>
      <c r="C171" s="3" t="s">
        <v>635</v>
      </c>
      <c r="D171" s="5">
        <v>255626</v>
      </c>
      <c r="E171" s="5">
        <f t="shared" si="6"/>
        <v>255.626</v>
      </c>
      <c r="F171" t="b">
        <v>0</v>
      </c>
      <c r="G171">
        <v>8</v>
      </c>
      <c r="H171">
        <f>_xlfn.XLOOKUP(G171, years!A$2:A$836, years!B$2:B$836)</f>
        <v>2005</v>
      </c>
      <c r="I171" s="5">
        <v>76</v>
      </c>
      <c r="J171">
        <v>0.36599999999999999</v>
      </c>
      <c r="K171">
        <v>0.94</v>
      </c>
      <c r="L171" s="7" t="str">
        <f t="shared" si="7"/>
        <v>High</v>
      </c>
      <c r="M171">
        <v>-5.1189999999999998</v>
      </c>
      <c r="N171" s="7">
        <v>6.9599999999999995E-2</v>
      </c>
      <c r="O171" s="7">
        <v>7.6900000000000004E-4</v>
      </c>
      <c r="P171" s="9">
        <v>9.4199999999999999E-5</v>
      </c>
      <c r="Q171" s="7">
        <v>0.188</v>
      </c>
      <c r="R171" s="7">
        <v>0.36899999999999999</v>
      </c>
      <c r="S171" s="7" t="str">
        <f t="shared" si="8"/>
        <v>Negative</v>
      </c>
      <c r="T171" s="5">
        <v>130.19800000000001</v>
      </c>
      <c r="U171" t="s">
        <v>23</v>
      </c>
    </row>
    <row r="172" spans="1:21" x14ac:dyDescent="0.25">
      <c r="A172">
        <v>560</v>
      </c>
      <c r="B172" t="str">
        <f>_xlfn.XLOOKUP(A172, artists!A$2:A$836, artists!B$2:B$836)</f>
        <v>One Direction</v>
      </c>
      <c r="C172" s="3" t="s">
        <v>1374</v>
      </c>
      <c r="D172" s="5">
        <v>200106</v>
      </c>
      <c r="E172" s="5">
        <f t="shared" si="6"/>
        <v>200.10599999999999</v>
      </c>
      <c r="F172" t="b">
        <v>0</v>
      </c>
      <c r="G172">
        <v>16</v>
      </c>
      <c r="H172">
        <f>_xlfn.XLOOKUP(G172, years!A$2:A$836, years!B$2:B$836)</f>
        <v>2013</v>
      </c>
      <c r="I172" s="5">
        <v>76</v>
      </c>
      <c r="J172">
        <v>0.65200000000000002</v>
      </c>
      <c r="K172">
        <v>0.877</v>
      </c>
      <c r="L172" s="7" t="str">
        <f t="shared" si="7"/>
        <v>High</v>
      </c>
      <c r="M172">
        <v>-2.9860000000000002</v>
      </c>
      <c r="N172" s="7">
        <v>4.65E-2</v>
      </c>
      <c r="O172" s="7">
        <v>2.2700000000000001E-2</v>
      </c>
      <c r="P172" s="9">
        <v>0</v>
      </c>
      <c r="Q172" s="7">
        <v>7.8899999999999998E-2</v>
      </c>
      <c r="R172" s="7">
        <v>0.48599999999999999</v>
      </c>
      <c r="S172" s="7" t="str">
        <f t="shared" si="8"/>
        <v>Negative</v>
      </c>
      <c r="T172" s="5">
        <v>118.491</v>
      </c>
      <c r="U172" t="s">
        <v>17</v>
      </c>
    </row>
    <row r="173" spans="1:21" x14ac:dyDescent="0.25">
      <c r="A173">
        <v>192</v>
      </c>
      <c r="B173" t="str">
        <f>_xlfn.XLOOKUP(A173, artists!A$2:A$836, artists!B$2:B$836)</f>
        <v>Beyoncé</v>
      </c>
      <c r="C173" s="3" t="s">
        <v>1202</v>
      </c>
      <c r="D173" s="5">
        <v>253746</v>
      </c>
      <c r="E173" s="5">
        <f t="shared" si="6"/>
        <v>253.74600000000001</v>
      </c>
      <c r="F173" t="b">
        <v>0</v>
      </c>
      <c r="G173">
        <v>14</v>
      </c>
      <c r="H173">
        <f>_xlfn.XLOOKUP(G173, years!A$2:A$836, years!B$2:B$836)</f>
        <v>2011</v>
      </c>
      <c r="I173" s="5">
        <v>69</v>
      </c>
      <c r="J173">
        <v>0.54500000000000004</v>
      </c>
      <c r="K173">
        <v>0.64900000000000002</v>
      </c>
      <c r="L173" s="7" t="str">
        <f t="shared" si="7"/>
        <v>Low</v>
      </c>
      <c r="M173">
        <v>-4.0620000000000003</v>
      </c>
      <c r="N173" s="7">
        <v>3.2399999999999998E-2</v>
      </c>
      <c r="O173" s="7">
        <v>0.14299999999999999</v>
      </c>
      <c r="P173" s="9">
        <v>1.5699999999999999E-5</v>
      </c>
      <c r="Q173" s="7">
        <v>8.9399999999999993E-2</v>
      </c>
      <c r="R173" s="7">
        <v>0.29699999999999999</v>
      </c>
      <c r="S173" s="7" t="str">
        <f t="shared" si="8"/>
        <v>Negative</v>
      </c>
      <c r="T173" s="5">
        <v>99.099000000000004</v>
      </c>
      <c r="U173" t="s">
        <v>32</v>
      </c>
    </row>
    <row r="174" spans="1:21" x14ac:dyDescent="0.25">
      <c r="A174">
        <v>792</v>
      </c>
      <c r="B174" t="str">
        <f>_xlfn.XLOOKUP(A174, artists!A$2:A$836, artists!B$2:B$836)</f>
        <v>Khalid</v>
      </c>
      <c r="C174" s="3" t="s">
        <v>1921</v>
      </c>
      <c r="D174" s="5">
        <v>229412</v>
      </c>
      <c r="E174" s="5">
        <f t="shared" si="6"/>
        <v>229.41200000000001</v>
      </c>
      <c r="F174" t="b">
        <v>0</v>
      </c>
      <c r="G174">
        <v>21</v>
      </c>
      <c r="H174">
        <f>_xlfn.XLOOKUP(G174, years!A$2:A$836, years!B$2:B$836)</f>
        <v>2018</v>
      </c>
      <c r="I174" s="5">
        <v>70</v>
      </c>
      <c r="J174">
        <v>0.442</v>
      </c>
      <c r="K174">
        <v>0.58499999999999996</v>
      </c>
      <c r="L174" s="7" t="str">
        <f t="shared" si="7"/>
        <v>Low</v>
      </c>
      <c r="M174">
        <v>-10.332000000000001</v>
      </c>
      <c r="N174" s="7">
        <v>9.64E-2</v>
      </c>
      <c r="O174" s="7">
        <v>9.8400000000000001E-2</v>
      </c>
      <c r="P174" s="9">
        <v>0.39100000000000001</v>
      </c>
      <c r="Q174" s="7">
        <v>0.14000000000000001</v>
      </c>
      <c r="R174" s="7">
        <v>0.11600000000000001</v>
      </c>
      <c r="S174" s="7" t="str">
        <f t="shared" si="8"/>
        <v>Negative</v>
      </c>
      <c r="T174" s="5">
        <v>97.564999999999998</v>
      </c>
      <c r="U174" t="s">
        <v>32</v>
      </c>
    </row>
    <row r="175" spans="1:21" x14ac:dyDescent="0.25">
      <c r="A175">
        <v>337</v>
      </c>
      <c r="B175" t="str">
        <f>_xlfn.XLOOKUP(A175, artists!A$2:A$836, artists!B$2:B$836)</f>
        <v>Leona Lewis</v>
      </c>
      <c r="C175" s="3" t="s">
        <v>923</v>
      </c>
      <c r="D175" s="5">
        <v>234173</v>
      </c>
      <c r="E175" s="5">
        <f t="shared" si="6"/>
        <v>234.173</v>
      </c>
      <c r="F175" t="b">
        <v>0</v>
      </c>
      <c r="G175">
        <v>10</v>
      </c>
      <c r="H175">
        <f>_xlfn.XLOOKUP(G175, years!A$2:A$836, years!B$2:B$836)</f>
        <v>2007</v>
      </c>
      <c r="I175" s="5">
        <v>67</v>
      </c>
      <c r="J175">
        <v>0.58399999999999996</v>
      </c>
      <c r="K175">
        <v>0.7</v>
      </c>
      <c r="L175" s="7" t="str">
        <f t="shared" si="7"/>
        <v>High</v>
      </c>
      <c r="M175">
        <v>-4.2510000000000003</v>
      </c>
      <c r="N175" s="7">
        <v>5.0599999999999999E-2</v>
      </c>
      <c r="O175" s="7">
        <v>0.51200000000000001</v>
      </c>
      <c r="P175" s="9">
        <v>2.4300000000000001E-5</v>
      </c>
      <c r="Q175" s="7">
        <v>0.13</v>
      </c>
      <c r="R175" s="7">
        <v>0.54900000000000004</v>
      </c>
      <c r="S175" s="7" t="str">
        <f t="shared" si="8"/>
        <v>Positive</v>
      </c>
      <c r="T175" s="5">
        <v>163.953</v>
      </c>
      <c r="U175" t="s">
        <v>32</v>
      </c>
    </row>
    <row r="176" spans="1:21" x14ac:dyDescent="0.25">
      <c r="A176">
        <v>746</v>
      </c>
      <c r="B176" t="str">
        <f>_xlfn.XLOOKUP(A176, artists!A$2:A$836, artists!B$2:B$836)</f>
        <v>Post Malone</v>
      </c>
      <c r="C176" s="3" t="s">
        <v>1818</v>
      </c>
      <c r="D176" s="5">
        <v>231266</v>
      </c>
      <c r="E176" s="5">
        <f t="shared" si="6"/>
        <v>231.26599999999999</v>
      </c>
      <c r="F176" t="b">
        <v>1</v>
      </c>
      <c r="G176">
        <v>21</v>
      </c>
      <c r="H176">
        <f>_xlfn.XLOOKUP(G176, years!A$2:A$836, years!B$2:B$836)</f>
        <v>2018</v>
      </c>
      <c r="I176" s="5">
        <v>80</v>
      </c>
      <c r="J176">
        <v>0.68</v>
      </c>
      <c r="K176">
        <v>0.57799999999999996</v>
      </c>
      <c r="L176" s="7" t="str">
        <f t="shared" si="7"/>
        <v>Low</v>
      </c>
      <c r="M176">
        <v>-5.8040000000000003</v>
      </c>
      <c r="N176" s="7">
        <v>0.04</v>
      </c>
      <c r="O176" s="7">
        <v>0.33100000000000002</v>
      </c>
      <c r="P176" s="9">
        <v>0</v>
      </c>
      <c r="Q176" s="7">
        <v>0.13500000000000001</v>
      </c>
      <c r="R176" s="7">
        <v>0.34100000000000003</v>
      </c>
      <c r="S176" s="7" t="str">
        <f t="shared" si="8"/>
        <v>Negative</v>
      </c>
      <c r="T176" s="5">
        <v>145.03800000000001</v>
      </c>
      <c r="U176" t="s">
        <v>28</v>
      </c>
    </row>
    <row r="177" spans="1:21" x14ac:dyDescent="0.25">
      <c r="A177">
        <v>18</v>
      </c>
      <c r="B177" t="str">
        <f>_xlfn.XLOOKUP(A177, artists!A$2:A$836, artists!B$2:B$836)</f>
        <v>Alice Deejay</v>
      </c>
      <c r="C177" s="3" t="s">
        <v>43</v>
      </c>
      <c r="D177" s="5">
        <v>214883</v>
      </c>
      <c r="E177" s="5">
        <f t="shared" si="6"/>
        <v>214.88300000000001</v>
      </c>
      <c r="F177" t="b">
        <v>0</v>
      </c>
      <c r="G177">
        <v>3</v>
      </c>
      <c r="H177">
        <f>_xlfn.XLOOKUP(G177, years!A$2:A$836, years!B$2:B$836)</f>
        <v>2000</v>
      </c>
      <c r="I177" s="5">
        <v>73</v>
      </c>
      <c r="J177">
        <v>0.67100000000000004</v>
      </c>
      <c r="K177">
        <v>0.88</v>
      </c>
      <c r="L177" s="7" t="str">
        <f t="shared" si="7"/>
        <v>High</v>
      </c>
      <c r="M177">
        <v>-6.149</v>
      </c>
      <c r="N177" s="7">
        <v>5.5199999999999999E-2</v>
      </c>
      <c r="O177" s="7">
        <v>1.81E-3</v>
      </c>
      <c r="P177" s="9">
        <v>0.69099999999999995</v>
      </c>
      <c r="Q177" s="7">
        <v>0.28499999999999998</v>
      </c>
      <c r="R177" s="7">
        <v>0.78200000000000003</v>
      </c>
      <c r="S177" s="7" t="str">
        <f t="shared" si="8"/>
        <v>Positive</v>
      </c>
      <c r="T177" s="5">
        <v>136.953</v>
      </c>
      <c r="U177" t="s">
        <v>17</v>
      </c>
    </row>
    <row r="178" spans="1:21" x14ac:dyDescent="0.25">
      <c r="A178">
        <v>345</v>
      </c>
      <c r="B178" t="str">
        <f>_xlfn.XLOOKUP(A178, artists!A$2:A$836, artists!B$2:B$836)</f>
        <v>Hinder</v>
      </c>
      <c r="C178" s="3" t="s">
        <v>801</v>
      </c>
      <c r="D178" s="5">
        <v>223533</v>
      </c>
      <c r="E178" s="5">
        <f t="shared" si="6"/>
        <v>223.53299999999999</v>
      </c>
      <c r="F178" t="b">
        <v>0</v>
      </c>
      <c r="G178">
        <v>22</v>
      </c>
      <c r="H178">
        <f>_xlfn.XLOOKUP(G178, years!A$2:A$836, years!B$2:B$836)</f>
        <v>2019</v>
      </c>
      <c r="I178" s="5">
        <v>30</v>
      </c>
      <c r="J178">
        <v>0.45100000000000001</v>
      </c>
      <c r="K178">
        <v>0.68200000000000005</v>
      </c>
      <c r="L178" s="7" t="str">
        <f t="shared" si="7"/>
        <v>High</v>
      </c>
      <c r="M178">
        <v>-5.2949999999999999</v>
      </c>
      <c r="N178" s="7">
        <v>2.9000000000000001E-2</v>
      </c>
      <c r="O178" s="7">
        <v>0.20499999999999999</v>
      </c>
      <c r="P178" s="9">
        <v>0</v>
      </c>
      <c r="Q178" s="7">
        <v>0.17499999999999999</v>
      </c>
      <c r="R178" s="7">
        <v>0.254</v>
      </c>
      <c r="S178" s="7" t="str">
        <f t="shared" si="8"/>
        <v>Negative</v>
      </c>
      <c r="T178" s="5">
        <v>139.91300000000001</v>
      </c>
      <c r="U178" t="s">
        <v>113</v>
      </c>
    </row>
    <row r="179" spans="1:21" x14ac:dyDescent="0.25">
      <c r="A179">
        <v>777</v>
      </c>
      <c r="B179" t="str">
        <f>_xlfn.XLOOKUP(A179, artists!A$2:A$836, artists!B$2:B$836)</f>
        <v>YG</v>
      </c>
      <c r="C179" s="3" t="s">
        <v>1825</v>
      </c>
      <c r="D179" s="5">
        <v>237240</v>
      </c>
      <c r="E179" s="5">
        <f t="shared" si="6"/>
        <v>237.24</v>
      </c>
      <c r="F179" t="b">
        <v>1</v>
      </c>
      <c r="G179">
        <v>21</v>
      </c>
      <c r="H179">
        <f>_xlfn.XLOOKUP(G179, years!A$2:A$836, years!B$2:B$836)</f>
        <v>2018</v>
      </c>
      <c r="I179" s="5">
        <v>68</v>
      </c>
      <c r="J179">
        <v>0.745</v>
      </c>
      <c r="K179">
        <v>0.34599999999999997</v>
      </c>
      <c r="L179" s="7" t="str">
        <f t="shared" si="7"/>
        <v>Low</v>
      </c>
      <c r="M179">
        <v>-7.7089999999999996</v>
      </c>
      <c r="N179" s="7">
        <v>0.33100000000000002</v>
      </c>
      <c r="O179" s="7">
        <v>5.5199999999999997E-3</v>
      </c>
      <c r="P179" s="9">
        <v>0</v>
      </c>
      <c r="Q179" s="7">
        <v>8.8099999999999998E-2</v>
      </c>
      <c r="R179" s="7">
        <v>0.112</v>
      </c>
      <c r="S179" s="7" t="str">
        <f t="shared" si="8"/>
        <v>Negative</v>
      </c>
      <c r="T179" s="5">
        <v>203.911</v>
      </c>
      <c r="U179" t="s">
        <v>59</v>
      </c>
    </row>
    <row r="180" spans="1:21" x14ac:dyDescent="0.25">
      <c r="A180">
        <v>332</v>
      </c>
      <c r="B180" t="str">
        <f>_xlfn.XLOOKUP(A180, artists!A$2:A$836, artists!B$2:B$836)</f>
        <v>Fergie</v>
      </c>
      <c r="C180" s="3" t="s">
        <v>737</v>
      </c>
      <c r="D180" s="5">
        <v>268120</v>
      </c>
      <c r="E180" s="5">
        <f t="shared" si="6"/>
        <v>268.12</v>
      </c>
      <c r="F180" t="b">
        <v>0</v>
      </c>
      <c r="G180">
        <v>9</v>
      </c>
      <c r="H180">
        <f>_xlfn.XLOOKUP(G180, years!A$2:A$836, years!B$2:B$836)</f>
        <v>2006</v>
      </c>
      <c r="I180" s="5">
        <v>76</v>
      </c>
      <c r="J180">
        <v>0.70799999999999996</v>
      </c>
      <c r="K180">
        <v>0.64100000000000001</v>
      </c>
      <c r="L180" s="7" t="str">
        <f t="shared" si="7"/>
        <v>Low</v>
      </c>
      <c r="M180">
        <v>-4.2960000000000003</v>
      </c>
      <c r="N180" s="7">
        <v>3.3500000000000002E-2</v>
      </c>
      <c r="O180" s="7">
        <v>0.20499999999999999</v>
      </c>
      <c r="P180" s="9">
        <v>0</v>
      </c>
      <c r="Q180" s="7">
        <v>9.4500000000000001E-2</v>
      </c>
      <c r="R180" s="7">
        <v>0.253</v>
      </c>
      <c r="S180" s="7" t="str">
        <f t="shared" si="8"/>
        <v>Negative</v>
      </c>
      <c r="T180" s="5">
        <v>113.08199999999999</v>
      </c>
      <c r="U180" t="s">
        <v>32</v>
      </c>
    </row>
    <row r="181" spans="1:21" x14ac:dyDescent="0.25">
      <c r="A181">
        <v>465</v>
      </c>
      <c r="B181" t="str">
        <f>_xlfn.XLOOKUP(A181, artists!A$2:A$836, artists!B$2:B$836)</f>
        <v>Jason Aldean</v>
      </c>
      <c r="C181" s="3" t="s">
        <v>1002</v>
      </c>
      <c r="D181" s="5">
        <v>204200</v>
      </c>
      <c r="E181" s="5">
        <f t="shared" si="6"/>
        <v>204.2</v>
      </c>
      <c r="F181" t="b">
        <v>0</v>
      </c>
      <c r="G181">
        <v>12</v>
      </c>
      <c r="H181">
        <f>_xlfn.XLOOKUP(G181, years!A$2:A$836, years!B$2:B$836)</f>
        <v>2009</v>
      </c>
      <c r="I181" s="5">
        <v>50</v>
      </c>
      <c r="J181">
        <v>0.61599999999999999</v>
      </c>
      <c r="K181">
        <v>0.59599999999999997</v>
      </c>
      <c r="L181" s="7" t="str">
        <f t="shared" si="7"/>
        <v>Low</v>
      </c>
      <c r="M181">
        <v>-5.0350000000000001</v>
      </c>
      <c r="N181" s="7">
        <v>2.8899999999999999E-2</v>
      </c>
      <c r="O181" s="7">
        <v>0.65400000000000003</v>
      </c>
      <c r="P181" s="9">
        <v>0</v>
      </c>
      <c r="Q181" s="7">
        <v>0.218</v>
      </c>
      <c r="R181" s="7">
        <v>0.57999999999999996</v>
      </c>
      <c r="S181" s="7" t="str">
        <f t="shared" si="8"/>
        <v>Positive</v>
      </c>
      <c r="T181" s="5">
        <v>137.077</v>
      </c>
      <c r="U181" t="s">
        <v>633</v>
      </c>
    </row>
    <row r="182" spans="1:21" x14ac:dyDescent="0.25">
      <c r="A182">
        <v>35</v>
      </c>
      <c r="B182" t="str">
        <f>_xlfn.XLOOKUP(A182, artists!A$2:A$836, artists!B$2:B$836)</f>
        <v>JAY-Z</v>
      </c>
      <c r="C182" s="3" t="s">
        <v>67</v>
      </c>
      <c r="D182" s="5">
        <v>283066</v>
      </c>
      <c r="E182" s="5">
        <f t="shared" si="6"/>
        <v>283.06599999999997</v>
      </c>
      <c r="F182" t="b">
        <v>1</v>
      </c>
      <c r="G182">
        <v>2</v>
      </c>
      <c r="H182">
        <f>_xlfn.XLOOKUP(G182, years!A$2:A$836, years!B$2:B$836)</f>
        <v>1999</v>
      </c>
      <c r="I182" s="5">
        <v>69</v>
      </c>
      <c r="J182">
        <v>0.88</v>
      </c>
      <c r="K182">
        <v>0.81399999999999995</v>
      </c>
      <c r="L182" s="7" t="str">
        <f t="shared" si="7"/>
        <v>High</v>
      </c>
      <c r="M182">
        <v>-6.3070000000000004</v>
      </c>
      <c r="N182" s="7">
        <v>0.14000000000000001</v>
      </c>
      <c r="O182" s="7">
        <v>0.16800000000000001</v>
      </c>
      <c r="P182" s="9">
        <v>6.7200000000000003E-3</v>
      </c>
      <c r="Q182" s="7">
        <v>5.8400000000000001E-2</v>
      </c>
      <c r="R182" s="7">
        <v>0.94199999999999995</v>
      </c>
      <c r="S182" s="7" t="str">
        <f t="shared" si="8"/>
        <v>Positive</v>
      </c>
      <c r="T182" s="5">
        <v>138.083</v>
      </c>
      <c r="U182" t="s">
        <v>28</v>
      </c>
    </row>
    <row r="183" spans="1:21" x14ac:dyDescent="0.25">
      <c r="A183">
        <v>193</v>
      </c>
      <c r="B183" t="str">
        <f>_xlfn.XLOOKUP(A183, artists!A$2:A$836, artists!B$2:B$836)</f>
        <v>Counting Crows</v>
      </c>
      <c r="C183" s="3" t="s">
        <v>344</v>
      </c>
      <c r="D183" s="5">
        <v>225426</v>
      </c>
      <c r="E183" s="5">
        <f t="shared" si="6"/>
        <v>225.42599999999999</v>
      </c>
      <c r="F183" t="b">
        <v>0</v>
      </c>
      <c r="G183">
        <v>6</v>
      </c>
      <c r="H183">
        <f>_xlfn.XLOOKUP(G183, years!A$2:A$836, years!B$2:B$836)</f>
        <v>2003</v>
      </c>
      <c r="I183" s="5">
        <v>50</v>
      </c>
      <c r="J183">
        <v>0.66900000000000004</v>
      </c>
      <c r="K183">
        <v>0.873</v>
      </c>
      <c r="L183" s="7" t="str">
        <f t="shared" si="7"/>
        <v>High</v>
      </c>
      <c r="M183">
        <v>-4.3150000000000004</v>
      </c>
      <c r="N183" s="7">
        <v>4.9399999999999999E-2</v>
      </c>
      <c r="O183" s="7">
        <v>2.0400000000000001E-3</v>
      </c>
      <c r="P183" s="9">
        <v>0</v>
      </c>
      <c r="Q183" s="7">
        <v>0.13700000000000001</v>
      </c>
      <c r="R183" s="7">
        <v>0.82699999999999996</v>
      </c>
      <c r="S183" s="7" t="str">
        <f t="shared" si="8"/>
        <v>Positive</v>
      </c>
      <c r="T183" s="5">
        <v>88.028999999999996</v>
      </c>
      <c r="U183" t="s">
        <v>19</v>
      </c>
    </row>
    <row r="184" spans="1:21" x14ac:dyDescent="0.25">
      <c r="A184">
        <v>502</v>
      </c>
      <c r="B184" t="str">
        <f>_xlfn.XLOOKUP(A184, artists!A$2:A$836, artists!B$2:B$836)</f>
        <v>Travie McCoy</v>
      </c>
      <c r="C184" s="3" t="s">
        <v>1102</v>
      </c>
      <c r="D184" s="5">
        <v>211160</v>
      </c>
      <c r="E184" s="5">
        <f t="shared" si="6"/>
        <v>211.16</v>
      </c>
      <c r="F184" t="b">
        <v>1</v>
      </c>
      <c r="G184">
        <v>13</v>
      </c>
      <c r="H184">
        <f>_xlfn.XLOOKUP(G184, years!A$2:A$836, years!B$2:B$836)</f>
        <v>2010</v>
      </c>
      <c r="I184" s="5">
        <v>72</v>
      </c>
      <c r="J184">
        <v>0.63300000000000001</v>
      </c>
      <c r="K184">
        <v>0.67300000000000004</v>
      </c>
      <c r="L184" s="7" t="str">
        <f t="shared" si="7"/>
        <v>High</v>
      </c>
      <c r="M184">
        <v>-6.4029999999999996</v>
      </c>
      <c r="N184" s="7">
        <v>0.25800000000000001</v>
      </c>
      <c r="O184" s="7">
        <v>0.29699999999999999</v>
      </c>
      <c r="P184" s="9">
        <v>0</v>
      </c>
      <c r="Q184" s="7">
        <v>0.20599999999999999</v>
      </c>
      <c r="R184" s="7">
        <v>0.65900000000000003</v>
      </c>
      <c r="S184" s="7" t="str">
        <f t="shared" si="8"/>
        <v>Positive</v>
      </c>
      <c r="T184" s="5">
        <v>86.775999999999996</v>
      </c>
      <c r="U184" t="s">
        <v>59</v>
      </c>
    </row>
    <row r="185" spans="1:21" x14ac:dyDescent="0.25">
      <c r="A185">
        <v>445</v>
      </c>
      <c r="B185" t="str">
        <f>_xlfn.XLOOKUP(A185, artists!A$2:A$836, artists!B$2:B$836)</f>
        <v>Jeremih</v>
      </c>
      <c r="C185" s="3" t="s">
        <v>952</v>
      </c>
      <c r="D185" s="5">
        <v>226506</v>
      </c>
      <c r="E185" s="5">
        <f t="shared" si="6"/>
        <v>226.506</v>
      </c>
      <c r="F185" t="b">
        <v>0</v>
      </c>
      <c r="G185">
        <v>12</v>
      </c>
      <c r="H185">
        <f>_xlfn.XLOOKUP(G185, years!A$2:A$836, years!B$2:B$836)</f>
        <v>2009</v>
      </c>
      <c r="I185" s="5">
        <v>67</v>
      </c>
      <c r="J185">
        <v>0.67700000000000005</v>
      </c>
      <c r="K185">
        <v>0.52300000000000002</v>
      </c>
      <c r="L185" s="7" t="str">
        <f t="shared" si="7"/>
        <v>Low</v>
      </c>
      <c r="M185">
        <v>-5.6029999999999998</v>
      </c>
      <c r="N185" s="7">
        <v>4.3900000000000002E-2</v>
      </c>
      <c r="O185" s="7">
        <v>0.29499999999999998</v>
      </c>
      <c r="P185" s="9">
        <v>0</v>
      </c>
      <c r="Q185" s="7">
        <v>0.15</v>
      </c>
      <c r="R185" s="7">
        <v>0.44600000000000001</v>
      </c>
      <c r="S185" s="7" t="str">
        <f t="shared" si="8"/>
        <v>Negative</v>
      </c>
      <c r="T185" s="5">
        <v>60.018999999999998</v>
      </c>
      <c r="U185" t="s">
        <v>26</v>
      </c>
    </row>
    <row r="186" spans="1:21" x14ac:dyDescent="0.25">
      <c r="A186">
        <v>180</v>
      </c>
      <c r="B186" t="str">
        <f>_xlfn.XLOOKUP(A186, artists!A$2:A$836, artists!B$2:B$836)</f>
        <v>Coldplay</v>
      </c>
      <c r="C186" s="3" t="s">
        <v>1632</v>
      </c>
      <c r="D186" s="5">
        <v>263786</v>
      </c>
      <c r="E186" s="5">
        <f t="shared" si="6"/>
        <v>263.786</v>
      </c>
      <c r="F186" t="b">
        <v>0</v>
      </c>
      <c r="G186">
        <v>18</v>
      </c>
      <c r="H186">
        <f>_xlfn.XLOOKUP(G186, years!A$2:A$836, years!B$2:B$836)</f>
        <v>2015</v>
      </c>
      <c r="I186" s="5">
        <v>76</v>
      </c>
      <c r="J186">
        <v>0.63800000000000001</v>
      </c>
      <c r="K186">
        <v>0.92400000000000004</v>
      </c>
      <c r="L186" s="7" t="str">
        <f t="shared" si="7"/>
        <v>High</v>
      </c>
      <c r="M186">
        <v>-3.887</v>
      </c>
      <c r="N186" s="7">
        <v>3.5999999999999997E-2</v>
      </c>
      <c r="O186" s="7">
        <v>2.0500000000000002E-3</v>
      </c>
      <c r="P186" s="9">
        <v>1.75E-4</v>
      </c>
      <c r="Q186" s="7">
        <v>0.14899999999999999</v>
      </c>
      <c r="R186" s="7">
        <v>0.53</v>
      </c>
      <c r="S186" s="7" t="str">
        <f t="shared" si="8"/>
        <v>Positive</v>
      </c>
      <c r="T186" s="5">
        <v>111.995</v>
      </c>
      <c r="U186" t="s">
        <v>19</v>
      </c>
    </row>
    <row r="187" spans="1:21" x14ac:dyDescent="0.25">
      <c r="A187">
        <v>421</v>
      </c>
      <c r="B187" t="str">
        <f>_xlfn.XLOOKUP(A187, artists!A$2:A$836, artists!B$2:B$836)</f>
        <v>Sam Sparro</v>
      </c>
      <c r="C187" s="3" t="s">
        <v>893</v>
      </c>
      <c r="D187" s="5">
        <v>212360</v>
      </c>
      <c r="E187" s="5">
        <f t="shared" si="6"/>
        <v>212.36</v>
      </c>
      <c r="F187" t="b">
        <v>0</v>
      </c>
      <c r="G187">
        <v>11</v>
      </c>
      <c r="H187">
        <f>_xlfn.XLOOKUP(G187, years!A$2:A$836, years!B$2:B$836)</f>
        <v>2008</v>
      </c>
      <c r="I187" s="5">
        <v>53</v>
      </c>
      <c r="J187">
        <v>0.38300000000000001</v>
      </c>
      <c r="K187">
        <v>0.70299999999999996</v>
      </c>
      <c r="L187" s="7" t="str">
        <f t="shared" si="7"/>
        <v>High</v>
      </c>
      <c r="M187">
        <v>-5.65</v>
      </c>
      <c r="N187" s="7">
        <v>7.6300000000000007E-2</v>
      </c>
      <c r="O187" s="7">
        <v>1.16E-3</v>
      </c>
      <c r="P187" s="9">
        <v>2.3900000000000002E-5</v>
      </c>
      <c r="Q187" s="7">
        <v>0.112</v>
      </c>
      <c r="R187" s="7">
        <v>0.42</v>
      </c>
      <c r="S187" s="7" t="str">
        <f t="shared" si="8"/>
        <v>Negative</v>
      </c>
      <c r="T187" s="5">
        <v>135.96799999999999</v>
      </c>
      <c r="U187" t="s">
        <v>40</v>
      </c>
    </row>
    <row r="188" spans="1:21" x14ac:dyDescent="0.25">
      <c r="A188">
        <v>512</v>
      </c>
      <c r="B188" t="str">
        <f>_xlfn.XLOOKUP(A188, artists!A$2:A$836, artists!B$2:B$836)</f>
        <v>Wiz Khalifa</v>
      </c>
      <c r="C188" s="3" t="s">
        <v>1132</v>
      </c>
      <c r="D188" s="5">
        <v>217666</v>
      </c>
      <c r="E188" s="5">
        <f t="shared" si="6"/>
        <v>217.666</v>
      </c>
      <c r="F188" t="b">
        <v>1</v>
      </c>
      <c r="G188">
        <v>14</v>
      </c>
      <c r="H188">
        <f>_xlfn.XLOOKUP(G188, years!A$2:A$836, years!B$2:B$836)</f>
        <v>2011</v>
      </c>
      <c r="I188" s="5">
        <v>75</v>
      </c>
      <c r="J188">
        <v>0.68400000000000005</v>
      </c>
      <c r="K188">
        <v>0.83399999999999996</v>
      </c>
      <c r="L188" s="7" t="str">
        <f t="shared" si="7"/>
        <v>High</v>
      </c>
      <c r="M188">
        <v>-4.524</v>
      </c>
      <c r="N188" s="7">
        <v>6.7500000000000004E-2</v>
      </c>
      <c r="O188" s="7">
        <v>6.4600000000000005E-2</v>
      </c>
      <c r="P188" s="9">
        <v>0</v>
      </c>
      <c r="Q188" s="7">
        <v>0.27100000000000002</v>
      </c>
      <c r="R188" s="7">
        <v>0.53800000000000003</v>
      </c>
      <c r="S188" s="7" t="str">
        <f t="shared" si="8"/>
        <v>Positive</v>
      </c>
      <c r="T188" s="5">
        <v>164.02</v>
      </c>
      <c r="U188" t="s">
        <v>59</v>
      </c>
    </row>
    <row r="189" spans="1:21" x14ac:dyDescent="0.25">
      <c r="A189">
        <v>646</v>
      </c>
      <c r="B189" t="str">
        <f>_xlfn.XLOOKUP(A189, artists!A$2:A$836, artists!B$2:B$836)</f>
        <v>Rae Sremmurd</v>
      </c>
      <c r="C189" s="3" t="s">
        <v>1691</v>
      </c>
      <c r="D189" s="5">
        <v>291893</v>
      </c>
      <c r="E189" s="5">
        <f t="shared" si="6"/>
        <v>291.89299999999997</v>
      </c>
      <c r="F189" t="b">
        <v>1</v>
      </c>
      <c r="G189">
        <v>19</v>
      </c>
      <c r="H189">
        <f>_xlfn.XLOOKUP(G189, years!A$2:A$836, years!B$2:B$836)</f>
        <v>2016</v>
      </c>
      <c r="I189" s="5">
        <v>75</v>
      </c>
      <c r="J189">
        <v>0.79400000000000004</v>
      </c>
      <c r="K189">
        <v>0.63200000000000001</v>
      </c>
      <c r="L189" s="7" t="str">
        <f t="shared" si="7"/>
        <v>Low</v>
      </c>
      <c r="M189">
        <v>-6.1630000000000003</v>
      </c>
      <c r="N189" s="7">
        <v>6.4899999999999999E-2</v>
      </c>
      <c r="O189" s="7">
        <v>0.14199999999999999</v>
      </c>
      <c r="P189" s="9">
        <v>0</v>
      </c>
      <c r="Q189" s="7">
        <v>0.128</v>
      </c>
      <c r="R189" s="7">
        <v>0.35499999999999998</v>
      </c>
      <c r="S189" s="7" t="str">
        <f t="shared" si="8"/>
        <v>Negative</v>
      </c>
      <c r="T189" s="5">
        <v>145.92599999999999</v>
      </c>
      <c r="U189" t="s">
        <v>59</v>
      </c>
    </row>
    <row r="190" spans="1:21" x14ac:dyDescent="0.25">
      <c r="A190">
        <v>251</v>
      </c>
      <c r="B190" t="str">
        <f>_xlfn.XLOOKUP(A190, artists!A$2:A$836, artists!B$2:B$836)</f>
        <v>Spiderbait</v>
      </c>
      <c r="C190" s="3" t="s">
        <v>468</v>
      </c>
      <c r="D190" s="5">
        <v>205973</v>
      </c>
      <c r="E190" s="5">
        <f t="shared" si="6"/>
        <v>205.97300000000001</v>
      </c>
      <c r="F190" t="b">
        <v>0</v>
      </c>
      <c r="G190">
        <v>7</v>
      </c>
      <c r="H190">
        <f>_xlfn.XLOOKUP(G190, years!A$2:A$836, years!B$2:B$836)</f>
        <v>2004</v>
      </c>
      <c r="I190" s="5">
        <v>63</v>
      </c>
      <c r="J190">
        <v>0.56200000000000006</v>
      </c>
      <c r="K190">
        <v>0.86499999999999999</v>
      </c>
      <c r="L190" s="7" t="str">
        <f t="shared" si="7"/>
        <v>High</v>
      </c>
      <c r="M190">
        <v>-6.476</v>
      </c>
      <c r="N190" s="7">
        <v>9.2200000000000004E-2</v>
      </c>
      <c r="O190" s="7">
        <v>2.0599999999999999E-5</v>
      </c>
      <c r="P190" s="9">
        <v>0.59099999999999997</v>
      </c>
      <c r="Q190" s="7">
        <v>0.219</v>
      </c>
      <c r="R190" s="7">
        <v>0.35</v>
      </c>
      <c r="S190" s="7" t="str">
        <f t="shared" si="8"/>
        <v>Negative</v>
      </c>
      <c r="T190" s="5">
        <v>124.047</v>
      </c>
      <c r="U190" t="s">
        <v>100</v>
      </c>
    </row>
    <row r="191" spans="1:21" x14ac:dyDescent="0.25">
      <c r="A191">
        <v>313</v>
      </c>
      <c r="B191" t="str">
        <f>_xlfn.XLOOKUP(A191, artists!A$2:A$836, artists!B$2:B$836)</f>
        <v>KT Tunstall</v>
      </c>
      <c r="C191" s="3" t="s">
        <v>719</v>
      </c>
      <c r="D191" s="5">
        <v>172373</v>
      </c>
      <c r="E191" s="5">
        <f t="shared" si="6"/>
        <v>172.37299999999999</v>
      </c>
      <c r="F191" t="b">
        <v>0</v>
      </c>
      <c r="G191">
        <v>8</v>
      </c>
      <c r="H191">
        <f>_xlfn.XLOOKUP(G191, years!A$2:A$836, years!B$2:B$836)</f>
        <v>2005</v>
      </c>
      <c r="I191" s="5">
        <v>64</v>
      </c>
      <c r="J191">
        <v>0.748</v>
      </c>
      <c r="K191">
        <v>0.78600000000000003</v>
      </c>
      <c r="L191" s="7" t="str">
        <f t="shared" si="7"/>
        <v>High</v>
      </c>
      <c r="M191">
        <v>-7.7880000000000003</v>
      </c>
      <c r="N191" s="7">
        <v>6.4100000000000004E-2</v>
      </c>
      <c r="O191" s="7">
        <v>0.32800000000000001</v>
      </c>
      <c r="P191" s="9">
        <v>0</v>
      </c>
      <c r="Q191" s="7">
        <v>0.34</v>
      </c>
      <c r="R191" s="7">
        <v>0.91700000000000004</v>
      </c>
      <c r="S191" s="7" t="str">
        <f t="shared" si="8"/>
        <v>Positive</v>
      </c>
      <c r="T191" s="5">
        <v>104.833</v>
      </c>
      <c r="U191" t="s">
        <v>627</v>
      </c>
    </row>
    <row r="192" spans="1:21" x14ac:dyDescent="0.25">
      <c r="A192">
        <v>372</v>
      </c>
      <c r="B192" t="str">
        <f>_xlfn.XLOOKUP(A192, artists!A$2:A$836, artists!B$2:B$836)</f>
        <v>Calvin Harris</v>
      </c>
      <c r="C192" s="3" t="s">
        <v>1513</v>
      </c>
      <c r="D192" s="5">
        <v>212640</v>
      </c>
      <c r="E192" s="5">
        <f t="shared" si="6"/>
        <v>212.64</v>
      </c>
      <c r="F192" t="b">
        <v>0</v>
      </c>
      <c r="G192">
        <v>18</v>
      </c>
      <c r="H192">
        <f>_xlfn.XLOOKUP(G192, years!A$2:A$836, years!B$2:B$836)</f>
        <v>2015</v>
      </c>
      <c r="I192" s="5">
        <v>76</v>
      </c>
      <c r="J192">
        <v>0.73799999999999999</v>
      </c>
      <c r="K192">
        <v>0.86799999999999999</v>
      </c>
      <c r="L192" s="7" t="str">
        <f t="shared" si="7"/>
        <v>High</v>
      </c>
      <c r="M192">
        <v>-4.3730000000000002</v>
      </c>
      <c r="N192" s="7">
        <v>7.3099999999999998E-2</v>
      </c>
      <c r="O192" s="7">
        <v>3.9199999999999999E-2</v>
      </c>
      <c r="P192" s="9">
        <v>1.6900000000000001E-3</v>
      </c>
      <c r="Q192" s="7">
        <v>0.38800000000000001</v>
      </c>
      <c r="R192" s="7">
        <v>0.33600000000000002</v>
      </c>
      <c r="S192" s="7" t="str">
        <f t="shared" si="8"/>
        <v>Negative</v>
      </c>
      <c r="T192" s="5">
        <v>122.003</v>
      </c>
      <c r="U192" t="s">
        <v>673</v>
      </c>
    </row>
    <row r="193" spans="1:21" x14ac:dyDescent="0.25">
      <c r="A193">
        <v>269</v>
      </c>
      <c r="B193" t="str">
        <f>_xlfn.XLOOKUP(A193, artists!A$2:A$836, artists!B$2:B$836)</f>
        <v>Kanye West</v>
      </c>
      <c r="C193" s="3" t="s">
        <v>1337</v>
      </c>
      <c r="D193" s="5">
        <v>188013</v>
      </c>
      <c r="E193" s="5">
        <f t="shared" si="6"/>
        <v>188.01300000000001</v>
      </c>
      <c r="F193" t="b">
        <v>1</v>
      </c>
      <c r="G193">
        <v>16</v>
      </c>
      <c r="H193">
        <f>_xlfn.XLOOKUP(G193, years!A$2:A$836, years!B$2:B$836)</f>
        <v>2013</v>
      </c>
      <c r="I193" s="5">
        <v>0</v>
      </c>
      <c r="J193">
        <v>0.57799999999999996</v>
      </c>
      <c r="K193">
        <v>0.82499999999999996</v>
      </c>
      <c r="L193" s="7" t="str">
        <f t="shared" si="7"/>
        <v>High</v>
      </c>
      <c r="M193">
        <v>-6.1070000000000002</v>
      </c>
      <c r="N193" s="7">
        <v>0.32200000000000001</v>
      </c>
      <c r="O193" s="7">
        <v>9.859999999999999E-4</v>
      </c>
      <c r="P193" s="9">
        <v>0</v>
      </c>
      <c r="Q193" s="7">
        <v>0.17599999999999999</v>
      </c>
      <c r="R193" s="7">
        <v>0.28299999999999997</v>
      </c>
      <c r="S193" s="7" t="str">
        <f t="shared" si="8"/>
        <v>Negative</v>
      </c>
      <c r="T193" s="5">
        <v>130.089</v>
      </c>
      <c r="U193" t="s">
        <v>28</v>
      </c>
    </row>
    <row r="194" spans="1:21" x14ac:dyDescent="0.25">
      <c r="A194">
        <v>602</v>
      </c>
      <c r="B194" t="str">
        <f>_xlfn.XLOOKUP(A194, artists!A$2:A$836, artists!B$2:B$836)</f>
        <v>Iggy Azalea</v>
      </c>
      <c r="C194" s="3" t="s">
        <v>1411</v>
      </c>
      <c r="D194" s="5">
        <v>209423</v>
      </c>
      <c r="E194" s="5">
        <f t="shared" ref="E194:E257" si="9">D194/1000</f>
        <v>209.423</v>
      </c>
      <c r="F194" t="b">
        <v>1</v>
      </c>
      <c r="G194">
        <v>17</v>
      </c>
      <c r="H194">
        <f>_xlfn.XLOOKUP(G194, years!A$2:A$836, years!B$2:B$836)</f>
        <v>2014</v>
      </c>
      <c r="I194" s="5">
        <v>67</v>
      </c>
      <c r="J194">
        <v>0.74299999999999999</v>
      </c>
      <c r="K194">
        <v>0.72</v>
      </c>
      <c r="L194" s="7" t="str">
        <f t="shared" ref="L194:L257" si="10">IF(K194&gt;0.66,"High",IF(K194&gt;0.33&amp;K194&lt;=0.66,"Medium","Low"))</f>
        <v>High</v>
      </c>
      <c r="M194">
        <v>-3.7530000000000001</v>
      </c>
      <c r="N194" s="7">
        <v>0.124</v>
      </c>
      <c r="O194" s="7">
        <v>0.192</v>
      </c>
      <c r="P194" s="9">
        <v>3.86E-4</v>
      </c>
      <c r="Q194" s="7">
        <v>0.109</v>
      </c>
      <c r="R194" s="7">
        <v>0.51900000000000002</v>
      </c>
      <c r="S194" s="7" t="str">
        <f t="shared" ref="S194:S257" si="11">IF(R194 &gt;= 0.5, "Positive", "Negative")</f>
        <v>Positive</v>
      </c>
      <c r="T194" s="5">
        <v>163.99</v>
      </c>
      <c r="U194" t="s">
        <v>59</v>
      </c>
    </row>
    <row r="195" spans="1:21" x14ac:dyDescent="0.25">
      <c r="A195">
        <v>471</v>
      </c>
      <c r="B195" t="str">
        <f>_xlfn.XLOOKUP(A195, artists!A$2:A$836, artists!B$2:B$836)</f>
        <v>Kesha</v>
      </c>
      <c r="C195" s="3" t="s">
        <v>1075</v>
      </c>
      <c r="D195" s="5">
        <v>172053</v>
      </c>
      <c r="E195" s="5">
        <f t="shared" si="9"/>
        <v>172.053</v>
      </c>
      <c r="F195" t="b">
        <v>1</v>
      </c>
      <c r="G195">
        <v>13</v>
      </c>
      <c r="H195">
        <f>_xlfn.XLOOKUP(G195, years!A$2:A$836, years!B$2:B$836)</f>
        <v>2010</v>
      </c>
      <c r="I195" s="5">
        <v>61</v>
      </c>
      <c r="J195">
        <v>0.752</v>
      </c>
      <c r="K195">
        <v>0.83599999999999997</v>
      </c>
      <c r="L195" s="7" t="str">
        <f t="shared" si="10"/>
        <v>High</v>
      </c>
      <c r="M195">
        <v>-3.173</v>
      </c>
      <c r="N195" s="7">
        <v>0.115</v>
      </c>
      <c r="O195" s="7">
        <v>8.43E-2</v>
      </c>
      <c r="P195" s="9">
        <v>4.2499999999999998E-4</v>
      </c>
      <c r="Q195" s="7">
        <v>0.42399999999999999</v>
      </c>
      <c r="R195" s="7">
        <v>0.51900000000000002</v>
      </c>
      <c r="S195" s="7" t="str">
        <f t="shared" si="11"/>
        <v>Positive</v>
      </c>
      <c r="T195" s="5">
        <v>120.003</v>
      </c>
      <c r="U195" t="s">
        <v>40</v>
      </c>
    </row>
    <row r="196" spans="1:21" x14ac:dyDescent="0.25">
      <c r="A196">
        <v>372</v>
      </c>
      <c r="B196" t="str">
        <f>_xlfn.XLOOKUP(A196, artists!A$2:A$836, artists!B$2:B$836)</f>
        <v>Calvin Harris</v>
      </c>
      <c r="C196" s="3" t="s">
        <v>1427</v>
      </c>
      <c r="D196" s="5">
        <v>212960</v>
      </c>
      <c r="E196" s="5">
        <f t="shared" si="9"/>
        <v>212.96</v>
      </c>
      <c r="F196" t="b">
        <v>0</v>
      </c>
      <c r="G196">
        <v>17</v>
      </c>
      <c r="H196">
        <f>_xlfn.XLOOKUP(G196, years!A$2:A$836, years!B$2:B$836)</f>
        <v>2014</v>
      </c>
      <c r="I196" s="5">
        <v>75</v>
      </c>
      <c r="J196">
        <v>0.41399999999999998</v>
      </c>
      <c r="K196">
        <v>0.85699999999999998</v>
      </c>
      <c r="L196" s="7" t="str">
        <f t="shared" si="10"/>
        <v>High</v>
      </c>
      <c r="M196">
        <v>-4.0780000000000003</v>
      </c>
      <c r="N196" s="7">
        <v>8.0799999999999997E-2</v>
      </c>
      <c r="O196" s="7">
        <v>2.87E-2</v>
      </c>
      <c r="P196" s="9">
        <v>5.7400000000000003E-3</v>
      </c>
      <c r="Q196" s="7">
        <v>0.34300000000000003</v>
      </c>
      <c r="R196" s="7">
        <v>0.34799999999999998</v>
      </c>
      <c r="S196" s="7" t="str">
        <f t="shared" si="11"/>
        <v>Negative</v>
      </c>
      <c r="T196" s="5">
        <v>128.024</v>
      </c>
      <c r="U196" t="s">
        <v>673</v>
      </c>
    </row>
    <row r="197" spans="1:21" x14ac:dyDescent="0.25">
      <c r="A197">
        <v>464</v>
      </c>
      <c r="B197" t="str">
        <f>_xlfn.XLOOKUP(A197, artists!A$2:A$836, artists!B$2:B$836)</f>
        <v>Jamie Foxx</v>
      </c>
      <c r="C197" s="3" t="s">
        <v>992</v>
      </c>
      <c r="D197" s="5">
        <v>289746</v>
      </c>
      <c r="E197" s="5">
        <f t="shared" si="9"/>
        <v>289.74599999999998</v>
      </c>
      <c r="F197" t="b">
        <v>1</v>
      </c>
      <c r="G197">
        <v>11</v>
      </c>
      <c r="H197">
        <f>_xlfn.XLOOKUP(G197, years!A$2:A$836, years!B$2:B$836)</f>
        <v>2008</v>
      </c>
      <c r="I197" s="5">
        <v>65</v>
      </c>
      <c r="J197">
        <v>0.67300000000000004</v>
      </c>
      <c r="K197">
        <v>0.61399999999999999</v>
      </c>
      <c r="L197" s="7" t="str">
        <f t="shared" si="10"/>
        <v>Low</v>
      </c>
      <c r="M197">
        <v>-5.4260000000000002</v>
      </c>
      <c r="N197" s="7">
        <v>0.10299999999999999</v>
      </c>
      <c r="O197" s="7">
        <v>7.8200000000000006E-2</v>
      </c>
      <c r="P197" s="9">
        <v>0</v>
      </c>
      <c r="Q197" s="7">
        <v>0.13900000000000001</v>
      </c>
      <c r="R197" s="7">
        <v>0.36199999999999999</v>
      </c>
      <c r="S197" s="7" t="str">
        <f t="shared" si="11"/>
        <v>Negative</v>
      </c>
      <c r="T197" s="5">
        <v>176.05199999999999</v>
      </c>
      <c r="U197" t="s">
        <v>26</v>
      </c>
    </row>
    <row r="198" spans="1:21" x14ac:dyDescent="0.25">
      <c r="A198">
        <v>439</v>
      </c>
      <c r="B198" t="str">
        <f>_xlfn.XLOOKUP(A198, artists!A$2:A$836, artists!B$2:B$836)</f>
        <v>Taylor Swift</v>
      </c>
      <c r="C198" s="3" t="s">
        <v>1504</v>
      </c>
      <c r="D198" s="5">
        <v>231826</v>
      </c>
      <c r="E198" s="5">
        <f t="shared" si="9"/>
        <v>231.82599999999999</v>
      </c>
      <c r="F198" t="b">
        <v>0</v>
      </c>
      <c r="G198">
        <v>17</v>
      </c>
      <c r="H198">
        <f>_xlfn.XLOOKUP(G198, years!A$2:A$836, years!B$2:B$836)</f>
        <v>2014</v>
      </c>
      <c r="I198" s="5">
        <v>82</v>
      </c>
      <c r="J198">
        <v>0.76</v>
      </c>
      <c r="K198">
        <v>0.70299999999999996</v>
      </c>
      <c r="L198" s="7" t="str">
        <f t="shared" si="10"/>
        <v>High</v>
      </c>
      <c r="M198">
        <v>-5.4119999999999999</v>
      </c>
      <c r="N198" s="7">
        <v>5.3999999999999999E-2</v>
      </c>
      <c r="O198" s="7">
        <v>0.10299999999999999</v>
      </c>
      <c r="P198" s="9">
        <v>0</v>
      </c>
      <c r="Q198" s="7">
        <v>9.1300000000000006E-2</v>
      </c>
      <c r="R198" s="7">
        <v>0.56999999999999995</v>
      </c>
      <c r="S198" s="7" t="str">
        <f t="shared" si="11"/>
        <v>Positive</v>
      </c>
      <c r="T198" s="5">
        <v>95.997</v>
      </c>
      <c r="U198" t="s">
        <v>17</v>
      </c>
    </row>
    <row r="199" spans="1:21" x14ac:dyDescent="0.25">
      <c r="A199">
        <v>20</v>
      </c>
      <c r="B199" t="str">
        <f>_xlfn.XLOOKUP(A199, artists!A$2:A$836, artists!B$2:B$836)</f>
        <v>Linkin Park</v>
      </c>
      <c r="C199" s="3" t="s">
        <v>775</v>
      </c>
      <c r="D199" s="5">
        <v>166373</v>
      </c>
      <c r="E199" s="5">
        <f t="shared" si="9"/>
        <v>166.37299999999999</v>
      </c>
      <c r="F199" t="b">
        <v>1</v>
      </c>
      <c r="G199">
        <v>10</v>
      </c>
      <c r="H199">
        <f>_xlfn.XLOOKUP(G199, years!A$2:A$836, years!B$2:B$836)</f>
        <v>2007</v>
      </c>
      <c r="I199" s="5">
        <v>73</v>
      </c>
      <c r="J199">
        <v>0.52900000000000003</v>
      </c>
      <c r="K199">
        <v>0.96699999999999997</v>
      </c>
      <c r="L199" s="7" t="str">
        <f t="shared" si="10"/>
        <v>High</v>
      </c>
      <c r="M199">
        <v>-3.6469999999999998</v>
      </c>
      <c r="N199" s="7">
        <v>5.0799999999999998E-2</v>
      </c>
      <c r="O199" s="7">
        <v>0.114</v>
      </c>
      <c r="P199" s="9">
        <v>0</v>
      </c>
      <c r="Q199" s="7">
        <v>0.61</v>
      </c>
      <c r="R199" s="7">
        <v>0.59599999999999997</v>
      </c>
      <c r="S199" s="7" t="str">
        <f t="shared" si="11"/>
        <v>Positive</v>
      </c>
      <c r="T199" s="5">
        <v>140.12700000000001</v>
      </c>
      <c r="U199" t="s">
        <v>23</v>
      </c>
    </row>
    <row r="200" spans="1:21" x14ac:dyDescent="0.25">
      <c r="A200">
        <v>337</v>
      </c>
      <c r="B200" t="str">
        <f>_xlfn.XLOOKUP(A200, artists!A$2:A$836, artists!B$2:B$836)</f>
        <v>Leona Lewis</v>
      </c>
      <c r="C200" s="3" t="s">
        <v>734</v>
      </c>
      <c r="D200" s="5">
        <v>262466</v>
      </c>
      <c r="E200" s="5">
        <f t="shared" si="9"/>
        <v>262.46600000000001</v>
      </c>
      <c r="F200" t="b">
        <v>0</v>
      </c>
      <c r="G200">
        <v>10</v>
      </c>
      <c r="H200">
        <f>_xlfn.XLOOKUP(G200, years!A$2:A$836, years!B$2:B$836)</f>
        <v>2007</v>
      </c>
      <c r="I200" s="5">
        <v>75</v>
      </c>
      <c r="J200">
        <v>0.63800000000000001</v>
      </c>
      <c r="K200">
        <v>0.65600000000000003</v>
      </c>
      <c r="L200" s="7" t="str">
        <f t="shared" si="10"/>
        <v>Low</v>
      </c>
      <c r="M200">
        <v>-5.8860000000000001</v>
      </c>
      <c r="N200" s="7">
        <v>3.5700000000000003E-2</v>
      </c>
      <c r="O200" s="7">
        <v>0.188</v>
      </c>
      <c r="P200" s="9">
        <v>0</v>
      </c>
      <c r="Q200" s="7">
        <v>0.14599999999999999</v>
      </c>
      <c r="R200" s="7">
        <v>0.22500000000000001</v>
      </c>
      <c r="S200" s="7" t="str">
        <f t="shared" si="11"/>
        <v>Negative</v>
      </c>
      <c r="T200" s="5">
        <v>104.036</v>
      </c>
      <c r="U200" t="s">
        <v>32</v>
      </c>
    </row>
    <row r="201" spans="1:21" x14ac:dyDescent="0.25">
      <c r="A201">
        <v>523</v>
      </c>
      <c r="B201" t="str">
        <f>_xlfn.XLOOKUP(A201, artists!A$2:A$836, artists!B$2:B$836)</f>
        <v>Chase &amp; Status</v>
      </c>
      <c r="C201" s="3" t="s">
        <v>1172</v>
      </c>
      <c r="D201" s="5">
        <v>233666</v>
      </c>
      <c r="E201" s="5">
        <f t="shared" si="9"/>
        <v>233.666</v>
      </c>
      <c r="F201" t="b">
        <v>0</v>
      </c>
      <c r="G201">
        <v>14</v>
      </c>
      <c r="H201">
        <f>_xlfn.XLOOKUP(G201, years!A$2:A$836, years!B$2:B$836)</f>
        <v>2011</v>
      </c>
      <c r="I201" s="5">
        <v>60</v>
      </c>
      <c r="J201">
        <v>0.45</v>
      </c>
      <c r="K201">
        <v>0.84599999999999997</v>
      </c>
      <c r="L201" s="7" t="str">
        <f t="shared" si="10"/>
        <v>High</v>
      </c>
      <c r="M201">
        <v>-4.7119999999999997</v>
      </c>
      <c r="N201" s="7">
        <v>4.7199999999999999E-2</v>
      </c>
      <c r="O201" s="7">
        <v>5.2300000000000003E-3</v>
      </c>
      <c r="P201" s="9">
        <v>0</v>
      </c>
      <c r="Q201" s="7">
        <v>0.22800000000000001</v>
      </c>
      <c r="R201" s="7">
        <v>0.40200000000000002</v>
      </c>
      <c r="S201" s="7" t="str">
        <f t="shared" si="11"/>
        <v>Negative</v>
      </c>
      <c r="T201" s="5">
        <v>140.042</v>
      </c>
      <c r="U201" t="s">
        <v>34</v>
      </c>
    </row>
    <row r="202" spans="1:21" x14ac:dyDescent="0.25">
      <c r="A202">
        <v>471</v>
      </c>
      <c r="B202" t="str">
        <f>_xlfn.XLOOKUP(A202, artists!A$2:A$836, artists!B$2:B$836)</f>
        <v>Kesha</v>
      </c>
      <c r="C202" s="3" t="s">
        <v>1123</v>
      </c>
      <c r="D202" s="5">
        <v>219973</v>
      </c>
      <c r="E202" s="5">
        <f t="shared" si="9"/>
        <v>219.97300000000001</v>
      </c>
      <c r="F202" t="b">
        <v>0</v>
      </c>
      <c r="G202">
        <v>13</v>
      </c>
      <c r="H202">
        <f>_xlfn.XLOOKUP(G202, years!A$2:A$836, years!B$2:B$836)</f>
        <v>2010</v>
      </c>
      <c r="I202" s="5">
        <v>69</v>
      </c>
      <c r="J202">
        <v>0.753</v>
      </c>
      <c r="K202">
        <v>0.72899999999999998</v>
      </c>
      <c r="L202" s="7" t="str">
        <f t="shared" si="10"/>
        <v>High</v>
      </c>
      <c r="M202">
        <v>-3.8620000000000001</v>
      </c>
      <c r="N202" s="7">
        <v>3.9199999999999999E-2</v>
      </c>
      <c r="O202" s="7">
        <v>3.3400000000000001E-3</v>
      </c>
      <c r="P202" s="9">
        <v>5.66E-5</v>
      </c>
      <c r="Q202" s="7">
        <v>7.2999999999999995E-2</v>
      </c>
      <c r="R202" s="7">
        <v>0.81200000000000006</v>
      </c>
      <c r="S202" s="7" t="str">
        <f t="shared" si="11"/>
        <v>Positive</v>
      </c>
      <c r="T202" s="5">
        <v>120.01300000000001</v>
      </c>
      <c r="U202" t="s">
        <v>40</v>
      </c>
    </row>
    <row r="203" spans="1:21" x14ac:dyDescent="0.25">
      <c r="A203">
        <v>388</v>
      </c>
      <c r="B203" t="str">
        <f>_xlfn.XLOOKUP(A203, artists!A$2:A$836, artists!B$2:B$836)</f>
        <v>Carrie Underwood</v>
      </c>
      <c r="C203" s="3" t="s">
        <v>1289</v>
      </c>
      <c r="D203" s="5">
        <v>240133</v>
      </c>
      <c r="E203" s="5">
        <f t="shared" si="9"/>
        <v>240.13300000000001</v>
      </c>
      <c r="F203" t="b">
        <v>0</v>
      </c>
      <c r="G203">
        <v>15</v>
      </c>
      <c r="H203">
        <f>_xlfn.XLOOKUP(G203, years!A$2:A$836, years!B$2:B$836)</f>
        <v>2012</v>
      </c>
      <c r="I203" s="5">
        <v>63</v>
      </c>
      <c r="J203">
        <v>0.53100000000000003</v>
      </c>
      <c r="K203">
        <v>0.84299999999999997</v>
      </c>
      <c r="L203" s="7" t="str">
        <f t="shared" si="10"/>
        <v>High</v>
      </c>
      <c r="M203">
        <v>-2.569</v>
      </c>
      <c r="N203" s="7">
        <v>4.2900000000000001E-2</v>
      </c>
      <c r="O203" s="7">
        <v>9.0899999999999995E-2</v>
      </c>
      <c r="P203" s="9">
        <v>0</v>
      </c>
      <c r="Q203" s="7">
        <v>2.8299999999999999E-2</v>
      </c>
      <c r="R203" s="7">
        <v>0.39200000000000002</v>
      </c>
      <c r="S203" s="7" t="str">
        <f t="shared" si="11"/>
        <v>Negative</v>
      </c>
      <c r="T203" s="5">
        <v>136.99100000000001</v>
      </c>
      <c r="U203" t="s">
        <v>21</v>
      </c>
    </row>
    <row r="204" spans="1:21" x14ac:dyDescent="0.25">
      <c r="A204">
        <v>570</v>
      </c>
      <c r="B204" t="str">
        <f>_xlfn.XLOOKUP(A204, artists!A$2:A$836, artists!B$2:B$836)</f>
        <v>Robin Thicke</v>
      </c>
      <c r="C204" s="3" t="s">
        <v>1305</v>
      </c>
      <c r="D204" s="5">
        <v>263053</v>
      </c>
      <c r="E204" s="5">
        <f t="shared" si="9"/>
        <v>263.053</v>
      </c>
      <c r="F204" t="b">
        <v>0</v>
      </c>
      <c r="G204">
        <v>16</v>
      </c>
      <c r="H204">
        <f>_xlfn.XLOOKUP(G204, years!A$2:A$836, years!B$2:B$836)</f>
        <v>2013</v>
      </c>
      <c r="I204" s="5">
        <v>55</v>
      </c>
      <c r="J204">
        <v>0.86099999999999999</v>
      </c>
      <c r="K204">
        <v>0.504</v>
      </c>
      <c r="L204" s="7" t="str">
        <f t="shared" si="10"/>
        <v>Low</v>
      </c>
      <c r="M204">
        <v>-7.7069999999999999</v>
      </c>
      <c r="N204" s="7">
        <v>4.8899999999999999E-2</v>
      </c>
      <c r="O204" s="7">
        <v>4.1200000000000004E-3</v>
      </c>
      <c r="P204" s="9">
        <v>1.7799999999999999E-5</v>
      </c>
      <c r="Q204" s="7">
        <v>7.8299999999999995E-2</v>
      </c>
      <c r="R204" s="7">
        <v>0.88100000000000001</v>
      </c>
      <c r="S204" s="7" t="str">
        <f t="shared" si="11"/>
        <v>Positive</v>
      </c>
      <c r="T204" s="5">
        <v>120</v>
      </c>
      <c r="U204" t="s">
        <v>32</v>
      </c>
    </row>
    <row r="205" spans="1:21" x14ac:dyDescent="0.25">
      <c r="A205">
        <v>187</v>
      </c>
      <c r="B205" t="str">
        <f>_xlfn.XLOOKUP(A205, artists!A$2:A$836, artists!B$2:B$836)</f>
        <v>Puddle Of Mudd</v>
      </c>
      <c r="C205" s="3" t="s">
        <v>336</v>
      </c>
      <c r="D205" s="5">
        <v>303920</v>
      </c>
      <c r="E205" s="5">
        <f t="shared" si="9"/>
        <v>303.92</v>
      </c>
      <c r="F205" t="b">
        <v>0</v>
      </c>
      <c r="G205">
        <v>4</v>
      </c>
      <c r="H205">
        <f>_xlfn.XLOOKUP(G205, years!A$2:A$836, years!B$2:B$836)</f>
        <v>2001</v>
      </c>
      <c r="I205" s="5">
        <v>64</v>
      </c>
      <c r="J205">
        <v>0.432</v>
      </c>
      <c r="K205">
        <v>0.93600000000000005</v>
      </c>
      <c r="L205" s="7" t="str">
        <f t="shared" si="10"/>
        <v>High</v>
      </c>
      <c r="M205">
        <v>-4.5369999999999999</v>
      </c>
      <c r="N205" s="7">
        <v>5.62E-2</v>
      </c>
      <c r="O205" s="7">
        <v>6.9100000000000003E-3</v>
      </c>
      <c r="P205" s="9">
        <v>0</v>
      </c>
      <c r="Q205" s="7">
        <v>0.14000000000000001</v>
      </c>
      <c r="R205" s="7">
        <v>0.499</v>
      </c>
      <c r="S205" s="7" t="str">
        <f t="shared" si="11"/>
        <v>Negative</v>
      </c>
      <c r="T205" s="5">
        <v>157.46899999999999</v>
      </c>
      <c r="U205" t="s">
        <v>23</v>
      </c>
    </row>
    <row r="206" spans="1:21" x14ac:dyDescent="0.25">
      <c r="A206">
        <v>420</v>
      </c>
      <c r="B206" t="str">
        <f>_xlfn.XLOOKUP(A206, artists!A$2:A$836, artists!B$2:B$836)</f>
        <v>Wiley</v>
      </c>
      <c r="C206" s="3" t="s">
        <v>1927</v>
      </c>
      <c r="D206" s="5">
        <v>177185</v>
      </c>
      <c r="E206" s="5">
        <f t="shared" si="9"/>
        <v>177.185</v>
      </c>
      <c r="F206" t="b">
        <v>1</v>
      </c>
      <c r="G206">
        <v>22</v>
      </c>
      <c r="H206">
        <f>_xlfn.XLOOKUP(G206, years!A$2:A$836, years!B$2:B$836)</f>
        <v>2019</v>
      </c>
      <c r="I206" s="5">
        <v>64</v>
      </c>
      <c r="J206">
        <v>0.88700000000000001</v>
      </c>
      <c r="K206">
        <v>0.76500000000000001</v>
      </c>
      <c r="L206" s="7" t="str">
        <f t="shared" si="10"/>
        <v>High</v>
      </c>
      <c r="M206">
        <v>-5.2069999999999999</v>
      </c>
      <c r="N206" s="7">
        <v>6.6900000000000001E-2</v>
      </c>
      <c r="O206" s="7">
        <v>9.1500000000000001E-3</v>
      </c>
      <c r="P206" s="9">
        <v>8.7200000000000005E-4</v>
      </c>
      <c r="Q206" s="7">
        <v>9.0700000000000003E-2</v>
      </c>
      <c r="R206" s="7">
        <v>0.45600000000000002</v>
      </c>
      <c r="S206" s="7" t="str">
        <f t="shared" si="11"/>
        <v>Negative</v>
      </c>
      <c r="T206" s="5">
        <v>102.958</v>
      </c>
      <c r="U206" t="s">
        <v>171</v>
      </c>
    </row>
    <row r="207" spans="1:21" x14ac:dyDescent="0.25">
      <c r="A207">
        <v>647</v>
      </c>
      <c r="B207" t="str">
        <f>_xlfn.XLOOKUP(A207, artists!A$2:A$836, artists!B$2:B$836)</f>
        <v>Robin Schulz</v>
      </c>
      <c r="C207" s="3" t="s">
        <v>1512</v>
      </c>
      <c r="D207" s="5">
        <v>219043</v>
      </c>
      <c r="E207" s="5">
        <f t="shared" si="9"/>
        <v>219.04300000000001</v>
      </c>
      <c r="F207" t="b">
        <v>0</v>
      </c>
      <c r="G207">
        <v>18</v>
      </c>
      <c r="H207">
        <f>_xlfn.XLOOKUP(G207, years!A$2:A$836, years!B$2:B$836)</f>
        <v>2015</v>
      </c>
      <c r="I207" s="5">
        <v>76</v>
      </c>
      <c r="J207">
        <v>0.63600000000000001</v>
      </c>
      <c r="K207">
        <v>0.81499999999999995</v>
      </c>
      <c r="L207" s="7" t="str">
        <f t="shared" si="10"/>
        <v>High</v>
      </c>
      <c r="M207">
        <v>-5.0979999999999999</v>
      </c>
      <c r="N207" s="7">
        <v>5.8099999999999999E-2</v>
      </c>
      <c r="O207" s="7">
        <v>1.8499999999999999E-2</v>
      </c>
      <c r="P207" s="9">
        <v>0</v>
      </c>
      <c r="Q207" s="7">
        <v>0.16300000000000001</v>
      </c>
      <c r="R207" s="7">
        <v>0.63600000000000001</v>
      </c>
      <c r="S207" s="7" t="str">
        <f t="shared" si="11"/>
        <v>Positive</v>
      </c>
      <c r="T207" s="5">
        <v>123.063</v>
      </c>
      <c r="U207" t="s">
        <v>40</v>
      </c>
    </row>
    <row r="208" spans="1:21" x14ac:dyDescent="0.25">
      <c r="A208">
        <v>673</v>
      </c>
      <c r="B208" t="str">
        <f>_xlfn.XLOOKUP(A208, artists!A$2:A$836, artists!B$2:B$836)</f>
        <v>Big Sean</v>
      </c>
      <c r="C208" s="3" t="s">
        <v>1567</v>
      </c>
      <c r="D208" s="5">
        <v>284386</v>
      </c>
      <c r="E208" s="5">
        <f t="shared" si="9"/>
        <v>284.38600000000002</v>
      </c>
      <c r="F208" t="b">
        <v>1</v>
      </c>
      <c r="G208">
        <v>18</v>
      </c>
      <c r="H208">
        <f>_xlfn.XLOOKUP(G208, years!A$2:A$836, years!B$2:B$836)</f>
        <v>2015</v>
      </c>
      <c r="I208" s="5">
        <v>75</v>
      </c>
      <c r="J208">
        <v>0.82399999999999995</v>
      </c>
      <c r="K208">
        <v>0.73299999999999998</v>
      </c>
      <c r="L208" s="7" t="str">
        <f t="shared" si="10"/>
        <v>High</v>
      </c>
      <c r="M208">
        <v>-5.4740000000000002</v>
      </c>
      <c r="N208" s="7">
        <v>6.13E-2</v>
      </c>
      <c r="O208" s="7">
        <v>3.6200000000000003E-2</v>
      </c>
      <c r="P208" s="9">
        <v>0</v>
      </c>
      <c r="Q208" s="7">
        <v>0.32500000000000001</v>
      </c>
      <c r="R208" s="7">
        <v>0.39500000000000002</v>
      </c>
      <c r="S208" s="7" t="str">
        <f t="shared" si="11"/>
        <v>Negative</v>
      </c>
      <c r="T208" s="5">
        <v>97.971999999999994</v>
      </c>
      <c r="U208" t="s">
        <v>59</v>
      </c>
    </row>
    <row r="209" spans="1:21" x14ac:dyDescent="0.25">
      <c r="A209">
        <v>770</v>
      </c>
      <c r="B209" t="str">
        <f>_xlfn.XLOOKUP(A209, artists!A$2:A$836, artists!B$2:B$836)</f>
        <v>Loud Luxury</v>
      </c>
      <c r="C209" s="3" t="s">
        <v>1809</v>
      </c>
      <c r="D209" s="5">
        <v>163216</v>
      </c>
      <c r="E209" s="5">
        <f t="shared" si="9"/>
        <v>163.21600000000001</v>
      </c>
      <c r="F209" t="b">
        <v>0</v>
      </c>
      <c r="G209">
        <v>20</v>
      </c>
      <c r="H209">
        <f>_xlfn.XLOOKUP(G209, years!A$2:A$836, years!B$2:B$836)</f>
        <v>2017</v>
      </c>
      <c r="I209" s="5">
        <v>0</v>
      </c>
      <c r="J209">
        <v>0.752</v>
      </c>
      <c r="K209">
        <v>0.76400000000000001</v>
      </c>
      <c r="L209" s="7" t="str">
        <f t="shared" si="10"/>
        <v>High</v>
      </c>
      <c r="M209">
        <v>-4.399</v>
      </c>
      <c r="N209" s="7">
        <v>3.7999999999999999E-2</v>
      </c>
      <c r="O209" s="7">
        <v>4.7600000000000003E-2</v>
      </c>
      <c r="P209" s="9">
        <v>9.4400000000000004E-5</v>
      </c>
      <c r="Q209" s="7">
        <v>5.4300000000000001E-2</v>
      </c>
      <c r="R209" s="7">
        <v>0.58199999999999996</v>
      </c>
      <c r="S209" s="7" t="str">
        <f t="shared" si="11"/>
        <v>Positive</v>
      </c>
      <c r="T209" s="5">
        <v>121.958</v>
      </c>
      <c r="U209" t="s">
        <v>40</v>
      </c>
    </row>
    <row r="210" spans="1:21" x14ac:dyDescent="0.25">
      <c r="A210">
        <v>249</v>
      </c>
      <c r="B210" t="str">
        <f>_xlfn.XLOOKUP(A210, artists!A$2:A$836, artists!B$2:B$836)</f>
        <v>Ciara</v>
      </c>
      <c r="C210" s="3" t="s">
        <v>1363</v>
      </c>
      <c r="D210" s="5">
        <v>234040</v>
      </c>
      <c r="E210" s="5">
        <f t="shared" si="9"/>
        <v>234.04</v>
      </c>
      <c r="F210" t="b">
        <v>0</v>
      </c>
      <c r="G210">
        <v>16</v>
      </c>
      <c r="H210">
        <f>_xlfn.XLOOKUP(G210, years!A$2:A$836, years!B$2:B$836)</f>
        <v>2013</v>
      </c>
      <c r="I210" s="5">
        <v>64</v>
      </c>
      <c r="J210">
        <v>0.57699999999999996</v>
      </c>
      <c r="K210">
        <v>0.57599999999999996</v>
      </c>
      <c r="L210" s="7" t="str">
        <f t="shared" si="10"/>
        <v>Low</v>
      </c>
      <c r="M210">
        <v>-6.2990000000000004</v>
      </c>
      <c r="N210" s="7">
        <v>5.6300000000000003E-2</v>
      </c>
      <c r="O210" s="7">
        <v>1.43E-2</v>
      </c>
      <c r="P210" s="9">
        <v>0</v>
      </c>
      <c r="Q210" s="7">
        <v>0.60199999999999998</v>
      </c>
      <c r="R210" s="7">
        <v>0.12</v>
      </c>
      <c r="S210" s="7" t="str">
        <f t="shared" si="11"/>
        <v>Negative</v>
      </c>
      <c r="T210" s="5">
        <v>133.97300000000001</v>
      </c>
      <c r="U210" t="s">
        <v>32</v>
      </c>
    </row>
    <row r="211" spans="1:21" x14ac:dyDescent="0.25">
      <c r="A211">
        <v>284</v>
      </c>
      <c r="B211" t="str">
        <f>_xlfn.XLOOKUP(A211, artists!A$2:A$836, artists!B$2:B$836)</f>
        <v>James Blunt</v>
      </c>
      <c r="C211" s="3" t="s">
        <v>1389</v>
      </c>
      <c r="D211" s="5">
        <v>238000</v>
      </c>
      <c r="E211" s="5">
        <f t="shared" si="9"/>
        <v>238</v>
      </c>
      <c r="F211" t="b">
        <v>0</v>
      </c>
      <c r="G211">
        <v>16</v>
      </c>
      <c r="H211">
        <f>_xlfn.XLOOKUP(G211, years!A$2:A$836, years!B$2:B$836)</f>
        <v>2013</v>
      </c>
      <c r="I211" s="5">
        <v>0</v>
      </c>
      <c r="J211">
        <v>0.57499999999999996</v>
      </c>
      <c r="K211">
        <v>0.82099999999999995</v>
      </c>
      <c r="L211" s="7" t="str">
        <f t="shared" si="10"/>
        <v>High</v>
      </c>
      <c r="M211">
        <v>-5.7</v>
      </c>
      <c r="N211" s="7">
        <v>5.2699999999999997E-2</v>
      </c>
      <c r="O211" s="7">
        <v>0.18099999999999999</v>
      </c>
      <c r="P211" s="9">
        <v>0</v>
      </c>
      <c r="Q211" s="7">
        <v>0.124</v>
      </c>
      <c r="R211" s="7">
        <v>0.44900000000000001</v>
      </c>
      <c r="S211" s="7" t="str">
        <f t="shared" si="11"/>
        <v>Negative</v>
      </c>
      <c r="T211" s="5">
        <v>118.021</v>
      </c>
      <c r="U211" t="s">
        <v>17</v>
      </c>
    </row>
    <row r="212" spans="1:21" x14ac:dyDescent="0.25">
      <c r="A212">
        <v>408</v>
      </c>
      <c r="B212" t="str">
        <f>_xlfn.XLOOKUP(A212, artists!A$2:A$836, artists!B$2:B$836)</f>
        <v>Dizzee Rascal</v>
      </c>
      <c r="C212" s="3" t="s">
        <v>959</v>
      </c>
      <c r="D212" s="5">
        <v>177573</v>
      </c>
      <c r="E212" s="5">
        <f t="shared" si="9"/>
        <v>177.57300000000001</v>
      </c>
      <c r="F212" t="b">
        <v>0</v>
      </c>
      <c r="G212">
        <v>14</v>
      </c>
      <c r="H212">
        <f>_xlfn.XLOOKUP(G212, years!A$2:A$836, years!B$2:B$836)</f>
        <v>2011</v>
      </c>
      <c r="I212" s="5">
        <v>38</v>
      </c>
      <c r="J212">
        <v>0.624</v>
      </c>
      <c r="K212">
        <v>0.97699999999999998</v>
      </c>
      <c r="L212" s="7" t="str">
        <f t="shared" si="10"/>
        <v>High</v>
      </c>
      <c r="M212">
        <v>-3.34</v>
      </c>
      <c r="N212" s="7">
        <v>0.22</v>
      </c>
      <c r="O212" s="7">
        <v>6.1500000000000001E-3</v>
      </c>
      <c r="P212" s="9">
        <v>0</v>
      </c>
      <c r="Q212" s="7">
        <v>0.253</v>
      </c>
      <c r="R212" s="7">
        <v>0.74</v>
      </c>
      <c r="S212" s="7" t="str">
        <f t="shared" si="11"/>
        <v>Positive</v>
      </c>
      <c r="T212" s="5">
        <v>126.127</v>
      </c>
      <c r="U212" t="s">
        <v>673</v>
      </c>
    </row>
    <row r="213" spans="1:21" x14ac:dyDescent="0.25">
      <c r="A213">
        <v>194</v>
      </c>
      <c r="B213" t="str">
        <f>_xlfn.XLOOKUP(A213, artists!A$2:A$836, artists!B$2:B$836)</f>
        <v>Black Eyed Peas</v>
      </c>
      <c r="C213" s="3" t="s">
        <v>947</v>
      </c>
      <c r="D213" s="5">
        <v>251440</v>
      </c>
      <c r="E213" s="5">
        <f t="shared" si="9"/>
        <v>251.44</v>
      </c>
      <c r="F213" t="b">
        <v>1</v>
      </c>
      <c r="G213">
        <v>12</v>
      </c>
      <c r="H213">
        <f>_xlfn.XLOOKUP(G213, years!A$2:A$836, years!B$2:B$836)</f>
        <v>2009</v>
      </c>
      <c r="I213" s="5">
        <v>68</v>
      </c>
      <c r="J213">
        <v>0.86699999999999999</v>
      </c>
      <c r="K213">
        <v>0.85699999999999998</v>
      </c>
      <c r="L213" s="7" t="str">
        <f t="shared" si="10"/>
        <v>High</v>
      </c>
      <c r="M213">
        <v>-5.8920000000000003</v>
      </c>
      <c r="N213" s="7">
        <v>6.6299999999999998E-2</v>
      </c>
      <c r="O213" s="7">
        <v>0.13</v>
      </c>
      <c r="P213" s="9">
        <v>1.7099999999999999E-3</v>
      </c>
      <c r="Q213" s="7">
        <v>0.13</v>
      </c>
      <c r="R213" s="7">
        <v>0.40200000000000002</v>
      </c>
      <c r="S213" s="7" t="str">
        <f t="shared" si="11"/>
        <v>Negative</v>
      </c>
      <c r="T213" s="5">
        <v>130.048</v>
      </c>
      <c r="U213" t="s">
        <v>59</v>
      </c>
    </row>
    <row r="214" spans="1:21" x14ac:dyDescent="0.25">
      <c r="A214">
        <v>631</v>
      </c>
      <c r="B214" t="str">
        <f>_xlfn.XLOOKUP(A214, artists!A$2:A$836, artists!B$2:B$836)</f>
        <v>Charli XCX</v>
      </c>
      <c r="C214" s="3" t="s">
        <v>1461</v>
      </c>
      <c r="D214" s="5">
        <v>169866</v>
      </c>
      <c r="E214" s="5">
        <f t="shared" si="9"/>
        <v>169.86600000000001</v>
      </c>
      <c r="F214" t="b">
        <v>0</v>
      </c>
      <c r="G214">
        <v>17</v>
      </c>
      <c r="H214">
        <f>_xlfn.XLOOKUP(G214, years!A$2:A$836, years!B$2:B$836)</f>
        <v>2014</v>
      </c>
      <c r="I214" s="5">
        <v>49</v>
      </c>
      <c r="J214">
        <v>0.65900000000000003</v>
      </c>
      <c r="K214">
        <v>0.91100000000000003</v>
      </c>
      <c r="L214" s="7" t="str">
        <f t="shared" si="10"/>
        <v>High</v>
      </c>
      <c r="M214">
        <v>-2.2799999999999998</v>
      </c>
      <c r="N214" s="7">
        <v>7.8600000000000003E-2</v>
      </c>
      <c r="O214" s="7">
        <v>0.154</v>
      </c>
      <c r="P214" s="9">
        <v>3.0400000000000002E-4</v>
      </c>
      <c r="Q214" s="7">
        <v>0.191</v>
      </c>
      <c r="R214" s="7">
        <v>0.57599999999999996</v>
      </c>
      <c r="S214" s="7" t="str">
        <f t="shared" si="11"/>
        <v>Positive</v>
      </c>
      <c r="T214" s="5">
        <v>91.998999999999995</v>
      </c>
      <c r="U214" t="s">
        <v>40</v>
      </c>
    </row>
    <row r="215" spans="1:21" x14ac:dyDescent="0.25">
      <c r="A215">
        <v>9</v>
      </c>
      <c r="B215" t="str">
        <f>_xlfn.XLOOKUP(A215, artists!A$2:A$836, artists!B$2:B$836)</f>
        <v>Destiny's Child</v>
      </c>
      <c r="C215" s="3" t="s">
        <v>213</v>
      </c>
      <c r="D215" s="5">
        <v>207906</v>
      </c>
      <c r="E215" s="5">
        <f t="shared" si="9"/>
        <v>207.90600000000001</v>
      </c>
      <c r="F215" t="b">
        <v>0</v>
      </c>
      <c r="G215">
        <v>4</v>
      </c>
      <c r="H215">
        <f>_xlfn.XLOOKUP(G215, years!A$2:A$836, years!B$2:B$836)</f>
        <v>2001</v>
      </c>
      <c r="I215" s="5">
        <v>64</v>
      </c>
      <c r="J215">
        <v>0.84</v>
      </c>
      <c r="K215">
        <v>0.83499999999999996</v>
      </c>
      <c r="L215" s="7" t="str">
        <f t="shared" si="10"/>
        <v>High</v>
      </c>
      <c r="M215">
        <v>-4.3860000000000001</v>
      </c>
      <c r="N215" s="7">
        <v>0.27500000000000002</v>
      </c>
      <c r="O215" s="7">
        <v>2.81E-3</v>
      </c>
      <c r="P215" s="9">
        <v>1.11E-6</v>
      </c>
      <c r="Q215" s="7">
        <v>0.152</v>
      </c>
      <c r="R215" s="7">
        <v>0.63700000000000001</v>
      </c>
      <c r="S215" s="7" t="str">
        <f t="shared" si="11"/>
        <v>Positive</v>
      </c>
      <c r="T215" s="5">
        <v>103.376</v>
      </c>
      <c r="U215" t="s">
        <v>32</v>
      </c>
    </row>
    <row r="216" spans="1:21" x14ac:dyDescent="0.25">
      <c r="A216">
        <v>721</v>
      </c>
      <c r="B216" t="str">
        <f>_xlfn.XLOOKUP(A216, artists!A$2:A$836, artists!B$2:B$836)</f>
        <v>Billie Eilish</v>
      </c>
      <c r="C216" s="3" t="s">
        <v>1678</v>
      </c>
      <c r="D216" s="5">
        <v>180933</v>
      </c>
      <c r="E216" s="5">
        <f t="shared" si="9"/>
        <v>180.93299999999999</v>
      </c>
      <c r="F216" t="b">
        <v>0</v>
      </c>
      <c r="G216">
        <v>20</v>
      </c>
      <c r="H216">
        <f>_xlfn.XLOOKUP(G216, years!A$2:A$836, years!B$2:B$836)</f>
        <v>2017</v>
      </c>
      <c r="I216" s="5">
        <v>84</v>
      </c>
      <c r="J216">
        <v>0.61399999999999999</v>
      </c>
      <c r="K216">
        <v>0.318</v>
      </c>
      <c r="L216" s="7" t="str">
        <f t="shared" si="10"/>
        <v>Low</v>
      </c>
      <c r="M216">
        <v>-12.695</v>
      </c>
      <c r="N216" s="7">
        <v>4.7800000000000002E-2</v>
      </c>
      <c r="O216" s="7">
        <v>0.89600000000000002</v>
      </c>
      <c r="P216" s="9">
        <v>2.3900000000000002E-3</v>
      </c>
      <c r="Q216" s="7">
        <v>7.9500000000000001E-2</v>
      </c>
      <c r="R216" s="7">
        <v>0.112</v>
      </c>
      <c r="S216" s="7" t="str">
        <f t="shared" si="11"/>
        <v>Negative</v>
      </c>
      <c r="T216" s="5">
        <v>119.959</v>
      </c>
      <c r="U216" t="s">
        <v>40</v>
      </c>
    </row>
    <row r="217" spans="1:21" x14ac:dyDescent="0.25">
      <c r="A217">
        <v>437</v>
      </c>
      <c r="B217" t="str">
        <f>_xlfn.XLOOKUP(A217, artists!A$2:A$836, artists!B$2:B$836)</f>
        <v>Lady Gaga</v>
      </c>
      <c r="C217" s="3" t="s">
        <v>1176</v>
      </c>
      <c r="D217" s="5">
        <v>260253</v>
      </c>
      <c r="E217" s="5">
        <f t="shared" si="9"/>
        <v>260.25299999999999</v>
      </c>
      <c r="F217" t="b">
        <v>0</v>
      </c>
      <c r="G217">
        <v>14</v>
      </c>
      <c r="H217">
        <f>_xlfn.XLOOKUP(G217, years!A$2:A$836, years!B$2:B$836)</f>
        <v>2011</v>
      </c>
      <c r="I217" s="5">
        <v>72</v>
      </c>
      <c r="J217">
        <v>0.58699999999999997</v>
      </c>
      <c r="K217">
        <v>0.82799999999999996</v>
      </c>
      <c r="L217" s="7" t="str">
        <f t="shared" si="10"/>
        <v>High</v>
      </c>
      <c r="M217">
        <v>-5.1079999999999997</v>
      </c>
      <c r="N217" s="7">
        <v>0.161</v>
      </c>
      <c r="O217" s="7">
        <v>3.2699999999999999E-3</v>
      </c>
      <c r="P217" s="9">
        <v>0</v>
      </c>
      <c r="Q217" s="7">
        <v>0.33100000000000002</v>
      </c>
      <c r="R217" s="7">
        <v>0.49399999999999999</v>
      </c>
      <c r="S217" s="7" t="str">
        <f t="shared" si="11"/>
        <v>Negative</v>
      </c>
      <c r="T217" s="5">
        <v>123.907</v>
      </c>
      <c r="U217" t="s">
        <v>17</v>
      </c>
    </row>
    <row r="218" spans="1:21" x14ac:dyDescent="0.25">
      <c r="A218">
        <v>561</v>
      </c>
      <c r="B218" t="str">
        <f>_xlfn.XLOOKUP(A218, artists!A$2:A$836, artists!B$2:B$836)</f>
        <v>Lana Del Rey</v>
      </c>
      <c r="C218" s="3" t="s">
        <v>1278</v>
      </c>
      <c r="D218" s="5">
        <v>286253</v>
      </c>
      <c r="E218" s="5">
        <f t="shared" si="9"/>
        <v>286.25299999999999</v>
      </c>
      <c r="F218" t="b">
        <v>0</v>
      </c>
      <c r="G218">
        <v>15</v>
      </c>
      <c r="H218">
        <f>_xlfn.XLOOKUP(G218, years!A$2:A$836, years!B$2:B$836)</f>
        <v>2012</v>
      </c>
      <c r="I218" s="5">
        <v>53</v>
      </c>
      <c r="J218">
        <v>0.18</v>
      </c>
      <c r="K218">
        <v>0.63600000000000001</v>
      </c>
      <c r="L218" s="7" t="str">
        <f t="shared" si="10"/>
        <v>Low</v>
      </c>
      <c r="M218">
        <v>-6.5910000000000002</v>
      </c>
      <c r="N218" s="7">
        <v>4.3900000000000002E-2</v>
      </c>
      <c r="O218" s="7">
        <v>0.20899999999999999</v>
      </c>
      <c r="P218" s="9">
        <v>1.3300000000000001E-4</v>
      </c>
      <c r="Q218" s="7">
        <v>0.217</v>
      </c>
      <c r="R218" s="7">
        <v>0.39</v>
      </c>
      <c r="S218" s="7" t="str">
        <f t="shared" si="11"/>
        <v>Negative</v>
      </c>
      <c r="T218" s="5">
        <v>75.222999999999999</v>
      </c>
      <c r="U218" t="s">
        <v>17</v>
      </c>
    </row>
    <row r="219" spans="1:21" x14ac:dyDescent="0.25">
      <c r="A219">
        <v>775</v>
      </c>
      <c r="B219" t="str">
        <f>_xlfn.XLOOKUP(A219, artists!A$2:A$836, artists!B$2:B$836)</f>
        <v>BlocBoy JB</v>
      </c>
      <c r="C219" s="3" t="s">
        <v>1819</v>
      </c>
      <c r="D219" s="5">
        <v>181263</v>
      </c>
      <c r="E219" s="5">
        <f t="shared" si="9"/>
        <v>181.26300000000001</v>
      </c>
      <c r="F219" t="b">
        <v>1</v>
      </c>
      <c r="G219">
        <v>21</v>
      </c>
      <c r="H219">
        <f>_xlfn.XLOOKUP(G219, years!A$2:A$836, years!B$2:B$836)</f>
        <v>2018</v>
      </c>
      <c r="I219" s="5">
        <v>73</v>
      </c>
      <c r="J219">
        <v>0.92200000000000004</v>
      </c>
      <c r="K219">
        <v>0.58099999999999996</v>
      </c>
      <c r="L219" s="7" t="str">
        <f t="shared" si="10"/>
        <v>Low</v>
      </c>
      <c r="M219">
        <v>-7.4950000000000001</v>
      </c>
      <c r="N219" s="7">
        <v>0.27</v>
      </c>
      <c r="O219" s="7">
        <v>1.0399999999999999E-3</v>
      </c>
      <c r="P219" s="9">
        <v>5.8600000000000001E-5</v>
      </c>
      <c r="Q219" s="7">
        <v>0.105</v>
      </c>
      <c r="R219" s="7">
        <v>0.59499999999999997</v>
      </c>
      <c r="S219" s="7" t="str">
        <f t="shared" si="11"/>
        <v>Positive</v>
      </c>
      <c r="T219" s="5">
        <v>140.02199999999999</v>
      </c>
      <c r="U219" t="s">
        <v>59</v>
      </c>
    </row>
    <row r="220" spans="1:21" x14ac:dyDescent="0.25">
      <c r="A220">
        <v>178</v>
      </c>
      <c r="B220" t="str">
        <f>_xlfn.XLOOKUP(A220, artists!A$2:A$836, artists!B$2:B$836)</f>
        <v>Delta Goodrem</v>
      </c>
      <c r="C220" s="3" t="s">
        <v>305</v>
      </c>
      <c r="D220" s="5">
        <v>251280</v>
      </c>
      <c r="E220" s="5">
        <f t="shared" si="9"/>
        <v>251.28</v>
      </c>
      <c r="F220" t="b">
        <v>0</v>
      </c>
      <c r="G220">
        <v>6</v>
      </c>
      <c r="H220">
        <f>_xlfn.XLOOKUP(G220, years!A$2:A$836, years!B$2:B$836)</f>
        <v>2003</v>
      </c>
      <c r="I220" s="5">
        <v>54</v>
      </c>
      <c r="J220">
        <v>0.54200000000000004</v>
      </c>
      <c r="K220">
        <v>0.58899999999999997</v>
      </c>
      <c r="L220" s="7" t="str">
        <f t="shared" si="10"/>
        <v>Low</v>
      </c>
      <c r="M220">
        <v>-6.8129999999999997</v>
      </c>
      <c r="N220" s="7">
        <v>2.8400000000000002E-2</v>
      </c>
      <c r="O220" s="7">
        <v>0.246</v>
      </c>
      <c r="P220" s="9">
        <v>0</v>
      </c>
      <c r="Q220" s="7">
        <v>0.188</v>
      </c>
      <c r="R220" s="7">
        <v>0.33600000000000002</v>
      </c>
      <c r="S220" s="7" t="str">
        <f t="shared" si="11"/>
        <v>Negative</v>
      </c>
      <c r="T220" s="5">
        <v>133.83799999999999</v>
      </c>
      <c r="U220" t="s">
        <v>17</v>
      </c>
    </row>
    <row r="221" spans="1:21" x14ac:dyDescent="0.25">
      <c r="A221">
        <v>250</v>
      </c>
      <c r="B221" t="str">
        <f>_xlfn.XLOOKUP(A221, artists!A$2:A$836, artists!B$2:B$836)</f>
        <v>Kelis</v>
      </c>
      <c r="C221" s="3" t="s">
        <v>677</v>
      </c>
      <c r="D221" s="5">
        <v>273973</v>
      </c>
      <c r="E221" s="5">
        <f t="shared" si="9"/>
        <v>273.97300000000001</v>
      </c>
      <c r="F221" t="b">
        <v>0</v>
      </c>
      <c r="G221">
        <v>9</v>
      </c>
      <c r="H221">
        <f>_xlfn.XLOOKUP(G221, years!A$2:A$836, years!B$2:B$836)</f>
        <v>2006</v>
      </c>
      <c r="I221" s="5">
        <v>50</v>
      </c>
      <c r="J221">
        <v>0.90600000000000003</v>
      </c>
      <c r="K221">
        <v>0.63300000000000001</v>
      </c>
      <c r="L221" s="7" t="str">
        <f t="shared" si="10"/>
        <v>Low</v>
      </c>
      <c r="M221">
        <v>-5.3159999999999998</v>
      </c>
      <c r="N221" s="7">
        <v>0.19</v>
      </c>
      <c r="O221" s="7">
        <v>1.8200000000000001E-4</v>
      </c>
      <c r="P221" s="9">
        <v>8.3399999999999998E-6</v>
      </c>
      <c r="Q221" s="7">
        <v>5.8000000000000003E-2</v>
      </c>
      <c r="R221" s="7">
        <v>0.77900000000000003</v>
      </c>
      <c r="S221" s="7" t="str">
        <f t="shared" si="11"/>
        <v>Positive</v>
      </c>
      <c r="T221" s="5">
        <v>84.021000000000001</v>
      </c>
      <c r="U221" t="s">
        <v>466</v>
      </c>
    </row>
    <row r="222" spans="1:21" x14ac:dyDescent="0.25">
      <c r="A222">
        <v>424</v>
      </c>
      <c r="B222" t="str">
        <f>_xlfn.XLOOKUP(A222, artists!A$2:A$836, artists!B$2:B$836)</f>
        <v>Trey Songz</v>
      </c>
      <c r="C222" s="3" t="s">
        <v>1064</v>
      </c>
      <c r="D222" s="5">
        <v>242013</v>
      </c>
      <c r="E222" s="5">
        <f t="shared" si="9"/>
        <v>242.01300000000001</v>
      </c>
      <c r="F222" t="b">
        <v>1</v>
      </c>
      <c r="G222">
        <v>13</v>
      </c>
      <c r="H222">
        <f>_xlfn.XLOOKUP(G222, years!A$2:A$836, years!B$2:B$836)</f>
        <v>2010</v>
      </c>
      <c r="I222" s="5">
        <v>0</v>
      </c>
      <c r="J222">
        <v>0.84499999999999997</v>
      </c>
      <c r="K222">
        <v>0.60099999999999998</v>
      </c>
      <c r="L222" s="7" t="str">
        <f t="shared" si="10"/>
        <v>Low</v>
      </c>
      <c r="M222">
        <v>-5.2830000000000004</v>
      </c>
      <c r="N222" s="7">
        <v>0.161</v>
      </c>
      <c r="O222" s="7">
        <v>2.0500000000000001E-2</v>
      </c>
      <c r="P222" s="9">
        <v>0</v>
      </c>
      <c r="Q222" s="7">
        <v>0.38500000000000001</v>
      </c>
      <c r="R222" s="7">
        <v>0.32900000000000001</v>
      </c>
      <c r="S222" s="7" t="str">
        <f t="shared" si="11"/>
        <v>Negative</v>
      </c>
      <c r="T222" s="5">
        <v>74.007999999999996</v>
      </c>
      <c r="U222" t="s">
        <v>26</v>
      </c>
    </row>
    <row r="223" spans="1:21" x14ac:dyDescent="0.25">
      <c r="A223">
        <v>271</v>
      </c>
      <c r="B223" t="str">
        <f>_xlfn.XLOOKUP(A223, artists!A$2:A$836, artists!B$2:B$836)</f>
        <v>Green Day</v>
      </c>
      <c r="C223" s="3" t="s">
        <v>543</v>
      </c>
      <c r="D223" s="5">
        <v>261266</v>
      </c>
      <c r="E223" s="5">
        <f t="shared" si="9"/>
        <v>261.26600000000002</v>
      </c>
      <c r="F223" t="b">
        <v>1</v>
      </c>
      <c r="G223">
        <v>7</v>
      </c>
      <c r="H223">
        <f>_xlfn.XLOOKUP(G223, years!A$2:A$836, years!B$2:B$836)</f>
        <v>2004</v>
      </c>
      <c r="I223" s="5">
        <v>72</v>
      </c>
      <c r="J223">
        <v>0.49</v>
      </c>
      <c r="K223">
        <v>0.67900000000000005</v>
      </c>
      <c r="L223" s="7" t="str">
        <f t="shared" si="10"/>
        <v>High</v>
      </c>
      <c r="M223">
        <v>-3.68</v>
      </c>
      <c r="N223" s="7">
        <v>3.09E-2</v>
      </c>
      <c r="O223" s="7">
        <v>3.9399999999999999E-3</v>
      </c>
      <c r="P223" s="9">
        <v>1.5400000000000002E-5</v>
      </c>
      <c r="Q223" s="7">
        <v>3.8300000000000001E-2</v>
      </c>
      <c r="R223" s="7">
        <v>0.50600000000000001</v>
      </c>
      <c r="S223" s="7" t="str">
        <f t="shared" si="11"/>
        <v>Positive</v>
      </c>
      <c r="T223" s="5">
        <v>167.04599999999999</v>
      </c>
      <c r="U223" t="s">
        <v>100</v>
      </c>
    </row>
    <row r="224" spans="1:21" x14ac:dyDescent="0.25">
      <c r="A224">
        <v>372</v>
      </c>
      <c r="B224" t="str">
        <f>_xlfn.XLOOKUP(A224, artists!A$2:A$836, artists!B$2:B$836)</f>
        <v>Calvin Harris</v>
      </c>
      <c r="C224" s="3" t="s">
        <v>1179</v>
      </c>
      <c r="D224" s="5">
        <v>222186</v>
      </c>
      <c r="E224" s="5">
        <f t="shared" si="9"/>
        <v>222.18600000000001</v>
      </c>
      <c r="F224" t="b">
        <v>0</v>
      </c>
      <c r="G224">
        <v>15</v>
      </c>
      <c r="H224">
        <f>_xlfn.XLOOKUP(G224, years!A$2:A$836, years!B$2:B$836)</f>
        <v>2012</v>
      </c>
      <c r="I224" s="5">
        <v>62</v>
      </c>
      <c r="J224">
        <v>0.77900000000000003</v>
      </c>
      <c r="K224">
        <v>0.96299999999999997</v>
      </c>
      <c r="L224" s="7" t="str">
        <f t="shared" si="10"/>
        <v>High</v>
      </c>
      <c r="M224">
        <v>-2.125</v>
      </c>
      <c r="N224" s="7">
        <v>3.9899999999999998E-2</v>
      </c>
      <c r="O224" s="7">
        <v>3.3399999999999999E-2</v>
      </c>
      <c r="P224" s="9">
        <v>0.49299999999999999</v>
      </c>
      <c r="Q224" s="7">
        <v>0.66400000000000003</v>
      </c>
      <c r="R224" s="7">
        <v>0.75900000000000001</v>
      </c>
      <c r="S224" s="7" t="str">
        <f t="shared" si="11"/>
        <v>Positive</v>
      </c>
      <c r="T224" s="5">
        <v>127.941</v>
      </c>
      <c r="U224" t="s">
        <v>673</v>
      </c>
    </row>
    <row r="225" spans="1:21" x14ac:dyDescent="0.25">
      <c r="A225">
        <v>673</v>
      </c>
      <c r="B225" t="str">
        <f>_xlfn.XLOOKUP(A225, artists!A$2:A$836, artists!B$2:B$836)</f>
        <v>Big Sean</v>
      </c>
      <c r="C225" s="3" t="s">
        <v>1757</v>
      </c>
      <c r="D225" s="5">
        <v>222360</v>
      </c>
      <c r="E225" s="5">
        <f t="shared" si="9"/>
        <v>222.36</v>
      </c>
      <c r="F225" t="b">
        <v>1</v>
      </c>
      <c r="G225">
        <v>20</v>
      </c>
      <c r="H225">
        <f>_xlfn.XLOOKUP(G225, years!A$2:A$836, years!B$2:B$836)</f>
        <v>2017</v>
      </c>
      <c r="I225" s="5">
        <v>71</v>
      </c>
      <c r="J225">
        <v>0.78</v>
      </c>
      <c r="K225">
        <v>0.57499999999999996</v>
      </c>
      <c r="L225" s="7" t="str">
        <f t="shared" si="10"/>
        <v>Low</v>
      </c>
      <c r="M225">
        <v>-5.6280000000000001</v>
      </c>
      <c r="N225" s="7">
        <v>0.13900000000000001</v>
      </c>
      <c r="O225" s="7">
        <v>0.106</v>
      </c>
      <c r="P225" s="9">
        <v>0</v>
      </c>
      <c r="Q225" s="7">
        <v>0.129</v>
      </c>
      <c r="R225" s="7">
        <v>0.27300000000000002</v>
      </c>
      <c r="S225" s="7" t="str">
        <f t="shared" si="11"/>
        <v>Negative</v>
      </c>
      <c r="T225" s="5">
        <v>81.501999999999995</v>
      </c>
      <c r="U225" t="s">
        <v>59</v>
      </c>
    </row>
    <row r="226" spans="1:21" x14ac:dyDescent="0.25">
      <c r="A226">
        <v>1</v>
      </c>
      <c r="B226" t="str">
        <f>_xlfn.XLOOKUP(A226, artists!A$2:A$836, artists!B$2:B$836)</f>
        <v>Britney Spears</v>
      </c>
      <c r="C226" s="3" t="s">
        <v>942</v>
      </c>
      <c r="D226" s="5">
        <v>216520</v>
      </c>
      <c r="E226" s="5">
        <f t="shared" si="9"/>
        <v>216.52</v>
      </c>
      <c r="F226" t="b">
        <v>0</v>
      </c>
      <c r="G226">
        <v>11</v>
      </c>
      <c r="H226">
        <f>_xlfn.XLOOKUP(G226, years!A$2:A$836, years!B$2:B$836)</f>
        <v>2008</v>
      </c>
      <c r="I226" s="5">
        <v>69</v>
      </c>
      <c r="J226">
        <v>0.71699999999999997</v>
      </c>
      <c r="K226">
        <v>0.58699999999999997</v>
      </c>
      <c r="L226" s="7" t="str">
        <f t="shared" si="10"/>
        <v>Low</v>
      </c>
      <c r="M226">
        <v>-7.2960000000000003</v>
      </c>
      <c r="N226" s="7">
        <v>3.39E-2</v>
      </c>
      <c r="O226" s="7">
        <v>1.9199999999999998E-2</v>
      </c>
      <c r="P226" s="9">
        <v>0</v>
      </c>
      <c r="Q226" s="7">
        <v>5.2299999999999999E-2</v>
      </c>
      <c r="R226" s="7">
        <v>0.54400000000000004</v>
      </c>
      <c r="S226" s="7" t="str">
        <f t="shared" si="11"/>
        <v>Positive</v>
      </c>
      <c r="T226" s="5">
        <v>129.95400000000001</v>
      </c>
      <c r="U226" t="s">
        <v>17</v>
      </c>
    </row>
    <row r="227" spans="1:21" x14ac:dyDescent="0.25">
      <c r="A227">
        <v>403</v>
      </c>
      <c r="B227" t="str">
        <f>_xlfn.XLOOKUP(A227, artists!A$2:A$836, artists!B$2:B$836)</f>
        <v>Basshunter</v>
      </c>
      <c r="C227" s="3" t="s">
        <v>863</v>
      </c>
      <c r="D227" s="5">
        <v>176453</v>
      </c>
      <c r="E227" s="5">
        <f t="shared" si="9"/>
        <v>176.453</v>
      </c>
      <c r="F227" t="b">
        <v>0</v>
      </c>
      <c r="G227">
        <v>11</v>
      </c>
      <c r="H227">
        <f>_xlfn.XLOOKUP(G227, years!A$2:A$836, years!B$2:B$836)</f>
        <v>2008</v>
      </c>
      <c r="I227" s="5">
        <v>65</v>
      </c>
      <c r="J227">
        <v>0.64500000000000002</v>
      </c>
      <c r="K227">
        <v>0.98399999999999999</v>
      </c>
      <c r="L227" s="7" t="str">
        <f t="shared" si="10"/>
        <v>High</v>
      </c>
      <c r="M227">
        <v>-7.0510000000000002</v>
      </c>
      <c r="N227" s="7">
        <v>5.0799999999999998E-2</v>
      </c>
      <c r="O227" s="7">
        <v>0.16400000000000001</v>
      </c>
      <c r="P227" s="9">
        <v>7.0099999999999997E-3</v>
      </c>
      <c r="Q227" s="7">
        <v>0.16400000000000001</v>
      </c>
      <c r="R227" s="7">
        <v>0.55300000000000005</v>
      </c>
      <c r="S227" s="7" t="str">
        <f t="shared" si="11"/>
        <v>Positive</v>
      </c>
      <c r="T227" s="5">
        <v>144.95400000000001</v>
      </c>
      <c r="U227" t="s">
        <v>17</v>
      </c>
    </row>
    <row r="228" spans="1:21" x14ac:dyDescent="0.25">
      <c r="A228">
        <v>463</v>
      </c>
      <c r="B228" t="str">
        <f>_xlfn.XLOOKUP(A228, artists!A$2:A$836, artists!B$2:B$836)</f>
        <v>Justin Bieber</v>
      </c>
      <c r="C228" s="3" t="s">
        <v>1259</v>
      </c>
      <c r="D228" s="5">
        <v>171333</v>
      </c>
      <c r="E228" s="5">
        <f t="shared" si="9"/>
        <v>171.333</v>
      </c>
      <c r="F228" t="b">
        <v>0</v>
      </c>
      <c r="G228">
        <v>15</v>
      </c>
      <c r="H228">
        <f>_xlfn.XLOOKUP(G228, years!A$2:A$836, years!B$2:B$836)</f>
        <v>2012</v>
      </c>
      <c r="I228" s="5">
        <v>63</v>
      </c>
      <c r="J228">
        <v>0.71699999999999997</v>
      </c>
      <c r="K228">
        <v>0.55000000000000004</v>
      </c>
      <c r="L228" s="7" t="str">
        <f t="shared" si="10"/>
        <v>Low</v>
      </c>
      <c r="M228">
        <v>-6.0190000000000001</v>
      </c>
      <c r="N228" s="7">
        <v>5.1900000000000002E-2</v>
      </c>
      <c r="O228" s="7">
        <v>3.5799999999999998E-2</v>
      </c>
      <c r="P228" s="9">
        <v>1.98E-3</v>
      </c>
      <c r="Q228" s="7">
        <v>0.126</v>
      </c>
      <c r="R228" s="7">
        <v>0.33100000000000002</v>
      </c>
      <c r="S228" s="7" t="str">
        <f t="shared" si="11"/>
        <v>Negative</v>
      </c>
      <c r="T228" s="5">
        <v>96.978999999999999</v>
      </c>
      <c r="U228" t="s">
        <v>17</v>
      </c>
    </row>
    <row r="229" spans="1:21" x14ac:dyDescent="0.25">
      <c r="A229">
        <v>600</v>
      </c>
      <c r="B229" t="str">
        <f>_xlfn.XLOOKUP(A229, artists!A$2:A$836, artists!B$2:B$836)</f>
        <v>Ariana Grande</v>
      </c>
      <c r="C229" s="3" t="s">
        <v>1915</v>
      </c>
      <c r="D229" s="5">
        <v>186106</v>
      </c>
      <c r="E229" s="5">
        <f t="shared" si="9"/>
        <v>186.10599999999999</v>
      </c>
      <c r="F229" t="b">
        <v>1</v>
      </c>
      <c r="G229">
        <v>22</v>
      </c>
      <c r="H229">
        <f>_xlfn.XLOOKUP(G229, years!A$2:A$836, years!B$2:B$836)</f>
        <v>2019</v>
      </c>
      <c r="I229" s="5">
        <v>77</v>
      </c>
      <c r="J229">
        <v>0.4</v>
      </c>
      <c r="K229">
        <v>0.79500000000000004</v>
      </c>
      <c r="L229" s="7" t="str">
        <f t="shared" si="10"/>
        <v>High</v>
      </c>
      <c r="M229">
        <v>-3.7309999999999999</v>
      </c>
      <c r="N229" s="7">
        <v>0.46100000000000002</v>
      </c>
      <c r="O229" s="7">
        <v>0.11899999999999999</v>
      </c>
      <c r="P229" s="9">
        <v>0</v>
      </c>
      <c r="Q229" s="7">
        <v>0.159</v>
      </c>
      <c r="R229" s="7">
        <v>0.70199999999999996</v>
      </c>
      <c r="S229" s="7" t="str">
        <f t="shared" si="11"/>
        <v>Positive</v>
      </c>
      <c r="T229" s="5">
        <v>190.09700000000001</v>
      </c>
      <c r="U229" t="s">
        <v>17</v>
      </c>
    </row>
    <row r="230" spans="1:21" x14ac:dyDescent="0.25">
      <c r="A230">
        <v>600</v>
      </c>
      <c r="B230" t="str">
        <f>_xlfn.XLOOKUP(A230, artists!A$2:A$836, artists!B$2:B$836)</f>
        <v>Ariana Grande</v>
      </c>
      <c r="C230" s="3" t="s">
        <v>1443</v>
      </c>
      <c r="D230" s="5">
        <v>214840</v>
      </c>
      <c r="E230" s="5">
        <f t="shared" si="9"/>
        <v>214.84</v>
      </c>
      <c r="F230" t="b">
        <v>0</v>
      </c>
      <c r="G230">
        <v>17</v>
      </c>
      <c r="H230">
        <f>_xlfn.XLOOKUP(G230, years!A$2:A$836, years!B$2:B$836)</f>
        <v>2014</v>
      </c>
      <c r="I230" s="5">
        <v>0</v>
      </c>
      <c r="J230">
        <v>0.68700000000000006</v>
      </c>
      <c r="K230">
        <v>0.70199999999999996</v>
      </c>
      <c r="L230" s="7" t="str">
        <f t="shared" si="10"/>
        <v>High</v>
      </c>
      <c r="M230">
        <v>-5.3239999999999998</v>
      </c>
      <c r="N230" s="7">
        <v>4.5499999999999999E-2</v>
      </c>
      <c r="O230" s="7">
        <v>6.4000000000000003E-3</v>
      </c>
      <c r="P230" s="9">
        <v>4.35E-5</v>
      </c>
      <c r="Q230" s="7">
        <v>0.20399999999999999</v>
      </c>
      <c r="R230" s="7">
        <v>0.28399999999999997</v>
      </c>
      <c r="S230" s="7" t="str">
        <f t="shared" si="11"/>
        <v>Negative</v>
      </c>
      <c r="T230" s="5">
        <v>129.95599999999999</v>
      </c>
      <c r="U230" t="s">
        <v>17</v>
      </c>
    </row>
    <row r="231" spans="1:21" x14ac:dyDescent="0.25">
      <c r="A231">
        <v>40</v>
      </c>
      <c r="B231" t="str">
        <f>_xlfn.XLOOKUP(A231, artists!A$2:A$836, artists!B$2:B$836)</f>
        <v>Bow Wow</v>
      </c>
      <c r="C231" s="3" t="s">
        <v>807</v>
      </c>
      <c r="D231" s="5">
        <v>238266</v>
      </c>
      <c r="E231" s="5">
        <f t="shared" si="9"/>
        <v>238.26599999999999</v>
      </c>
      <c r="F231" t="b">
        <v>0</v>
      </c>
      <c r="G231">
        <v>9</v>
      </c>
      <c r="H231">
        <f>_xlfn.XLOOKUP(G231, years!A$2:A$836, years!B$2:B$836)</f>
        <v>2006</v>
      </c>
      <c r="I231" s="5">
        <v>57</v>
      </c>
      <c r="J231">
        <v>0.77200000000000002</v>
      </c>
      <c r="K231">
        <v>0.59</v>
      </c>
      <c r="L231" s="7" t="str">
        <f t="shared" si="10"/>
        <v>Low</v>
      </c>
      <c r="M231">
        <v>-6.9569999999999999</v>
      </c>
      <c r="N231" s="7">
        <v>0.183</v>
      </c>
      <c r="O231" s="7">
        <v>9.1700000000000004E-2</v>
      </c>
      <c r="P231" s="9">
        <v>0</v>
      </c>
      <c r="Q231" s="7">
        <v>0.10100000000000001</v>
      </c>
      <c r="R231" s="7">
        <v>0.74299999999999999</v>
      </c>
      <c r="S231" s="7" t="str">
        <f t="shared" si="11"/>
        <v>Positive</v>
      </c>
      <c r="T231" s="5">
        <v>83.998000000000005</v>
      </c>
      <c r="U231" t="s">
        <v>26</v>
      </c>
    </row>
    <row r="232" spans="1:21" x14ac:dyDescent="0.25">
      <c r="A232">
        <v>282</v>
      </c>
      <c r="B232" t="str">
        <f>_xlfn.XLOOKUP(A232, artists!A$2:A$836, artists!B$2:B$836)</f>
        <v>Mario</v>
      </c>
      <c r="C232" s="3" t="s">
        <v>977</v>
      </c>
      <c r="D232" s="5">
        <v>249026</v>
      </c>
      <c r="E232" s="5">
        <f t="shared" si="9"/>
        <v>249.02600000000001</v>
      </c>
      <c r="F232" t="b">
        <v>1</v>
      </c>
      <c r="G232">
        <v>12</v>
      </c>
      <c r="H232">
        <f>_xlfn.XLOOKUP(G232, years!A$2:A$836, years!B$2:B$836)</f>
        <v>2009</v>
      </c>
      <c r="I232" s="5">
        <v>51</v>
      </c>
      <c r="J232">
        <v>0.44</v>
      </c>
      <c r="K232">
        <v>0.51700000000000002</v>
      </c>
      <c r="L232" s="7" t="str">
        <f t="shared" si="10"/>
        <v>Low</v>
      </c>
      <c r="M232">
        <v>-7.3550000000000004</v>
      </c>
      <c r="N232" s="7">
        <v>0.36299999999999999</v>
      </c>
      <c r="O232" s="7">
        <v>0.42799999999999999</v>
      </c>
      <c r="P232" s="9">
        <v>0</v>
      </c>
      <c r="Q232" s="7">
        <v>0.17299999999999999</v>
      </c>
      <c r="R232" s="7">
        <v>0.47499999999999998</v>
      </c>
      <c r="S232" s="7" t="str">
        <f t="shared" si="11"/>
        <v>Negative</v>
      </c>
      <c r="T232" s="5">
        <v>73.881</v>
      </c>
      <c r="U232" t="s">
        <v>32</v>
      </c>
    </row>
    <row r="233" spans="1:21" x14ac:dyDescent="0.25">
      <c r="A233">
        <v>600</v>
      </c>
      <c r="B233" t="str">
        <f>_xlfn.XLOOKUP(A233, artists!A$2:A$836, artists!B$2:B$836)</f>
        <v>Ariana Grande</v>
      </c>
      <c r="C233" s="3" t="s">
        <v>1905</v>
      </c>
      <c r="D233" s="5">
        <v>190440</v>
      </c>
      <c r="E233" s="5">
        <f t="shared" si="9"/>
        <v>190.44</v>
      </c>
      <c r="F233" t="b">
        <v>1</v>
      </c>
      <c r="G233">
        <v>22</v>
      </c>
      <c r="H233">
        <f>_xlfn.XLOOKUP(G233, years!A$2:A$836, years!B$2:B$836)</f>
        <v>2019</v>
      </c>
      <c r="I233" s="5">
        <v>76</v>
      </c>
      <c r="J233">
        <v>0.72599999999999998</v>
      </c>
      <c r="K233">
        <v>0.55400000000000005</v>
      </c>
      <c r="L233" s="7" t="str">
        <f t="shared" si="10"/>
        <v>Low</v>
      </c>
      <c r="M233">
        <v>-5.29</v>
      </c>
      <c r="N233" s="7">
        <v>9.1700000000000004E-2</v>
      </c>
      <c r="O233" s="7">
        <v>4.2099999999999999E-2</v>
      </c>
      <c r="P233" s="9">
        <v>0</v>
      </c>
      <c r="Q233" s="7">
        <v>0.106</v>
      </c>
      <c r="R233" s="7">
        <v>0.33500000000000002</v>
      </c>
      <c r="S233" s="7" t="str">
        <f t="shared" si="11"/>
        <v>Negative</v>
      </c>
      <c r="T233" s="5">
        <v>169.999</v>
      </c>
      <c r="U233" t="s">
        <v>17</v>
      </c>
    </row>
    <row r="234" spans="1:21" x14ac:dyDescent="0.25">
      <c r="A234">
        <v>472</v>
      </c>
      <c r="B234" t="str">
        <f>_xlfn.XLOOKUP(A234, artists!A$2:A$836, artists!B$2:B$836)</f>
        <v>Taio Cruz</v>
      </c>
      <c r="C234" s="3" t="s">
        <v>1038</v>
      </c>
      <c r="D234" s="5">
        <v>201546</v>
      </c>
      <c r="E234" s="5">
        <f t="shared" si="9"/>
        <v>201.54599999999999</v>
      </c>
      <c r="F234" t="b">
        <v>0</v>
      </c>
      <c r="G234">
        <v>13</v>
      </c>
      <c r="H234">
        <f>_xlfn.XLOOKUP(G234, years!A$2:A$836, years!B$2:B$836)</f>
        <v>2010</v>
      </c>
      <c r="I234" s="5">
        <v>74</v>
      </c>
      <c r="J234">
        <v>0.60699999999999998</v>
      </c>
      <c r="K234">
        <v>0.93400000000000005</v>
      </c>
      <c r="L234" s="7" t="str">
        <f t="shared" si="10"/>
        <v>High</v>
      </c>
      <c r="M234">
        <v>-4.2169999999999996</v>
      </c>
      <c r="N234" s="7">
        <v>3.1399999999999997E-2</v>
      </c>
      <c r="O234" s="7">
        <v>3.27E-2</v>
      </c>
      <c r="P234" s="9">
        <v>0</v>
      </c>
      <c r="Q234" s="7">
        <v>9.0899999999999995E-2</v>
      </c>
      <c r="R234" s="7">
        <v>0.56799999999999995</v>
      </c>
      <c r="S234" s="7" t="str">
        <f t="shared" si="11"/>
        <v>Positive</v>
      </c>
      <c r="T234" s="5">
        <v>122.01</v>
      </c>
      <c r="U234" t="s">
        <v>59</v>
      </c>
    </row>
    <row r="235" spans="1:21" x14ac:dyDescent="0.25">
      <c r="A235">
        <v>20</v>
      </c>
      <c r="B235" t="str">
        <f>_xlfn.XLOOKUP(A235, artists!A$2:A$836, artists!B$2:B$836)</f>
        <v>Linkin Park</v>
      </c>
      <c r="C235" s="3" t="s">
        <v>481</v>
      </c>
      <c r="D235" s="5">
        <v>196906</v>
      </c>
      <c r="E235" s="5">
        <f t="shared" si="9"/>
        <v>196.90600000000001</v>
      </c>
      <c r="F235" t="b">
        <v>0</v>
      </c>
      <c r="G235">
        <v>6</v>
      </c>
      <c r="H235">
        <f>_xlfn.XLOOKUP(G235, years!A$2:A$836, years!B$2:B$836)</f>
        <v>2003</v>
      </c>
      <c r="I235" s="5">
        <v>68</v>
      </c>
      <c r="J235">
        <v>0.57899999999999996</v>
      </c>
      <c r="K235">
        <v>0.84899999999999998</v>
      </c>
      <c r="L235" s="7" t="str">
        <f t="shared" si="10"/>
        <v>High</v>
      </c>
      <c r="M235">
        <v>-5.218</v>
      </c>
      <c r="N235" s="7">
        <v>3.0300000000000001E-2</v>
      </c>
      <c r="O235" s="7">
        <v>0.108</v>
      </c>
      <c r="P235" s="9">
        <v>0</v>
      </c>
      <c r="Q235" s="7">
        <v>9.0899999999999995E-2</v>
      </c>
      <c r="R235" s="7">
        <v>0.58099999999999996</v>
      </c>
      <c r="S235" s="7" t="str">
        <f t="shared" si="11"/>
        <v>Positive</v>
      </c>
      <c r="T235" s="5">
        <v>100.021</v>
      </c>
      <c r="U235" t="s">
        <v>23</v>
      </c>
    </row>
    <row r="236" spans="1:21" x14ac:dyDescent="0.25">
      <c r="A236">
        <v>3</v>
      </c>
      <c r="B236" t="str">
        <f>_xlfn.XLOOKUP(A236, artists!A$2:A$836, artists!B$2:B$836)</f>
        <v>Faith Hill</v>
      </c>
      <c r="C236" s="3" t="s">
        <v>20</v>
      </c>
      <c r="D236" s="5">
        <v>250546</v>
      </c>
      <c r="E236" s="5">
        <f t="shared" si="9"/>
        <v>250.54599999999999</v>
      </c>
      <c r="F236" t="b">
        <v>0</v>
      </c>
      <c r="G236">
        <v>2</v>
      </c>
      <c r="H236">
        <f>_xlfn.XLOOKUP(G236, years!A$2:A$836, years!B$2:B$836)</f>
        <v>1999</v>
      </c>
      <c r="I236" s="5">
        <v>66</v>
      </c>
      <c r="J236">
        <v>0.52900000000000003</v>
      </c>
      <c r="K236">
        <v>0.496</v>
      </c>
      <c r="L236" s="7" t="str">
        <f t="shared" si="10"/>
        <v>Low</v>
      </c>
      <c r="M236">
        <v>-9.0069999999999997</v>
      </c>
      <c r="N236" s="7">
        <v>2.9000000000000001E-2</v>
      </c>
      <c r="O236" s="7">
        <v>0.17299999999999999</v>
      </c>
      <c r="P236" s="9">
        <v>0</v>
      </c>
      <c r="Q236" s="7">
        <v>0.251</v>
      </c>
      <c r="R236" s="7">
        <v>0.27800000000000002</v>
      </c>
      <c r="S236" s="7" t="str">
        <f t="shared" si="11"/>
        <v>Negative</v>
      </c>
      <c r="T236" s="5">
        <v>136.85900000000001</v>
      </c>
      <c r="U236" t="s">
        <v>21</v>
      </c>
    </row>
    <row r="237" spans="1:21" x14ac:dyDescent="0.25">
      <c r="A237">
        <v>656</v>
      </c>
      <c r="B237" t="str">
        <f>_xlfn.XLOOKUP(A237, artists!A$2:A$836, artists!B$2:B$836)</f>
        <v>Galantis</v>
      </c>
      <c r="C237" s="3" t="s">
        <v>1530</v>
      </c>
      <c r="D237" s="5">
        <v>227073</v>
      </c>
      <c r="E237" s="5">
        <f t="shared" si="9"/>
        <v>227.07300000000001</v>
      </c>
      <c r="F237" t="b">
        <v>0</v>
      </c>
      <c r="G237">
        <v>18</v>
      </c>
      <c r="H237">
        <f>_xlfn.XLOOKUP(G237, years!A$2:A$836, years!B$2:B$836)</f>
        <v>2015</v>
      </c>
      <c r="I237" s="5">
        <v>74</v>
      </c>
      <c r="J237">
        <v>0.50600000000000001</v>
      </c>
      <c r="K237">
        <v>0.80500000000000005</v>
      </c>
      <c r="L237" s="7" t="str">
        <f t="shared" si="10"/>
        <v>High</v>
      </c>
      <c r="M237">
        <v>-4.1189999999999998</v>
      </c>
      <c r="N237" s="7">
        <v>4.6899999999999997E-2</v>
      </c>
      <c r="O237" s="7">
        <v>7.11E-3</v>
      </c>
      <c r="P237" s="9">
        <v>1.9300000000000001E-3</v>
      </c>
      <c r="Q237" s="7">
        <v>8.5599999999999996E-2</v>
      </c>
      <c r="R237" s="7">
        <v>0.38300000000000001</v>
      </c>
      <c r="S237" s="7" t="str">
        <f t="shared" si="11"/>
        <v>Negative</v>
      </c>
      <c r="T237" s="5">
        <v>126.008</v>
      </c>
      <c r="U237" t="s">
        <v>40</v>
      </c>
    </row>
    <row r="238" spans="1:21" x14ac:dyDescent="0.25">
      <c r="A238">
        <v>78</v>
      </c>
      <c r="B238" t="str">
        <f>_xlfn.XLOOKUP(A238, artists!A$2:A$836, artists!B$2:B$836)</f>
        <v>The Corrs</v>
      </c>
      <c r="C238" s="3" t="s">
        <v>131</v>
      </c>
      <c r="D238" s="5">
        <v>207506</v>
      </c>
      <c r="E238" s="5">
        <f t="shared" si="9"/>
        <v>207.506</v>
      </c>
      <c r="F238" t="b">
        <v>0</v>
      </c>
      <c r="G238">
        <v>3</v>
      </c>
      <c r="H238">
        <f>_xlfn.XLOOKUP(G238, years!A$2:A$836, years!B$2:B$836)</f>
        <v>2000</v>
      </c>
      <c r="I238" s="5">
        <v>68</v>
      </c>
      <c r="J238">
        <v>0.60699999999999998</v>
      </c>
      <c r="K238">
        <v>0.82</v>
      </c>
      <c r="L238" s="7" t="str">
        <f t="shared" si="10"/>
        <v>High</v>
      </c>
      <c r="M238">
        <v>-7.7539999999999996</v>
      </c>
      <c r="N238" s="7">
        <v>5.9700000000000003E-2</v>
      </c>
      <c r="O238" s="7">
        <v>5.4100000000000002E-2</v>
      </c>
      <c r="P238" s="9">
        <v>6.7999999999999999E-5</v>
      </c>
      <c r="Q238" s="7">
        <v>0.26900000000000002</v>
      </c>
      <c r="R238" s="7">
        <v>0.76800000000000002</v>
      </c>
      <c r="S238" s="7" t="str">
        <f t="shared" si="11"/>
        <v>Positive</v>
      </c>
      <c r="T238" s="5">
        <v>126.988</v>
      </c>
      <c r="U238" t="s">
        <v>132</v>
      </c>
    </row>
    <row r="239" spans="1:21" x14ac:dyDescent="0.25">
      <c r="A239">
        <v>564</v>
      </c>
      <c r="B239" t="str">
        <f>_xlfn.XLOOKUP(A239, artists!A$2:A$836, artists!B$2:B$836)</f>
        <v>alt-J</v>
      </c>
      <c r="C239" s="3" t="s">
        <v>1290</v>
      </c>
      <c r="D239" s="5">
        <v>227080</v>
      </c>
      <c r="E239" s="5">
        <f t="shared" si="9"/>
        <v>227.08</v>
      </c>
      <c r="F239" t="b">
        <v>0</v>
      </c>
      <c r="G239">
        <v>15</v>
      </c>
      <c r="H239">
        <f>_xlfn.XLOOKUP(G239, years!A$2:A$836, years!B$2:B$836)</f>
        <v>2012</v>
      </c>
      <c r="I239" s="5">
        <v>71</v>
      </c>
      <c r="J239">
        <v>0.61599999999999999</v>
      </c>
      <c r="K239">
        <v>0.65600000000000003</v>
      </c>
      <c r="L239" s="7" t="str">
        <f t="shared" si="10"/>
        <v>Low</v>
      </c>
      <c r="M239">
        <v>-7.298</v>
      </c>
      <c r="N239" s="7">
        <v>3.44E-2</v>
      </c>
      <c r="O239" s="7">
        <v>9.6000000000000002E-2</v>
      </c>
      <c r="P239" s="9">
        <v>8.7900000000000001E-4</v>
      </c>
      <c r="Q239" s="7">
        <v>0.20499999999999999</v>
      </c>
      <c r="R239" s="7">
        <v>0.28599999999999998</v>
      </c>
      <c r="S239" s="7" t="str">
        <f t="shared" si="11"/>
        <v>Negative</v>
      </c>
      <c r="T239" s="5">
        <v>150.071</v>
      </c>
      <c r="U239" t="s">
        <v>100</v>
      </c>
    </row>
    <row r="240" spans="1:21" x14ac:dyDescent="0.25">
      <c r="A240">
        <v>308</v>
      </c>
      <c r="B240" t="str">
        <f>_xlfn.XLOOKUP(A240, artists!A$2:A$836, artists!B$2:B$836)</f>
        <v>Arctic Monkeys</v>
      </c>
      <c r="C240" s="3" t="s">
        <v>773</v>
      </c>
      <c r="D240" s="5">
        <v>172866</v>
      </c>
      <c r="E240" s="5">
        <f t="shared" si="9"/>
        <v>172.86600000000001</v>
      </c>
      <c r="F240" t="b">
        <v>0</v>
      </c>
      <c r="G240">
        <v>10</v>
      </c>
      <c r="H240">
        <f>_xlfn.XLOOKUP(G240, years!A$2:A$836, years!B$2:B$836)</f>
        <v>2007</v>
      </c>
      <c r="I240" s="5">
        <v>67</v>
      </c>
      <c r="J240">
        <v>0.42</v>
      </c>
      <c r="K240">
        <v>0.97399999999999998</v>
      </c>
      <c r="L240" s="7" t="str">
        <f t="shared" si="10"/>
        <v>High</v>
      </c>
      <c r="M240">
        <v>-4.7060000000000004</v>
      </c>
      <c r="N240" s="7">
        <v>0.191</v>
      </c>
      <c r="O240" s="7">
        <v>8.1500000000000002E-5</v>
      </c>
      <c r="P240" s="9">
        <v>1.5499999999999999E-3</v>
      </c>
      <c r="Q240" s="7">
        <v>8.7099999999999997E-2</v>
      </c>
      <c r="R240" s="7">
        <v>0.46300000000000002</v>
      </c>
      <c r="S240" s="7" t="str">
        <f t="shared" si="11"/>
        <v>Negative</v>
      </c>
      <c r="T240" s="5">
        <v>165.18199999999999</v>
      </c>
      <c r="U240" t="s">
        <v>100</v>
      </c>
    </row>
    <row r="241" spans="1:21" x14ac:dyDescent="0.25">
      <c r="A241">
        <v>260</v>
      </c>
      <c r="B241" t="str">
        <f>_xlfn.XLOOKUP(A241, artists!A$2:A$836, artists!B$2:B$836)</f>
        <v>T.I.</v>
      </c>
      <c r="C241" s="3" t="s">
        <v>493</v>
      </c>
      <c r="D241" s="5">
        <v>216706</v>
      </c>
      <c r="E241" s="5">
        <f t="shared" si="9"/>
        <v>216.70599999999999</v>
      </c>
      <c r="F241" t="b">
        <v>1</v>
      </c>
      <c r="G241">
        <v>7</v>
      </c>
      <c r="H241">
        <f>_xlfn.XLOOKUP(G241, years!A$2:A$836, years!B$2:B$836)</f>
        <v>2004</v>
      </c>
      <c r="I241" s="5">
        <v>63</v>
      </c>
      <c r="J241">
        <v>0.75900000000000001</v>
      </c>
      <c r="K241">
        <v>0.89100000000000001</v>
      </c>
      <c r="L241" s="7" t="str">
        <f t="shared" si="10"/>
        <v>High</v>
      </c>
      <c r="M241">
        <v>-2.9830000000000001</v>
      </c>
      <c r="N241" s="7">
        <v>0.25700000000000001</v>
      </c>
      <c r="O241" s="7">
        <v>2.98E-2</v>
      </c>
      <c r="P241" s="9">
        <v>0</v>
      </c>
      <c r="Q241" s="7">
        <v>0.14099999999999999</v>
      </c>
      <c r="R241" s="7">
        <v>0.58699999999999997</v>
      </c>
      <c r="S241" s="7" t="str">
        <f t="shared" si="11"/>
        <v>Positive</v>
      </c>
      <c r="T241" s="5">
        <v>98.578999999999994</v>
      </c>
      <c r="U241" t="s">
        <v>59</v>
      </c>
    </row>
    <row r="242" spans="1:21" x14ac:dyDescent="0.25">
      <c r="A242">
        <v>199</v>
      </c>
      <c r="B242" t="str">
        <f>_xlfn.XLOOKUP(A242, artists!A$2:A$836, artists!B$2:B$836)</f>
        <v>Evanescence</v>
      </c>
      <c r="C242" s="3" t="s">
        <v>358</v>
      </c>
      <c r="D242" s="5">
        <v>235893</v>
      </c>
      <c r="E242" s="5">
        <f t="shared" si="9"/>
        <v>235.893</v>
      </c>
      <c r="F242" t="b">
        <v>0</v>
      </c>
      <c r="G242">
        <v>6</v>
      </c>
      <c r="H242">
        <f>_xlfn.XLOOKUP(G242, years!A$2:A$836, years!B$2:B$836)</f>
        <v>2003</v>
      </c>
      <c r="I242" s="5">
        <v>79</v>
      </c>
      <c r="J242">
        <v>0.33100000000000002</v>
      </c>
      <c r="K242">
        <v>0.94299999999999995</v>
      </c>
      <c r="L242" s="7" t="str">
        <f t="shared" si="10"/>
        <v>High</v>
      </c>
      <c r="M242">
        <v>-3.1880000000000002</v>
      </c>
      <c r="N242" s="7">
        <v>6.9800000000000001E-2</v>
      </c>
      <c r="O242" s="7">
        <v>7.2100000000000003E-3</v>
      </c>
      <c r="P242" s="9">
        <v>2.0600000000000002E-6</v>
      </c>
      <c r="Q242" s="7">
        <v>0.24199999999999999</v>
      </c>
      <c r="R242" s="7">
        <v>0.29599999999999999</v>
      </c>
      <c r="S242" s="7" t="str">
        <f t="shared" si="11"/>
        <v>Negative</v>
      </c>
      <c r="T242" s="5">
        <v>94.611999999999995</v>
      </c>
      <c r="U242" t="s">
        <v>53</v>
      </c>
    </row>
    <row r="243" spans="1:21" x14ac:dyDescent="0.25">
      <c r="A243">
        <v>353</v>
      </c>
      <c r="B243" t="str">
        <f>_xlfn.XLOOKUP(A243, artists!A$2:A$836, artists!B$2:B$836)</f>
        <v>James Morrison</v>
      </c>
      <c r="C243" s="3" t="s">
        <v>897</v>
      </c>
      <c r="D243" s="5">
        <v>250453</v>
      </c>
      <c r="E243" s="5">
        <f t="shared" si="9"/>
        <v>250.453</v>
      </c>
      <c r="F243" t="b">
        <v>0</v>
      </c>
      <c r="G243">
        <v>11</v>
      </c>
      <c r="H243">
        <f>_xlfn.XLOOKUP(G243, years!A$2:A$836, years!B$2:B$836)</f>
        <v>2008</v>
      </c>
      <c r="I243" s="5">
        <v>70</v>
      </c>
      <c r="J243">
        <v>0.56999999999999995</v>
      </c>
      <c r="K243">
        <v>0.71699999999999997</v>
      </c>
      <c r="L243" s="7" t="str">
        <f t="shared" si="10"/>
        <v>High</v>
      </c>
      <c r="M243">
        <v>-4.9139999999999997</v>
      </c>
      <c r="N243" s="7">
        <v>2.9000000000000001E-2</v>
      </c>
      <c r="O243" s="7">
        <v>9.6699999999999998E-3</v>
      </c>
      <c r="P243" s="9">
        <v>0</v>
      </c>
      <c r="Q243" s="7">
        <v>8.3299999999999999E-2</v>
      </c>
      <c r="R243" s="7">
        <v>0.32100000000000001</v>
      </c>
      <c r="S243" s="7" t="str">
        <f t="shared" si="11"/>
        <v>Negative</v>
      </c>
      <c r="T243" s="5">
        <v>111.91</v>
      </c>
      <c r="U243" t="s">
        <v>32</v>
      </c>
    </row>
    <row r="244" spans="1:21" x14ac:dyDescent="0.25">
      <c r="A244">
        <v>461</v>
      </c>
      <c r="B244" t="str">
        <f>_xlfn.XLOOKUP(A244, artists!A$2:A$836, artists!B$2:B$836)</f>
        <v>La Roux</v>
      </c>
      <c r="C244" s="3" t="s">
        <v>988</v>
      </c>
      <c r="D244" s="5">
        <v>205733</v>
      </c>
      <c r="E244" s="5">
        <f t="shared" si="9"/>
        <v>205.733</v>
      </c>
      <c r="F244" t="b">
        <v>0</v>
      </c>
      <c r="G244">
        <v>12</v>
      </c>
      <c r="H244">
        <f>_xlfn.XLOOKUP(G244, years!A$2:A$836, years!B$2:B$836)</f>
        <v>2009</v>
      </c>
      <c r="I244" s="5">
        <v>71</v>
      </c>
      <c r="J244">
        <v>0.67400000000000004</v>
      </c>
      <c r="K244">
        <v>0.88200000000000001</v>
      </c>
      <c r="L244" s="7" t="str">
        <f t="shared" si="10"/>
        <v>High</v>
      </c>
      <c r="M244">
        <v>-2.7709999999999999</v>
      </c>
      <c r="N244" s="7">
        <v>4.7699999999999999E-2</v>
      </c>
      <c r="O244" s="7">
        <v>4.4099999999999999E-4</v>
      </c>
      <c r="P244" s="9">
        <v>6.4700000000000001E-5</v>
      </c>
      <c r="Q244" s="7">
        <v>6.8000000000000005E-2</v>
      </c>
      <c r="R244" s="7">
        <v>0.68200000000000005</v>
      </c>
      <c r="S244" s="7" t="str">
        <f t="shared" si="11"/>
        <v>Positive</v>
      </c>
      <c r="T244" s="5">
        <v>123.01600000000001</v>
      </c>
      <c r="U244" t="s">
        <v>40</v>
      </c>
    </row>
    <row r="245" spans="1:21" x14ac:dyDescent="0.25">
      <c r="A245">
        <v>1</v>
      </c>
      <c r="B245" t="str">
        <f>_xlfn.XLOOKUP(A245, artists!A$2:A$836, artists!B$2:B$836)</f>
        <v>Britney Spears</v>
      </c>
      <c r="C245" s="3" t="s">
        <v>367</v>
      </c>
      <c r="D245" s="5">
        <v>223773</v>
      </c>
      <c r="E245" s="5">
        <f t="shared" si="9"/>
        <v>223.773</v>
      </c>
      <c r="F245" t="b">
        <v>0</v>
      </c>
      <c r="G245">
        <v>6</v>
      </c>
      <c r="H245">
        <f>_xlfn.XLOOKUP(G245, years!A$2:A$836, years!B$2:B$836)</f>
        <v>2003</v>
      </c>
      <c r="I245" s="5">
        <v>59</v>
      </c>
      <c r="J245">
        <v>0.80400000000000005</v>
      </c>
      <c r="K245">
        <v>0.83599999999999997</v>
      </c>
      <c r="L245" s="7" t="str">
        <f t="shared" si="10"/>
        <v>High</v>
      </c>
      <c r="M245">
        <v>-6.6349999999999998</v>
      </c>
      <c r="N245" s="7">
        <v>8.8999999999999996E-2</v>
      </c>
      <c r="O245" s="7">
        <v>0.32</v>
      </c>
      <c r="P245" s="9">
        <v>0</v>
      </c>
      <c r="Q245" s="7">
        <v>0.21299999999999999</v>
      </c>
      <c r="R245" s="7">
        <v>0.85</v>
      </c>
      <c r="S245" s="7" t="str">
        <f t="shared" si="11"/>
        <v>Positive</v>
      </c>
      <c r="T245" s="5">
        <v>120.04600000000001</v>
      </c>
      <c r="U245" t="s">
        <v>17</v>
      </c>
    </row>
    <row r="246" spans="1:21" x14ac:dyDescent="0.25">
      <c r="A246">
        <v>498</v>
      </c>
      <c r="B246" t="str">
        <f>_xlfn.XLOOKUP(A246, artists!A$2:A$836, artists!B$2:B$836)</f>
        <v>Ellie Goulding</v>
      </c>
      <c r="C246" s="3" t="s">
        <v>1352</v>
      </c>
      <c r="D246" s="5">
        <v>231211</v>
      </c>
      <c r="E246" s="5">
        <f t="shared" si="9"/>
        <v>231.21100000000001</v>
      </c>
      <c r="F246" t="b">
        <v>0</v>
      </c>
      <c r="G246">
        <v>17</v>
      </c>
      <c r="H246">
        <f>_xlfn.XLOOKUP(G246, years!A$2:A$836, years!B$2:B$836)</f>
        <v>2014</v>
      </c>
      <c r="I246" s="5">
        <v>70</v>
      </c>
      <c r="J246">
        <v>0.55900000000000005</v>
      </c>
      <c r="K246">
        <v>0.77700000000000002</v>
      </c>
      <c r="L246" s="7" t="str">
        <f t="shared" si="10"/>
        <v>High</v>
      </c>
      <c r="M246">
        <v>-5.0309999999999997</v>
      </c>
      <c r="N246" s="7">
        <v>4.3200000000000002E-2</v>
      </c>
      <c r="O246" s="7">
        <v>0.31</v>
      </c>
      <c r="P246" s="9">
        <v>0</v>
      </c>
      <c r="Q246" s="7">
        <v>0.105</v>
      </c>
      <c r="R246" s="7">
        <v>0.32900000000000001</v>
      </c>
      <c r="S246" s="7" t="str">
        <f t="shared" si="11"/>
        <v>Negative</v>
      </c>
      <c r="T246" s="5">
        <v>87.016000000000005</v>
      </c>
      <c r="U246" t="s">
        <v>513</v>
      </c>
    </row>
    <row r="247" spans="1:21" x14ac:dyDescent="0.25">
      <c r="A247">
        <v>20</v>
      </c>
      <c r="B247" t="str">
        <f>_xlfn.XLOOKUP(A247, artists!A$2:A$836, artists!B$2:B$836)</f>
        <v>Linkin Park</v>
      </c>
      <c r="C247" s="3" t="s">
        <v>1231</v>
      </c>
      <c r="D247" s="5">
        <v>230253</v>
      </c>
      <c r="E247" s="5">
        <f t="shared" si="9"/>
        <v>230.25299999999999</v>
      </c>
      <c r="F247" t="b">
        <v>0</v>
      </c>
      <c r="G247">
        <v>15</v>
      </c>
      <c r="H247">
        <f>_xlfn.XLOOKUP(G247, years!A$2:A$836, years!B$2:B$836)</f>
        <v>2012</v>
      </c>
      <c r="I247" s="5">
        <v>73</v>
      </c>
      <c r="J247">
        <v>0.58499999999999996</v>
      </c>
      <c r="K247">
        <v>0.97199999999999998</v>
      </c>
      <c r="L247" s="7" t="str">
        <f t="shared" si="10"/>
        <v>High</v>
      </c>
      <c r="M247">
        <v>-4.45</v>
      </c>
      <c r="N247" s="7">
        <v>5.3400000000000003E-2</v>
      </c>
      <c r="O247" s="7">
        <v>1.43E-2</v>
      </c>
      <c r="P247" s="9">
        <v>0</v>
      </c>
      <c r="Q247" s="7">
        <v>7.0699999999999999E-2</v>
      </c>
      <c r="R247" s="7">
        <v>0.58499999999999996</v>
      </c>
      <c r="S247" s="7" t="str">
        <f t="shared" si="11"/>
        <v>Positive</v>
      </c>
      <c r="T247" s="5">
        <v>110.006</v>
      </c>
      <c r="U247" t="s">
        <v>23</v>
      </c>
    </row>
    <row r="248" spans="1:21" x14ac:dyDescent="0.25">
      <c r="A248">
        <v>434</v>
      </c>
      <c r="B248" t="str">
        <f>_xlfn.XLOOKUP(A248, artists!A$2:A$836, artists!B$2:B$836)</f>
        <v>Jonas Brothers</v>
      </c>
      <c r="C248" s="3" t="s">
        <v>919</v>
      </c>
      <c r="D248" s="5">
        <v>175093</v>
      </c>
      <c r="E248" s="5">
        <f t="shared" si="9"/>
        <v>175.09299999999999</v>
      </c>
      <c r="F248" t="b">
        <v>0</v>
      </c>
      <c r="G248">
        <v>11</v>
      </c>
      <c r="H248">
        <f>_xlfn.XLOOKUP(G248, years!A$2:A$836, years!B$2:B$836)</f>
        <v>2008</v>
      </c>
      <c r="I248" s="5">
        <v>68</v>
      </c>
      <c r="J248">
        <v>0.66700000000000004</v>
      </c>
      <c r="K248">
        <v>0.95399999999999996</v>
      </c>
      <c r="L248" s="7" t="str">
        <f t="shared" si="10"/>
        <v>High</v>
      </c>
      <c r="M248">
        <v>-3.4620000000000002</v>
      </c>
      <c r="N248" s="7">
        <v>8.1699999999999995E-2</v>
      </c>
      <c r="O248" s="7">
        <v>2.9600000000000001E-2</v>
      </c>
      <c r="P248" s="9">
        <v>0</v>
      </c>
      <c r="Q248" s="7">
        <v>0.33100000000000002</v>
      </c>
      <c r="R248" s="7">
        <v>0.80700000000000005</v>
      </c>
      <c r="S248" s="7" t="str">
        <f t="shared" si="11"/>
        <v>Positive</v>
      </c>
      <c r="T248" s="5">
        <v>114.03</v>
      </c>
      <c r="U248" t="s">
        <v>17</v>
      </c>
    </row>
    <row r="249" spans="1:21" x14ac:dyDescent="0.25">
      <c r="A249">
        <v>721</v>
      </c>
      <c r="B249" t="str">
        <f>_xlfn.XLOOKUP(A249, artists!A$2:A$836, artists!B$2:B$836)</f>
        <v>Billie Eilish</v>
      </c>
      <c r="C249" s="3" t="s">
        <v>1925</v>
      </c>
      <c r="D249" s="5">
        <v>193143</v>
      </c>
      <c r="E249" s="5">
        <f t="shared" si="9"/>
        <v>193.143</v>
      </c>
      <c r="F249" t="b">
        <v>0</v>
      </c>
      <c r="G249">
        <v>22</v>
      </c>
      <c r="H249">
        <f>_xlfn.XLOOKUP(G249, years!A$2:A$836, years!B$2:B$836)</f>
        <v>2019</v>
      </c>
      <c r="I249" s="5">
        <v>75</v>
      </c>
      <c r="J249">
        <v>0.90500000000000003</v>
      </c>
      <c r="K249">
        <v>0.38900000000000001</v>
      </c>
      <c r="L249" s="7" t="str">
        <f t="shared" si="10"/>
        <v>Low</v>
      </c>
      <c r="M249">
        <v>-14.505000000000001</v>
      </c>
      <c r="N249" s="7">
        <v>0.33200000000000002</v>
      </c>
      <c r="O249" s="7">
        <v>0.74</v>
      </c>
      <c r="P249" s="9">
        <v>0.16200000000000001</v>
      </c>
      <c r="Q249" s="7">
        <v>0.106</v>
      </c>
      <c r="R249" s="7">
        <v>0.19600000000000001</v>
      </c>
      <c r="S249" s="7" t="str">
        <f t="shared" si="11"/>
        <v>Negative</v>
      </c>
      <c r="T249" s="5">
        <v>120.04600000000001</v>
      </c>
      <c r="U249" t="s">
        <v>40</v>
      </c>
    </row>
    <row r="250" spans="1:21" x14ac:dyDescent="0.25">
      <c r="A250">
        <v>383</v>
      </c>
      <c r="B250" t="str">
        <f>_xlfn.XLOOKUP(A250, artists!A$2:A$836, artists!B$2:B$836)</f>
        <v>Plies</v>
      </c>
      <c r="C250" s="3" t="s">
        <v>896</v>
      </c>
      <c r="D250" s="5">
        <v>240760</v>
      </c>
      <c r="E250" s="5">
        <f t="shared" si="9"/>
        <v>240.76</v>
      </c>
      <c r="F250" t="b">
        <v>1</v>
      </c>
      <c r="G250">
        <v>11</v>
      </c>
      <c r="H250">
        <f>_xlfn.XLOOKUP(G250, years!A$2:A$836, years!B$2:B$836)</f>
        <v>2008</v>
      </c>
      <c r="I250" s="5">
        <v>61</v>
      </c>
      <c r="J250">
        <v>0.64800000000000002</v>
      </c>
      <c r="K250">
        <v>0.80100000000000005</v>
      </c>
      <c r="L250" s="7" t="str">
        <f t="shared" si="10"/>
        <v>High</v>
      </c>
      <c r="M250">
        <v>-7.24</v>
      </c>
      <c r="N250" s="7">
        <v>0.16700000000000001</v>
      </c>
      <c r="O250" s="7">
        <v>0.154</v>
      </c>
      <c r="P250" s="9">
        <v>0</v>
      </c>
      <c r="Q250" s="7">
        <v>0.33900000000000002</v>
      </c>
      <c r="R250" s="7">
        <v>0.80700000000000005</v>
      </c>
      <c r="S250" s="7" t="str">
        <f t="shared" si="11"/>
        <v>Positive</v>
      </c>
      <c r="T250" s="5">
        <v>78.945999999999998</v>
      </c>
      <c r="U250" t="s">
        <v>26</v>
      </c>
    </row>
    <row r="251" spans="1:21" x14ac:dyDescent="0.25">
      <c r="A251">
        <v>97</v>
      </c>
      <c r="B251" t="str">
        <f>_xlfn.XLOOKUP(A251, artists!A$2:A$836, artists!B$2:B$836)</f>
        <v>Crazy Town</v>
      </c>
      <c r="C251" s="3" t="s">
        <v>164</v>
      </c>
      <c r="D251" s="5">
        <v>216733</v>
      </c>
      <c r="E251" s="5">
        <f t="shared" si="9"/>
        <v>216.733</v>
      </c>
      <c r="F251" t="b">
        <v>0</v>
      </c>
      <c r="G251">
        <v>2</v>
      </c>
      <c r="H251">
        <f>_xlfn.XLOOKUP(G251, years!A$2:A$836, years!B$2:B$836)</f>
        <v>1999</v>
      </c>
      <c r="I251" s="5">
        <v>71</v>
      </c>
      <c r="J251">
        <v>0.73599999999999999</v>
      </c>
      <c r="K251">
        <v>0.81100000000000005</v>
      </c>
      <c r="L251" s="7" t="str">
        <f t="shared" si="10"/>
        <v>High</v>
      </c>
      <c r="M251">
        <v>-4.17</v>
      </c>
      <c r="N251" s="7">
        <v>8.1000000000000003E-2</v>
      </c>
      <c r="O251" s="7">
        <v>1.32E-3</v>
      </c>
      <c r="P251" s="9">
        <v>1.4200000000000001E-4</v>
      </c>
      <c r="Q251" s="7">
        <v>0.107</v>
      </c>
      <c r="R251" s="7">
        <v>0.60899999999999999</v>
      </c>
      <c r="S251" s="7" t="str">
        <f t="shared" si="11"/>
        <v>Positive</v>
      </c>
      <c r="T251" s="5">
        <v>103.502</v>
      </c>
      <c r="U251" t="s">
        <v>23</v>
      </c>
    </row>
    <row r="252" spans="1:21" x14ac:dyDescent="0.25">
      <c r="A252">
        <v>658</v>
      </c>
      <c r="B252" t="str">
        <f>_xlfn.XLOOKUP(A252, artists!A$2:A$836, artists!B$2:B$836)</f>
        <v>Travis Scott</v>
      </c>
      <c r="C252" s="3" t="s">
        <v>1693</v>
      </c>
      <c r="D252" s="5">
        <v>190677</v>
      </c>
      <c r="E252" s="5">
        <f t="shared" si="9"/>
        <v>190.67699999999999</v>
      </c>
      <c r="F252" t="b">
        <v>0</v>
      </c>
      <c r="G252">
        <v>20</v>
      </c>
      <c r="H252">
        <f>_xlfn.XLOOKUP(G252, years!A$2:A$836, years!B$2:B$836)</f>
        <v>2017</v>
      </c>
      <c r="I252" s="5">
        <v>0</v>
      </c>
      <c r="J252">
        <v>0.76300000000000001</v>
      </c>
      <c r="K252">
        <v>0.59799999999999998</v>
      </c>
      <c r="L252" s="7" t="str">
        <f t="shared" si="10"/>
        <v>Low</v>
      </c>
      <c r="M252">
        <v>-6.8650000000000002</v>
      </c>
      <c r="N252" s="7">
        <v>5.3900000000000003E-2</v>
      </c>
      <c r="O252" s="7">
        <v>7.1400000000000005E-2</v>
      </c>
      <c r="P252" s="9">
        <v>0</v>
      </c>
      <c r="Q252" s="7">
        <v>0.112</v>
      </c>
      <c r="R252" s="7">
        <v>0.182</v>
      </c>
      <c r="S252" s="7" t="str">
        <f t="shared" si="11"/>
        <v>Negative</v>
      </c>
      <c r="T252" s="5">
        <v>140.98699999999999</v>
      </c>
      <c r="U252" t="s">
        <v>171</v>
      </c>
    </row>
    <row r="253" spans="1:21" x14ac:dyDescent="0.25">
      <c r="A253">
        <v>285</v>
      </c>
      <c r="B253" t="str">
        <f>_xlfn.XLOOKUP(A253, artists!A$2:A$836, artists!B$2:B$836)</f>
        <v>The Pussycat Dolls</v>
      </c>
      <c r="C253" s="3" t="s">
        <v>652</v>
      </c>
      <c r="D253" s="5">
        <v>225560</v>
      </c>
      <c r="E253" s="5">
        <f t="shared" si="9"/>
        <v>225.56</v>
      </c>
      <c r="F253" t="b">
        <v>0</v>
      </c>
      <c r="G253">
        <v>8</v>
      </c>
      <c r="H253">
        <f>_xlfn.XLOOKUP(G253, years!A$2:A$836, years!B$2:B$836)</f>
        <v>2005</v>
      </c>
      <c r="I253" s="5">
        <v>68</v>
      </c>
      <c r="J253">
        <v>0.56499999999999995</v>
      </c>
      <c r="K253">
        <v>0.81699999999999995</v>
      </c>
      <c r="L253" s="7" t="str">
        <f t="shared" si="10"/>
        <v>High</v>
      </c>
      <c r="M253">
        <v>-4.3380000000000001</v>
      </c>
      <c r="N253" s="7">
        <v>0.27</v>
      </c>
      <c r="O253" s="7">
        <v>0.152</v>
      </c>
      <c r="P253" s="9">
        <v>0</v>
      </c>
      <c r="Q253" s="7">
        <v>0.247</v>
      </c>
      <c r="R253" s="7">
        <v>0.47699999999999998</v>
      </c>
      <c r="S253" s="7" t="str">
        <f t="shared" si="11"/>
        <v>Negative</v>
      </c>
      <c r="T253" s="5">
        <v>210.851</v>
      </c>
      <c r="U253" t="s">
        <v>32</v>
      </c>
    </row>
    <row r="254" spans="1:21" x14ac:dyDescent="0.25">
      <c r="A254">
        <v>310</v>
      </c>
      <c r="B254" t="str">
        <f>_xlfn.XLOOKUP(A254, artists!A$2:A$836, artists!B$2:B$836)</f>
        <v>T-Pain</v>
      </c>
      <c r="C254" s="3" t="s">
        <v>817</v>
      </c>
      <c r="D254" s="5">
        <v>227960</v>
      </c>
      <c r="E254" s="5">
        <f t="shared" si="9"/>
        <v>227.96</v>
      </c>
      <c r="F254" t="b">
        <v>0</v>
      </c>
      <c r="G254">
        <v>10</v>
      </c>
      <c r="H254">
        <f>_xlfn.XLOOKUP(G254, years!A$2:A$836, years!B$2:B$836)</f>
        <v>2007</v>
      </c>
      <c r="I254" s="5">
        <v>2</v>
      </c>
      <c r="J254">
        <v>0.45100000000000001</v>
      </c>
      <c r="K254">
        <v>0.55000000000000004</v>
      </c>
      <c r="L254" s="7" t="str">
        <f t="shared" si="10"/>
        <v>Low</v>
      </c>
      <c r="M254">
        <v>-8.1370000000000005</v>
      </c>
      <c r="N254" s="7">
        <v>0.26200000000000001</v>
      </c>
      <c r="O254" s="7">
        <v>1.0800000000000001E-2</v>
      </c>
      <c r="P254" s="9">
        <v>0</v>
      </c>
      <c r="Q254" s="7">
        <v>7.3700000000000002E-2</v>
      </c>
      <c r="R254" s="7">
        <v>0.59399999999999997</v>
      </c>
      <c r="S254" s="7" t="str">
        <f t="shared" si="11"/>
        <v>Positive</v>
      </c>
      <c r="T254" s="5">
        <v>80.001000000000005</v>
      </c>
      <c r="U254" t="s">
        <v>26</v>
      </c>
    </row>
    <row r="255" spans="1:21" x14ac:dyDescent="0.25">
      <c r="A255">
        <v>519</v>
      </c>
      <c r="B255" t="str">
        <f>_xlfn.XLOOKUP(A255, artists!A$2:A$836, artists!B$2:B$836)</f>
        <v>Mann</v>
      </c>
      <c r="C255" s="3" t="s">
        <v>1163</v>
      </c>
      <c r="D255" s="5">
        <v>224333</v>
      </c>
      <c r="E255" s="5">
        <f t="shared" si="9"/>
        <v>224.333</v>
      </c>
      <c r="F255" t="b">
        <v>1</v>
      </c>
      <c r="G255">
        <v>14</v>
      </c>
      <c r="H255">
        <f>_xlfn.XLOOKUP(G255, years!A$2:A$836, years!B$2:B$836)</f>
        <v>2011</v>
      </c>
      <c r="I255" s="5">
        <v>48</v>
      </c>
      <c r="J255">
        <v>0.68700000000000006</v>
      </c>
      <c r="K255">
        <v>0.93899999999999995</v>
      </c>
      <c r="L255" s="7" t="str">
        <f t="shared" si="10"/>
        <v>High</v>
      </c>
      <c r="M255">
        <v>-4.3719999999999999</v>
      </c>
      <c r="N255" s="7">
        <v>0.14599999999999999</v>
      </c>
      <c r="O255" s="7">
        <v>8.8700000000000001E-2</v>
      </c>
      <c r="P255" s="9">
        <v>0</v>
      </c>
      <c r="Q255" s="7">
        <v>0.28299999999999997</v>
      </c>
      <c r="R255" s="7">
        <v>0.53900000000000003</v>
      </c>
      <c r="S255" s="7" t="str">
        <f t="shared" si="11"/>
        <v>Positive</v>
      </c>
      <c r="T255" s="5">
        <v>104.029</v>
      </c>
      <c r="U255" t="s">
        <v>59</v>
      </c>
    </row>
    <row r="256" spans="1:21" x14ac:dyDescent="0.25">
      <c r="A256">
        <v>58</v>
      </c>
      <c r="B256" t="str">
        <f>_xlfn.XLOOKUP(A256, artists!A$2:A$836, artists!B$2:B$836)</f>
        <v>Red Hot Chili Peppers</v>
      </c>
      <c r="C256" s="3" t="s">
        <v>319</v>
      </c>
      <c r="D256" s="5">
        <v>216933</v>
      </c>
      <c r="E256" s="5">
        <f t="shared" si="9"/>
        <v>216.93299999999999</v>
      </c>
      <c r="F256" t="b">
        <v>0</v>
      </c>
      <c r="G256">
        <v>5</v>
      </c>
      <c r="H256">
        <f>_xlfn.XLOOKUP(G256, years!A$2:A$836, years!B$2:B$836)</f>
        <v>2002</v>
      </c>
      <c r="I256" s="5">
        <v>73</v>
      </c>
      <c r="J256">
        <v>0.45100000000000001</v>
      </c>
      <c r="K256">
        <v>0.97</v>
      </c>
      <c r="L256" s="7" t="str">
        <f t="shared" si="10"/>
        <v>High</v>
      </c>
      <c r="M256">
        <v>-4.9379999999999997</v>
      </c>
      <c r="N256" s="7">
        <v>0.107</v>
      </c>
      <c r="O256" s="7">
        <v>2.64E-2</v>
      </c>
      <c r="P256" s="9">
        <v>3.5500000000000002E-3</v>
      </c>
      <c r="Q256" s="7">
        <v>0.10199999999999999</v>
      </c>
      <c r="R256" s="7">
        <v>0.19800000000000001</v>
      </c>
      <c r="S256" s="7" t="str">
        <f t="shared" si="11"/>
        <v>Negative</v>
      </c>
      <c r="T256" s="5">
        <v>122.444</v>
      </c>
      <c r="U256" t="s">
        <v>100</v>
      </c>
    </row>
    <row r="257" spans="1:21" x14ac:dyDescent="0.25">
      <c r="A257">
        <v>5</v>
      </c>
      <c r="B257" t="str">
        <f>_xlfn.XLOOKUP(A257, artists!A$2:A$836, artists!B$2:B$836)</f>
        <v>*NSYNC</v>
      </c>
      <c r="C257" s="3" t="s">
        <v>24</v>
      </c>
      <c r="D257" s="5">
        <v>200560</v>
      </c>
      <c r="E257" s="5">
        <f t="shared" si="9"/>
        <v>200.56</v>
      </c>
      <c r="F257" t="b">
        <v>0</v>
      </c>
      <c r="G257">
        <v>3</v>
      </c>
      <c r="H257">
        <f>_xlfn.XLOOKUP(G257, years!A$2:A$836, years!B$2:B$836)</f>
        <v>2000</v>
      </c>
      <c r="I257" s="5">
        <v>65</v>
      </c>
      <c r="J257">
        <v>0.61399999999999999</v>
      </c>
      <c r="K257">
        <v>0.92800000000000005</v>
      </c>
      <c r="L257" s="7" t="str">
        <f t="shared" si="10"/>
        <v>High</v>
      </c>
      <c r="M257">
        <v>-4.806</v>
      </c>
      <c r="N257" s="7">
        <v>5.16E-2</v>
      </c>
      <c r="O257" s="7">
        <v>4.0800000000000003E-2</v>
      </c>
      <c r="P257" s="9">
        <v>1.0399999999999999E-3</v>
      </c>
      <c r="Q257" s="7">
        <v>8.4500000000000006E-2</v>
      </c>
      <c r="R257" s="7">
        <v>0.879</v>
      </c>
      <c r="S257" s="7" t="str">
        <f t="shared" si="11"/>
        <v>Positive</v>
      </c>
      <c r="T257" s="5">
        <v>172.65600000000001</v>
      </c>
      <c r="U257" t="s">
        <v>17</v>
      </c>
    </row>
    <row r="258" spans="1:21" x14ac:dyDescent="0.25">
      <c r="A258">
        <v>676</v>
      </c>
      <c r="B258" t="str">
        <f>_xlfn.XLOOKUP(A258, artists!A$2:A$836, artists!B$2:B$836)</f>
        <v>Jack Ü</v>
      </c>
      <c r="C258" s="3" t="s">
        <v>1573</v>
      </c>
      <c r="D258" s="5">
        <v>250285</v>
      </c>
      <c r="E258" s="5">
        <f t="shared" ref="E258:E321" si="12">D258/1000</f>
        <v>250.285</v>
      </c>
      <c r="F258" t="b">
        <v>0</v>
      </c>
      <c r="G258">
        <v>18</v>
      </c>
      <c r="H258">
        <f>_xlfn.XLOOKUP(G258, years!A$2:A$836, years!B$2:B$836)</f>
        <v>2015</v>
      </c>
      <c r="I258" s="5">
        <v>74</v>
      </c>
      <c r="J258">
        <v>0.432</v>
      </c>
      <c r="K258">
        <v>0.78100000000000003</v>
      </c>
      <c r="L258" s="7" t="str">
        <f t="shared" ref="L258:L321" si="13">IF(K258&gt;0.66,"High",IF(K258&gt;0.33&amp;K258&lt;=0.66,"Medium","Low"))</f>
        <v>High</v>
      </c>
      <c r="M258">
        <v>-4.0380000000000003</v>
      </c>
      <c r="N258" s="7">
        <v>5.67E-2</v>
      </c>
      <c r="O258" s="7">
        <v>4.1000000000000002E-2</v>
      </c>
      <c r="P258" s="9">
        <v>4.2100000000000003E-6</v>
      </c>
      <c r="Q258" s="7">
        <v>7.8899999999999998E-2</v>
      </c>
      <c r="R258" s="7">
        <v>0.19700000000000001</v>
      </c>
      <c r="S258" s="7" t="str">
        <f t="shared" ref="S258:S321" si="14">IF(R258 &gt;= 0.5, "Positive", "Negative")</f>
        <v>Negative</v>
      </c>
      <c r="T258" s="5">
        <v>139.43199999999999</v>
      </c>
      <c r="U258" t="s">
        <v>40</v>
      </c>
    </row>
    <row r="259" spans="1:21" x14ac:dyDescent="0.25">
      <c r="A259">
        <v>398</v>
      </c>
      <c r="B259" t="str">
        <f>_xlfn.XLOOKUP(A259, artists!A$2:A$836, artists!B$2:B$836)</f>
        <v>Katy Perry</v>
      </c>
      <c r="C259" s="3" t="s">
        <v>1027</v>
      </c>
      <c r="D259" s="5">
        <v>234653</v>
      </c>
      <c r="E259" s="5">
        <f t="shared" si="12"/>
        <v>234.65299999999999</v>
      </c>
      <c r="F259" t="b">
        <v>0</v>
      </c>
      <c r="G259">
        <v>15</v>
      </c>
      <c r="H259">
        <f>_xlfn.XLOOKUP(G259, years!A$2:A$836, years!B$2:B$836)</f>
        <v>2012</v>
      </c>
      <c r="I259" s="5">
        <v>72</v>
      </c>
      <c r="J259">
        <v>0.79100000000000004</v>
      </c>
      <c r="K259">
        <v>0.754</v>
      </c>
      <c r="L259" s="7" t="str">
        <f t="shared" si="13"/>
        <v>High</v>
      </c>
      <c r="M259">
        <v>-3.7290000000000001</v>
      </c>
      <c r="N259" s="7">
        <v>5.6899999999999999E-2</v>
      </c>
      <c r="O259" s="7">
        <v>4.4600000000000004E-3</v>
      </c>
      <c r="P259" s="9">
        <v>0</v>
      </c>
      <c r="Q259" s="7">
        <v>0.16300000000000001</v>
      </c>
      <c r="R259" s="7">
        <v>0.42499999999999999</v>
      </c>
      <c r="S259" s="7" t="str">
        <f t="shared" si="14"/>
        <v>Negative</v>
      </c>
      <c r="T259" s="5">
        <v>125.014</v>
      </c>
      <c r="U259" t="s">
        <v>17</v>
      </c>
    </row>
    <row r="260" spans="1:21" x14ac:dyDescent="0.25">
      <c r="A260">
        <v>535</v>
      </c>
      <c r="B260" t="str">
        <f>_xlfn.XLOOKUP(A260, artists!A$2:A$836, artists!B$2:B$836)</f>
        <v>Carly Rae Jepsen</v>
      </c>
      <c r="C260" s="3" t="s">
        <v>1208</v>
      </c>
      <c r="D260" s="5">
        <v>193400</v>
      </c>
      <c r="E260" s="5">
        <f t="shared" si="12"/>
        <v>193.4</v>
      </c>
      <c r="F260" t="b">
        <v>0</v>
      </c>
      <c r="G260">
        <v>15</v>
      </c>
      <c r="H260">
        <f>_xlfn.XLOOKUP(G260, years!A$2:A$836, years!B$2:B$836)</f>
        <v>2012</v>
      </c>
      <c r="I260" s="5">
        <v>78</v>
      </c>
      <c r="J260">
        <v>0.78300000000000003</v>
      </c>
      <c r="K260">
        <v>0.57999999999999996</v>
      </c>
      <c r="L260" s="7" t="str">
        <f t="shared" si="13"/>
        <v>Low</v>
      </c>
      <c r="M260">
        <v>-6.548</v>
      </c>
      <c r="N260" s="7">
        <v>4.0800000000000003E-2</v>
      </c>
      <c r="O260" s="7">
        <v>1.14E-2</v>
      </c>
      <c r="P260" s="9">
        <v>2.2800000000000002E-6</v>
      </c>
      <c r="Q260" s="7">
        <v>0.108</v>
      </c>
      <c r="R260" s="7">
        <v>0.66</v>
      </c>
      <c r="S260" s="7" t="str">
        <f t="shared" si="14"/>
        <v>Positive</v>
      </c>
      <c r="T260" s="5">
        <v>120.021</v>
      </c>
      <c r="U260" t="s">
        <v>40</v>
      </c>
    </row>
    <row r="261" spans="1:21" x14ac:dyDescent="0.25">
      <c r="A261">
        <v>199</v>
      </c>
      <c r="B261" t="str">
        <f>_xlfn.XLOOKUP(A261, artists!A$2:A$836, artists!B$2:B$836)</f>
        <v>Evanescence</v>
      </c>
      <c r="C261" s="3" t="s">
        <v>685</v>
      </c>
      <c r="D261" s="5">
        <v>214706</v>
      </c>
      <c r="E261" s="5">
        <f t="shared" si="12"/>
        <v>214.70599999999999</v>
      </c>
      <c r="F261" t="b">
        <v>0</v>
      </c>
      <c r="G261">
        <v>9</v>
      </c>
      <c r="H261">
        <f>_xlfn.XLOOKUP(G261, years!A$2:A$836, years!B$2:B$836)</f>
        <v>2006</v>
      </c>
      <c r="I261" s="5">
        <v>65</v>
      </c>
      <c r="J261">
        <v>0.45</v>
      </c>
      <c r="K261">
        <v>0.88300000000000001</v>
      </c>
      <c r="L261" s="7" t="str">
        <f t="shared" si="13"/>
        <v>High</v>
      </c>
      <c r="M261">
        <v>-4.0940000000000003</v>
      </c>
      <c r="N261" s="7">
        <v>5.2400000000000002E-2</v>
      </c>
      <c r="O261" s="7">
        <v>1.9300000000000001E-3</v>
      </c>
      <c r="P261" s="9">
        <v>0</v>
      </c>
      <c r="Q261" s="7">
        <v>0.29299999999999998</v>
      </c>
      <c r="R261" s="7">
        <v>0.32800000000000001</v>
      </c>
      <c r="S261" s="7" t="str">
        <f t="shared" si="14"/>
        <v>Negative</v>
      </c>
      <c r="T261" s="5">
        <v>93.41</v>
      </c>
      <c r="U261" t="s">
        <v>53</v>
      </c>
    </row>
    <row r="262" spans="1:21" x14ac:dyDescent="0.25">
      <c r="A262">
        <v>248</v>
      </c>
      <c r="B262" t="str">
        <f>_xlfn.XLOOKUP(A262, artists!A$2:A$836, artists!B$2:B$836)</f>
        <v>Eric Prydz</v>
      </c>
      <c r="C262" s="3" t="s">
        <v>463</v>
      </c>
      <c r="D262" s="5">
        <v>171360</v>
      </c>
      <c r="E262" s="5">
        <f t="shared" si="12"/>
        <v>171.36</v>
      </c>
      <c r="F262" t="b">
        <v>0</v>
      </c>
      <c r="G262">
        <v>7</v>
      </c>
      <c r="H262">
        <f>_xlfn.XLOOKUP(G262, years!A$2:A$836, years!B$2:B$836)</f>
        <v>2004</v>
      </c>
      <c r="I262" s="5">
        <v>72</v>
      </c>
      <c r="J262">
        <v>0.59699999999999998</v>
      </c>
      <c r="K262">
        <v>0.83699999999999997</v>
      </c>
      <c r="L262" s="7" t="str">
        <f t="shared" si="13"/>
        <v>High</v>
      </c>
      <c r="M262">
        <v>-6.5179999999999998</v>
      </c>
      <c r="N262" s="7">
        <v>0.375</v>
      </c>
      <c r="O262" s="7">
        <v>4.2700000000000004E-3</v>
      </c>
      <c r="P262" s="9">
        <v>1.15E-3</v>
      </c>
      <c r="Q262" s="7">
        <v>0.83899999999999997</v>
      </c>
      <c r="R262" s="7">
        <v>0.44700000000000001</v>
      </c>
      <c r="S262" s="7" t="str">
        <f t="shared" si="14"/>
        <v>Negative</v>
      </c>
      <c r="T262" s="5">
        <v>126.342</v>
      </c>
      <c r="U262" t="s">
        <v>40</v>
      </c>
    </row>
    <row r="263" spans="1:21" x14ac:dyDescent="0.25">
      <c r="A263">
        <v>283</v>
      </c>
      <c r="B263" t="str">
        <f>_xlfn.XLOOKUP(A263, artists!A$2:A$836, artists!B$2:B$836)</f>
        <v>Rihanna</v>
      </c>
      <c r="C263" s="3" t="s">
        <v>1531</v>
      </c>
      <c r="D263" s="5">
        <v>219305</v>
      </c>
      <c r="E263" s="5">
        <f t="shared" si="12"/>
        <v>219.30500000000001</v>
      </c>
      <c r="F263" t="b">
        <v>1</v>
      </c>
      <c r="G263">
        <v>18</v>
      </c>
      <c r="H263">
        <f>_xlfn.XLOOKUP(G263, years!A$2:A$836, years!B$2:B$836)</f>
        <v>2015</v>
      </c>
      <c r="I263" s="5">
        <v>73</v>
      </c>
      <c r="J263">
        <v>0.78100000000000003</v>
      </c>
      <c r="K263">
        <v>0.72799999999999998</v>
      </c>
      <c r="L263" s="7" t="str">
        <f t="shared" si="13"/>
        <v>High</v>
      </c>
      <c r="M263">
        <v>-4.9809999999999999</v>
      </c>
      <c r="N263" s="7">
        <v>6.2100000000000002E-2</v>
      </c>
      <c r="O263" s="7">
        <v>5.0900000000000001E-2</v>
      </c>
      <c r="P263" s="9">
        <v>1.9400000000000001E-6</v>
      </c>
      <c r="Q263" s="7">
        <v>0.25700000000000001</v>
      </c>
      <c r="R263" s="7">
        <v>0.39500000000000002</v>
      </c>
      <c r="S263" s="7" t="str">
        <f t="shared" si="14"/>
        <v>Negative</v>
      </c>
      <c r="T263" s="5">
        <v>102.99</v>
      </c>
      <c r="U263" t="s">
        <v>26</v>
      </c>
    </row>
    <row r="264" spans="1:21" x14ac:dyDescent="0.25">
      <c r="A264">
        <v>644</v>
      </c>
      <c r="B264" t="str">
        <f>_xlfn.XLOOKUP(A264, artists!A$2:A$836, artists!B$2:B$836)</f>
        <v>The Weeknd</v>
      </c>
      <c r="C264" s="3" t="s">
        <v>1784</v>
      </c>
      <c r="D264" s="5">
        <v>228373</v>
      </c>
      <c r="E264" s="5">
        <f t="shared" si="12"/>
        <v>228.37299999999999</v>
      </c>
      <c r="F264" t="b">
        <v>0</v>
      </c>
      <c r="G264">
        <v>21</v>
      </c>
      <c r="H264">
        <f>_xlfn.XLOOKUP(G264, years!A$2:A$836, years!B$2:B$836)</f>
        <v>2018</v>
      </c>
      <c r="I264" s="5">
        <v>80</v>
      </c>
      <c r="J264">
        <v>0.46100000000000002</v>
      </c>
      <c r="K264">
        <v>0.59299999999999997</v>
      </c>
      <c r="L264" s="7" t="str">
        <f t="shared" si="13"/>
        <v>Low</v>
      </c>
      <c r="M264">
        <v>-4.9539999999999997</v>
      </c>
      <c r="N264" s="7">
        <v>3.56E-2</v>
      </c>
      <c r="O264" s="7">
        <v>0.17</v>
      </c>
      <c r="P264" s="9">
        <v>0</v>
      </c>
      <c r="Q264" s="7">
        <v>0.307</v>
      </c>
      <c r="R264" s="7">
        <v>0.17499999999999999</v>
      </c>
      <c r="S264" s="7" t="str">
        <f t="shared" si="14"/>
        <v>Negative</v>
      </c>
      <c r="T264" s="5">
        <v>134.16999999999999</v>
      </c>
      <c r="U264" t="s">
        <v>32</v>
      </c>
    </row>
    <row r="265" spans="1:21" x14ac:dyDescent="0.25">
      <c r="A265">
        <v>809</v>
      </c>
      <c r="B265" t="str">
        <f>_xlfn.XLOOKUP(A265, artists!A$2:A$836, artists!B$2:B$836)</f>
        <v>Bad Bunny</v>
      </c>
      <c r="C265" s="3" t="s">
        <v>1916</v>
      </c>
      <c r="D265" s="5">
        <v>250533</v>
      </c>
      <c r="E265" s="5">
        <f t="shared" si="12"/>
        <v>250.53299999999999</v>
      </c>
      <c r="F265" t="b">
        <v>1</v>
      </c>
      <c r="G265">
        <v>22</v>
      </c>
      <c r="H265">
        <f>_xlfn.XLOOKUP(G265, years!A$2:A$836, years!B$2:B$836)</f>
        <v>2019</v>
      </c>
      <c r="I265" s="5">
        <v>81</v>
      </c>
      <c r="J265">
        <v>0.61</v>
      </c>
      <c r="K265">
        <v>0.624</v>
      </c>
      <c r="L265" s="7" t="str">
        <f t="shared" si="13"/>
        <v>Low</v>
      </c>
      <c r="M265">
        <v>-4.7729999999999997</v>
      </c>
      <c r="N265" s="7">
        <v>0.309</v>
      </c>
      <c r="O265" s="7">
        <v>0.6</v>
      </c>
      <c r="P265" s="9">
        <v>2.12E-6</v>
      </c>
      <c r="Q265" s="7">
        <v>0.24299999999999999</v>
      </c>
      <c r="R265" s="7">
        <v>0.24399999999999999</v>
      </c>
      <c r="S265" s="7" t="str">
        <f t="shared" si="14"/>
        <v>Negative</v>
      </c>
      <c r="T265" s="5">
        <v>176.16900000000001</v>
      </c>
      <c r="U265" t="s">
        <v>446</v>
      </c>
    </row>
    <row r="266" spans="1:21" x14ac:dyDescent="0.25">
      <c r="A266">
        <v>675</v>
      </c>
      <c r="B266" t="str">
        <f>_xlfn.XLOOKUP(A266, artists!A$2:A$836, artists!B$2:B$836)</f>
        <v>Shawn Mendes</v>
      </c>
      <c r="C266" s="3" t="s">
        <v>1620</v>
      </c>
      <c r="D266" s="5">
        <v>223853</v>
      </c>
      <c r="E266" s="5">
        <f t="shared" si="12"/>
        <v>223.85300000000001</v>
      </c>
      <c r="F266" t="b">
        <v>0</v>
      </c>
      <c r="G266">
        <v>18</v>
      </c>
      <c r="H266">
        <f>_xlfn.XLOOKUP(G266, years!A$2:A$836, years!B$2:B$836)</f>
        <v>2015</v>
      </c>
      <c r="I266" s="5">
        <v>73</v>
      </c>
      <c r="J266">
        <v>0.68700000000000006</v>
      </c>
      <c r="K266">
        <v>0.76100000000000001</v>
      </c>
      <c r="L266" s="7" t="str">
        <f t="shared" si="13"/>
        <v>High</v>
      </c>
      <c r="M266">
        <v>-4.5819999999999999</v>
      </c>
      <c r="N266" s="7">
        <v>8.7599999999999997E-2</v>
      </c>
      <c r="O266" s="7">
        <v>0.10199999999999999</v>
      </c>
      <c r="P266" s="9">
        <v>0</v>
      </c>
      <c r="Q266" s="7">
        <v>0.14699999999999999</v>
      </c>
      <c r="R266" s="7">
        <v>0.74299999999999999</v>
      </c>
      <c r="S266" s="7" t="str">
        <f t="shared" si="14"/>
        <v>Positive</v>
      </c>
      <c r="T266" s="5">
        <v>113.93899999999999</v>
      </c>
      <c r="U266" t="s">
        <v>17</v>
      </c>
    </row>
    <row r="267" spans="1:21" x14ac:dyDescent="0.25">
      <c r="A267">
        <v>8</v>
      </c>
      <c r="B267" t="str">
        <f>_xlfn.XLOOKUP(A267, artists!A$2:A$836, artists!B$2:B$836)</f>
        <v>Robbie Williams</v>
      </c>
      <c r="C267" s="3" t="s">
        <v>1265</v>
      </c>
      <c r="D267" s="5">
        <v>201053</v>
      </c>
      <c r="E267" s="5">
        <f t="shared" si="12"/>
        <v>201.053</v>
      </c>
      <c r="F267" t="b">
        <v>0</v>
      </c>
      <c r="G267">
        <v>15</v>
      </c>
      <c r="H267">
        <f>_xlfn.XLOOKUP(G267, years!A$2:A$836, years!B$2:B$836)</f>
        <v>2012</v>
      </c>
      <c r="I267" s="5">
        <v>68</v>
      </c>
      <c r="J267">
        <v>0.71499999999999997</v>
      </c>
      <c r="K267">
        <v>0.79100000000000004</v>
      </c>
      <c r="L267" s="7" t="str">
        <f t="shared" si="13"/>
        <v>High</v>
      </c>
      <c r="M267">
        <v>-6.63</v>
      </c>
      <c r="N267" s="7">
        <v>4.1399999999999999E-2</v>
      </c>
      <c r="O267" s="7">
        <v>3.6799999999999999E-2</v>
      </c>
      <c r="P267" s="9">
        <v>0</v>
      </c>
      <c r="Q267" s="7">
        <v>6.9400000000000003E-2</v>
      </c>
      <c r="R267" s="7">
        <v>0.879</v>
      </c>
      <c r="S267" s="7" t="str">
        <f t="shared" si="14"/>
        <v>Positive</v>
      </c>
      <c r="T267" s="5">
        <v>116.04300000000001</v>
      </c>
      <c r="U267" t="s">
        <v>30</v>
      </c>
    </row>
    <row r="268" spans="1:21" x14ac:dyDescent="0.25">
      <c r="A268">
        <v>191</v>
      </c>
      <c r="B268" t="str">
        <f>_xlfn.XLOOKUP(A268, artists!A$2:A$836, artists!B$2:B$836)</f>
        <v>50 Cent</v>
      </c>
      <c r="C268" s="3" t="s">
        <v>541</v>
      </c>
      <c r="D268" s="5">
        <v>209106</v>
      </c>
      <c r="E268" s="5">
        <f t="shared" si="12"/>
        <v>209.10599999999999</v>
      </c>
      <c r="F268" t="b">
        <v>1</v>
      </c>
      <c r="G268">
        <v>8</v>
      </c>
      <c r="H268">
        <f>_xlfn.XLOOKUP(G268, years!A$2:A$836, years!B$2:B$836)</f>
        <v>2005</v>
      </c>
      <c r="I268" s="5">
        <v>79</v>
      </c>
      <c r="J268">
        <v>0.61399999999999999</v>
      </c>
      <c r="K268">
        <v>0.57399999999999995</v>
      </c>
      <c r="L268" s="7" t="str">
        <f t="shared" si="13"/>
        <v>Low</v>
      </c>
      <c r="M268">
        <v>-7.9610000000000003</v>
      </c>
      <c r="N268" s="7">
        <v>0.46600000000000003</v>
      </c>
      <c r="O268" s="7">
        <v>2.53E-2</v>
      </c>
      <c r="P268" s="9">
        <v>3.1999999999999999E-5</v>
      </c>
      <c r="Q268" s="7">
        <v>0.38</v>
      </c>
      <c r="R268" s="7">
        <v>0.755</v>
      </c>
      <c r="S268" s="7" t="str">
        <f t="shared" si="14"/>
        <v>Positive</v>
      </c>
      <c r="T268" s="5">
        <v>125.173</v>
      </c>
      <c r="U268" t="s">
        <v>59</v>
      </c>
    </row>
    <row r="269" spans="1:21" x14ac:dyDescent="0.25">
      <c r="A269">
        <v>57</v>
      </c>
      <c r="B269" t="str">
        <f>_xlfn.XLOOKUP(A269, artists!A$2:A$836, artists!B$2:B$836)</f>
        <v>Christina Aguilera</v>
      </c>
      <c r="C269" s="3" t="s">
        <v>811</v>
      </c>
      <c r="D269" s="5">
        <v>194213</v>
      </c>
      <c r="E269" s="5">
        <f t="shared" si="12"/>
        <v>194.21299999999999</v>
      </c>
      <c r="F269" t="b">
        <v>0</v>
      </c>
      <c r="G269">
        <v>9</v>
      </c>
      <c r="H269">
        <f>_xlfn.XLOOKUP(G269, years!A$2:A$836, years!B$2:B$836)</f>
        <v>2006</v>
      </c>
      <c r="I269" s="5">
        <v>66</v>
      </c>
      <c r="J269">
        <v>0.68600000000000005</v>
      </c>
      <c r="K269">
        <v>0.78900000000000003</v>
      </c>
      <c r="L269" s="7" t="str">
        <f t="shared" si="13"/>
        <v>High</v>
      </c>
      <c r="M269">
        <v>-4.7130000000000001</v>
      </c>
      <c r="N269" s="7">
        <v>0.23</v>
      </c>
      <c r="O269" s="7">
        <v>1.2500000000000001E-2</v>
      </c>
      <c r="P269" s="9">
        <v>1.47E-2</v>
      </c>
      <c r="Q269" s="7">
        <v>0.14199999999999999</v>
      </c>
      <c r="R269" s="7">
        <v>0.72</v>
      </c>
      <c r="S269" s="7" t="str">
        <f t="shared" si="14"/>
        <v>Positive</v>
      </c>
      <c r="T269" s="5">
        <v>172.976</v>
      </c>
      <c r="U269" t="s">
        <v>17</v>
      </c>
    </row>
    <row r="270" spans="1:21" x14ac:dyDescent="0.25">
      <c r="A270">
        <v>406</v>
      </c>
      <c r="B270" t="str">
        <f>_xlfn.XLOOKUP(A270, artists!A$2:A$836, artists!B$2:B$836)</f>
        <v>Miley Cyrus</v>
      </c>
      <c r="C270" s="3" t="s">
        <v>1057</v>
      </c>
      <c r="D270" s="5">
        <v>168213</v>
      </c>
      <c r="E270" s="5">
        <f t="shared" si="12"/>
        <v>168.21299999999999</v>
      </c>
      <c r="F270" t="b">
        <v>0</v>
      </c>
      <c r="G270">
        <v>13</v>
      </c>
      <c r="H270">
        <f>_xlfn.XLOOKUP(G270, years!A$2:A$836, years!B$2:B$836)</f>
        <v>2010</v>
      </c>
      <c r="I270" s="5">
        <v>0</v>
      </c>
      <c r="J270">
        <v>0.63</v>
      </c>
      <c r="K270">
        <v>0.91</v>
      </c>
      <c r="L270" s="7" t="str">
        <f t="shared" si="13"/>
        <v>High</v>
      </c>
      <c r="M270">
        <v>-2.919</v>
      </c>
      <c r="N270" s="7">
        <v>0.14399999999999999</v>
      </c>
      <c r="O270" s="7">
        <v>2.87E-2</v>
      </c>
      <c r="P270" s="9">
        <v>0</v>
      </c>
      <c r="Q270" s="7">
        <v>0.19600000000000001</v>
      </c>
      <c r="R270" s="7">
        <v>0.74299999999999999</v>
      </c>
      <c r="S270" s="7" t="str">
        <f t="shared" si="14"/>
        <v>Positive</v>
      </c>
      <c r="T270" s="5">
        <v>116.98</v>
      </c>
      <c r="U270" t="s">
        <v>17</v>
      </c>
    </row>
    <row r="271" spans="1:21" x14ac:dyDescent="0.25">
      <c r="A271">
        <v>310</v>
      </c>
      <c r="B271" t="str">
        <f>_xlfn.XLOOKUP(A271, artists!A$2:A$836, artists!B$2:B$836)</f>
        <v>T-Pain</v>
      </c>
      <c r="C271" s="3" t="s">
        <v>925</v>
      </c>
      <c r="D271" s="5">
        <v>273826</v>
      </c>
      <c r="E271" s="5">
        <f t="shared" si="12"/>
        <v>273.82600000000002</v>
      </c>
      <c r="F271" t="b">
        <v>0</v>
      </c>
      <c r="G271">
        <v>11</v>
      </c>
      <c r="H271">
        <f>_xlfn.XLOOKUP(G271, years!A$2:A$836, years!B$2:B$836)</f>
        <v>2008</v>
      </c>
      <c r="I271" s="5">
        <v>0</v>
      </c>
      <c r="J271">
        <v>0.64800000000000002</v>
      </c>
      <c r="K271">
        <v>0.51600000000000001</v>
      </c>
      <c r="L271" s="7" t="str">
        <f t="shared" si="13"/>
        <v>Low</v>
      </c>
      <c r="M271">
        <v>-8.8689999999999998</v>
      </c>
      <c r="N271" s="7">
        <v>4.9000000000000002E-2</v>
      </c>
      <c r="O271" s="7">
        <v>1.7899999999999999E-3</v>
      </c>
      <c r="P271" s="9">
        <v>0</v>
      </c>
      <c r="Q271" s="7">
        <v>7.7200000000000005E-2</v>
      </c>
      <c r="R271" s="7">
        <v>7.5600000000000001E-2</v>
      </c>
      <c r="S271" s="7" t="str">
        <f t="shared" si="14"/>
        <v>Negative</v>
      </c>
      <c r="T271" s="5">
        <v>89.828000000000003</v>
      </c>
      <c r="U271" t="s">
        <v>26</v>
      </c>
    </row>
    <row r="272" spans="1:21" x14ac:dyDescent="0.25">
      <c r="A272">
        <v>619</v>
      </c>
      <c r="B272" t="str">
        <f>_xlfn.XLOOKUP(A272, artists!A$2:A$836, artists!B$2:B$836)</f>
        <v>The Chainsmokers</v>
      </c>
      <c r="C272" s="3" t="s">
        <v>1647</v>
      </c>
      <c r="D272" s="5">
        <v>226738</v>
      </c>
      <c r="E272" s="5">
        <f t="shared" si="12"/>
        <v>226.738</v>
      </c>
      <c r="F272" t="b">
        <v>0</v>
      </c>
      <c r="G272">
        <v>18</v>
      </c>
      <c r="H272">
        <f>_xlfn.XLOOKUP(G272, years!A$2:A$836, years!B$2:B$836)</f>
        <v>2015</v>
      </c>
      <c r="I272" s="5">
        <v>73</v>
      </c>
      <c r="J272">
        <v>0.71299999999999997</v>
      </c>
      <c r="K272">
        <v>0.80200000000000005</v>
      </c>
      <c r="L272" s="7" t="str">
        <f t="shared" si="13"/>
        <v>High</v>
      </c>
      <c r="M272">
        <v>-7.0549999999999997</v>
      </c>
      <c r="N272" s="7">
        <v>5.6099999999999997E-2</v>
      </c>
      <c r="O272" s="7">
        <v>4.3499999999999997E-2</v>
      </c>
      <c r="P272" s="9">
        <v>3.7699999999999999E-3</v>
      </c>
      <c r="Q272" s="7">
        <v>0.309</v>
      </c>
      <c r="R272" s="7">
        <v>0.34300000000000003</v>
      </c>
      <c r="S272" s="7" t="str">
        <f t="shared" si="14"/>
        <v>Negative</v>
      </c>
      <c r="T272" s="5">
        <v>100.001</v>
      </c>
      <c r="U272" t="s">
        <v>40</v>
      </c>
    </row>
    <row r="273" spans="1:21" x14ac:dyDescent="0.25">
      <c r="A273">
        <v>36</v>
      </c>
      <c r="B273" t="str">
        <f>_xlfn.XLOOKUP(A273, artists!A$2:A$836, artists!B$2:B$836)</f>
        <v>LeAnn Rimes</v>
      </c>
      <c r="C273" s="3" t="s">
        <v>89</v>
      </c>
      <c r="D273" s="5">
        <v>215506</v>
      </c>
      <c r="E273" s="5">
        <f t="shared" si="12"/>
        <v>215.506</v>
      </c>
      <c r="F273" t="b">
        <v>0</v>
      </c>
      <c r="G273">
        <v>4</v>
      </c>
      <c r="H273">
        <f>_xlfn.XLOOKUP(G273, years!A$2:A$836, years!B$2:B$836)</f>
        <v>2001</v>
      </c>
      <c r="I273" s="5">
        <v>65</v>
      </c>
      <c r="J273">
        <v>0.628</v>
      </c>
      <c r="K273">
        <v>0.83399999999999996</v>
      </c>
      <c r="L273" s="7" t="str">
        <f t="shared" si="13"/>
        <v>High</v>
      </c>
      <c r="M273">
        <v>-6.3410000000000002</v>
      </c>
      <c r="N273" s="7">
        <v>4.9700000000000001E-2</v>
      </c>
      <c r="O273" s="7">
        <v>0.40300000000000002</v>
      </c>
      <c r="P273" s="9">
        <v>0</v>
      </c>
      <c r="Q273" s="7">
        <v>5.0999999999999997E-2</v>
      </c>
      <c r="R273" s="7">
        <v>0.626</v>
      </c>
      <c r="S273" s="7" t="str">
        <f t="shared" si="14"/>
        <v>Positive</v>
      </c>
      <c r="T273" s="5">
        <v>97.864999999999995</v>
      </c>
      <c r="U273" t="s">
        <v>21</v>
      </c>
    </row>
    <row r="274" spans="1:21" x14ac:dyDescent="0.25">
      <c r="A274">
        <v>34</v>
      </c>
      <c r="B274" t="str">
        <f>_xlfn.XLOOKUP(A274, artists!A$2:A$836, artists!B$2:B$836)</f>
        <v>Kylie Minogue</v>
      </c>
      <c r="C274" s="3" t="s">
        <v>143</v>
      </c>
      <c r="D274" s="5">
        <v>230640</v>
      </c>
      <c r="E274" s="5">
        <f t="shared" si="12"/>
        <v>230.64</v>
      </c>
      <c r="F274" t="b">
        <v>0</v>
      </c>
      <c r="G274">
        <v>4</v>
      </c>
      <c r="H274">
        <f>_xlfn.XLOOKUP(G274, years!A$2:A$836, years!B$2:B$836)</f>
        <v>2001</v>
      </c>
      <c r="I274" s="5">
        <v>73</v>
      </c>
      <c r="J274">
        <v>0.76600000000000001</v>
      </c>
      <c r="K274">
        <v>0.56299999999999994</v>
      </c>
      <c r="L274" s="7" t="str">
        <f t="shared" si="13"/>
        <v>Low</v>
      </c>
      <c r="M274">
        <v>-7.516</v>
      </c>
      <c r="N274" s="7">
        <v>3.39E-2</v>
      </c>
      <c r="O274" s="7">
        <v>2.63E-2</v>
      </c>
      <c r="P274" s="9">
        <v>0.68300000000000005</v>
      </c>
      <c r="Q274" s="7">
        <v>0.115</v>
      </c>
      <c r="R274" s="7">
        <v>0.96399999999999997</v>
      </c>
      <c r="S274" s="7" t="str">
        <f t="shared" si="14"/>
        <v>Positive</v>
      </c>
      <c r="T274" s="5">
        <v>126.00700000000001</v>
      </c>
      <c r="U274" t="s">
        <v>40</v>
      </c>
    </row>
    <row r="275" spans="1:21" x14ac:dyDescent="0.25">
      <c r="A275">
        <v>424</v>
      </c>
      <c r="B275" t="str">
        <f>_xlfn.XLOOKUP(A275, artists!A$2:A$836, artists!B$2:B$836)</f>
        <v>Trey Songz</v>
      </c>
      <c r="C275" s="3" t="s">
        <v>901</v>
      </c>
      <c r="D275" s="5">
        <v>206413</v>
      </c>
      <c r="E275" s="5">
        <f t="shared" si="12"/>
        <v>206.41300000000001</v>
      </c>
      <c r="F275" t="b">
        <v>0</v>
      </c>
      <c r="G275">
        <v>10</v>
      </c>
      <c r="H275">
        <f>_xlfn.XLOOKUP(G275, years!A$2:A$836, years!B$2:B$836)</f>
        <v>2007</v>
      </c>
      <c r="I275" s="5">
        <v>62</v>
      </c>
      <c r="J275">
        <v>0.69899999999999995</v>
      </c>
      <c r="K275">
        <v>0.69899999999999995</v>
      </c>
      <c r="L275" s="7" t="str">
        <f t="shared" si="13"/>
        <v>High</v>
      </c>
      <c r="M275">
        <v>-5.5640000000000001</v>
      </c>
      <c r="N275" s="7">
        <v>7.3700000000000002E-2</v>
      </c>
      <c r="O275" s="7">
        <v>0.35799999999999998</v>
      </c>
      <c r="P275" s="9">
        <v>0</v>
      </c>
      <c r="Q275" s="7">
        <v>9.1200000000000003E-2</v>
      </c>
      <c r="R275" s="7">
        <v>0.61099999999999999</v>
      </c>
      <c r="S275" s="7" t="str">
        <f t="shared" si="14"/>
        <v>Positive</v>
      </c>
      <c r="T275" s="5">
        <v>94.977000000000004</v>
      </c>
      <c r="U275" t="s">
        <v>26</v>
      </c>
    </row>
    <row r="276" spans="1:21" x14ac:dyDescent="0.25">
      <c r="A276">
        <v>572</v>
      </c>
      <c r="B276" t="str">
        <f>_xlfn.XLOOKUP(A276, artists!A$2:A$836, artists!B$2:B$836)</f>
        <v>Macklemore &amp; Ryan Lewis</v>
      </c>
      <c r="C276" s="3" t="s">
        <v>1320</v>
      </c>
      <c r="D276" s="5">
        <v>258342</v>
      </c>
      <c r="E276" s="5">
        <f t="shared" si="12"/>
        <v>258.34199999999998</v>
      </c>
      <c r="F276" t="b">
        <v>0</v>
      </c>
      <c r="G276">
        <v>15</v>
      </c>
      <c r="H276">
        <f>_xlfn.XLOOKUP(G276, years!A$2:A$836, years!B$2:B$836)</f>
        <v>2012</v>
      </c>
      <c r="I276" s="5">
        <v>81</v>
      </c>
      <c r="J276">
        <v>0.64100000000000001</v>
      </c>
      <c r="K276">
        <v>0.92200000000000004</v>
      </c>
      <c r="L276" s="7" t="str">
        <f t="shared" si="13"/>
        <v>High</v>
      </c>
      <c r="M276">
        <v>-4.4569999999999999</v>
      </c>
      <c r="N276" s="7">
        <v>7.8600000000000003E-2</v>
      </c>
      <c r="O276" s="7">
        <v>2.9100000000000001E-2</v>
      </c>
      <c r="P276" s="9">
        <v>0</v>
      </c>
      <c r="Q276" s="7">
        <v>8.6199999999999999E-2</v>
      </c>
      <c r="R276" s="7">
        <v>0.84699999999999998</v>
      </c>
      <c r="S276" s="7" t="str">
        <f t="shared" si="14"/>
        <v>Positive</v>
      </c>
      <c r="T276" s="5">
        <v>146.078</v>
      </c>
      <c r="U276" t="s">
        <v>59</v>
      </c>
    </row>
    <row r="277" spans="1:21" x14ac:dyDescent="0.25">
      <c r="A277">
        <v>57</v>
      </c>
      <c r="B277" t="str">
        <f>_xlfn.XLOOKUP(A277, artists!A$2:A$836, artists!B$2:B$836)</f>
        <v>Christina Aguilera</v>
      </c>
      <c r="C277" s="3" t="s">
        <v>376</v>
      </c>
      <c r="D277" s="5">
        <v>255266</v>
      </c>
      <c r="E277" s="5">
        <f t="shared" si="12"/>
        <v>255.26599999999999</v>
      </c>
      <c r="F277" t="b">
        <v>0</v>
      </c>
      <c r="G277">
        <v>5</v>
      </c>
      <c r="H277">
        <f>_xlfn.XLOOKUP(G277, years!A$2:A$836, years!B$2:B$836)</f>
        <v>2002</v>
      </c>
      <c r="I277" s="5">
        <v>61</v>
      </c>
      <c r="J277">
        <v>0.85899999999999999</v>
      </c>
      <c r="K277">
        <v>0.65800000000000003</v>
      </c>
      <c r="L277" s="7" t="str">
        <f t="shared" si="13"/>
        <v>Low</v>
      </c>
      <c r="M277">
        <v>-4.4809999999999999</v>
      </c>
      <c r="N277" s="7">
        <v>0.192</v>
      </c>
      <c r="O277" s="7">
        <v>3.2599999999999997E-2</v>
      </c>
      <c r="P277" s="9">
        <v>1.81E-3</v>
      </c>
      <c r="Q277" s="7">
        <v>6.5100000000000005E-2</v>
      </c>
      <c r="R277" s="7">
        <v>0.53800000000000003</v>
      </c>
      <c r="S277" s="7" t="str">
        <f t="shared" si="14"/>
        <v>Positive</v>
      </c>
      <c r="T277" s="5">
        <v>98.989000000000004</v>
      </c>
      <c r="U277" t="s">
        <v>17</v>
      </c>
    </row>
    <row r="278" spans="1:21" x14ac:dyDescent="0.25">
      <c r="A278">
        <v>229</v>
      </c>
      <c r="B278" t="str">
        <f>_xlfn.XLOOKUP(A278, artists!A$2:A$836, artists!B$2:B$836)</f>
        <v>Fabolous</v>
      </c>
      <c r="C278" s="3" t="s">
        <v>427</v>
      </c>
      <c r="D278" s="5">
        <v>223973</v>
      </c>
      <c r="E278" s="5">
        <f t="shared" si="12"/>
        <v>223.97300000000001</v>
      </c>
      <c r="F278" t="b">
        <v>1</v>
      </c>
      <c r="G278">
        <v>6</v>
      </c>
      <c r="H278">
        <f>_xlfn.XLOOKUP(G278, years!A$2:A$836, years!B$2:B$836)</f>
        <v>2003</v>
      </c>
      <c r="I278" s="5">
        <v>61</v>
      </c>
      <c r="J278">
        <v>0.64600000000000002</v>
      </c>
      <c r="K278">
        <v>0.6</v>
      </c>
      <c r="L278" s="7" t="str">
        <f t="shared" si="13"/>
        <v>Low</v>
      </c>
      <c r="M278">
        <v>-6.569</v>
      </c>
      <c r="N278" s="7">
        <v>0.45800000000000002</v>
      </c>
      <c r="O278" s="7">
        <v>0.23100000000000001</v>
      </c>
      <c r="P278" s="9">
        <v>0</v>
      </c>
      <c r="Q278" s="7">
        <v>7.9399999999999998E-2</v>
      </c>
      <c r="R278" s="7">
        <v>0.81100000000000005</v>
      </c>
      <c r="S278" s="7" t="str">
        <f t="shared" si="14"/>
        <v>Positive</v>
      </c>
      <c r="T278" s="5">
        <v>192.08199999999999</v>
      </c>
      <c r="U278" t="s">
        <v>26</v>
      </c>
    </row>
    <row r="279" spans="1:21" x14ac:dyDescent="0.25">
      <c r="A279">
        <v>58</v>
      </c>
      <c r="B279" t="str">
        <f>_xlfn.XLOOKUP(A279, artists!A$2:A$836, artists!B$2:B$836)</f>
        <v>Red Hot Chili Peppers</v>
      </c>
      <c r="C279" s="3" t="s">
        <v>287</v>
      </c>
      <c r="D279" s="5">
        <v>269000</v>
      </c>
      <c r="E279" s="5">
        <f t="shared" si="12"/>
        <v>269</v>
      </c>
      <c r="F279" t="b">
        <v>0</v>
      </c>
      <c r="G279">
        <v>5</v>
      </c>
      <c r="H279">
        <f>_xlfn.XLOOKUP(G279, years!A$2:A$836, years!B$2:B$836)</f>
        <v>2002</v>
      </c>
      <c r="I279" s="5">
        <v>80</v>
      </c>
      <c r="J279">
        <v>0.61799999999999999</v>
      </c>
      <c r="K279">
        <v>0.93799999999999994</v>
      </c>
      <c r="L279" s="7" t="str">
        <f t="shared" si="13"/>
        <v>High</v>
      </c>
      <c r="M279">
        <v>-3.4420000000000002</v>
      </c>
      <c r="N279" s="7">
        <v>4.5600000000000002E-2</v>
      </c>
      <c r="O279" s="7">
        <v>1.7899999999999999E-2</v>
      </c>
      <c r="P279" s="9">
        <v>0</v>
      </c>
      <c r="Q279" s="7">
        <v>0.16700000000000001</v>
      </c>
      <c r="R279" s="7">
        <v>0.875</v>
      </c>
      <c r="S279" s="7" t="str">
        <f t="shared" si="14"/>
        <v>Positive</v>
      </c>
      <c r="T279" s="5">
        <v>91.454999999999998</v>
      </c>
      <c r="U279" t="s">
        <v>100</v>
      </c>
    </row>
    <row r="280" spans="1:21" x14ac:dyDescent="0.25">
      <c r="A280">
        <v>652</v>
      </c>
      <c r="B280" t="str">
        <f>_xlfn.XLOOKUP(A280, artists!A$2:A$836, artists!B$2:B$836)</f>
        <v>Fifth Harmony</v>
      </c>
      <c r="C280" s="3" t="s">
        <v>1519</v>
      </c>
      <c r="D280" s="5">
        <v>224573</v>
      </c>
      <c r="E280" s="5">
        <f t="shared" si="12"/>
        <v>224.57300000000001</v>
      </c>
      <c r="F280" t="b">
        <v>0</v>
      </c>
      <c r="G280">
        <v>18</v>
      </c>
      <c r="H280">
        <f>_xlfn.XLOOKUP(G280, years!A$2:A$836, years!B$2:B$836)</f>
        <v>2015</v>
      </c>
      <c r="I280" s="5">
        <v>73</v>
      </c>
      <c r="J280">
        <v>0.88400000000000001</v>
      </c>
      <c r="K280">
        <v>0.76500000000000001</v>
      </c>
      <c r="L280" s="7" t="str">
        <f t="shared" si="13"/>
        <v>High</v>
      </c>
      <c r="M280">
        <v>-3.8650000000000002</v>
      </c>
      <c r="N280" s="7">
        <v>8.8200000000000001E-2</v>
      </c>
      <c r="O280" s="7">
        <v>6.3E-2</v>
      </c>
      <c r="P280" s="9">
        <v>7.0400000000000004E-6</v>
      </c>
      <c r="Q280" s="7">
        <v>0.11799999999999999</v>
      </c>
      <c r="R280" s="7">
        <v>0.59399999999999997</v>
      </c>
      <c r="S280" s="7" t="str">
        <f t="shared" si="14"/>
        <v>Positive</v>
      </c>
      <c r="T280" s="5">
        <v>99.986999999999995</v>
      </c>
      <c r="U280" t="s">
        <v>17</v>
      </c>
    </row>
    <row r="281" spans="1:21" x14ac:dyDescent="0.25">
      <c r="A281">
        <v>269</v>
      </c>
      <c r="B281" t="str">
        <f>_xlfn.XLOOKUP(A281, artists!A$2:A$836, artists!B$2:B$836)</f>
        <v>Kanye West</v>
      </c>
      <c r="C281" s="3" t="s">
        <v>762</v>
      </c>
      <c r="D281" s="5">
        <v>271600</v>
      </c>
      <c r="E281" s="5">
        <f t="shared" si="12"/>
        <v>271.60000000000002</v>
      </c>
      <c r="F281" t="b">
        <v>1</v>
      </c>
      <c r="G281">
        <v>10</v>
      </c>
      <c r="H281">
        <f>_xlfn.XLOOKUP(G281, years!A$2:A$836, years!B$2:B$836)</f>
        <v>2007</v>
      </c>
      <c r="I281" s="5">
        <v>47</v>
      </c>
      <c r="J281">
        <v>0.59599999999999997</v>
      </c>
      <c r="K281">
        <v>0.62</v>
      </c>
      <c r="L281" s="7" t="str">
        <f t="shared" si="13"/>
        <v>Low</v>
      </c>
      <c r="M281">
        <v>-6.133</v>
      </c>
      <c r="N281" s="7">
        <v>3.9E-2</v>
      </c>
      <c r="O281" s="7">
        <v>1.2200000000000001E-2</v>
      </c>
      <c r="P281" s="9">
        <v>0</v>
      </c>
      <c r="Q281" s="7">
        <v>0.82</v>
      </c>
      <c r="R281" s="7">
        <v>0.10199999999999999</v>
      </c>
      <c r="S281" s="7" t="str">
        <f t="shared" si="14"/>
        <v>Negative</v>
      </c>
      <c r="T281" s="5">
        <v>80.028999999999996</v>
      </c>
      <c r="U281" t="s">
        <v>28</v>
      </c>
    </row>
    <row r="282" spans="1:21" x14ac:dyDescent="0.25">
      <c r="A282">
        <v>361</v>
      </c>
      <c r="B282" t="str">
        <f>_xlfn.XLOOKUP(A282, artists!A$2:A$836, artists!B$2:B$836)</f>
        <v>Timbaland</v>
      </c>
      <c r="C282" s="3" t="s">
        <v>1035</v>
      </c>
      <c r="D282" s="5">
        <v>232466</v>
      </c>
      <c r="E282" s="5">
        <f t="shared" si="12"/>
        <v>232.46600000000001</v>
      </c>
      <c r="F282" t="b">
        <v>0</v>
      </c>
      <c r="G282">
        <v>12</v>
      </c>
      <c r="H282">
        <f>_xlfn.XLOOKUP(G282, years!A$2:A$836, years!B$2:B$836)</f>
        <v>2009</v>
      </c>
      <c r="I282" s="5">
        <v>69</v>
      </c>
      <c r="J282">
        <v>0.53100000000000003</v>
      </c>
      <c r="K282">
        <v>0.57399999999999995</v>
      </c>
      <c r="L282" s="7" t="str">
        <f t="shared" si="13"/>
        <v>Low</v>
      </c>
      <c r="M282">
        <v>-6.6929999999999996</v>
      </c>
      <c r="N282" s="7">
        <v>0.113</v>
      </c>
      <c r="O282" s="7">
        <v>0.114</v>
      </c>
      <c r="P282" s="9">
        <v>3.0800000000000001E-2</v>
      </c>
      <c r="Q282" s="7">
        <v>0.25600000000000001</v>
      </c>
      <c r="R282" s="7">
        <v>0.27200000000000002</v>
      </c>
      <c r="S282" s="7" t="str">
        <f t="shared" si="14"/>
        <v>Negative</v>
      </c>
      <c r="T282" s="5">
        <v>115.68</v>
      </c>
      <c r="U282" t="s">
        <v>26</v>
      </c>
    </row>
    <row r="283" spans="1:21" x14ac:dyDescent="0.25">
      <c r="A283">
        <v>44</v>
      </c>
      <c r="B283" t="str">
        <f>_xlfn.XLOOKUP(A283, artists!A$2:A$836, artists!B$2:B$836)</f>
        <v>Mýa</v>
      </c>
      <c r="C283" s="3" t="s">
        <v>78</v>
      </c>
      <c r="D283" s="5">
        <v>236906</v>
      </c>
      <c r="E283" s="5">
        <f t="shared" si="12"/>
        <v>236.90600000000001</v>
      </c>
      <c r="F283" t="b">
        <v>0</v>
      </c>
      <c r="G283">
        <v>3</v>
      </c>
      <c r="H283">
        <f>_xlfn.XLOOKUP(G283, years!A$2:A$836, years!B$2:B$836)</f>
        <v>2000</v>
      </c>
      <c r="I283" s="5">
        <v>59</v>
      </c>
      <c r="J283">
        <v>0.77200000000000002</v>
      </c>
      <c r="K283">
        <v>0.68799999999999994</v>
      </c>
      <c r="L283" s="7" t="str">
        <f t="shared" si="13"/>
        <v>High</v>
      </c>
      <c r="M283">
        <v>-4.7149999999999999</v>
      </c>
      <c r="N283" s="7">
        <v>4.0500000000000001E-2</v>
      </c>
      <c r="O283" s="7">
        <v>5.4800000000000001E-2</v>
      </c>
      <c r="P283" s="9">
        <v>9.7899999999999994E-5</v>
      </c>
      <c r="Q283" s="7">
        <v>7.2499999999999995E-2</v>
      </c>
      <c r="R283" s="7">
        <v>0.34799999999999998</v>
      </c>
      <c r="S283" s="7" t="str">
        <f t="shared" si="14"/>
        <v>Negative</v>
      </c>
      <c r="T283" s="5">
        <v>98</v>
      </c>
      <c r="U283" t="s">
        <v>32</v>
      </c>
    </row>
    <row r="284" spans="1:21" x14ac:dyDescent="0.25">
      <c r="A284">
        <v>9</v>
      </c>
      <c r="B284" t="str">
        <f>_xlfn.XLOOKUP(A284, artists!A$2:A$836, artists!B$2:B$836)</f>
        <v>Destiny's Child</v>
      </c>
      <c r="C284" s="3" t="s">
        <v>620</v>
      </c>
      <c r="D284" s="5">
        <v>245400</v>
      </c>
      <c r="E284" s="5">
        <f t="shared" si="12"/>
        <v>245.4</v>
      </c>
      <c r="F284" t="b">
        <v>0</v>
      </c>
      <c r="G284">
        <v>7</v>
      </c>
      <c r="H284">
        <f>_xlfn.XLOOKUP(G284, years!A$2:A$836, years!B$2:B$836)</f>
        <v>2004</v>
      </c>
      <c r="I284" s="5">
        <v>58</v>
      </c>
      <c r="J284">
        <v>0.60499999999999998</v>
      </c>
      <c r="K284">
        <v>0.58399999999999996</v>
      </c>
      <c r="L284" s="7" t="str">
        <f t="shared" si="13"/>
        <v>Low</v>
      </c>
      <c r="M284">
        <v>-7.0430000000000001</v>
      </c>
      <c r="N284" s="7">
        <v>0.19700000000000001</v>
      </c>
      <c r="O284" s="7">
        <v>0.28599999999999998</v>
      </c>
      <c r="P284" s="9">
        <v>0</v>
      </c>
      <c r="Q284" s="7">
        <v>0.23499999999999999</v>
      </c>
      <c r="R284" s="7">
        <v>0.46400000000000002</v>
      </c>
      <c r="S284" s="7" t="str">
        <f t="shared" si="14"/>
        <v>Negative</v>
      </c>
      <c r="T284" s="5">
        <v>125.80200000000001</v>
      </c>
      <c r="U284" t="s">
        <v>32</v>
      </c>
    </row>
    <row r="285" spans="1:21" x14ac:dyDescent="0.25">
      <c r="A285">
        <v>177</v>
      </c>
      <c r="B285" t="str">
        <f>_xlfn.XLOOKUP(A285, artists!A$2:A$836, artists!B$2:B$836)</f>
        <v>A1</v>
      </c>
      <c r="C285" s="3" t="s">
        <v>302</v>
      </c>
      <c r="D285" s="5">
        <v>206466</v>
      </c>
      <c r="E285" s="5">
        <f t="shared" si="12"/>
        <v>206.46600000000001</v>
      </c>
      <c r="F285" t="b">
        <v>0</v>
      </c>
      <c r="G285">
        <v>4</v>
      </c>
      <c r="H285">
        <f>_xlfn.XLOOKUP(G285, years!A$2:A$836, years!B$2:B$836)</f>
        <v>2001</v>
      </c>
      <c r="I285" s="5">
        <v>53</v>
      </c>
      <c r="J285">
        <v>0.51900000000000002</v>
      </c>
      <c r="K285">
        <v>0.874</v>
      </c>
      <c r="L285" s="7" t="str">
        <f t="shared" si="13"/>
        <v>High</v>
      </c>
      <c r="M285">
        <v>-5.1219999999999999</v>
      </c>
      <c r="N285" s="7">
        <v>3.4000000000000002E-2</v>
      </c>
      <c r="O285" s="7">
        <v>5.2400000000000002E-2</v>
      </c>
      <c r="P285" s="9">
        <v>0</v>
      </c>
      <c r="Q285" s="7">
        <v>0.24299999999999999</v>
      </c>
      <c r="R285" s="7">
        <v>0.57199999999999995</v>
      </c>
      <c r="S285" s="7" t="str">
        <f t="shared" si="14"/>
        <v>Positive</v>
      </c>
      <c r="T285" s="5">
        <v>96.072000000000003</v>
      </c>
      <c r="U285" t="s">
        <v>17</v>
      </c>
    </row>
    <row r="286" spans="1:21" x14ac:dyDescent="0.25">
      <c r="A286">
        <v>120</v>
      </c>
      <c r="B286" t="str">
        <f>_xlfn.XLOOKUP(A286, artists!A$2:A$836, artists!B$2:B$836)</f>
        <v>Usher</v>
      </c>
      <c r="C286" s="3" t="s">
        <v>615</v>
      </c>
      <c r="D286" s="5">
        <v>224640</v>
      </c>
      <c r="E286" s="5">
        <f t="shared" si="12"/>
        <v>224.64</v>
      </c>
      <c r="F286" t="b">
        <v>0</v>
      </c>
      <c r="G286">
        <v>7</v>
      </c>
      <c r="H286">
        <f>_xlfn.XLOOKUP(G286, years!A$2:A$836, years!B$2:B$836)</f>
        <v>2004</v>
      </c>
      <c r="I286" s="5">
        <v>61</v>
      </c>
      <c r="J286">
        <v>0.81699999999999995</v>
      </c>
      <c r="K286">
        <v>0.80600000000000005</v>
      </c>
      <c r="L286" s="7" t="str">
        <f t="shared" si="13"/>
        <v>High</v>
      </c>
      <c r="M286">
        <v>-4.6059999999999999</v>
      </c>
      <c r="N286" s="7">
        <v>6.2300000000000001E-2</v>
      </c>
      <c r="O286" s="7">
        <v>2.7E-2</v>
      </c>
      <c r="P286" s="9">
        <v>9.0000000000000002E-6</v>
      </c>
      <c r="Q286" s="7">
        <v>0.11899999999999999</v>
      </c>
      <c r="R286" s="7">
        <v>0.80500000000000005</v>
      </c>
      <c r="S286" s="7" t="str">
        <f t="shared" si="14"/>
        <v>Positive</v>
      </c>
      <c r="T286" s="5">
        <v>110.086</v>
      </c>
      <c r="U286" t="s">
        <v>26</v>
      </c>
    </row>
    <row r="287" spans="1:21" x14ac:dyDescent="0.25">
      <c r="A287">
        <v>679</v>
      </c>
      <c r="B287" t="str">
        <f>_xlfn.XLOOKUP(A287, artists!A$2:A$836, artists!B$2:B$836)</f>
        <v>Joel Adams</v>
      </c>
      <c r="C287" s="3" t="s">
        <v>1576</v>
      </c>
      <c r="D287" s="5">
        <v>210580</v>
      </c>
      <c r="E287" s="5">
        <f t="shared" si="12"/>
        <v>210.58</v>
      </c>
      <c r="F287" t="b">
        <v>0</v>
      </c>
      <c r="G287">
        <v>18</v>
      </c>
      <c r="H287">
        <f>_xlfn.XLOOKUP(G287, years!A$2:A$836, years!B$2:B$836)</f>
        <v>2015</v>
      </c>
      <c r="I287" s="5">
        <v>71</v>
      </c>
      <c r="J287">
        <v>0.51300000000000001</v>
      </c>
      <c r="K287">
        <v>0.76800000000000002</v>
      </c>
      <c r="L287" s="7" t="str">
        <f t="shared" si="13"/>
        <v>High</v>
      </c>
      <c r="M287">
        <v>-4.8680000000000003</v>
      </c>
      <c r="N287" s="7">
        <v>5.8700000000000002E-2</v>
      </c>
      <c r="O287" s="7">
        <v>1.18E-2</v>
      </c>
      <c r="P287" s="9">
        <v>1.9400000000000001E-5</v>
      </c>
      <c r="Q287" s="7">
        <v>0.29399999999999998</v>
      </c>
      <c r="R287" s="7">
        <v>0.23499999999999999</v>
      </c>
      <c r="S287" s="7" t="str">
        <f t="shared" si="14"/>
        <v>Negative</v>
      </c>
      <c r="T287" s="5">
        <v>84.263999999999996</v>
      </c>
      <c r="U287" t="s">
        <v>63</v>
      </c>
    </row>
    <row r="288" spans="1:21" x14ac:dyDescent="0.25">
      <c r="A288">
        <v>261</v>
      </c>
      <c r="B288" t="str">
        <f>_xlfn.XLOOKUP(A288, artists!A$2:A$836, artists!B$2:B$836)</f>
        <v>DJ Casper</v>
      </c>
      <c r="C288" s="3" t="s">
        <v>494</v>
      </c>
      <c r="D288" s="5">
        <v>222146</v>
      </c>
      <c r="E288" s="5">
        <f t="shared" si="12"/>
        <v>222.14599999999999</v>
      </c>
      <c r="F288" t="b">
        <v>0</v>
      </c>
      <c r="G288">
        <v>7</v>
      </c>
      <c r="H288">
        <f>_xlfn.XLOOKUP(G288, years!A$2:A$836, years!B$2:B$836)</f>
        <v>2004</v>
      </c>
      <c r="I288" s="5">
        <v>51</v>
      </c>
      <c r="J288">
        <v>0.85299999999999998</v>
      </c>
      <c r="K288">
        <v>0.91100000000000003</v>
      </c>
      <c r="L288" s="7" t="str">
        <f t="shared" si="13"/>
        <v>High</v>
      </c>
      <c r="M288">
        <v>-6.7220000000000004</v>
      </c>
      <c r="N288" s="7">
        <v>0.125</v>
      </c>
      <c r="O288" s="7">
        <v>4.36E-2</v>
      </c>
      <c r="P288" s="9">
        <v>5.7099999999999998E-3</v>
      </c>
      <c r="Q288" s="7">
        <v>0.28699999999999998</v>
      </c>
      <c r="R288" s="7">
        <v>0.80200000000000005</v>
      </c>
      <c r="S288" s="7" t="str">
        <f t="shared" si="14"/>
        <v>Positive</v>
      </c>
      <c r="T288" s="5">
        <v>131.012</v>
      </c>
      <c r="U288" t="s">
        <v>135</v>
      </c>
    </row>
    <row r="289" spans="1:21" x14ac:dyDescent="0.25">
      <c r="A289">
        <v>339</v>
      </c>
      <c r="B289" t="str">
        <f>_xlfn.XLOOKUP(A289, artists!A$2:A$836, artists!B$2:B$836)</f>
        <v>Jibbs</v>
      </c>
      <c r="C289" s="3" t="s">
        <v>693</v>
      </c>
      <c r="D289" s="5">
        <v>207586</v>
      </c>
      <c r="E289" s="5">
        <f t="shared" si="12"/>
        <v>207.58600000000001</v>
      </c>
      <c r="F289" t="b">
        <v>1</v>
      </c>
      <c r="G289">
        <v>9</v>
      </c>
      <c r="H289">
        <f>_xlfn.XLOOKUP(G289, years!A$2:A$836, years!B$2:B$836)</f>
        <v>2006</v>
      </c>
      <c r="I289" s="5">
        <v>56</v>
      </c>
      <c r="J289">
        <v>0.79200000000000004</v>
      </c>
      <c r="K289">
        <v>0.58899999999999997</v>
      </c>
      <c r="L289" s="7" t="str">
        <f t="shared" si="13"/>
        <v>Low</v>
      </c>
      <c r="M289">
        <v>-6.8689999999999998</v>
      </c>
      <c r="N289" s="7">
        <v>0.26200000000000001</v>
      </c>
      <c r="O289" s="7">
        <v>2.5899999999999999E-2</v>
      </c>
      <c r="P289" s="9">
        <v>1.2799999999999999E-4</v>
      </c>
      <c r="Q289" s="7">
        <v>0.114</v>
      </c>
      <c r="R289" s="7">
        <v>0.77800000000000002</v>
      </c>
      <c r="S289" s="7" t="str">
        <f t="shared" si="14"/>
        <v>Positive</v>
      </c>
      <c r="T289" s="5">
        <v>157.14699999999999</v>
      </c>
      <c r="U289" t="s">
        <v>59</v>
      </c>
    </row>
    <row r="290" spans="1:21" x14ac:dyDescent="0.25">
      <c r="A290">
        <v>664</v>
      </c>
      <c r="B290" t="str">
        <f>_xlfn.XLOOKUP(A290, artists!A$2:A$836, artists!B$2:B$836)</f>
        <v>Fetty Wap</v>
      </c>
      <c r="C290" s="3" t="s">
        <v>1544</v>
      </c>
      <c r="D290" s="5">
        <v>222093</v>
      </c>
      <c r="E290" s="5">
        <f t="shared" si="12"/>
        <v>222.09299999999999</v>
      </c>
      <c r="F290" t="b">
        <v>1</v>
      </c>
      <c r="G290">
        <v>18</v>
      </c>
      <c r="H290">
        <f>_xlfn.XLOOKUP(G290, years!A$2:A$836, years!B$2:B$836)</f>
        <v>2015</v>
      </c>
      <c r="I290" s="5">
        <v>68</v>
      </c>
      <c r="J290">
        <v>0.746</v>
      </c>
      <c r="K290">
        <v>0.873</v>
      </c>
      <c r="L290" s="7" t="str">
        <f t="shared" si="13"/>
        <v>High</v>
      </c>
      <c r="M290">
        <v>-3.8029999999999999</v>
      </c>
      <c r="N290" s="7">
        <v>0.128</v>
      </c>
      <c r="O290" s="7">
        <v>2.4400000000000002E-2</v>
      </c>
      <c r="P290" s="9">
        <v>0</v>
      </c>
      <c r="Q290" s="7">
        <v>0.35399999999999998</v>
      </c>
      <c r="R290" s="7">
        <v>0.81699999999999995</v>
      </c>
      <c r="S290" s="7" t="str">
        <f t="shared" si="14"/>
        <v>Positive</v>
      </c>
      <c r="T290" s="5">
        <v>148.07499999999999</v>
      </c>
      <c r="U290" t="s">
        <v>59</v>
      </c>
    </row>
    <row r="291" spans="1:21" x14ac:dyDescent="0.25">
      <c r="A291">
        <v>524</v>
      </c>
      <c r="B291" t="str">
        <f>_xlfn.XLOOKUP(A291, artists!A$2:A$836, artists!B$2:B$836)</f>
        <v>Chip</v>
      </c>
      <c r="C291" s="3" t="s">
        <v>1173</v>
      </c>
      <c r="D291" s="5">
        <v>237293</v>
      </c>
      <c r="E291" s="5">
        <f t="shared" si="12"/>
        <v>237.29300000000001</v>
      </c>
      <c r="F291" t="b">
        <v>1</v>
      </c>
      <c r="G291">
        <v>14</v>
      </c>
      <c r="H291">
        <f>_xlfn.XLOOKUP(G291, years!A$2:A$836, years!B$2:B$836)</f>
        <v>2011</v>
      </c>
      <c r="I291" s="5">
        <v>48</v>
      </c>
      <c r="J291">
        <v>0.41499999999999998</v>
      </c>
      <c r="K291">
        <v>0.93400000000000005</v>
      </c>
      <c r="L291" s="7" t="str">
        <f t="shared" si="13"/>
        <v>High</v>
      </c>
      <c r="M291">
        <v>-2.9140000000000001</v>
      </c>
      <c r="N291" s="7">
        <v>0.24</v>
      </c>
      <c r="O291" s="7">
        <v>7.8E-2</v>
      </c>
      <c r="P291" s="9">
        <v>0</v>
      </c>
      <c r="Q291" s="7">
        <v>0.14499999999999999</v>
      </c>
      <c r="R291" s="7">
        <v>0.52</v>
      </c>
      <c r="S291" s="7" t="str">
        <f t="shared" si="14"/>
        <v>Positive</v>
      </c>
      <c r="T291" s="5">
        <v>190.15100000000001</v>
      </c>
      <c r="U291" t="s">
        <v>171</v>
      </c>
    </row>
    <row r="292" spans="1:21" x14ac:dyDescent="0.25">
      <c r="A292">
        <v>605</v>
      </c>
      <c r="B292" t="str">
        <f>_xlfn.XLOOKUP(A292, artists!A$2:A$836, artists!B$2:B$836)</f>
        <v>Sia</v>
      </c>
      <c r="C292" s="3" t="s">
        <v>1407</v>
      </c>
      <c r="D292" s="5">
        <v>216120</v>
      </c>
      <c r="E292" s="5">
        <f t="shared" si="12"/>
        <v>216.12</v>
      </c>
      <c r="F292" t="b">
        <v>0</v>
      </c>
      <c r="G292">
        <v>17</v>
      </c>
      <c r="H292">
        <f>_xlfn.XLOOKUP(G292, years!A$2:A$836, years!B$2:B$836)</f>
        <v>2014</v>
      </c>
      <c r="I292" s="5">
        <v>78</v>
      </c>
      <c r="J292">
        <v>0.39900000000000002</v>
      </c>
      <c r="K292">
        <v>0.78700000000000003</v>
      </c>
      <c r="L292" s="7" t="str">
        <f t="shared" si="13"/>
        <v>High</v>
      </c>
      <c r="M292">
        <v>-2.88</v>
      </c>
      <c r="N292" s="7">
        <v>4.99E-2</v>
      </c>
      <c r="O292" s="7">
        <v>1.9699999999999999E-2</v>
      </c>
      <c r="P292" s="9">
        <v>6.0699999999999998E-5</v>
      </c>
      <c r="Q292" s="7">
        <v>6.8500000000000005E-2</v>
      </c>
      <c r="R292" s="7">
        <v>0.57199999999999995</v>
      </c>
      <c r="S292" s="7" t="str">
        <f t="shared" si="14"/>
        <v>Positive</v>
      </c>
      <c r="T292" s="5">
        <v>117.089</v>
      </c>
      <c r="U292" t="s">
        <v>17</v>
      </c>
    </row>
    <row r="293" spans="1:21" x14ac:dyDescent="0.25">
      <c r="A293">
        <v>494</v>
      </c>
      <c r="B293" t="str">
        <f>_xlfn.XLOOKUP(A293, artists!A$2:A$836, artists!B$2:B$836)</f>
        <v>Example</v>
      </c>
      <c r="C293" s="3" t="s">
        <v>1126</v>
      </c>
      <c r="D293" s="5">
        <v>195466</v>
      </c>
      <c r="E293" s="5">
        <f t="shared" si="12"/>
        <v>195.46600000000001</v>
      </c>
      <c r="F293" t="b">
        <v>0</v>
      </c>
      <c r="G293">
        <v>14</v>
      </c>
      <c r="H293">
        <f>_xlfn.XLOOKUP(G293, years!A$2:A$836, years!B$2:B$836)</f>
        <v>2011</v>
      </c>
      <c r="I293" s="5">
        <v>42</v>
      </c>
      <c r="J293">
        <v>0.57799999999999996</v>
      </c>
      <c r="K293">
        <v>0.85699999999999998</v>
      </c>
      <c r="L293" s="7" t="str">
        <f t="shared" si="13"/>
        <v>High</v>
      </c>
      <c r="M293">
        <v>-3.78</v>
      </c>
      <c r="N293" s="7">
        <v>4.1000000000000002E-2</v>
      </c>
      <c r="O293" s="7">
        <v>5.4799999999999996E-3</v>
      </c>
      <c r="P293" s="9">
        <v>1.6199999999999999E-3</v>
      </c>
      <c r="Q293" s="7">
        <v>9.4799999999999995E-2</v>
      </c>
      <c r="R293" s="7">
        <v>0.188</v>
      </c>
      <c r="S293" s="7" t="str">
        <f t="shared" si="14"/>
        <v>Negative</v>
      </c>
      <c r="T293" s="5">
        <v>126.979</v>
      </c>
      <c r="U293" t="s">
        <v>40</v>
      </c>
    </row>
    <row r="294" spans="1:21" x14ac:dyDescent="0.25">
      <c r="A294">
        <v>740</v>
      </c>
      <c r="B294" t="str">
        <f>_xlfn.XLOOKUP(A294, artists!A$2:A$836, artists!B$2:B$836)</f>
        <v>XXXTENTACION</v>
      </c>
      <c r="C294" s="3" t="s">
        <v>1812</v>
      </c>
      <c r="D294" s="5">
        <v>121886</v>
      </c>
      <c r="E294" s="5">
        <f t="shared" si="12"/>
        <v>121.886</v>
      </c>
      <c r="F294" t="b">
        <v>0</v>
      </c>
      <c r="G294">
        <v>21</v>
      </c>
      <c r="H294">
        <f>_xlfn.XLOOKUP(G294, years!A$2:A$836, years!B$2:B$836)</f>
        <v>2018</v>
      </c>
      <c r="I294" s="5">
        <v>79</v>
      </c>
      <c r="J294">
        <v>0.66900000000000004</v>
      </c>
      <c r="K294">
        <v>0.308</v>
      </c>
      <c r="L294" s="7" t="str">
        <f t="shared" si="13"/>
        <v>Low</v>
      </c>
      <c r="M294">
        <v>-10.068</v>
      </c>
      <c r="N294" s="7">
        <v>2.9000000000000001E-2</v>
      </c>
      <c r="O294" s="7">
        <v>0.88300000000000001</v>
      </c>
      <c r="P294" s="9">
        <v>0</v>
      </c>
      <c r="Q294" s="7">
        <v>9.8400000000000001E-2</v>
      </c>
      <c r="R294" s="7">
        <v>0.52</v>
      </c>
      <c r="S294" s="7" t="str">
        <f t="shared" si="14"/>
        <v>Positive</v>
      </c>
      <c r="T294" s="5">
        <v>64.933999999999997</v>
      </c>
      <c r="U294" t="s">
        <v>28</v>
      </c>
    </row>
    <row r="295" spans="1:21" x14ac:dyDescent="0.25">
      <c r="A295">
        <v>436</v>
      </c>
      <c r="B295" t="str">
        <f>_xlfn.XLOOKUP(A295, artists!A$2:A$836, artists!B$2:B$836)</f>
        <v>Adele</v>
      </c>
      <c r="C295" s="3" t="s">
        <v>922</v>
      </c>
      <c r="D295" s="5">
        <v>210506</v>
      </c>
      <c r="E295" s="5">
        <f t="shared" si="12"/>
        <v>210.506</v>
      </c>
      <c r="F295" t="b">
        <v>0</v>
      </c>
      <c r="G295">
        <v>11</v>
      </c>
      <c r="H295">
        <f>_xlfn.XLOOKUP(G295, years!A$2:A$836, years!B$2:B$836)</f>
        <v>2008</v>
      </c>
      <c r="I295" s="5">
        <v>1</v>
      </c>
      <c r="J295">
        <v>0.61399999999999999</v>
      </c>
      <c r="K295">
        <v>0.47</v>
      </c>
      <c r="L295" s="7" t="str">
        <f t="shared" si="13"/>
        <v>Low</v>
      </c>
      <c r="M295">
        <v>-6.09</v>
      </c>
      <c r="N295" s="7">
        <v>2.5499999999999998E-2</v>
      </c>
      <c r="O295" s="7">
        <v>0.29099999999999998</v>
      </c>
      <c r="P295" s="9">
        <v>0</v>
      </c>
      <c r="Q295" s="7">
        <v>0.111</v>
      </c>
      <c r="R295" s="7">
        <v>0.32900000000000001</v>
      </c>
      <c r="S295" s="7" t="str">
        <f t="shared" si="14"/>
        <v>Negative</v>
      </c>
      <c r="T295" s="5">
        <v>80.045000000000002</v>
      </c>
      <c r="U295" t="s">
        <v>32</v>
      </c>
    </row>
    <row r="296" spans="1:21" x14ac:dyDescent="0.25">
      <c r="A296">
        <v>497</v>
      </c>
      <c r="B296" t="str">
        <f>_xlfn.XLOOKUP(A296, artists!A$2:A$836, artists!B$2:B$836)</f>
        <v>The Wanted</v>
      </c>
      <c r="C296" s="3" t="s">
        <v>1219</v>
      </c>
      <c r="D296" s="5">
        <v>198800</v>
      </c>
      <c r="E296" s="5">
        <f t="shared" si="12"/>
        <v>198.8</v>
      </c>
      <c r="F296" t="b">
        <v>0</v>
      </c>
      <c r="G296">
        <v>15</v>
      </c>
      <c r="H296">
        <f>_xlfn.XLOOKUP(G296, years!A$2:A$836, years!B$2:B$836)</f>
        <v>2012</v>
      </c>
      <c r="I296" s="5">
        <v>69</v>
      </c>
      <c r="J296">
        <v>0.63700000000000001</v>
      </c>
      <c r="K296">
        <v>0.73199999999999998</v>
      </c>
      <c r="L296" s="7" t="str">
        <f t="shared" si="13"/>
        <v>High</v>
      </c>
      <c r="M296">
        <v>-6.2089999999999996</v>
      </c>
      <c r="N296" s="7">
        <v>9.6500000000000002E-2</v>
      </c>
      <c r="O296" s="7">
        <v>0.24399999999999999</v>
      </c>
      <c r="P296" s="9">
        <v>0</v>
      </c>
      <c r="Q296" s="7">
        <v>0.498</v>
      </c>
      <c r="R296" s="7">
        <v>0.68</v>
      </c>
      <c r="S296" s="7" t="str">
        <f t="shared" si="14"/>
        <v>Positive</v>
      </c>
      <c r="T296" s="5">
        <v>128.108</v>
      </c>
      <c r="U296" t="s">
        <v>40</v>
      </c>
    </row>
    <row r="297" spans="1:21" x14ac:dyDescent="0.25">
      <c r="A297">
        <v>397</v>
      </c>
      <c r="B297" t="str">
        <f>_xlfn.XLOOKUP(A297, artists!A$2:A$836, artists!B$2:B$836)</f>
        <v>Flo Rida</v>
      </c>
      <c r="C297" s="3" t="s">
        <v>1572</v>
      </c>
      <c r="D297" s="5">
        <v>224258</v>
      </c>
      <c r="E297" s="5">
        <f t="shared" si="12"/>
        <v>224.25800000000001</v>
      </c>
      <c r="F297" t="b">
        <v>0</v>
      </c>
      <c r="G297">
        <v>18</v>
      </c>
      <c r="H297">
        <f>_xlfn.XLOOKUP(G297, years!A$2:A$836, years!B$2:B$836)</f>
        <v>2015</v>
      </c>
      <c r="I297" s="5">
        <v>67</v>
      </c>
      <c r="J297">
        <v>0.85399999999999998</v>
      </c>
      <c r="K297">
        <v>0.76600000000000001</v>
      </c>
      <c r="L297" s="7" t="str">
        <f t="shared" si="13"/>
        <v>High</v>
      </c>
      <c r="M297">
        <v>-4.6970000000000001</v>
      </c>
      <c r="N297" s="7">
        <v>0.14099999999999999</v>
      </c>
      <c r="O297" s="7">
        <v>2.4199999999999999E-2</v>
      </c>
      <c r="P297" s="9">
        <v>0</v>
      </c>
      <c r="Q297" s="7">
        <v>7.9299999999999995E-2</v>
      </c>
      <c r="R297" s="7">
        <v>0.78400000000000003</v>
      </c>
      <c r="S297" s="7" t="str">
        <f t="shared" si="14"/>
        <v>Positive</v>
      </c>
      <c r="T297" s="5">
        <v>118.004</v>
      </c>
      <c r="U297" t="s">
        <v>59</v>
      </c>
    </row>
    <row r="298" spans="1:21" x14ac:dyDescent="0.25">
      <c r="A298">
        <v>192</v>
      </c>
      <c r="B298" t="str">
        <f>_xlfn.XLOOKUP(A298, artists!A$2:A$836, artists!B$2:B$836)</f>
        <v>Beyoncé</v>
      </c>
      <c r="C298" s="3" t="s">
        <v>343</v>
      </c>
      <c r="D298" s="5">
        <v>236133</v>
      </c>
      <c r="E298" s="5">
        <f t="shared" si="12"/>
        <v>236.13300000000001</v>
      </c>
      <c r="F298" t="b">
        <v>0</v>
      </c>
      <c r="G298">
        <v>6</v>
      </c>
      <c r="H298">
        <f>_xlfn.XLOOKUP(G298, years!A$2:A$836, years!B$2:B$836)</f>
        <v>2003</v>
      </c>
      <c r="I298" s="5">
        <v>76</v>
      </c>
      <c r="J298">
        <v>0.64600000000000002</v>
      </c>
      <c r="K298">
        <v>0.77</v>
      </c>
      <c r="L298" s="7" t="str">
        <f t="shared" si="13"/>
        <v>High</v>
      </c>
      <c r="M298">
        <v>-6.5960000000000001</v>
      </c>
      <c r="N298" s="7">
        <v>0.22600000000000001</v>
      </c>
      <c r="O298" s="7">
        <v>2.49E-3</v>
      </c>
      <c r="P298" s="9">
        <v>0</v>
      </c>
      <c r="Q298" s="7">
        <v>7.1499999999999994E-2</v>
      </c>
      <c r="R298" s="7">
        <v>0.68100000000000005</v>
      </c>
      <c r="S298" s="7" t="str">
        <f t="shared" si="14"/>
        <v>Positive</v>
      </c>
      <c r="T298" s="5">
        <v>99.165000000000006</v>
      </c>
      <c r="U298" t="s">
        <v>32</v>
      </c>
    </row>
    <row r="299" spans="1:21" x14ac:dyDescent="0.25">
      <c r="A299">
        <v>347</v>
      </c>
      <c r="B299" t="str">
        <f>_xlfn.XLOOKUP(A299, artists!A$2:A$836, artists!B$2:B$836)</f>
        <v>The Fratellis</v>
      </c>
      <c r="C299" s="3" t="s">
        <v>710</v>
      </c>
      <c r="D299" s="5">
        <v>215306</v>
      </c>
      <c r="E299" s="5">
        <f t="shared" si="12"/>
        <v>215.30600000000001</v>
      </c>
      <c r="F299" t="b">
        <v>0</v>
      </c>
      <c r="G299">
        <v>9</v>
      </c>
      <c r="H299">
        <f>_xlfn.XLOOKUP(G299, years!A$2:A$836, years!B$2:B$836)</f>
        <v>2006</v>
      </c>
      <c r="I299" s="5">
        <v>68</v>
      </c>
      <c r="J299">
        <v>0.51100000000000001</v>
      </c>
      <c r="K299">
        <v>0.81499999999999995</v>
      </c>
      <c r="L299" s="7" t="str">
        <f t="shared" si="13"/>
        <v>High</v>
      </c>
      <c r="M299">
        <v>-3.14</v>
      </c>
      <c r="N299" s="7">
        <v>0.14399999999999999</v>
      </c>
      <c r="O299" s="7">
        <v>4.9099999999999998E-2</v>
      </c>
      <c r="P299" s="9">
        <v>0</v>
      </c>
      <c r="Q299" s="7">
        <v>8.2600000000000007E-2</v>
      </c>
      <c r="R299" s="7">
        <v>0.58599999999999997</v>
      </c>
      <c r="S299" s="7" t="str">
        <f t="shared" si="14"/>
        <v>Positive</v>
      </c>
      <c r="T299" s="5">
        <v>154.51400000000001</v>
      </c>
      <c r="U299" t="s">
        <v>100</v>
      </c>
    </row>
    <row r="300" spans="1:21" x14ac:dyDescent="0.25">
      <c r="A300">
        <v>649</v>
      </c>
      <c r="B300" t="str">
        <f>_xlfn.XLOOKUP(A300, artists!A$2:A$836, artists!B$2:B$836)</f>
        <v>Rob $tone</v>
      </c>
      <c r="C300" s="3" t="s">
        <v>1516</v>
      </c>
      <c r="D300" s="5">
        <v>177184</v>
      </c>
      <c r="E300" s="5">
        <f t="shared" si="12"/>
        <v>177.184</v>
      </c>
      <c r="F300" t="b">
        <v>1</v>
      </c>
      <c r="G300">
        <v>19</v>
      </c>
      <c r="H300">
        <f>_xlfn.XLOOKUP(G300, years!A$2:A$836, years!B$2:B$836)</f>
        <v>2016</v>
      </c>
      <c r="I300" s="5">
        <v>76</v>
      </c>
      <c r="J300">
        <v>0.88600000000000001</v>
      </c>
      <c r="K300">
        <v>0.42699999999999999</v>
      </c>
      <c r="L300" s="7" t="str">
        <f t="shared" si="13"/>
        <v>Low</v>
      </c>
      <c r="M300">
        <v>-10.028</v>
      </c>
      <c r="N300" s="7">
        <v>0.14499999999999999</v>
      </c>
      <c r="O300" s="7">
        <v>3.1199999999999999E-2</v>
      </c>
      <c r="P300" s="9">
        <v>9.8999999999999999E-4</v>
      </c>
      <c r="Q300" s="7">
        <v>9.06E-2</v>
      </c>
      <c r="R300" s="7">
        <v>0.23</v>
      </c>
      <c r="S300" s="7" t="str">
        <f t="shared" si="14"/>
        <v>Negative</v>
      </c>
      <c r="T300" s="5">
        <v>108.03400000000001</v>
      </c>
      <c r="U300" t="s">
        <v>28</v>
      </c>
    </row>
    <row r="301" spans="1:21" x14ac:dyDescent="0.25">
      <c r="A301">
        <v>812</v>
      </c>
      <c r="B301" t="str">
        <f>_xlfn.XLOOKUP(A301, artists!A$2:A$836, artists!B$2:B$836)</f>
        <v>Anuel AA</v>
      </c>
      <c r="C301" s="3" t="s">
        <v>1901</v>
      </c>
      <c r="D301" s="5">
        <v>301714</v>
      </c>
      <c r="E301" s="5">
        <f t="shared" si="12"/>
        <v>301.714</v>
      </c>
      <c r="F301" t="b">
        <v>0</v>
      </c>
      <c r="G301">
        <v>22</v>
      </c>
      <c r="H301">
        <f>_xlfn.XLOOKUP(G301, years!A$2:A$836, years!B$2:B$836)</f>
        <v>2019</v>
      </c>
      <c r="I301" s="5">
        <v>76</v>
      </c>
      <c r="J301">
        <v>0.78600000000000003</v>
      </c>
      <c r="K301">
        <v>0.80800000000000005</v>
      </c>
      <c r="L301" s="7" t="str">
        <f t="shared" si="13"/>
        <v>High</v>
      </c>
      <c r="M301">
        <v>-3.702</v>
      </c>
      <c r="N301" s="7">
        <v>8.8200000000000001E-2</v>
      </c>
      <c r="O301" s="7">
        <v>8.4599999999999995E-2</v>
      </c>
      <c r="P301" s="9">
        <v>2.8899999999999998E-4</v>
      </c>
      <c r="Q301" s="7">
        <v>8.2199999999999995E-2</v>
      </c>
      <c r="R301" s="7">
        <v>0.60899999999999999</v>
      </c>
      <c r="S301" s="7" t="str">
        <f t="shared" si="14"/>
        <v>Positive</v>
      </c>
      <c r="T301" s="5">
        <v>105.027</v>
      </c>
      <c r="U301" t="s">
        <v>446</v>
      </c>
    </row>
    <row r="302" spans="1:21" x14ac:dyDescent="0.25">
      <c r="A302">
        <v>645</v>
      </c>
      <c r="B302" t="str">
        <f>_xlfn.XLOOKUP(A302, artists!A$2:A$836, artists!B$2:B$836)</f>
        <v>Deorro</v>
      </c>
      <c r="C302" s="3" t="s">
        <v>1507</v>
      </c>
      <c r="D302" s="5">
        <v>211975</v>
      </c>
      <c r="E302" s="5">
        <f t="shared" si="12"/>
        <v>211.97499999999999</v>
      </c>
      <c r="F302" t="b">
        <v>0</v>
      </c>
      <c r="G302">
        <v>18</v>
      </c>
      <c r="H302">
        <f>_xlfn.XLOOKUP(G302, years!A$2:A$836, years!B$2:B$836)</f>
        <v>2015</v>
      </c>
      <c r="I302" s="5">
        <v>66</v>
      </c>
      <c r="J302">
        <v>0.69899999999999995</v>
      </c>
      <c r="K302">
        <v>0.88300000000000001</v>
      </c>
      <c r="L302" s="7" t="str">
        <f t="shared" si="13"/>
        <v>High</v>
      </c>
      <c r="M302">
        <v>-3.226</v>
      </c>
      <c r="N302" s="7">
        <v>0.219</v>
      </c>
      <c r="O302" s="7">
        <v>2.8799999999999999E-2</v>
      </c>
      <c r="P302" s="9">
        <v>0</v>
      </c>
      <c r="Q302" s="7">
        <v>0.81699999999999995</v>
      </c>
      <c r="R302" s="7">
        <v>0.499</v>
      </c>
      <c r="S302" s="7" t="str">
        <f t="shared" si="14"/>
        <v>Negative</v>
      </c>
      <c r="T302" s="5">
        <v>127.961</v>
      </c>
      <c r="U302" t="s">
        <v>40</v>
      </c>
    </row>
    <row r="303" spans="1:21" x14ac:dyDescent="0.25">
      <c r="A303">
        <v>746</v>
      </c>
      <c r="B303" t="str">
        <f>_xlfn.XLOOKUP(A303, artists!A$2:A$836, artists!B$2:B$836)</f>
        <v>Post Malone</v>
      </c>
      <c r="C303" s="3" t="s">
        <v>1953</v>
      </c>
      <c r="D303" s="5">
        <v>215280</v>
      </c>
      <c r="E303" s="5">
        <f t="shared" si="12"/>
        <v>215.28</v>
      </c>
      <c r="F303" t="b">
        <v>0</v>
      </c>
      <c r="G303">
        <v>22</v>
      </c>
      <c r="H303">
        <f>_xlfn.XLOOKUP(G303, years!A$2:A$836, years!B$2:B$836)</f>
        <v>2019</v>
      </c>
      <c r="I303" s="5">
        <v>85</v>
      </c>
      <c r="J303">
        <v>0.69499999999999995</v>
      </c>
      <c r="K303">
        <v>0.76200000000000001</v>
      </c>
      <c r="L303" s="7" t="str">
        <f t="shared" si="13"/>
        <v>High</v>
      </c>
      <c r="M303">
        <v>-3.4969999999999999</v>
      </c>
      <c r="N303" s="7">
        <v>3.95E-2</v>
      </c>
      <c r="O303" s="7">
        <v>0.192</v>
      </c>
      <c r="P303" s="9">
        <v>2.4399999999999999E-3</v>
      </c>
      <c r="Q303" s="7">
        <v>8.6300000000000002E-2</v>
      </c>
      <c r="R303" s="7">
        <v>0.55300000000000005</v>
      </c>
      <c r="S303" s="7" t="str">
        <f t="shared" si="14"/>
        <v>Positive</v>
      </c>
      <c r="T303" s="5">
        <v>120.042</v>
      </c>
      <c r="U303" t="s">
        <v>28</v>
      </c>
    </row>
    <row r="304" spans="1:21" x14ac:dyDescent="0.25">
      <c r="A304">
        <v>1</v>
      </c>
      <c r="B304" t="str">
        <f>_xlfn.XLOOKUP(A304, artists!A$2:A$836, artists!B$2:B$836)</f>
        <v>Britney Spears</v>
      </c>
      <c r="C304" s="3" t="s">
        <v>1134</v>
      </c>
      <c r="D304" s="5">
        <v>210266</v>
      </c>
      <c r="E304" s="5">
        <f t="shared" si="12"/>
        <v>210.26599999999999</v>
      </c>
      <c r="F304" t="b">
        <v>0</v>
      </c>
      <c r="G304">
        <v>14</v>
      </c>
      <c r="H304">
        <f>_xlfn.XLOOKUP(G304, years!A$2:A$836, years!B$2:B$836)</f>
        <v>2011</v>
      </c>
      <c r="I304" s="5">
        <v>66</v>
      </c>
      <c r="J304">
        <v>0.69599999999999995</v>
      </c>
      <c r="K304">
        <v>0.54600000000000004</v>
      </c>
      <c r="L304" s="7" t="str">
        <f t="shared" si="13"/>
        <v>Low</v>
      </c>
      <c r="M304">
        <v>-6.55</v>
      </c>
      <c r="N304" s="7">
        <v>4.1399999999999999E-2</v>
      </c>
      <c r="O304" s="7">
        <v>3.79E-3</v>
      </c>
      <c r="P304" s="9">
        <v>3.8E-6</v>
      </c>
      <c r="Q304" s="7">
        <v>0.33200000000000002</v>
      </c>
      <c r="R304" s="7">
        <v>0.78700000000000003</v>
      </c>
      <c r="S304" s="7" t="str">
        <f t="shared" si="14"/>
        <v>Positive</v>
      </c>
      <c r="T304" s="5">
        <v>130.00200000000001</v>
      </c>
      <c r="U304" t="s">
        <v>17</v>
      </c>
    </row>
    <row r="305" spans="1:21" x14ac:dyDescent="0.25">
      <c r="A305">
        <v>594</v>
      </c>
      <c r="B305" t="str">
        <f>_xlfn.XLOOKUP(A305, artists!A$2:A$836, artists!B$2:B$836)</f>
        <v>Zedd</v>
      </c>
      <c r="C305" s="3" t="s">
        <v>1376</v>
      </c>
      <c r="D305" s="5">
        <v>271426</v>
      </c>
      <c r="E305" s="5">
        <f t="shared" si="12"/>
        <v>271.42599999999999</v>
      </c>
      <c r="F305" t="b">
        <v>0</v>
      </c>
      <c r="G305">
        <v>15</v>
      </c>
      <c r="H305">
        <f>_xlfn.XLOOKUP(G305, years!A$2:A$836, years!B$2:B$836)</f>
        <v>2012</v>
      </c>
      <c r="I305" s="5">
        <v>0</v>
      </c>
      <c r="J305">
        <v>0.52300000000000002</v>
      </c>
      <c r="K305">
        <v>0.78</v>
      </c>
      <c r="L305" s="7" t="str">
        <f t="shared" si="13"/>
        <v>High</v>
      </c>
      <c r="M305">
        <v>-3.464</v>
      </c>
      <c r="N305" s="7">
        <v>7.5300000000000006E-2</v>
      </c>
      <c r="O305" s="7">
        <v>3.6600000000000001E-2</v>
      </c>
      <c r="P305" s="9">
        <v>0</v>
      </c>
      <c r="Q305" s="7">
        <v>7.51E-2</v>
      </c>
      <c r="R305" s="7">
        <v>0.193</v>
      </c>
      <c r="S305" s="7" t="str">
        <f t="shared" si="14"/>
        <v>Negative</v>
      </c>
      <c r="T305" s="5">
        <v>128.006</v>
      </c>
      <c r="U305" t="s">
        <v>673</v>
      </c>
    </row>
    <row r="306" spans="1:21" x14ac:dyDescent="0.25">
      <c r="A306">
        <v>630</v>
      </c>
      <c r="B306" t="str">
        <f>_xlfn.XLOOKUP(A306, artists!A$2:A$836, artists!B$2:B$836)</f>
        <v>MKTO</v>
      </c>
      <c r="C306" s="3" t="s">
        <v>1459</v>
      </c>
      <c r="D306" s="5">
        <v>175426</v>
      </c>
      <c r="E306" s="5">
        <f t="shared" si="12"/>
        <v>175.42599999999999</v>
      </c>
      <c r="F306" t="b">
        <v>0</v>
      </c>
      <c r="G306">
        <v>15</v>
      </c>
      <c r="H306">
        <f>_xlfn.XLOOKUP(G306, years!A$2:A$836, years!B$2:B$836)</f>
        <v>2012</v>
      </c>
      <c r="I306" s="5">
        <v>82</v>
      </c>
      <c r="J306">
        <v>0.72</v>
      </c>
      <c r="K306">
        <v>0.79100000000000004</v>
      </c>
      <c r="L306" s="7" t="str">
        <f t="shared" si="13"/>
        <v>High</v>
      </c>
      <c r="M306">
        <v>-4.6890000000000001</v>
      </c>
      <c r="N306" s="7">
        <v>0.124</v>
      </c>
      <c r="O306" s="7">
        <v>3.8399999999999997E-2</v>
      </c>
      <c r="P306" s="9">
        <v>0</v>
      </c>
      <c r="Q306" s="7">
        <v>0.157</v>
      </c>
      <c r="R306" s="7">
        <v>0.75600000000000001</v>
      </c>
      <c r="S306" s="7" t="str">
        <f t="shared" si="14"/>
        <v>Positive</v>
      </c>
      <c r="T306" s="5">
        <v>102.071</v>
      </c>
      <c r="U306" t="s">
        <v>59</v>
      </c>
    </row>
    <row r="307" spans="1:21" x14ac:dyDescent="0.25">
      <c r="A307">
        <v>7</v>
      </c>
      <c r="B307" t="str">
        <f>_xlfn.XLOOKUP(A307, artists!A$2:A$836, artists!B$2:B$836)</f>
        <v>Eminem</v>
      </c>
      <c r="C307" s="3" t="s">
        <v>303</v>
      </c>
      <c r="D307" s="5">
        <v>297840</v>
      </c>
      <c r="E307" s="5">
        <f t="shared" si="12"/>
        <v>297.83999999999997</v>
      </c>
      <c r="F307" t="b">
        <v>1</v>
      </c>
      <c r="G307">
        <v>5</v>
      </c>
      <c r="H307">
        <f>_xlfn.XLOOKUP(G307, years!A$2:A$836, years!B$2:B$836)</f>
        <v>2002</v>
      </c>
      <c r="I307" s="5">
        <v>71</v>
      </c>
      <c r="J307">
        <v>0.90800000000000003</v>
      </c>
      <c r="K307">
        <v>0.75800000000000001</v>
      </c>
      <c r="L307" s="7" t="str">
        <f t="shared" si="13"/>
        <v>High</v>
      </c>
      <c r="M307">
        <v>-4.7530000000000001</v>
      </c>
      <c r="N307" s="7">
        <v>0.17399999999999999</v>
      </c>
      <c r="O307" s="7">
        <v>6.8699999999999997E-2</v>
      </c>
      <c r="P307" s="9">
        <v>0</v>
      </c>
      <c r="Q307" s="7">
        <v>7.8299999999999995E-2</v>
      </c>
      <c r="R307" s="7">
        <v>0.87</v>
      </c>
      <c r="S307" s="7" t="str">
        <f t="shared" si="14"/>
        <v>Positive</v>
      </c>
      <c r="T307" s="5">
        <v>148.01499999999999</v>
      </c>
      <c r="U307" t="s">
        <v>28</v>
      </c>
    </row>
    <row r="308" spans="1:21" x14ac:dyDescent="0.25">
      <c r="A308">
        <v>110</v>
      </c>
      <c r="B308" t="str">
        <f>_xlfn.XLOOKUP(A308, artists!A$2:A$836, artists!B$2:B$836)</f>
        <v>Gorillaz</v>
      </c>
      <c r="C308" s="3" t="s">
        <v>183</v>
      </c>
      <c r="D308" s="5">
        <v>340920</v>
      </c>
      <c r="E308" s="5">
        <f t="shared" si="12"/>
        <v>340.92</v>
      </c>
      <c r="F308" t="b">
        <v>1</v>
      </c>
      <c r="G308">
        <v>4</v>
      </c>
      <c r="H308">
        <f>_xlfn.XLOOKUP(G308, years!A$2:A$836, years!B$2:B$836)</f>
        <v>2001</v>
      </c>
      <c r="I308" s="5">
        <v>74</v>
      </c>
      <c r="J308">
        <v>0.66300000000000003</v>
      </c>
      <c r="K308">
        <v>0.69399999999999995</v>
      </c>
      <c r="L308" s="7" t="str">
        <f t="shared" si="13"/>
        <v>High</v>
      </c>
      <c r="M308">
        <v>-8.6270000000000007</v>
      </c>
      <c r="N308" s="7">
        <v>0.17100000000000001</v>
      </c>
      <c r="O308" s="7">
        <v>2.53E-2</v>
      </c>
      <c r="P308" s="9">
        <v>0</v>
      </c>
      <c r="Q308" s="7">
        <v>6.9800000000000001E-2</v>
      </c>
      <c r="R308" s="7">
        <v>0.52500000000000002</v>
      </c>
      <c r="S308" s="7" t="str">
        <f t="shared" si="14"/>
        <v>Positive</v>
      </c>
      <c r="T308" s="5">
        <v>167.953</v>
      </c>
      <c r="U308" t="s">
        <v>28</v>
      </c>
    </row>
    <row r="309" spans="1:21" x14ac:dyDescent="0.25">
      <c r="A309">
        <v>180</v>
      </c>
      <c r="B309" t="str">
        <f>_xlfn.XLOOKUP(A309, artists!A$2:A$836, artists!B$2:B$836)</f>
        <v>Coldplay</v>
      </c>
      <c r="C309" s="3" t="s">
        <v>308</v>
      </c>
      <c r="D309" s="5">
        <v>307879</v>
      </c>
      <c r="E309" s="5">
        <f t="shared" si="12"/>
        <v>307.87900000000002</v>
      </c>
      <c r="F309" t="b">
        <v>0</v>
      </c>
      <c r="G309">
        <v>5</v>
      </c>
      <c r="H309">
        <f>_xlfn.XLOOKUP(G309, years!A$2:A$836, years!B$2:B$836)</f>
        <v>2002</v>
      </c>
      <c r="I309" s="5">
        <v>79</v>
      </c>
      <c r="J309">
        <v>0.57699999999999996</v>
      </c>
      <c r="K309">
        <v>0.749</v>
      </c>
      <c r="L309" s="7" t="str">
        <f t="shared" si="13"/>
        <v>High</v>
      </c>
      <c r="M309">
        <v>-7.2149999999999999</v>
      </c>
      <c r="N309" s="7">
        <v>2.7900000000000001E-2</v>
      </c>
      <c r="O309" s="7">
        <v>0.59899999999999998</v>
      </c>
      <c r="P309" s="9">
        <v>1.15E-2</v>
      </c>
      <c r="Q309" s="7">
        <v>0.183</v>
      </c>
      <c r="R309" s="7">
        <v>0.255</v>
      </c>
      <c r="S309" s="7" t="str">
        <f t="shared" si="14"/>
        <v>Negative</v>
      </c>
      <c r="T309" s="5">
        <v>130.97</v>
      </c>
      <c r="U309" t="s">
        <v>19</v>
      </c>
    </row>
    <row r="310" spans="1:21" x14ac:dyDescent="0.25">
      <c r="A310">
        <v>642</v>
      </c>
      <c r="B310" t="str">
        <f>_xlfn.XLOOKUP(A310, artists!A$2:A$836, artists!B$2:B$836)</f>
        <v>Nick Jonas</v>
      </c>
      <c r="C310" s="3" t="s">
        <v>1644</v>
      </c>
      <c r="D310" s="5">
        <v>234213</v>
      </c>
      <c r="E310" s="5">
        <f t="shared" si="12"/>
        <v>234.21299999999999</v>
      </c>
      <c r="F310" t="b">
        <v>0</v>
      </c>
      <c r="G310">
        <v>19</v>
      </c>
      <c r="H310">
        <f>_xlfn.XLOOKUP(G310, years!A$2:A$836, years!B$2:B$836)</f>
        <v>2016</v>
      </c>
      <c r="I310" s="5">
        <v>69</v>
      </c>
      <c r="J310">
        <v>0.65400000000000003</v>
      </c>
      <c r="K310">
        <v>0.623</v>
      </c>
      <c r="L310" s="7" t="str">
        <f t="shared" si="13"/>
        <v>Low</v>
      </c>
      <c r="M310">
        <v>-5.2729999999999997</v>
      </c>
      <c r="N310" s="7">
        <v>8.2000000000000003E-2</v>
      </c>
      <c r="O310" s="7">
        <v>0.253</v>
      </c>
      <c r="P310" s="9">
        <v>0</v>
      </c>
      <c r="Q310" s="7">
        <v>0.14399999999999999</v>
      </c>
      <c r="R310" s="7">
        <v>0.40100000000000002</v>
      </c>
      <c r="S310" s="7" t="str">
        <f t="shared" si="14"/>
        <v>Negative</v>
      </c>
      <c r="T310" s="5">
        <v>123.996</v>
      </c>
      <c r="U310" t="s">
        <v>17</v>
      </c>
    </row>
    <row r="311" spans="1:21" x14ac:dyDescent="0.25">
      <c r="A311">
        <v>343</v>
      </c>
      <c r="B311" t="str">
        <f>_xlfn.XLOOKUP(A311, artists!A$2:A$836, artists!B$2:B$836)</f>
        <v>Ne-Yo</v>
      </c>
      <c r="C311" s="3" t="s">
        <v>859</v>
      </c>
      <c r="D311" s="5">
        <v>234360</v>
      </c>
      <c r="E311" s="5">
        <f t="shared" si="12"/>
        <v>234.36</v>
      </c>
      <c r="F311" t="b">
        <v>0</v>
      </c>
      <c r="G311">
        <v>11</v>
      </c>
      <c r="H311">
        <f>_xlfn.XLOOKUP(G311, years!A$2:A$836, years!B$2:B$836)</f>
        <v>2008</v>
      </c>
      <c r="I311" s="5">
        <v>65</v>
      </c>
      <c r="J311">
        <v>0.70899999999999996</v>
      </c>
      <c r="K311">
        <v>0.745</v>
      </c>
      <c r="L311" s="7" t="str">
        <f t="shared" si="13"/>
        <v>High</v>
      </c>
      <c r="M311">
        <v>-6.4370000000000003</v>
      </c>
      <c r="N311" s="7">
        <v>7.3800000000000004E-2</v>
      </c>
      <c r="O311" s="7">
        <v>2.2499999999999999E-2</v>
      </c>
      <c r="P311" s="9">
        <v>5.1999999999999997E-5</v>
      </c>
      <c r="Q311" s="7">
        <v>0.154</v>
      </c>
      <c r="R311" s="7">
        <v>0.57599999999999996</v>
      </c>
      <c r="S311" s="7" t="str">
        <f t="shared" si="14"/>
        <v>Positive</v>
      </c>
      <c r="T311" s="5">
        <v>126.027</v>
      </c>
      <c r="U311" t="s">
        <v>32</v>
      </c>
    </row>
    <row r="312" spans="1:21" x14ac:dyDescent="0.25">
      <c r="A312">
        <v>566</v>
      </c>
      <c r="B312" t="str">
        <f>_xlfn.XLOOKUP(A312, artists!A$2:A$836, artists!B$2:B$836)</f>
        <v>Demi Lovato</v>
      </c>
      <c r="C312" s="3" t="s">
        <v>1536</v>
      </c>
      <c r="D312" s="5">
        <v>205745</v>
      </c>
      <c r="E312" s="5">
        <f t="shared" si="12"/>
        <v>205.745</v>
      </c>
      <c r="F312" t="b">
        <v>1</v>
      </c>
      <c r="G312">
        <v>18</v>
      </c>
      <c r="H312">
        <f>_xlfn.XLOOKUP(G312, years!A$2:A$836, years!B$2:B$836)</f>
        <v>2015</v>
      </c>
      <c r="I312" s="5">
        <v>64</v>
      </c>
      <c r="J312">
        <v>0.59399999999999997</v>
      </c>
      <c r="K312">
        <v>0.749</v>
      </c>
      <c r="L312" s="7" t="str">
        <f t="shared" si="13"/>
        <v>High</v>
      </c>
      <c r="M312">
        <v>-6.2510000000000003</v>
      </c>
      <c r="N312" s="7">
        <v>6.7699999999999996E-2</v>
      </c>
      <c r="O312" s="7">
        <v>1.8799999999999999E-3</v>
      </c>
      <c r="P312" s="9">
        <v>1.3899999999999999E-4</v>
      </c>
      <c r="Q312" s="7">
        <v>8.6900000000000005E-2</v>
      </c>
      <c r="R312" s="7">
        <v>0.34399999999999997</v>
      </c>
      <c r="S312" s="7" t="str">
        <f t="shared" si="14"/>
        <v>Negative</v>
      </c>
      <c r="T312" s="5">
        <v>130.06399999999999</v>
      </c>
      <c r="U312" t="s">
        <v>17</v>
      </c>
    </row>
    <row r="313" spans="1:21" x14ac:dyDescent="0.25">
      <c r="A313">
        <v>619</v>
      </c>
      <c r="B313" t="str">
        <f>_xlfn.XLOOKUP(A313, artists!A$2:A$836, artists!B$2:B$836)</f>
        <v>The Chainsmokers</v>
      </c>
      <c r="C313" s="3" t="s">
        <v>859</v>
      </c>
      <c r="D313" s="5">
        <v>244960</v>
      </c>
      <c r="E313" s="5">
        <f t="shared" si="12"/>
        <v>244.96</v>
      </c>
      <c r="F313" t="b">
        <v>0</v>
      </c>
      <c r="G313">
        <v>19</v>
      </c>
      <c r="H313">
        <f>_xlfn.XLOOKUP(G313, years!A$2:A$836, years!B$2:B$836)</f>
        <v>2016</v>
      </c>
      <c r="I313" s="5">
        <v>83</v>
      </c>
      <c r="J313">
        <v>0.748</v>
      </c>
      <c r="K313">
        <v>0.52400000000000002</v>
      </c>
      <c r="L313" s="7" t="str">
        <f t="shared" si="13"/>
        <v>Low</v>
      </c>
      <c r="M313">
        <v>-5.5990000000000002</v>
      </c>
      <c r="N313" s="7">
        <v>3.3799999999999997E-2</v>
      </c>
      <c r="O313" s="7">
        <v>0.41399999999999998</v>
      </c>
      <c r="P313" s="9">
        <v>0</v>
      </c>
      <c r="Q313" s="7">
        <v>0.111</v>
      </c>
      <c r="R313" s="7">
        <v>0.66100000000000003</v>
      </c>
      <c r="S313" s="7" t="str">
        <f t="shared" si="14"/>
        <v>Positive</v>
      </c>
      <c r="T313" s="5">
        <v>95.01</v>
      </c>
      <c r="U313" t="s">
        <v>40</v>
      </c>
    </row>
    <row r="314" spans="1:21" x14ac:dyDescent="0.25">
      <c r="A314">
        <v>755</v>
      </c>
      <c r="B314" t="str">
        <f>_xlfn.XLOOKUP(A314, artists!A$2:A$836, artists!B$2:B$836)</f>
        <v>Offset</v>
      </c>
      <c r="C314" s="3" t="s">
        <v>1875</v>
      </c>
      <c r="D314" s="5">
        <v>205803</v>
      </c>
      <c r="E314" s="5">
        <f t="shared" si="12"/>
        <v>205.803</v>
      </c>
      <c r="F314" t="b">
        <v>1</v>
      </c>
      <c r="G314">
        <v>22</v>
      </c>
      <c r="H314">
        <f>_xlfn.XLOOKUP(G314, years!A$2:A$836, years!B$2:B$836)</f>
        <v>2019</v>
      </c>
      <c r="I314" s="5">
        <v>68</v>
      </c>
      <c r="J314">
        <v>0.91900000000000004</v>
      </c>
      <c r="K314">
        <v>0.622</v>
      </c>
      <c r="L314" s="7" t="str">
        <f t="shared" si="13"/>
        <v>Low</v>
      </c>
      <c r="M314">
        <v>-7.3840000000000003</v>
      </c>
      <c r="N314" s="7">
        <v>9.9699999999999997E-2</v>
      </c>
      <c r="O314" s="7">
        <v>0.22800000000000001</v>
      </c>
      <c r="P314" s="9">
        <v>4.2400000000000001E-6</v>
      </c>
      <c r="Q314" s="7">
        <v>0.122</v>
      </c>
      <c r="R314" s="7">
        <v>0.42399999999999999</v>
      </c>
      <c r="S314" s="7" t="str">
        <f t="shared" si="14"/>
        <v>Negative</v>
      </c>
      <c r="T314" s="5">
        <v>140.02199999999999</v>
      </c>
      <c r="U314" t="s">
        <v>59</v>
      </c>
    </row>
    <row r="315" spans="1:21" x14ac:dyDescent="0.25">
      <c r="A315">
        <v>397</v>
      </c>
      <c r="B315" t="str">
        <f>_xlfn.XLOOKUP(A315, artists!A$2:A$836, artists!B$2:B$836)</f>
        <v>Flo Rida</v>
      </c>
      <c r="C315" s="3" t="s">
        <v>1052</v>
      </c>
      <c r="D315" s="5">
        <v>234560</v>
      </c>
      <c r="E315" s="5">
        <f t="shared" si="12"/>
        <v>234.56</v>
      </c>
      <c r="F315" t="b">
        <v>0</v>
      </c>
      <c r="G315">
        <v>13</v>
      </c>
      <c r="H315">
        <f>_xlfn.XLOOKUP(G315, years!A$2:A$836, years!B$2:B$836)</f>
        <v>2010</v>
      </c>
      <c r="I315" s="5">
        <v>76</v>
      </c>
      <c r="J315">
        <v>0.61599999999999999</v>
      </c>
      <c r="K315">
        <v>0.86899999999999999</v>
      </c>
      <c r="L315" s="7" t="str">
        <f t="shared" si="13"/>
        <v>High</v>
      </c>
      <c r="M315">
        <v>-3.911</v>
      </c>
      <c r="N315" s="7">
        <v>3.27E-2</v>
      </c>
      <c r="O315" s="7">
        <v>2.8299999999999999E-2</v>
      </c>
      <c r="P315" s="9">
        <v>0</v>
      </c>
      <c r="Q315" s="7">
        <v>6.4000000000000001E-2</v>
      </c>
      <c r="R315" s="7">
        <v>0.47299999999999998</v>
      </c>
      <c r="S315" s="7" t="str">
        <f t="shared" si="14"/>
        <v>Negative</v>
      </c>
      <c r="T315" s="5">
        <v>127.96599999999999</v>
      </c>
      <c r="U315" t="s">
        <v>59</v>
      </c>
    </row>
    <row r="316" spans="1:21" x14ac:dyDescent="0.25">
      <c r="A316">
        <v>332</v>
      </c>
      <c r="B316" t="str">
        <f>_xlfn.XLOOKUP(A316, artists!A$2:A$836, artists!B$2:B$836)</f>
        <v>Fergie</v>
      </c>
      <c r="C316" s="3" t="s">
        <v>924</v>
      </c>
      <c r="D316" s="5">
        <v>240426</v>
      </c>
      <c r="E316" s="5">
        <f t="shared" si="12"/>
        <v>240.42599999999999</v>
      </c>
      <c r="F316" t="b">
        <v>0</v>
      </c>
      <c r="G316">
        <v>9</v>
      </c>
      <c r="H316">
        <f>_xlfn.XLOOKUP(G316, years!A$2:A$836, years!B$2:B$836)</f>
        <v>2006</v>
      </c>
      <c r="I316" s="5">
        <v>58</v>
      </c>
      <c r="J316">
        <v>0.73099999999999998</v>
      </c>
      <c r="K316">
        <v>0.56299999999999994</v>
      </c>
      <c r="L316" s="7" t="str">
        <f t="shared" si="13"/>
        <v>Low</v>
      </c>
      <c r="M316">
        <v>-4.0460000000000003</v>
      </c>
      <c r="N316" s="7">
        <v>0.13100000000000001</v>
      </c>
      <c r="O316" s="7">
        <v>0.191</v>
      </c>
      <c r="P316" s="9">
        <v>4.2000000000000002E-4</v>
      </c>
      <c r="Q316" s="7">
        <v>0.29599999999999999</v>
      </c>
      <c r="R316" s="7">
        <v>0.45200000000000001</v>
      </c>
      <c r="S316" s="7" t="str">
        <f t="shared" si="14"/>
        <v>Negative</v>
      </c>
      <c r="T316" s="5">
        <v>184.00899999999999</v>
      </c>
      <c r="U316" t="s">
        <v>32</v>
      </c>
    </row>
    <row r="317" spans="1:21" x14ac:dyDescent="0.25">
      <c r="A317">
        <v>471</v>
      </c>
      <c r="B317" t="str">
        <f>_xlfn.XLOOKUP(A317, artists!A$2:A$836, artists!B$2:B$836)</f>
        <v>Kesha</v>
      </c>
      <c r="C317" s="3" t="s">
        <v>1279</v>
      </c>
      <c r="D317" s="5">
        <v>214333</v>
      </c>
      <c r="E317" s="5">
        <f t="shared" si="12"/>
        <v>214.333</v>
      </c>
      <c r="F317" t="b">
        <v>0</v>
      </c>
      <c r="G317">
        <v>15</v>
      </c>
      <c r="H317">
        <f>_xlfn.XLOOKUP(G317, years!A$2:A$836, years!B$2:B$836)</f>
        <v>2012</v>
      </c>
      <c r="I317" s="5">
        <v>0</v>
      </c>
      <c r="J317">
        <v>0.55800000000000005</v>
      </c>
      <c r="K317">
        <v>0.78100000000000003</v>
      </c>
      <c r="L317" s="7" t="str">
        <f t="shared" si="13"/>
        <v>High</v>
      </c>
      <c r="M317">
        <v>-5.4480000000000004</v>
      </c>
      <c r="N317" s="7">
        <v>9.6299999999999997E-2</v>
      </c>
      <c r="O317" s="7">
        <v>6.5700000000000003E-3</v>
      </c>
      <c r="P317" s="9">
        <v>1.4400000000000001E-3</v>
      </c>
      <c r="Q317" s="7">
        <v>0.10199999999999999</v>
      </c>
      <c r="R317" s="7">
        <v>0.28599999999999998</v>
      </c>
      <c r="S317" s="7" t="str">
        <f t="shared" si="14"/>
        <v>Negative</v>
      </c>
      <c r="T317" s="5">
        <v>126.02500000000001</v>
      </c>
      <c r="U317" t="s">
        <v>40</v>
      </c>
    </row>
    <row r="318" spans="1:21" x14ac:dyDescent="0.25">
      <c r="A318">
        <v>613</v>
      </c>
      <c r="B318" t="str">
        <f>_xlfn.XLOOKUP(A318, artists!A$2:A$836, artists!B$2:B$836)</f>
        <v>O.T. Genasis</v>
      </c>
      <c r="C318" s="3" t="s">
        <v>1422</v>
      </c>
      <c r="D318" s="5">
        <v>239573</v>
      </c>
      <c r="E318" s="5">
        <f t="shared" si="12"/>
        <v>239.57300000000001</v>
      </c>
      <c r="F318" t="b">
        <v>1</v>
      </c>
      <c r="G318">
        <v>17</v>
      </c>
      <c r="H318">
        <f>_xlfn.XLOOKUP(G318, years!A$2:A$836, years!B$2:B$836)</f>
        <v>2014</v>
      </c>
      <c r="I318" s="5">
        <v>61</v>
      </c>
      <c r="J318">
        <v>0.88600000000000001</v>
      </c>
      <c r="K318">
        <v>0.628</v>
      </c>
      <c r="L318" s="7" t="str">
        <f t="shared" si="13"/>
        <v>Low</v>
      </c>
      <c r="M318">
        <v>-5.9489999999999998</v>
      </c>
      <c r="N318" s="7">
        <v>0.13100000000000001</v>
      </c>
      <c r="O318" s="7">
        <v>2.15E-3</v>
      </c>
      <c r="P318" s="9">
        <v>1.15E-5</v>
      </c>
      <c r="Q318" s="7">
        <v>0.31</v>
      </c>
      <c r="R318" s="7">
        <v>0.17799999999999999</v>
      </c>
      <c r="S318" s="7" t="str">
        <f t="shared" si="14"/>
        <v>Negative</v>
      </c>
      <c r="T318" s="5">
        <v>119.90600000000001</v>
      </c>
      <c r="U318" t="s">
        <v>59</v>
      </c>
    </row>
    <row r="319" spans="1:21" x14ac:dyDescent="0.25">
      <c r="A319">
        <v>582</v>
      </c>
      <c r="B319" t="str">
        <f>_xlfn.XLOOKUP(A319, artists!A$2:A$836, artists!B$2:B$836)</f>
        <v>Selena Gomez</v>
      </c>
      <c r="C319" s="3" t="s">
        <v>1550</v>
      </c>
      <c r="D319" s="5">
        <v>217906</v>
      </c>
      <c r="E319" s="5">
        <f t="shared" si="12"/>
        <v>217.90600000000001</v>
      </c>
      <c r="F319" t="b">
        <v>0</v>
      </c>
      <c r="G319">
        <v>18</v>
      </c>
      <c r="H319">
        <f>_xlfn.XLOOKUP(G319, years!A$2:A$836, years!B$2:B$836)</f>
        <v>2015</v>
      </c>
      <c r="I319" s="5">
        <v>64</v>
      </c>
      <c r="J319">
        <v>0.75700000000000001</v>
      </c>
      <c r="K319">
        <v>0.88400000000000001</v>
      </c>
      <c r="L319" s="7" t="str">
        <f t="shared" si="13"/>
        <v>High</v>
      </c>
      <c r="M319">
        <v>-5.4880000000000004</v>
      </c>
      <c r="N319" s="7">
        <v>4.0399999999999998E-2</v>
      </c>
      <c r="O319" s="7">
        <v>7.9500000000000005E-3</v>
      </c>
      <c r="P319" s="9">
        <v>5.8699999999999997E-5</v>
      </c>
      <c r="Q319" s="7">
        <v>9.7299999999999998E-2</v>
      </c>
      <c r="R319" s="7">
        <v>0.39800000000000002</v>
      </c>
      <c r="S319" s="7" t="str">
        <f t="shared" si="14"/>
        <v>Negative</v>
      </c>
      <c r="T319" s="5">
        <v>120.012</v>
      </c>
      <c r="U319" t="s">
        <v>17</v>
      </c>
    </row>
    <row r="320" spans="1:21" x14ac:dyDescent="0.25">
      <c r="A320">
        <v>23</v>
      </c>
      <c r="B320" t="str">
        <f>_xlfn.XLOOKUP(A320, artists!A$2:A$836, artists!B$2:B$836)</f>
        <v>M.O.P.</v>
      </c>
      <c r="C320" s="3" t="s">
        <v>50</v>
      </c>
      <c r="D320" s="5">
        <v>244466</v>
      </c>
      <c r="E320" s="5">
        <f t="shared" si="12"/>
        <v>244.46600000000001</v>
      </c>
      <c r="F320" t="b">
        <v>1</v>
      </c>
      <c r="G320">
        <v>3</v>
      </c>
      <c r="H320">
        <f>_xlfn.XLOOKUP(G320, years!A$2:A$836, years!B$2:B$836)</f>
        <v>2000</v>
      </c>
      <c r="I320" s="5">
        <v>54</v>
      </c>
      <c r="J320">
        <v>0.65600000000000003</v>
      </c>
      <c r="K320">
        <v>0.88</v>
      </c>
      <c r="L320" s="7" t="str">
        <f t="shared" si="13"/>
        <v>High</v>
      </c>
      <c r="M320">
        <v>-5.4249999999999998</v>
      </c>
      <c r="N320" s="7">
        <v>0.14299999999999999</v>
      </c>
      <c r="O320" s="7">
        <v>4.2099999999999999E-2</v>
      </c>
      <c r="P320" s="9">
        <v>0</v>
      </c>
      <c r="Q320" s="7">
        <v>0.29399999999999998</v>
      </c>
      <c r="R320" s="7">
        <v>0.75800000000000001</v>
      </c>
      <c r="S320" s="7" t="str">
        <f t="shared" si="14"/>
        <v>Positive</v>
      </c>
      <c r="T320" s="5">
        <v>85.564999999999998</v>
      </c>
      <c r="U320" t="s">
        <v>28</v>
      </c>
    </row>
    <row r="321" spans="1:21" x14ac:dyDescent="0.25">
      <c r="A321">
        <v>643</v>
      </c>
      <c r="B321" t="str">
        <f>_xlfn.XLOOKUP(A321, artists!A$2:A$836, artists!B$2:B$836)</f>
        <v>Major Lazer</v>
      </c>
      <c r="C321" s="3" t="s">
        <v>1646</v>
      </c>
      <c r="D321" s="5">
        <v>185351</v>
      </c>
      <c r="E321" s="5">
        <f t="shared" si="12"/>
        <v>185.351</v>
      </c>
      <c r="F321" t="b">
        <v>0</v>
      </c>
      <c r="G321">
        <v>19</v>
      </c>
      <c r="H321">
        <f>_xlfn.XLOOKUP(G321, years!A$2:A$836, years!B$2:B$836)</f>
        <v>2016</v>
      </c>
      <c r="I321" s="5">
        <v>0</v>
      </c>
      <c r="J321">
        <v>0.60799999999999998</v>
      </c>
      <c r="K321">
        <v>0.79800000000000004</v>
      </c>
      <c r="L321" s="7" t="str">
        <f t="shared" si="13"/>
        <v>High</v>
      </c>
      <c r="M321">
        <v>-5.0919999999999996</v>
      </c>
      <c r="N321" s="7">
        <v>4.3200000000000002E-2</v>
      </c>
      <c r="O321" s="7">
        <v>7.3599999999999999E-2</v>
      </c>
      <c r="P321" s="9">
        <v>0</v>
      </c>
      <c r="Q321" s="7">
        <v>0.156</v>
      </c>
      <c r="R321" s="7">
        <v>0.501</v>
      </c>
      <c r="S321" s="7" t="str">
        <f t="shared" si="14"/>
        <v>Positive</v>
      </c>
      <c r="T321" s="5">
        <v>92.942999999999998</v>
      </c>
      <c r="U321" t="s">
        <v>673</v>
      </c>
    </row>
    <row r="322" spans="1:21" x14ac:dyDescent="0.25">
      <c r="A322">
        <v>554</v>
      </c>
      <c r="B322" t="str">
        <f>_xlfn.XLOOKUP(A322, artists!A$2:A$836, artists!B$2:B$836)</f>
        <v>ScHoolboy Q</v>
      </c>
      <c r="C322" s="3" t="s">
        <v>1402</v>
      </c>
      <c r="D322" s="5">
        <v>299960</v>
      </c>
      <c r="E322" s="5">
        <f t="shared" ref="E322:E385" si="15">D322/1000</f>
        <v>299.95999999999998</v>
      </c>
      <c r="F322" t="b">
        <v>1</v>
      </c>
      <c r="G322">
        <v>17</v>
      </c>
      <c r="H322">
        <f>_xlfn.XLOOKUP(G322, years!A$2:A$836, years!B$2:B$836)</f>
        <v>2014</v>
      </c>
      <c r="I322" s="5">
        <v>0</v>
      </c>
      <c r="J322">
        <v>0.82599999999999996</v>
      </c>
      <c r="K322">
        <v>0.57099999999999995</v>
      </c>
      <c r="L322" s="7" t="str">
        <f t="shared" ref="L322:L385" si="16">IF(K322&gt;0.66,"High",IF(K322&gt;0.33&amp;K322&lt;=0.66,"Medium","Low"))</f>
        <v>Low</v>
      </c>
      <c r="M322">
        <v>-4.8710000000000004</v>
      </c>
      <c r="N322" s="7">
        <v>6.4000000000000001E-2</v>
      </c>
      <c r="O322" s="7">
        <v>2.3900000000000001E-2</v>
      </c>
      <c r="P322" s="9">
        <v>7.3799999999999996E-6</v>
      </c>
      <c r="Q322" s="7">
        <v>0.20699999999999999</v>
      </c>
      <c r="R322" s="7">
        <v>0.66600000000000004</v>
      </c>
      <c r="S322" s="7" t="str">
        <f t="shared" ref="S322:S385" si="17">IF(R322 &gt;= 0.5, "Positive", "Negative")</f>
        <v>Positive</v>
      </c>
      <c r="T322" s="5">
        <v>153.97200000000001</v>
      </c>
      <c r="U322" t="s">
        <v>59</v>
      </c>
    </row>
    <row r="323" spans="1:21" x14ac:dyDescent="0.25">
      <c r="A323">
        <v>582</v>
      </c>
      <c r="B323" t="str">
        <f>_xlfn.XLOOKUP(A323, artists!A$2:A$836, artists!B$2:B$836)</f>
        <v>Selena Gomez</v>
      </c>
      <c r="C323" s="3" t="s">
        <v>1333</v>
      </c>
      <c r="D323" s="5">
        <v>231986</v>
      </c>
      <c r="E323" s="5">
        <f t="shared" si="15"/>
        <v>231.98599999999999</v>
      </c>
      <c r="F323" t="b">
        <v>0</v>
      </c>
      <c r="G323">
        <v>16</v>
      </c>
      <c r="H323">
        <f>_xlfn.XLOOKUP(G323, years!A$2:A$836, years!B$2:B$836)</f>
        <v>2013</v>
      </c>
      <c r="I323" s="5">
        <v>69</v>
      </c>
      <c r="J323">
        <v>0.54600000000000004</v>
      </c>
      <c r="K323">
        <v>0.78700000000000003</v>
      </c>
      <c r="L323" s="7" t="str">
        <f t="shared" si="16"/>
        <v>High</v>
      </c>
      <c r="M323">
        <v>-4.0999999999999996</v>
      </c>
      <c r="N323" s="7">
        <v>5.1700000000000003E-2</v>
      </c>
      <c r="O323" s="7">
        <v>1.01E-2</v>
      </c>
      <c r="P323" s="9">
        <v>2.1000000000000001E-4</v>
      </c>
      <c r="Q323" s="7">
        <v>8.09E-2</v>
      </c>
      <c r="R323" s="7">
        <v>0.57299999999999995</v>
      </c>
      <c r="S323" s="7" t="str">
        <f t="shared" si="17"/>
        <v>Positive</v>
      </c>
      <c r="T323" s="5">
        <v>79.978999999999999</v>
      </c>
      <c r="U323" t="s">
        <v>17</v>
      </c>
    </row>
    <row r="324" spans="1:21" x14ac:dyDescent="0.25">
      <c r="A324">
        <v>57</v>
      </c>
      <c r="B324" t="str">
        <f>_xlfn.XLOOKUP(A324, artists!A$2:A$836, artists!B$2:B$836)</f>
        <v>Christina Aguilera</v>
      </c>
      <c r="C324" s="3" t="s">
        <v>136</v>
      </c>
      <c r="D324" s="5">
        <v>203333</v>
      </c>
      <c r="E324" s="5">
        <f t="shared" si="15"/>
        <v>203.333</v>
      </c>
      <c r="F324" t="b">
        <v>0</v>
      </c>
      <c r="G324">
        <v>2</v>
      </c>
      <c r="H324">
        <f>_xlfn.XLOOKUP(G324, years!A$2:A$836, years!B$2:B$836)</f>
        <v>1999</v>
      </c>
      <c r="I324" s="5">
        <v>64</v>
      </c>
      <c r="J324">
        <v>0.82899999999999996</v>
      </c>
      <c r="K324">
        <v>0.91500000000000004</v>
      </c>
      <c r="L324" s="7" t="str">
        <f t="shared" si="16"/>
        <v>High</v>
      </c>
      <c r="M324">
        <v>-3.2050000000000001</v>
      </c>
      <c r="N324" s="7">
        <v>0.106</v>
      </c>
      <c r="O324" s="7">
        <v>0.22600000000000001</v>
      </c>
      <c r="P324" s="9">
        <v>1.2500000000000001E-5</v>
      </c>
      <c r="Q324" s="7">
        <v>0.246</v>
      </c>
      <c r="R324" s="7">
        <v>0.77900000000000003</v>
      </c>
      <c r="S324" s="7" t="str">
        <f t="shared" si="17"/>
        <v>Positive</v>
      </c>
      <c r="T324" s="5">
        <v>118.90300000000001</v>
      </c>
      <c r="U324" t="s">
        <v>17</v>
      </c>
    </row>
    <row r="325" spans="1:21" x14ac:dyDescent="0.25">
      <c r="A325">
        <v>152</v>
      </c>
      <c r="B325" t="str">
        <f>_xlfn.XLOOKUP(A325, artists!A$2:A$836, artists!B$2:B$836)</f>
        <v>Diddy</v>
      </c>
      <c r="C325" s="3" t="s">
        <v>645</v>
      </c>
      <c r="D325" s="5">
        <v>276786</v>
      </c>
      <c r="E325" s="5">
        <f t="shared" si="15"/>
        <v>276.786</v>
      </c>
      <c r="F325" t="b">
        <v>1</v>
      </c>
      <c r="G325">
        <v>9</v>
      </c>
      <c r="H325">
        <f>_xlfn.XLOOKUP(G325, years!A$2:A$836, years!B$2:B$836)</f>
        <v>2006</v>
      </c>
      <c r="I325" s="5">
        <v>55</v>
      </c>
      <c r="J325">
        <v>0.81899999999999995</v>
      </c>
      <c r="K325">
        <v>0.48499999999999999</v>
      </c>
      <c r="L325" s="7" t="str">
        <f t="shared" si="16"/>
        <v>Low</v>
      </c>
      <c r="M325">
        <v>-6.45</v>
      </c>
      <c r="N325" s="7">
        <v>7.5600000000000001E-2</v>
      </c>
      <c r="O325" s="7">
        <v>1.7600000000000001E-2</v>
      </c>
      <c r="P325" s="9">
        <v>0</v>
      </c>
      <c r="Q325" s="7">
        <v>0.65800000000000003</v>
      </c>
      <c r="R325" s="7">
        <v>0.38600000000000001</v>
      </c>
      <c r="S325" s="7" t="str">
        <f t="shared" si="17"/>
        <v>Negative</v>
      </c>
      <c r="T325" s="5">
        <v>96.998000000000005</v>
      </c>
      <c r="U325" t="s">
        <v>59</v>
      </c>
    </row>
    <row r="326" spans="1:21" x14ac:dyDescent="0.25">
      <c r="A326">
        <v>273</v>
      </c>
      <c r="B326" t="str">
        <f>_xlfn.XLOOKUP(A326, artists!A$2:A$836, artists!B$2:B$836)</f>
        <v>Special D.</v>
      </c>
      <c r="C326" s="3" t="s">
        <v>516</v>
      </c>
      <c r="D326" s="5">
        <v>185133</v>
      </c>
      <c r="E326" s="5">
        <f t="shared" si="15"/>
        <v>185.13300000000001</v>
      </c>
      <c r="F326" t="b">
        <v>0</v>
      </c>
      <c r="G326">
        <v>7</v>
      </c>
      <c r="H326">
        <f>_xlfn.XLOOKUP(G326, years!A$2:A$836, years!B$2:B$836)</f>
        <v>2004</v>
      </c>
      <c r="I326" s="5">
        <v>61</v>
      </c>
      <c r="J326">
        <v>0.73899999999999999</v>
      </c>
      <c r="K326">
        <v>0.999</v>
      </c>
      <c r="L326" s="7" t="str">
        <f t="shared" si="16"/>
        <v>High</v>
      </c>
      <c r="M326">
        <v>-5.077</v>
      </c>
      <c r="N326" s="7">
        <v>8.0299999999999996E-2</v>
      </c>
      <c r="O326" s="7">
        <v>0.13</v>
      </c>
      <c r="P326" s="9">
        <v>2.2399999999999998E-3</v>
      </c>
      <c r="Q326" s="7">
        <v>0.28000000000000003</v>
      </c>
      <c r="R326" s="7">
        <v>0.501</v>
      </c>
      <c r="S326" s="7" t="str">
        <f t="shared" si="17"/>
        <v>Positive</v>
      </c>
      <c r="T326" s="5">
        <v>139.982</v>
      </c>
      <c r="U326" t="s">
        <v>17</v>
      </c>
    </row>
    <row r="327" spans="1:21" x14ac:dyDescent="0.25">
      <c r="A327">
        <v>272</v>
      </c>
      <c r="B327" t="str">
        <f>_xlfn.XLOOKUP(A327, artists!A$2:A$836, artists!B$2:B$836)</f>
        <v>Scissor Sisters</v>
      </c>
      <c r="C327" s="3" t="s">
        <v>512</v>
      </c>
      <c r="D327" s="5">
        <v>266040</v>
      </c>
      <c r="E327" s="5">
        <f t="shared" si="15"/>
        <v>266.04000000000002</v>
      </c>
      <c r="F327" t="b">
        <v>0</v>
      </c>
      <c r="G327">
        <v>7</v>
      </c>
      <c r="H327">
        <f>_xlfn.XLOOKUP(G327, years!A$2:A$836, years!B$2:B$836)</f>
        <v>2004</v>
      </c>
      <c r="I327" s="5">
        <v>43</v>
      </c>
      <c r="J327">
        <v>0.80300000000000005</v>
      </c>
      <c r="K327">
        <v>0.92400000000000004</v>
      </c>
      <c r="L327" s="7" t="str">
        <f t="shared" si="16"/>
        <v>High</v>
      </c>
      <c r="M327">
        <v>-6.4660000000000002</v>
      </c>
      <c r="N327" s="7">
        <v>3.9100000000000003E-2</v>
      </c>
      <c r="O327" s="7">
        <v>0.23699999999999999</v>
      </c>
      <c r="P327" s="9">
        <v>1.67E-2</v>
      </c>
      <c r="Q327" s="7">
        <v>0.104</v>
      </c>
      <c r="R327" s="7">
        <v>0.78800000000000003</v>
      </c>
      <c r="S327" s="7" t="str">
        <f t="shared" si="17"/>
        <v>Positive</v>
      </c>
      <c r="T327" s="5">
        <v>116.97199999999999</v>
      </c>
      <c r="U327" t="s">
        <v>513</v>
      </c>
    </row>
    <row r="328" spans="1:21" x14ac:dyDescent="0.25">
      <c r="A328">
        <v>521</v>
      </c>
      <c r="B328" t="str">
        <f>_xlfn.XLOOKUP(A328, artists!A$2:A$836, artists!B$2:B$836)</f>
        <v>Diddy - Dirty Money</v>
      </c>
      <c r="C328" s="3" t="s">
        <v>1168</v>
      </c>
      <c r="D328" s="5">
        <v>238693</v>
      </c>
      <c r="E328" s="5">
        <f t="shared" si="15"/>
        <v>238.69300000000001</v>
      </c>
      <c r="F328" t="b">
        <v>0</v>
      </c>
      <c r="G328">
        <v>13</v>
      </c>
      <c r="H328">
        <f>_xlfn.XLOOKUP(G328, years!A$2:A$836, years!B$2:B$836)</f>
        <v>2010</v>
      </c>
      <c r="I328" s="5">
        <v>69</v>
      </c>
      <c r="J328">
        <v>0.39200000000000002</v>
      </c>
      <c r="K328">
        <v>0.83899999999999997</v>
      </c>
      <c r="L328" s="7" t="str">
        <f t="shared" si="16"/>
        <v>High</v>
      </c>
      <c r="M328">
        <v>-1.921</v>
      </c>
      <c r="N328" s="7">
        <v>0.193</v>
      </c>
      <c r="O328" s="7">
        <v>0.158</v>
      </c>
      <c r="P328" s="9">
        <v>0</v>
      </c>
      <c r="Q328" s="7">
        <v>0.3</v>
      </c>
      <c r="R328" s="7">
        <v>0.23200000000000001</v>
      </c>
      <c r="S328" s="7" t="str">
        <f t="shared" si="17"/>
        <v>Negative</v>
      </c>
      <c r="T328" s="5">
        <v>168.001</v>
      </c>
      <c r="U328" t="s">
        <v>26</v>
      </c>
    </row>
    <row r="329" spans="1:21" x14ac:dyDescent="0.25">
      <c r="A329">
        <v>223</v>
      </c>
      <c r="B329" t="str">
        <f>_xlfn.XLOOKUP(A329, artists!A$2:A$836, artists!B$2:B$836)</f>
        <v>Kelly Rowland</v>
      </c>
      <c r="C329" s="3" t="s">
        <v>1047</v>
      </c>
      <c r="D329" s="5">
        <v>218106</v>
      </c>
      <c r="E329" s="5">
        <f t="shared" si="15"/>
        <v>218.10599999999999</v>
      </c>
      <c r="F329" t="b">
        <v>0</v>
      </c>
      <c r="G329">
        <v>14</v>
      </c>
      <c r="H329">
        <f>_xlfn.XLOOKUP(G329, years!A$2:A$836, years!B$2:B$836)</f>
        <v>2011</v>
      </c>
      <c r="I329" s="5">
        <v>59</v>
      </c>
      <c r="J329">
        <v>0.39500000000000002</v>
      </c>
      <c r="K329">
        <v>0.876</v>
      </c>
      <c r="L329" s="7" t="str">
        <f t="shared" si="16"/>
        <v>High</v>
      </c>
      <c r="M329">
        <v>-3.859</v>
      </c>
      <c r="N329" s="7">
        <v>0.13800000000000001</v>
      </c>
      <c r="O329" s="7">
        <v>1.7299999999999999E-2</v>
      </c>
      <c r="P329" s="9">
        <v>8.4600000000000003E-6</v>
      </c>
      <c r="Q329" s="7">
        <v>0.36199999999999999</v>
      </c>
      <c r="R329" s="7">
        <v>0.56699999999999995</v>
      </c>
      <c r="S329" s="7" t="str">
        <f t="shared" si="17"/>
        <v>Positive</v>
      </c>
      <c r="T329" s="5">
        <v>124.63800000000001</v>
      </c>
      <c r="U329" t="s">
        <v>26</v>
      </c>
    </row>
    <row r="330" spans="1:21" x14ac:dyDescent="0.25">
      <c r="A330">
        <v>146</v>
      </c>
      <c r="B330" t="str">
        <f>_xlfn.XLOOKUP(A330, artists!A$2:A$836, artists!B$2:B$836)</f>
        <v>Avril Lavigne</v>
      </c>
      <c r="C330" s="3" t="s">
        <v>243</v>
      </c>
      <c r="D330" s="5">
        <v>244506</v>
      </c>
      <c r="E330" s="5">
        <f t="shared" si="15"/>
        <v>244.506</v>
      </c>
      <c r="F330" t="b">
        <v>0</v>
      </c>
      <c r="G330">
        <v>5</v>
      </c>
      <c r="H330">
        <f>_xlfn.XLOOKUP(G330, years!A$2:A$836, years!B$2:B$836)</f>
        <v>2002</v>
      </c>
      <c r="I330" s="5">
        <v>78</v>
      </c>
      <c r="J330">
        <v>0.58499999999999996</v>
      </c>
      <c r="K330">
        <v>0.77600000000000002</v>
      </c>
      <c r="L330" s="7" t="str">
        <f t="shared" si="16"/>
        <v>High</v>
      </c>
      <c r="M330">
        <v>-5.8979999999999997</v>
      </c>
      <c r="N330" s="7">
        <v>4.5900000000000003E-2</v>
      </c>
      <c r="O330" s="7">
        <v>5.7200000000000001E-2</v>
      </c>
      <c r="P330" s="9">
        <v>7.7400000000000004E-6</v>
      </c>
      <c r="Q330" s="7">
        <v>0.3</v>
      </c>
      <c r="R330" s="7">
        <v>0.42699999999999999</v>
      </c>
      <c r="S330" s="7" t="str">
        <f t="shared" si="17"/>
        <v>Negative</v>
      </c>
      <c r="T330" s="5">
        <v>77.986999999999995</v>
      </c>
      <c r="U330" t="s">
        <v>17</v>
      </c>
    </row>
    <row r="331" spans="1:21" x14ac:dyDescent="0.25">
      <c r="A331">
        <v>238</v>
      </c>
      <c r="B331" t="str">
        <f>_xlfn.XLOOKUP(A331, artists!A$2:A$836, artists!B$2:B$836)</f>
        <v>Daddy Yankee</v>
      </c>
      <c r="C331" s="3" t="s">
        <v>1872</v>
      </c>
      <c r="D331" s="5">
        <v>193226</v>
      </c>
      <c r="E331" s="5">
        <f t="shared" si="15"/>
        <v>193.226</v>
      </c>
      <c r="F331" t="b">
        <v>0</v>
      </c>
      <c r="G331">
        <v>22</v>
      </c>
      <c r="H331">
        <f>_xlfn.XLOOKUP(G331, years!A$2:A$836, years!B$2:B$836)</f>
        <v>2019</v>
      </c>
      <c r="I331" s="5">
        <v>79</v>
      </c>
      <c r="J331">
        <v>0.73699999999999999</v>
      </c>
      <c r="K331">
        <v>0.86</v>
      </c>
      <c r="L331" s="7" t="str">
        <f t="shared" si="16"/>
        <v>High</v>
      </c>
      <c r="M331">
        <v>-2.6520000000000001</v>
      </c>
      <c r="N331" s="7">
        <v>5.9299999999999999E-2</v>
      </c>
      <c r="O331" s="7">
        <v>0.11</v>
      </c>
      <c r="P331" s="9">
        <v>1.9400000000000001E-6</v>
      </c>
      <c r="Q331" s="7">
        <v>5.74E-2</v>
      </c>
      <c r="R331" s="7">
        <v>0.65600000000000003</v>
      </c>
      <c r="S331" s="7" t="str">
        <f t="shared" si="17"/>
        <v>Positive</v>
      </c>
      <c r="T331" s="5">
        <v>93.989000000000004</v>
      </c>
      <c r="U331" t="s">
        <v>446</v>
      </c>
    </row>
    <row r="332" spans="1:21" x14ac:dyDescent="0.25">
      <c r="A332">
        <v>664</v>
      </c>
      <c r="B332" t="str">
        <f>_xlfn.XLOOKUP(A332, artists!A$2:A$836, artists!B$2:B$836)</f>
        <v>Fetty Wap</v>
      </c>
      <c r="C332" s="3" t="s">
        <v>1561</v>
      </c>
      <c r="D332" s="5">
        <v>213053</v>
      </c>
      <c r="E332" s="5">
        <f t="shared" si="15"/>
        <v>213.053</v>
      </c>
      <c r="F332" t="b">
        <v>1</v>
      </c>
      <c r="G332">
        <v>18</v>
      </c>
      <c r="H332">
        <f>_xlfn.XLOOKUP(G332, years!A$2:A$836, years!B$2:B$836)</f>
        <v>2015</v>
      </c>
      <c r="I332" s="5">
        <v>55</v>
      </c>
      <c r="J332">
        <v>0.748</v>
      </c>
      <c r="K332">
        <v>0.74099999999999999</v>
      </c>
      <c r="L332" s="7" t="str">
        <f t="shared" si="16"/>
        <v>High</v>
      </c>
      <c r="M332">
        <v>-3.1030000000000002</v>
      </c>
      <c r="N332" s="7">
        <v>5.3100000000000001E-2</v>
      </c>
      <c r="O332" s="7">
        <v>4.1900000000000001E-3</v>
      </c>
      <c r="P332" s="9">
        <v>0</v>
      </c>
      <c r="Q332" s="7">
        <v>0.14699999999999999</v>
      </c>
      <c r="R332" s="7">
        <v>0.53700000000000003</v>
      </c>
      <c r="S332" s="7" t="str">
        <f t="shared" si="17"/>
        <v>Positive</v>
      </c>
      <c r="T332" s="5">
        <v>128.077</v>
      </c>
      <c r="U332" t="s">
        <v>59</v>
      </c>
    </row>
    <row r="333" spans="1:21" x14ac:dyDescent="0.25">
      <c r="A333">
        <v>659</v>
      </c>
      <c r="B333" t="str">
        <f>_xlfn.XLOOKUP(A333, artists!A$2:A$836, artists!B$2:B$836)</f>
        <v>Years &amp; Years</v>
      </c>
      <c r="C333" s="3" t="s">
        <v>1584</v>
      </c>
      <c r="D333" s="5">
        <v>255506</v>
      </c>
      <c r="E333" s="5">
        <f t="shared" si="15"/>
        <v>255.506</v>
      </c>
      <c r="F333" t="b">
        <v>0</v>
      </c>
      <c r="G333">
        <v>18</v>
      </c>
      <c r="H333">
        <f>_xlfn.XLOOKUP(G333, years!A$2:A$836, years!B$2:B$836)</f>
        <v>2015</v>
      </c>
      <c r="I333" s="5">
        <v>55</v>
      </c>
      <c r="J333">
        <v>0.66700000000000004</v>
      </c>
      <c r="K333">
        <v>0.71599999999999997</v>
      </c>
      <c r="L333" s="7" t="str">
        <f t="shared" si="16"/>
        <v>High</v>
      </c>
      <c r="M333">
        <v>-5.21</v>
      </c>
      <c r="N333" s="7">
        <v>3.49E-2</v>
      </c>
      <c r="O333" s="7">
        <v>0.189</v>
      </c>
      <c r="P333" s="9">
        <v>0</v>
      </c>
      <c r="Q333" s="7">
        <v>0.104</v>
      </c>
      <c r="R333" s="7">
        <v>0.49299999999999999</v>
      </c>
      <c r="S333" s="7" t="str">
        <f t="shared" si="17"/>
        <v>Negative</v>
      </c>
      <c r="T333" s="5">
        <v>108.002</v>
      </c>
      <c r="U333" t="s">
        <v>40</v>
      </c>
    </row>
    <row r="334" spans="1:21" x14ac:dyDescent="0.25">
      <c r="A334">
        <v>168</v>
      </c>
      <c r="B334" t="str">
        <f>_xlfn.XLOOKUP(A334, artists!A$2:A$836, artists!B$2:B$836)</f>
        <v>LL Cool J</v>
      </c>
      <c r="C334" s="3" t="s">
        <v>674</v>
      </c>
      <c r="D334" s="5">
        <v>233973</v>
      </c>
      <c r="E334" s="5">
        <f t="shared" si="15"/>
        <v>233.97300000000001</v>
      </c>
      <c r="F334" t="b">
        <v>0</v>
      </c>
      <c r="G334">
        <v>9</v>
      </c>
      <c r="H334">
        <f>_xlfn.XLOOKUP(G334, years!A$2:A$836, years!B$2:B$836)</f>
        <v>2006</v>
      </c>
      <c r="I334" s="5">
        <v>42</v>
      </c>
      <c r="J334">
        <v>0.82499999999999996</v>
      </c>
      <c r="K334">
        <v>0.876</v>
      </c>
      <c r="L334" s="7" t="str">
        <f t="shared" si="16"/>
        <v>High</v>
      </c>
      <c r="M334">
        <v>-6.556</v>
      </c>
      <c r="N334" s="7">
        <v>0.21099999999999999</v>
      </c>
      <c r="O334" s="7">
        <v>9.2800000000000001E-3</v>
      </c>
      <c r="P334" s="9">
        <v>1.2E-5</v>
      </c>
      <c r="Q334" s="7">
        <v>0.20499999999999999</v>
      </c>
      <c r="R334" s="7">
        <v>0.48</v>
      </c>
      <c r="S334" s="7" t="str">
        <f t="shared" si="17"/>
        <v>Negative</v>
      </c>
      <c r="T334" s="5">
        <v>120.066</v>
      </c>
      <c r="U334" t="s">
        <v>26</v>
      </c>
    </row>
    <row r="335" spans="1:21" x14ac:dyDescent="0.25">
      <c r="A335">
        <v>365</v>
      </c>
      <c r="B335" t="str">
        <f>_xlfn.XLOOKUP(A335, artists!A$2:A$836, artists!B$2:B$836)</f>
        <v>Gym Class Heroes</v>
      </c>
      <c r="C335" s="3" t="s">
        <v>881</v>
      </c>
      <c r="D335" s="5">
        <v>216317</v>
      </c>
      <c r="E335" s="5">
        <f t="shared" si="15"/>
        <v>216.31700000000001</v>
      </c>
      <c r="F335" t="b">
        <v>1</v>
      </c>
      <c r="G335">
        <v>11</v>
      </c>
      <c r="H335">
        <f>_xlfn.XLOOKUP(G335, years!A$2:A$836, years!B$2:B$836)</f>
        <v>2008</v>
      </c>
      <c r="I335" s="5">
        <v>54</v>
      </c>
      <c r="J335">
        <v>0.68700000000000006</v>
      </c>
      <c r="K335">
        <v>0.66800000000000004</v>
      </c>
      <c r="L335" s="7" t="str">
        <f t="shared" si="16"/>
        <v>High</v>
      </c>
      <c r="M335">
        <v>-4.0609999999999999</v>
      </c>
      <c r="N335" s="7">
        <v>2.8199999999999999E-2</v>
      </c>
      <c r="O335" s="7">
        <v>2.53E-2</v>
      </c>
      <c r="P335" s="9">
        <v>0</v>
      </c>
      <c r="Q335" s="7">
        <v>0.74399999999999999</v>
      </c>
      <c r="R335" s="7">
        <v>0.41799999999999998</v>
      </c>
      <c r="S335" s="7" t="str">
        <f t="shared" si="17"/>
        <v>Negative</v>
      </c>
      <c r="T335" s="5">
        <v>113.053</v>
      </c>
      <c r="U335" t="s">
        <v>59</v>
      </c>
    </row>
    <row r="336" spans="1:21" x14ac:dyDescent="0.25">
      <c r="A336">
        <v>241</v>
      </c>
      <c r="B336" t="str">
        <f>_xlfn.XLOOKUP(A336, artists!A$2:A$836, artists!B$2:B$836)</f>
        <v>Gwen Stefani</v>
      </c>
      <c r="C336" s="3" t="s">
        <v>634</v>
      </c>
      <c r="D336" s="5">
        <v>189333</v>
      </c>
      <c r="E336" s="5">
        <f t="shared" si="15"/>
        <v>189.333</v>
      </c>
      <c r="F336" t="b">
        <v>0</v>
      </c>
      <c r="G336">
        <v>7</v>
      </c>
      <c r="H336">
        <f>_xlfn.XLOOKUP(G336, years!A$2:A$836, years!B$2:B$836)</f>
        <v>2004</v>
      </c>
      <c r="I336" s="5">
        <v>59</v>
      </c>
      <c r="J336">
        <v>0.70899999999999996</v>
      </c>
      <c r="K336">
        <v>0.72099999999999997</v>
      </c>
      <c r="L336" s="7" t="str">
        <f t="shared" si="16"/>
        <v>High</v>
      </c>
      <c r="M336">
        <v>-3.52</v>
      </c>
      <c r="N336" s="7">
        <v>2.81E-2</v>
      </c>
      <c r="O336" s="7">
        <v>3.2199999999999999E-2</v>
      </c>
      <c r="P336" s="9">
        <v>3.0899999999999998E-4</v>
      </c>
      <c r="Q336" s="7">
        <v>0.35499999999999998</v>
      </c>
      <c r="R336" s="7">
        <v>0.80100000000000005</v>
      </c>
      <c r="S336" s="7" t="str">
        <f t="shared" si="17"/>
        <v>Positive</v>
      </c>
      <c r="T336" s="5">
        <v>112.01900000000001</v>
      </c>
      <c r="U336" t="s">
        <v>32</v>
      </c>
    </row>
    <row r="337" spans="1:21" x14ac:dyDescent="0.25">
      <c r="A337">
        <v>566</v>
      </c>
      <c r="B337" t="str">
        <f>_xlfn.XLOOKUP(A337, artists!A$2:A$836, artists!B$2:B$836)</f>
        <v>Demi Lovato</v>
      </c>
      <c r="C337" s="3" t="s">
        <v>1503</v>
      </c>
      <c r="D337" s="5">
        <v>214746</v>
      </c>
      <c r="E337" s="5">
        <f t="shared" si="15"/>
        <v>214.74600000000001</v>
      </c>
      <c r="F337" t="b">
        <v>1</v>
      </c>
      <c r="G337">
        <v>18</v>
      </c>
      <c r="H337">
        <f>_xlfn.XLOOKUP(G337, years!A$2:A$836, years!B$2:B$836)</f>
        <v>2015</v>
      </c>
      <c r="I337" s="5">
        <v>0</v>
      </c>
      <c r="J337">
        <v>0.58599999999999997</v>
      </c>
      <c r="K337">
        <v>0.61299999999999999</v>
      </c>
      <c r="L337" s="7" t="str">
        <f t="shared" si="16"/>
        <v>Low</v>
      </c>
      <c r="M337">
        <v>-5.593</v>
      </c>
      <c r="N337" s="7">
        <v>3.8600000000000002E-2</v>
      </c>
      <c r="O337" s="7">
        <v>4.4099999999999999E-3</v>
      </c>
      <c r="P337" s="9">
        <v>1.83E-4</v>
      </c>
      <c r="Q337" s="7">
        <v>8.5300000000000001E-2</v>
      </c>
      <c r="R337" s="7">
        <v>0.31900000000000001</v>
      </c>
      <c r="S337" s="7" t="str">
        <f t="shared" si="17"/>
        <v>Negative</v>
      </c>
      <c r="T337" s="5">
        <v>114.101</v>
      </c>
      <c r="U337" t="s">
        <v>17</v>
      </c>
    </row>
    <row r="338" spans="1:21" x14ac:dyDescent="0.25">
      <c r="A338">
        <v>608</v>
      </c>
      <c r="B338" t="str">
        <f>_xlfn.XLOOKUP(A338, artists!A$2:A$836, artists!B$2:B$836)</f>
        <v>Tove Lo</v>
      </c>
      <c r="C338" s="3" t="s">
        <v>1613</v>
      </c>
      <c r="D338" s="5">
        <v>197815</v>
      </c>
      <c r="E338" s="5">
        <f t="shared" si="15"/>
        <v>197.815</v>
      </c>
      <c r="F338" t="b">
        <v>1</v>
      </c>
      <c r="G338">
        <v>19</v>
      </c>
      <c r="H338">
        <f>_xlfn.XLOOKUP(G338, years!A$2:A$836, years!B$2:B$836)</f>
        <v>2016</v>
      </c>
      <c r="I338" s="5">
        <v>0</v>
      </c>
      <c r="J338">
        <v>0.67400000000000004</v>
      </c>
      <c r="K338">
        <v>0.71</v>
      </c>
      <c r="L338" s="7" t="str">
        <f t="shared" si="16"/>
        <v>High</v>
      </c>
      <c r="M338">
        <v>-7.0419999999999998</v>
      </c>
      <c r="N338" s="7">
        <v>0.111</v>
      </c>
      <c r="O338" s="7">
        <v>0.34300000000000003</v>
      </c>
      <c r="P338" s="9">
        <v>6.7100000000000001E-6</v>
      </c>
      <c r="Q338" s="7">
        <v>0.129</v>
      </c>
      <c r="R338" s="7">
        <v>0.23400000000000001</v>
      </c>
      <c r="S338" s="7" t="str">
        <f t="shared" si="17"/>
        <v>Negative</v>
      </c>
      <c r="T338" s="5">
        <v>101.983</v>
      </c>
      <c r="U338" t="s">
        <v>40</v>
      </c>
    </row>
    <row r="339" spans="1:21" x14ac:dyDescent="0.25">
      <c r="A339">
        <v>637</v>
      </c>
      <c r="B339" t="str">
        <f>_xlfn.XLOOKUP(A339, artists!A$2:A$836, artists!B$2:B$836)</f>
        <v>Echosmith</v>
      </c>
      <c r="C339" s="3" t="s">
        <v>1480</v>
      </c>
      <c r="D339" s="5">
        <v>237626</v>
      </c>
      <c r="E339" s="5">
        <f t="shared" si="15"/>
        <v>237.626</v>
      </c>
      <c r="F339" t="b">
        <v>0</v>
      </c>
      <c r="G339">
        <v>16</v>
      </c>
      <c r="H339">
        <f>_xlfn.XLOOKUP(G339, years!A$2:A$836, years!B$2:B$836)</f>
        <v>2013</v>
      </c>
      <c r="I339" s="5">
        <v>71</v>
      </c>
      <c r="J339">
        <v>0.71899999999999997</v>
      </c>
      <c r="K339">
        <v>0.67100000000000004</v>
      </c>
      <c r="L339" s="7" t="str">
        <f t="shared" si="16"/>
        <v>High</v>
      </c>
      <c r="M339">
        <v>-6.2789999999999999</v>
      </c>
      <c r="N339" s="7">
        <v>3.3599999999999998E-2</v>
      </c>
      <c r="O339" s="7">
        <v>3.7199999999999997E-2</v>
      </c>
      <c r="P339" s="9">
        <v>8.2099999999999993E-6</v>
      </c>
      <c r="Q339" s="7">
        <v>0.12</v>
      </c>
      <c r="R339" s="7">
        <v>0.78600000000000003</v>
      </c>
      <c r="S339" s="7" t="str">
        <f t="shared" si="17"/>
        <v>Positive</v>
      </c>
      <c r="T339" s="5">
        <v>130.02699999999999</v>
      </c>
      <c r="U339" t="s">
        <v>17</v>
      </c>
    </row>
    <row r="340" spans="1:21" x14ac:dyDescent="0.25">
      <c r="A340">
        <v>484</v>
      </c>
      <c r="B340" t="str">
        <f>_xlfn.XLOOKUP(A340, artists!A$2:A$836, artists!B$2:B$836)</f>
        <v>Mike Posner</v>
      </c>
      <c r="C340" s="3" t="s">
        <v>1058</v>
      </c>
      <c r="D340" s="5">
        <v>213293</v>
      </c>
      <c r="E340" s="5">
        <f t="shared" si="15"/>
        <v>213.29300000000001</v>
      </c>
      <c r="F340" t="b">
        <v>0</v>
      </c>
      <c r="G340">
        <v>13</v>
      </c>
      <c r="H340">
        <f>_xlfn.XLOOKUP(G340, years!A$2:A$836, years!B$2:B$836)</f>
        <v>2010</v>
      </c>
      <c r="I340" s="5">
        <v>75</v>
      </c>
      <c r="J340">
        <v>0.76800000000000002</v>
      </c>
      <c r="K340">
        <v>0.82</v>
      </c>
      <c r="L340" s="7" t="str">
        <f t="shared" si="16"/>
        <v>High</v>
      </c>
      <c r="M340">
        <v>-4.63</v>
      </c>
      <c r="N340" s="7">
        <v>4.7399999999999998E-2</v>
      </c>
      <c r="O340" s="7">
        <v>0.17899999999999999</v>
      </c>
      <c r="P340" s="9">
        <v>0</v>
      </c>
      <c r="Q340" s="7">
        <v>0.68899999999999995</v>
      </c>
      <c r="R340" s="7">
        <v>0.625</v>
      </c>
      <c r="S340" s="7" t="str">
        <f t="shared" si="17"/>
        <v>Positive</v>
      </c>
      <c r="T340" s="5">
        <v>129.965</v>
      </c>
      <c r="U340" t="s">
        <v>673</v>
      </c>
    </row>
    <row r="341" spans="1:21" x14ac:dyDescent="0.25">
      <c r="A341">
        <v>772</v>
      </c>
      <c r="B341" t="str">
        <f>_xlfn.XLOOKUP(A341, artists!A$2:A$836, artists!B$2:B$836)</f>
        <v>Maluma</v>
      </c>
      <c r="C341" s="3" t="s">
        <v>1813</v>
      </c>
      <c r="D341" s="5">
        <v>184720</v>
      </c>
      <c r="E341" s="5">
        <f t="shared" si="15"/>
        <v>184.72</v>
      </c>
      <c r="F341" t="b">
        <v>0</v>
      </c>
      <c r="G341">
        <v>21</v>
      </c>
      <c r="H341">
        <f>_xlfn.XLOOKUP(G341, years!A$2:A$836, years!B$2:B$836)</f>
        <v>2018</v>
      </c>
      <c r="I341" s="5">
        <v>69</v>
      </c>
      <c r="J341">
        <v>0.72199999999999998</v>
      </c>
      <c r="K341">
        <v>0.73799999999999999</v>
      </c>
      <c r="L341" s="7" t="str">
        <f t="shared" si="16"/>
        <v>High</v>
      </c>
      <c r="M341">
        <v>-6.0730000000000004</v>
      </c>
      <c r="N341" s="7">
        <v>0.247</v>
      </c>
      <c r="O341" s="7">
        <v>0.32800000000000001</v>
      </c>
      <c r="P341" s="9">
        <v>1.47E-5</v>
      </c>
      <c r="Q341" s="7">
        <v>0.19800000000000001</v>
      </c>
      <c r="R341" s="7">
        <v>0.748</v>
      </c>
      <c r="S341" s="7" t="str">
        <f t="shared" si="17"/>
        <v>Positive</v>
      </c>
      <c r="T341" s="5">
        <v>198.07499999999999</v>
      </c>
      <c r="U341" t="s">
        <v>446</v>
      </c>
    </row>
    <row r="342" spans="1:21" x14ac:dyDescent="0.25">
      <c r="A342">
        <v>425</v>
      </c>
      <c r="B342" t="str">
        <f>_xlfn.XLOOKUP(A342, artists!A$2:A$836, artists!B$2:B$836)</f>
        <v>OneRepublic</v>
      </c>
      <c r="C342" s="3" t="s">
        <v>1430</v>
      </c>
      <c r="D342" s="5">
        <v>257386</v>
      </c>
      <c r="E342" s="5">
        <f t="shared" si="15"/>
        <v>257.38600000000002</v>
      </c>
      <c r="F342" t="b">
        <v>0</v>
      </c>
      <c r="G342">
        <v>17</v>
      </c>
      <c r="H342">
        <f>_xlfn.XLOOKUP(G342, years!A$2:A$836, years!B$2:B$836)</f>
        <v>2014</v>
      </c>
      <c r="I342" s="5">
        <v>62</v>
      </c>
      <c r="J342">
        <v>0.66300000000000003</v>
      </c>
      <c r="K342">
        <v>0.70499999999999996</v>
      </c>
      <c r="L342" s="7" t="str">
        <f t="shared" si="16"/>
        <v>High</v>
      </c>
      <c r="M342">
        <v>-4.9720000000000004</v>
      </c>
      <c r="N342" s="7">
        <v>3.85E-2</v>
      </c>
      <c r="O342" s="7">
        <v>6.54E-2</v>
      </c>
      <c r="P342" s="9">
        <v>0</v>
      </c>
      <c r="Q342" s="7">
        <v>0.11700000000000001</v>
      </c>
      <c r="R342" s="7">
        <v>0.47699999999999998</v>
      </c>
      <c r="S342" s="7" t="str">
        <f t="shared" si="17"/>
        <v>Negative</v>
      </c>
      <c r="T342" s="5">
        <v>122.014</v>
      </c>
      <c r="U342" t="s">
        <v>17</v>
      </c>
    </row>
    <row r="343" spans="1:21" x14ac:dyDescent="0.25">
      <c r="A343">
        <v>81</v>
      </c>
      <c r="B343" t="str">
        <f>_xlfn.XLOOKUP(A343, artists!A$2:A$836, artists!B$2:B$836)</f>
        <v>Nelly</v>
      </c>
      <c r="C343" s="3" t="s">
        <v>139</v>
      </c>
      <c r="D343" s="5">
        <v>287000</v>
      </c>
      <c r="E343" s="5">
        <f t="shared" si="15"/>
        <v>287</v>
      </c>
      <c r="F343" t="b">
        <v>1</v>
      </c>
      <c r="G343">
        <v>3</v>
      </c>
      <c r="H343">
        <f>_xlfn.XLOOKUP(G343, years!A$2:A$836, years!B$2:B$836)</f>
        <v>2000</v>
      </c>
      <c r="I343" s="5">
        <v>68</v>
      </c>
      <c r="J343">
        <v>0.86499999999999999</v>
      </c>
      <c r="K343">
        <v>0.66400000000000003</v>
      </c>
      <c r="L343" s="7" t="str">
        <f t="shared" si="16"/>
        <v>High</v>
      </c>
      <c r="M343">
        <v>-6.8220000000000001</v>
      </c>
      <c r="N343" s="7">
        <v>0.108</v>
      </c>
      <c r="O343" s="7">
        <v>6.8900000000000003E-3</v>
      </c>
      <c r="P343" s="9">
        <v>0</v>
      </c>
      <c r="Q343" s="7">
        <v>0.14199999999999999</v>
      </c>
      <c r="R343" s="7">
        <v>0.56499999999999995</v>
      </c>
      <c r="S343" s="7" t="str">
        <f t="shared" si="17"/>
        <v>Positive</v>
      </c>
      <c r="T343" s="5">
        <v>162.83099999999999</v>
      </c>
      <c r="U343" t="s">
        <v>26</v>
      </c>
    </row>
    <row r="344" spans="1:21" x14ac:dyDescent="0.25">
      <c r="A344">
        <v>7</v>
      </c>
      <c r="B344" t="str">
        <f>_xlfn.XLOOKUP(A344, artists!A$2:A$836, artists!B$2:B$836)</f>
        <v>Eminem</v>
      </c>
      <c r="C344" s="3" t="s">
        <v>969</v>
      </c>
      <c r="D344" s="5">
        <v>297520</v>
      </c>
      <c r="E344" s="5">
        <f t="shared" si="15"/>
        <v>297.52</v>
      </c>
      <c r="F344" t="b">
        <v>1</v>
      </c>
      <c r="G344">
        <v>12</v>
      </c>
      <c r="H344">
        <f>_xlfn.XLOOKUP(G344, years!A$2:A$836, years!B$2:B$836)</f>
        <v>2009</v>
      </c>
      <c r="I344" s="5">
        <v>70</v>
      </c>
      <c r="J344">
        <v>0.51600000000000001</v>
      </c>
      <c r="K344">
        <v>0.874</v>
      </c>
      <c r="L344" s="7" t="str">
        <f t="shared" si="16"/>
        <v>High</v>
      </c>
      <c r="M344">
        <v>-2.5710000000000002</v>
      </c>
      <c r="N344" s="7">
        <v>0.186</v>
      </c>
      <c r="O344" s="7">
        <v>8.6400000000000005E-2</v>
      </c>
      <c r="P344" s="9">
        <v>0</v>
      </c>
      <c r="Q344" s="7">
        <v>0.17299999999999999</v>
      </c>
      <c r="R344" s="7">
        <v>0.39100000000000001</v>
      </c>
      <c r="S344" s="7" t="str">
        <f t="shared" si="17"/>
        <v>Negative</v>
      </c>
      <c r="T344" s="5">
        <v>169.56100000000001</v>
      </c>
      <c r="U344" t="s">
        <v>28</v>
      </c>
    </row>
    <row r="345" spans="1:21" x14ac:dyDescent="0.25">
      <c r="A345">
        <v>366</v>
      </c>
      <c r="B345" t="str">
        <f>_xlfn.XLOOKUP(A345, artists!A$2:A$836, artists!B$2:B$836)</f>
        <v>Soulja Boy</v>
      </c>
      <c r="C345" s="3" t="s">
        <v>757</v>
      </c>
      <c r="D345" s="5">
        <v>221933</v>
      </c>
      <c r="E345" s="5">
        <f t="shared" si="15"/>
        <v>221.93299999999999</v>
      </c>
      <c r="F345" t="b">
        <v>0</v>
      </c>
      <c r="G345">
        <v>10</v>
      </c>
      <c r="H345">
        <f>_xlfn.XLOOKUP(G345, years!A$2:A$836, years!B$2:B$836)</f>
        <v>2007</v>
      </c>
      <c r="I345" s="5">
        <v>74</v>
      </c>
      <c r="J345">
        <v>0.73599999999999999</v>
      </c>
      <c r="K345">
        <v>0.74</v>
      </c>
      <c r="L345" s="7" t="str">
        <f t="shared" si="16"/>
        <v>High</v>
      </c>
      <c r="M345">
        <v>-2.1800000000000002</v>
      </c>
      <c r="N345" s="7">
        <v>7.8600000000000003E-2</v>
      </c>
      <c r="O345" s="7">
        <v>0.51500000000000001</v>
      </c>
      <c r="P345" s="9">
        <v>0</v>
      </c>
      <c r="Q345" s="7">
        <v>4.6800000000000001E-2</v>
      </c>
      <c r="R345" s="7">
        <v>0.80300000000000005</v>
      </c>
      <c r="S345" s="7" t="str">
        <f t="shared" si="17"/>
        <v>Positive</v>
      </c>
      <c r="T345" s="5">
        <v>140.14099999999999</v>
      </c>
      <c r="U345" t="s">
        <v>59</v>
      </c>
    </row>
    <row r="346" spans="1:21" x14ac:dyDescent="0.25">
      <c r="A346">
        <v>70</v>
      </c>
      <c r="B346" t="str">
        <f>_xlfn.XLOOKUP(A346, artists!A$2:A$836, artists!B$2:B$836)</f>
        <v>Savage Garden</v>
      </c>
      <c r="C346" s="3" t="s">
        <v>119</v>
      </c>
      <c r="D346" s="5">
        <v>281466</v>
      </c>
      <c r="E346" s="5">
        <f t="shared" si="15"/>
        <v>281.46600000000001</v>
      </c>
      <c r="F346" t="b">
        <v>0</v>
      </c>
      <c r="G346">
        <v>2</v>
      </c>
      <c r="H346">
        <f>_xlfn.XLOOKUP(G346, years!A$2:A$836, years!B$2:B$836)</f>
        <v>1999</v>
      </c>
      <c r="I346" s="5">
        <v>54</v>
      </c>
      <c r="J346">
        <v>0.58099999999999996</v>
      </c>
      <c r="K346">
        <v>0.60699999999999998</v>
      </c>
      <c r="L346" s="7" t="str">
        <f t="shared" si="16"/>
        <v>Low</v>
      </c>
      <c r="M346">
        <v>-8.4580000000000002</v>
      </c>
      <c r="N346" s="7">
        <v>2.8000000000000001E-2</v>
      </c>
      <c r="O346" s="7">
        <v>0.189</v>
      </c>
      <c r="P346" s="9">
        <v>1.5999999999999999E-6</v>
      </c>
      <c r="Q346" s="7">
        <v>8.8200000000000001E-2</v>
      </c>
      <c r="R346" s="7">
        <v>0.21299999999999999</v>
      </c>
      <c r="S346" s="7" t="str">
        <f t="shared" si="17"/>
        <v>Negative</v>
      </c>
      <c r="T346" s="5">
        <v>102.03</v>
      </c>
      <c r="U346" t="s">
        <v>17</v>
      </c>
    </row>
    <row r="347" spans="1:21" x14ac:dyDescent="0.25">
      <c r="A347">
        <v>141</v>
      </c>
      <c r="B347" t="str">
        <f>_xlfn.XLOOKUP(A347, artists!A$2:A$836, artists!B$2:B$836)</f>
        <v>K-Ci &amp; JoJo</v>
      </c>
      <c r="C347" s="3" t="s">
        <v>235</v>
      </c>
      <c r="D347" s="5">
        <v>262773</v>
      </c>
      <c r="E347" s="5">
        <f t="shared" si="15"/>
        <v>262.77300000000002</v>
      </c>
      <c r="F347" t="b">
        <v>0</v>
      </c>
      <c r="G347">
        <v>22</v>
      </c>
      <c r="H347">
        <f>_xlfn.XLOOKUP(G347, years!A$2:A$836, years!B$2:B$836)</f>
        <v>2019</v>
      </c>
      <c r="I347" s="5">
        <v>30</v>
      </c>
      <c r="J347">
        <v>0.68</v>
      </c>
      <c r="K347">
        <v>0.64400000000000002</v>
      </c>
      <c r="L347" s="7" t="str">
        <f t="shared" si="16"/>
        <v>Low</v>
      </c>
      <c r="M347">
        <v>-4.5069999999999997</v>
      </c>
      <c r="N347" s="7">
        <v>2.58E-2</v>
      </c>
      <c r="O347" s="7">
        <v>8.4000000000000005E-2</v>
      </c>
      <c r="P347" s="9">
        <v>0</v>
      </c>
      <c r="Q347" s="7">
        <v>0.54900000000000004</v>
      </c>
      <c r="R347" s="7">
        <v>0.48399999999999999</v>
      </c>
      <c r="S347" s="7" t="str">
        <f t="shared" si="17"/>
        <v>Negative</v>
      </c>
      <c r="T347" s="5">
        <v>116.09699999999999</v>
      </c>
      <c r="U347" t="s">
        <v>32</v>
      </c>
    </row>
    <row r="348" spans="1:21" x14ac:dyDescent="0.25">
      <c r="A348">
        <v>318</v>
      </c>
      <c r="B348" t="str">
        <f>_xlfn.XLOOKUP(A348, artists!A$2:A$836, artists!B$2:B$836)</f>
        <v>Gnarls Barkley</v>
      </c>
      <c r="C348" s="3" t="s">
        <v>235</v>
      </c>
      <c r="D348" s="5">
        <v>177466</v>
      </c>
      <c r="E348" s="5">
        <f t="shared" si="15"/>
        <v>177.46600000000001</v>
      </c>
      <c r="F348" t="b">
        <v>0</v>
      </c>
      <c r="G348">
        <v>9</v>
      </c>
      <c r="H348">
        <f>_xlfn.XLOOKUP(G348, years!A$2:A$836, years!B$2:B$836)</f>
        <v>2006</v>
      </c>
      <c r="I348" s="5">
        <v>74</v>
      </c>
      <c r="J348">
        <v>0.85499999999999998</v>
      </c>
      <c r="K348">
        <v>0.58699999999999997</v>
      </c>
      <c r="L348" s="7" t="str">
        <f t="shared" si="16"/>
        <v>Low</v>
      </c>
      <c r="M348">
        <v>-4.5890000000000004</v>
      </c>
      <c r="N348" s="7">
        <v>3.3599999999999998E-2</v>
      </c>
      <c r="O348" s="7">
        <v>5.0500000000000003E-2</v>
      </c>
      <c r="P348" s="9">
        <v>7.1399999999999996E-3</v>
      </c>
      <c r="Q348" s="7">
        <v>0.105</v>
      </c>
      <c r="R348" s="7">
        <v>0.64</v>
      </c>
      <c r="S348" s="7" t="str">
        <f t="shared" si="17"/>
        <v>Positive</v>
      </c>
      <c r="T348" s="5">
        <v>111.97</v>
      </c>
      <c r="U348" t="s">
        <v>125</v>
      </c>
    </row>
    <row r="349" spans="1:21" x14ac:dyDescent="0.25">
      <c r="A349">
        <v>681</v>
      </c>
      <c r="B349" t="str">
        <f>_xlfn.XLOOKUP(A349, artists!A$2:A$836, artists!B$2:B$836)</f>
        <v>BØRNS</v>
      </c>
      <c r="C349" s="3" t="s">
        <v>1579</v>
      </c>
      <c r="D349" s="5">
        <v>218173</v>
      </c>
      <c r="E349" s="5">
        <f t="shared" si="15"/>
        <v>218.173</v>
      </c>
      <c r="F349" t="b">
        <v>0</v>
      </c>
      <c r="G349">
        <v>18</v>
      </c>
      <c r="H349">
        <f>_xlfn.XLOOKUP(G349, years!A$2:A$836, years!B$2:B$836)</f>
        <v>2015</v>
      </c>
      <c r="I349" s="5">
        <v>0</v>
      </c>
      <c r="J349">
        <v>0.373</v>
      </c>
      <c r="K349">
        <v>0.85799999999999998</v>
      </c>
      <c r="L349" s="7" t="str">
        <f t="shared" si="16"/>
        <v>High</v>
      </c>
      <c r="M349">
        <v>-6.5359999999999996</v>
      </c>
      <c r="N349" s="7">
        <v>8.8900000000000007E-2</v>
      </c>
      <c r="O349" s="7">
        <v>4.0699999999999998E-3</v>
      </c>
      <c r="P349" s="9">
        <v>1.6000000000000001E-3</v>
      </c>
      <c r="Q349" s="7">
        <v>0.25600000000000001</v>
      </c>
      <c r="R349" s="7">
        <v>0.60499999999999998</v>
      </c>
      <c r="S349" s="7" t="str">
        <f t="shared" si="17"/>
        <v>Positive</v>
      </c>
      <c r="T349" s="5">
        <v>120.063</v>
      </c>
      <c r="U349" t="s">
        <v>19</v>
      </c>
    </row>
    <row r="350" spans="1:21" x14ac:dyDescent="0.25">
      <c r="A350">
        <v>90</v>
      </c>
      <c r="B350" t="str">
        <f>_xlfn.XLOOKUP(A350, artists!A$2:A$836, artists!B$2:B$836)</f>
        <v>Faithless</v>
      </c>
      <c r="C350" s="3" t="s">
        <v>156</v>
      </c>
      <c r="D350" s="5">
        <v>222435</v>
      </c>
      <c r="E350" s="5">
        <f t="shared" si="15"/>
        <v>222.435</v>
      </c>
      <c r="F350" t="b">
        <v>0</v>
      </c>
      <c r="G350">
        <v>18</v>
      </c>
      <c r="H350">
        <f>_xlfn.XLOOKUP(G350, years!A$2:A$836, years!B$2:B$836)</f>
        <v>2015</v>
      </c>
      <c r="I350" s="5">
        <v>53</v>
      </c>
      <c r="J350">
        <v>0.64500000000000002</v>
      </c>
      <c r="K350">
        <v>0.90300000000000002</v>
      </c>
      <c r="L350" s="7" t="str">
        <f t="shared" si="16"/>
        <v>High</v>
      </c>
      <c r="M350">
        <v>-10.587</v>
      </c>
      <c r="N350" s="7">
        <v>4.41E-2</v>
      </c>
      <c r="O350" s="7">
        <v>1.8799999999999999E-3</v>
      </c>
      <c r="P350" s="9">
        <v>0.79900000000000004</v>
      </c>
      <c r="Q350" s="7">
        <v>0.14699999999999999</v>
      </c>
      <c r="R350" s="7">
        <v>0.61</v>
      </c>
      <c r="S350" s="7" t="str">
        <f t="shared" si="17"/>
        <v>Positive</v>
      </c>
      <c r="T350" s="5">
        <v>135.977</v>
      </c>
      <c r="U350" t="s">
        <v>40</v>
      </c>
    </row>
    <row r="351" spans="1:21" x14ac:dyDescent="0.25">
      <c r="A351">
        <v>628</v>
      </c>
      <c r="B351" t="str">
        <f>_xlfn.XLOOKUP(A351, artists!A$2:A$836, artists!B$2:B$836)</f>
        <v>Ed Sheeran</v>
      </c>
      <c r="C351" s="3" t="s">
        <v>1940</v>
      </c>
      <c r="D351" s="5">
        <v>206186</v>
      </c>
      <c r="E351" s="5">
        <f t="shared" si="15"/>
        <v>206.18600000000001</v>
      </c>
      <c r="F351" t="b">
        <v>1</v>
      </c>
      <c r="G351">
        <v>22</v>
      </c>
      <c r="H351">
        <f>_xlfn.XLOOKUP(G351, years!A$2:A$836, years!B$2:B$836)</f>
        <v>2019</v>
      </c>
      <c r="I351" s="5">
        <v>64</v>
      </c>
      <c r="J351">
        <v>0.746</v>
      </c>
      <c r="K351">
        <v>0.78700000000000003</v>
      </c>
      <c r="L351" s="7" t="str">
        <f t="shared" si="16"/>
        <v>High</v>
      </c>
      <c r="M351">
        <v>-6.3730000000000002</v>
      </c>
      <c r="N351" s="7">
        <v>0.12</v>
      </c>
      <c r="O351" s="7">
        <v>0.214</v>
      </c>
      <c r="P351" s="9">
        <v>0</v>
      </c>
      <c r="Q351" s="7">
        <v>6.6900000000000001E-2</v>
      </c>
      <c r="R351" s="7">
        <v>0.60699999999999998</v>
      </c>
      <c r="S351" s="7" t="str">
        <f t="shared" si="17"/>
        <v>Positive</v>
      </c>
      <c r="T351" s="5">
        <v>95.004999999999995</v>
      </c>
      <c r="U351" t="s">
        <v>17</v>
      </c>
    </row>
    <row r="352" spans="1:21" x14ac:dyDescent="0.25">
      <c r="A352">
        <v>188</v>
      </c>
      <c r="B352" t="str">
        <f>_xlfn.XLOOKUP(A352, artists!A$2:A$836, artists!B$2:B$836)</f>
        <v>Blazin' Squad</v>
      </c>
      <c r="C352" s="3" t="s">
        <v>331</v>
      </c>
      <c r="D352" s="5">
        <v>188693</v>
      </c>
      <c r="E352" s="5">
        <f t="shared" si="15"/>
        <v>188.69300000000001</v>
      </c>
      <c r="F352" t="b">
        <v>0</v>
      </c>
      <c r="G352">
        <v>15</v>
      </c>
      <c r="H352">
        <f>_xlfn.XLOOKUP(G352, years!A$2:A$836, years!B$2:B$836)</f>
        <v>2012</v>
      </c>
      <c r="I352" s="5">
        <v>40</v>
      </c>
      <c r="J352">
        <v>0.66100000000000003</v>
      </c>
      <c r="K352">
        <v>0.746</v>
      </c>
      <c r="L352" s="7" t="str">
        <f t="shared" si="16"/>
        <v>High</v>
      </c>
      <c r="M352">
        <v>-5.1529999999999996</v>
      </c>
      <c r="N352" s="7">
        <v>4.2000000000000003E-2</v>
      </c>
      <c r="O352" s="7">
        <v>0.109</v>
      </c>
      <c r="P352" s="9">
        <v>0</v>
      </c>
      <c r="Q352" s="7">
        <v>0.32500000000000001</v>
      </c>
      <c r="R352" s="7">
        <v>0.502</v>
      </c>
      <c r="S352" s="7" t="str">
        <f t="shared" si="17"/>
        <v>Positive</v>
      </c>
      <c r="T352" s="5">
        <v>144.18799999999999</v>
      </c>
      <c r="U352" t="s">
        <v>135</v>
      </c>
    </row>
    <row r="353" spans="1:21" x14ac:dyDescent="0.25">
      <c r="A353">
        <v>439</v>
      </c>
      <c r="B353" t="str">
        <f>_xlfn.XLOOKUP(A353, artists!A$2:A$836, artists!B$2:B$836)</f>
        <v>Taylor Swift</v>
      </c>
      <c r="C353" s="3" t="s">
        <v>1949</v>
      </c>
      <c r="D353" s="5">
        <v>178426</v>
      </c>
      <c r="E353" s="5">
        <f t="shared" si="15"/>
        <v>178.42599999999999</v>
      </c>
      <c r="F353" t="b">
        <v>0</v>
      </c>
      <c r="G353">
        <v>22</v>
      </c>
      <c r="H353">
        <f>_xlfn.XLOOKUP(G353, years!A$2:A$836, years!B$2:B$836)</f>
        <v>2019</v>
      </c>
      <c r="I353" s="5">
        <v>78</v>
      </c>
      <c r="J353">
        <v>0.55200000000000005</v>
      </c>
      <c r="K353">
        <v>0.70199999999999996</v>
      </c>
      <c r="L353" s="7" t="str">
        <f t="shared" si="16"/>
        <v>High</v>
      </c>
      <c r="M353">
        <v>-5.7069999999999999</v>
      </c>
      <c r="N353" s="7">
        <v>0.157</v>
      </c>
      <c r="O353" s="7">
        <v>0.11700000000000001</v>
      </c>
      <c r="P353" s="9">
        <v>2.0599999999999999E-5</v>
      </c>
      <c r="Q353" s="7">
        <v>0.105</v>
      </c>
      <c r="R353" s="7">
        <v>0.56399999999999995</v>
      </c>
      <c r="S353" s="7" t="str">
        <f t="shared" si="17"/>
        <v>Positive</v>
      </c>
      <c r="T353" s="5">
        <v>169.994</v>
      </c>
      <c r="U353" t="s">
        <v>17</v>
      </c>
    </row>
    <row r="354" spans="1:21" x14ac:dyDescent="0.25">
      <c r="A354">
        <v>601</v>
      </c>
      <c r="B354" t="str">
        <f>_xlfn.XLOOKUP(A354, artists!A$2:A$836, artists!B$2:B$836)</f>
        <v>Florida Georgia Line</v>
      </c>
      <c r="C354" s="3" t="s">
        <v>1399</v>
      </c>
      <c r="D354" s="5">
        <v>208960</v>
      </c>
      <c r="E354" s="5">
        <f t="shared" si="15"/>
        <v>208.96</v>
      </c>
      <c r="F354" t="b">
        <v>0</v>
      </c>
      <c r="G354">
        <v>15</v>
      </c>
      <c r="H354">
        <f>_xlfn.XLOOKUP(G354, years!A$2:A$836, years!B$2:B$836)</f>
        <v>2012</v>
      </c>
      <c r="I354" s="5">
        <v>57</v>
      </c>
      <c r="J354">
        <v>0.45700000000000002</v>
      </c>
      <c r="K354">
        <v>0.94799999999999995</v>
      </c>
      <c r="L354" s="7" t="str">
        <f t="shared" si="16"/>
        <v>High</v>
      </c>
      <c r="M354">
        <v>-3.3639999999999999</v>
      </c>
      <c r="N354" s="7">
        <v>3.5400000000000001E-2</v>
      </c>
      <c r="O354" s="7">
        <v>1.9099999999999999E-2</v>
      </c>
      <c r="P354" s="9">
        <v>0</v>
      </c>
      <c r="Q354" s="7">
        <v>5.3600000000000002E-2</v>
      </c>
      <c r="R354" s="7">
        <v>0.878</v>
      </c>
      <c r="S354" s="7" t="str">
        <f t="shared" si="17"/>
        <v>Positive</v>
      </c>
      <c r="T354" s="5">
        <v>148</v>
      </c>
      <c r="U354" t="s">
        <v>633</v>
      </c>
    </row>
    <row r="355" spans="1:21" x14ac:dyDescent="0.25">
      <c r="A355">
        <v>430</v>
      </c>
      <c r="B355" t="str">
        <f>_xlfn.XLOOKUP(A355, artists!A$2:A$836, artists!B$2:B$836)</f>
        <v>David Archuleta</v>
      </c>
      <c r="C355" s="3" t="s">
        <v>910</v>
      </c>
      <c r="D355" s="5">
        <v>213520</v>
      </c>
      <c r="E355" s="5">
        <f t="shared" si="15"/>
        <v>213.52</v>
      </c>
      <c r="F355" t="b">
        <v>0</v>
      </c>
      <c r="G355">
        <v>11</v>
      </c>
      <c r="H355">
        <f>_xlfn.XLOOKUP(G355, years!A$2:A$836, years!B$2:B$836)</f>
        <v>2008</v>
      </c>
      <c r="I355" s="5">
        <v>67</v>
      </c>
      <c r="J355">
        <v>0.56999999999999995</v>
      </c>
      <c r="K355">
        <v>0.66400000000000003</v>
      </c>
      <c r="L355" s="7" t="str">
        <f t="shared" si="16"/>
        <v>High</v>
      </c>
      <c r="M355">
        <v>-4.718</v>
      </c>
      <c r="N355" s="7">
        <v>3.2199999999999999E-2</v>
      </c>
      <c r="O355" s="7">
        <v>8.3599999999999994E-3</v>
      </c>
      <c r="P355" s="9">
        <v>1.2E-5</v>
      </c>
      <c r="Q355" s="7">
        <v>7.1900000000000006E-2</v>
      </c>
      <c r="R355" s="7">
        <v>0.48699999999999999</v>
      </c>
      <c r="S355" s="7" t="str">
        <f t="shared" si="17"/>
        <v>Negative</v>
      </c>
      <c r="T355" s="5">
        <v>162.084</v>
      </c>
      <c r="U355" t="s">
        <v>17</v>
      </c>
    </row>
    <row r="356" spans="1:21" x14ac:dyDescent="0.25">
      <c r="A356">
        <v>364</v>
      </c>
      <c r="B356" t="str">
        <f>_xlfn.XLOOKUP(A356, artists!A$2:A$836, artists!B$2:B$836)</f>
        <v>September</v>
      </c>
      <c r="C356" s="3" t="s">
        <v>746</v>
      </c>
      <c r="D356" s="5">
        <v>209800</v>
      </c>
      <c r="E356" s="5">
        <f t="shared" si="15"/>
        <v>209.8</v>
      </c>
      <c r="F356" t="b">
        <v>0</v>
      </c>
      <c r="G356">
        <v>10</v>
      </c>
      <c r="H356">
        <f>_xlfn.XLOOKUP(G356, years!A$2:A$836, years!B$2:B$836)</f>
        <v>2007</v>
      </c>
      <c r="I356" s="5">
        <v>65</v>
      </c>
      <c r="J356">
        <v>0.76700000000000002</v>
      </c>
      <c r="K356">
        <v>0.88100000000000001</v>
      </c>
      <c r="L356" s="7" t="str">
        <f t="shared" si="16"/>
        <v>High</v>
      </c>
      <c r="M356">
        <v>-3.988</v>
      </c>
      <c r="N356" s="7">
        <v>3.0099999999999998E-2</v>
      </c>
      <c r="O356" s="7">
        <v>1.33E-3</v>
      </c>
      <c r="P356" s="9">
        <v>1.3899999999999999E-4</v>
      </c>
      <c r="Q356" s="7">
        <v>5.5100000000000003E-2</v>
      </c>
      <c r="R356" s="7">
        <v>0.96099999999999997</v>
      </c>
      <c r="S356" s="7" t="str">
        <f t="shared" si="17"/>
        <v>Positive</v>
      </c>
      <c r="T356" s="5">
        <v>130.018</v>
      </c>
      <c r="U356" t="s">
        <v>40</v>
      </c>
    </row>
    <row r="357" spans="1:21" x14ac:dyDescent="0.25">
      <c r="A357">
        <v>176</v>
      </c>
      <c r="B357" t="str">
        <f>_xlfn.XLOOKUP(A357, artists!A$2:A$836, artists!B$2:B$836)</f>
        <v>Justin Timberlake</v>
      </c>
      <c r="C357" s="3" t="s">
        <v>412</v>
      </c>
      <c r="D357" s="5">
        <v>288333</v>
      </c>
      <c r="E357" s="5">
        <f t="shared" si="15"/>
        <v>288.33300000000003</v>
      </c>
      <c r="F357" t="b">
        <v>0</v>
      </c>
      <c r="G357">
        <v>5</v>
      </c>
      <c r="H357">
        <f>_xlfn.XLOOKUP(G357, years!A$2:A$836, years!B$2:B$836)</f>
        <v>2002</v>
      </c>
      <c r="I357" s="5">
        <v>73</v>
      </c>
      <c r="J357">
        <v>0.624</v>
      </c>
      <c r="K357">
        <v>0.65400000000000003</v>
      </c>
      <c r="L357" s="7" t="str">
        <f t="shared" si="16"/>
        <v>Low</v>
      </c>
      <c r="M357">
        <v>-6.5819999999999999</v>
      </c>
      <c r="N357" s="7">
        <v>0.183</v>
      </c>
      <c r="O357" s="7">
        <v>0.57699999999999996</v>
      </c>
      <c r="P357" s="9">
        <v>0</v>
      </c>
      <c r="Q357" s="7">
        <v>0.104</v>
      </c>
      <c r="R357" s="7">
        <v>0.56399999999999995</v>
      </c>
      <c r="S357" s="7" t="str">
        <f t="shared" si="17"/>
        <v>Positive</v>
      </c>
      <c r="T357" s="5">
        <v>73.897999999999996</v>
      </c>
      <c r="U357" t="s">
        <v>17</v>
      </c>
    </row>
    <row r="358" spans="1:21" x14ac:dyDescent="0.25">
      <c r="A358">
        <v>365</v>
      </c>
      <c r="B358" t="str">
        <f>_xlfn.XLOOKUP(A358, artists!A$2:A$836, artists!B$2:B$836)</f>
        <v>Gym Class Heroes</v>
      </c>
      <c r="C358" s="3" t="s">
        <v>755</v>
      </c>
      <c r="D358" s="5">
        <v>237173</v>
      </c>
      <c r="E358" s="5">
        <f t="shared" si="15"/>
        <v>237.173</v>
      </c>
      <c r="F358" t="b">
        <v>0</v>
      </c>
      <c r="G358">
        <v>10</v>
      </c>
      <c r="H358">
        <f>_xlfn.XLOOKUP(G358, years!A$2:A$836, years!B$2:B$836)</f>
        <v>2007</v>
      </c>
      <c r="I358" s="5">
        <v>59</v>
      </c>
      <c r="J358">
        <v>0.58399999999999996</v>
      </c>
      <c r="K358">
        <v>0.68100000000000005</v>
      </c>
      <c r="L358" s="7" t="str">
        <f t="shared" si="16"/>
        <v>High</v>
      </c>
      <c r="M358">
        <v>-5.0839999999999996</v>
      </c>
      <c r="N358" s="7">
        <v>7.8100000000000003E-2</v>
      </c>
      <c r="O358" s="7">
        <v>0.495</v>
      </c>
      <c r="P358" s="9">
        <v>0</v>
      </c>
      <c r="Q358" s="7">
        <v>0.28899999999999998</v>
      </c>
      <c r="R358" s="7">
        <v>0.82099999999999995</v>
      </c>
      <c r="S358" s="7" t="str">
        <f t="shared" si="17"/>
        <v>Positive</v>
      </c>
      <c r="T358" s="5">
        <v>79.701999999999998</v>
      </c>
      <c r="U358" t="s">
        <v>59</v>
      </c>
    </row>
    <row r="359" spans="1:21" x14ac:dyDescent="0.25">
      <c r="A359">
        <v>579</v>
      </c>
      <c r="B359" t="str">
        <f>_xlfn.XLOOKUP(A359, artists!A$2:A$836, artists!B$2:B$836)</f>
        <v>The Neighbourhood</v>
      </c>
      <c r="C359" s="3" t="s">
        <v>1506</v>
      </c>
      <c r="D359" s="5">
        <v>260173</v>
      </c>
      <c r="E359" s="5">
        <f t="shared" si="15"/>
        <v>260.173</v>
      </c>
      <c r="F359" t="b">
        <v>0</v>
      </c>
      <c r="G359">
        <v>18</v>
      </c>
      <c r="H359">
        <f>_xlfn.XLOOKUP(G359, years!A$2:A$836, years!B$2:B$836)</f>
        <v>2015</v>
      </c>
      <c r="I359" s="5">
        <v>85</v>
      </c>
      <c r="J359">
        <v>0.58799999999999997</v>
      </c>
      <c r="K359">
        <v>0.52100000000000002</v>
      </c>
      <c r="L359" s="7" t="str">
        <f t="shared" si="16"/>
        <v>Low</v>
      </c>
      <c r="M359">
        <v>-9.4610000000000003</v>
      </c>
      <c r="N359" s="7">
        <v>3.2899999999999999E-2</v>
      </c>
      <c r="O359" s="7">
        <v>6.7799999999999999E-2</v>
      </c>
      <c r="P359" s="9">
        <v>0.14899999999999999</v>
      </c>
      <c r="Q359" s="7">
        <v>0.123</v>
      </c>
      <c r="R359" s="7">
        <v>0.33700000000000002</v>
      </c>
      <c r="S359" s="7" t="str">
        <f t="shared" si="17"/>
        <v>Negative</v>
      </c>
      <c r="T359" s="5">
        <v>85.012</v>
      </c>
      <c r="U359" t="s">
        <v>19</v>
      </c>
    </row>
    <row r="360" spans="1:21" x14ac:dyDescent="0.25">
      <c r="A360">
        <v>312</v>
      </c>
      <c r="B360" t="str">
        <f>_xlfn.XLOOKUP(A360, artists!A$2:A$836, artists!B$2:B$836)</f>
        <v>Stereophonics</v>
      </c>
      <c r="C360" s="3" t="s">
        <v>623</v>
      </c>
      <c r="D360" s="5">
        <v>297426</v>
      </c>
      <c r="E360" s="5">
        <f t="shared" si="15"/>
        <v>297.42599999999999</v>
      </c>
      <c r="F360" t="b">
        <v>0</v>
      </c>
      <c r="G360">
        <v>8</v>
      </c>
      <c r="H360">
        <f>_xlfn.XLOOKUP(G360, years!A$2:A$836, years!B$2:B$836)</f>
        <v>2005</v>
      </c>
      <c r="I360" s="5">
        <v>69</v>
      </c>
      <c r="J360">
        <v>0.50600000000000001</v>
      </c>
      <c r="K360">
        <v>0.93</v>
      </c>
      <c r="L360" s="7" t="str">
        <f t="shared" si="16"/>
        <v>High</v>
      </c>
      <c r="M360">
        <v>-3.4990000000000001</v>
      </c>
      <c r="N360" s="7">
        <v>6.7500000000000004E-2</v>
      </c>
      <c r="O360" s="7">
        <v>0.129</v>
      </c>
      <c r="P360" s="9">
        <v>6.8199999999999997E-3</v>
      </c>
      <c r="Q360" s="7">
        <v>9.3100000000000002E-2</v>
      </c>
      <c r="R360" s="7">
        <v>0.30499999999999999</v>
      </c>
      <c r="S360" s="7" t="str">
        <f t="shared" si="17"/>
        <v>Negative</v>
      </c>
      <c r="T360" s="5">
        <v>146.994</v>
      </c>
      <c r="U360" t="s">
        <v>19</v>
      </c>
    </row>
    <row r="361" spans="1:21" x14ac:dyDescent="0.25">
      <c r="A361">
        <v>415</v>
      </c>
      <c r="B361" t="str">
        <f>_xlfn.XLOOKUP(A361, artists!A$2:A$836, artists!B$2:B$836)</f>
        <v>Danity Kane</v>
      </c>
      <c r="C361" s="3" t="s">
        <v>878</v>
      </c>
      <c r="D361" s="5">
        <v>244266</v>
      </c>
      <c r="E361" s="5">
        <f t="shared" si="15"/>
        <v>244.26599999999999</v>
      </c>
      <c r="F361" t="b">
        <v>0</v>
      </c>
      <c r="G361">
        <v>11</v>
      </c>
      <c r="H361">
        <f>_xlfn.XLOOKUP(G361, years!A$2:A$836, years!B$2:B$836)</f>
        <v>2008</v>
      </c>
      <c r="I361" s="5">
        <v>57</v>
      </c>
      <c r="J361">
        <v>0.77400000000000002</v>
      </c>
      <c r="K361">
        <v>0.65300000000000002</v>
      </c>
      <c r="L361" s="7" t="str">
        <f t="shared" si="16"/>
        <v>Low</v>
      </c>
      <c r="M361">
        <v>-5.1580000000000004</v>
      </c>
      <c r="N361" s="7">
        <v>0.05</v>
      </c>
      <c r="O361" s="7">
        <v>9.1200000000000003E-2</v>
      </c>
      <c r="P361" s="9">
        <v>0</v>
      </c>
      <c r="Q361" s="7">
        <v>0.151</v>
      </c>
      <c r="R361" s="7">
        <v>0.81799999999999995</v>
      </c>
      <c r="S361" s="7" t="str">
        <f t="shared" si="17"/>
        <v>Positive</v>
      </c>
      <c r="T361" s="5">
        <v>120.01</v>
      </c>
      <c r="U361" t="s">
        <v>32</v>
      </c>
    </row>
    <row r="362" spans="1:21" x14ac:dyDescent="0.25">
      <c r="A362">
        <v>204</v>
      </c>
      <c r="B362" t="str">
        <f>_xlfn.XLOOKUP(A362, artists!A$2:A$836, artists!B$2:B$836)</f>
        <v>Youngbloodz</v>
      </c>
      <c r="C362" s="3" t="s">
        <v>373</v>
      </c>
      <c r="D362" s="5">
        <v>298600</v>
      </c>
      <c r="E362" s="5">
        <f t="shared" si="15"/>
        <v>298.60000000000002</v>
      </c>
      <c r="F362" t="b">
        <v>1</v>
      </c>
      <c r="G362">
        <v>6</v>
      </c>
      <c r="H362">
        <f>_xlfn.XLOOKUP(G362, years!A$2:A$836, years!B$2:B$836)</f>
        <v>2003</v>
      </c>
      <c r="I362" s="5">
        <v>54</v>
      </c>
      <c r="J362">
        <v>0.77200000000000002</v>
      </c>
      <c r="K362">
        <v>0.72399999999999998</v>
      </c>
      <c r="L362" s="7" t="str">
        <f t="shared" si="16"/>
        <v>High</v>
      </c>
      <c r="M362">
        <v>-5.7990000000000004</v>
      </c>
      <c r="N362" s="7">
        <v>0.307</v>
      </c>
      <c r="O362" s="7">
        <v>1.49E-2</v>
      </c>
      <c r="P362" s="9">
        <v>0</v>
      </c>
      <c r="Q362" s="7">
        <v>0.35499999999999998</v>
      </c>
      <c r="R362" s="7">
        <v>0.51800000000000002</v>
      </c>
      <c r="S362" s="7" t="str">
        <f t="shared" si="17"/>
        <v>Positive</v>
      </c>
      <c r="T362" s="5">
        <v>84.037999999999997</v>
      </c>
      <c r="U362" t="s">
        <v>59</v>
      </c>
    </row>
    <row r="363" spans="1:21" x14ac:dyDescent="0.25">
      <c r="A363">
        <v>100</v>
      </c>
      <c r="B363" t="str">
        <f>_xlfn.XLOOKUP(A363, artists!A$2:A$836, artists!B$2:B$836)</f>
        <v>Jennifer Lopez</v>
      </c>
      <c r="C363" s="3" t="s">
        <v>1250</v>
      </c>
      <c r="D363" s="5">
        <v>237266</v>
      </c>
      <c r="E363" s="5">
        <f t="shared" si="15"/>
        <v>237.26599999999999</v>
      </c>
      <c r="F363" t="b">
        <v>0</v>
      </c>
      <c r="G363">
        <v>15</v>
      </c>
      <c r="H363">
        <f>_xlfn.XLOOKUP(G363, years!A$2:A$836, years!B$2:B$836)</f>
        <v>2012</v>
      </c>
      <c r="I363" s="5">
        <v>0</v>
      </c>
      <c r="J363">
        <v>0.79700000000000004</v>
      </c>
      <c r="K363">
        <v>0.86699999999999999</v>
      </c>
      <c r="L363" s="7" t="str">
        <f t="shared" si="16"/>
        <v>High</v>
      </c>
      <c r="M363">
        <v>-5.242</v>
      </c>
      <c r="N363" s="7">
        <v>6.9599999999999995E-2</v>
      </c>
      <c r="O363" s="7">
        <v>1.5800000000000002E-2</v>
      </c>
      <c r="P363" s="9">
        <v>2.79E-6</v>
      </c>
      <c r="Q363" s="7">
        <v>8.6800000000000002E-2</v>
      </c>
      <c r="R363" s="7">
        <v>0.71599999999999997</v>
      </c>
      <c r="S363" s="7" t="str">
        <f t="shared" si="17"/>
        <v>Positive</v>
      </c>
      <c r="T363" s="5">
        <v>127.974</v>
      </c>
      <c r="U363" t="s">
        <v>26</v>
      </c>
    </row>
    <row r="364" spans="1:21" x14ac:dyDescent="0.25">
      <c r="A364">
        <v>818</v>
      </c>
      <c r="B364" t="str">
        <f>_xlfn.XLOOKUP(A364, artists!A$2:A$836, artists!B$2:B$836)</f>
        <v>Tones And I</v>
      </c>
      <c r="C364" s="3" t="s">
        <v>1914</v>
      </c>
      <c r="D364" s="5">
        <v>209438</v>
      </c>
      <c r="E364" s="5">
        <f t="shared" si="15"/>
        <v>209.43799999999999</v>
      </c>
      <c r="F364" t="b">
        <v>0</v>
      </c>
      <c r="G364">
        <v>22</v>
      </c>
      <c r="H364">
        <f>_xlfn.XLOOKUP(G364, years!A$2:A$836, years!B$2:B$836)</f>
        <v>2019</v>
      </c>
      <c r="I364" s="5">
        <v>78</v>
      </c>
      <c r="J364">
        <v>0.82399999999999995</v>
      </c>
      <c r="K364">
        <v>0.58799999999999997</v>
      </c>
      <c r="L364" s="7" t="str">
        <f t="shared" si="16"/>
        <v>Low</v>
      </c>
      <c r="M364">
        <v>-6.4</v>
      </c>
      <c r="N364" s="7">
        <v>9.2399999999999996E-2</v>
      </c>
      <c r="O364" s="7">
        <v>0.69199999999999995</v>
      </c>
      <c r="P364" s="9">
        <v>1.0399999999999999E-4</v>
      </c>
      <c r="Q364" s="7">
        <v>0.14899999999999999</v>
      </c>
      <c r="R364" s="7">
        <v>0.51300000000000001</v>
      </c>
      <c r="S364" s="7" t="str">
        <f t="shared" si="17"/>
        <v>Positive</v>
      </c>
      <c r="T364" s="5">
        <v>98.027000000000001</v>
      </c>
      <c r="U364" t="s">
        <v>17</v>
      </c>
    </row>
    <row r="365" spans="1:21" x14ac:dyDescent="0.25">
      <c r="A365">
        <v>30</v>
      </c>
      <c r="B365" t="str">
        <f>_xlfn.XLOOKUP(A365, artists!A$2:A$836, artists!B$2:B$836)</f>
        <v>Debelah Morgan</v>
      </c>
      <c r="C365" s="3" t="s">
        <v>60</v>
      </c>
      <c r="D365" s="5">
        <v>220106</v>
      </c>
      <c r="E365" s="5">
        <f t="shared" si="15"/>
        <v>220.10599999999999</v>
      </c>
      <c r="F365" t="b">
        <v>0</v>
      </c>
      <c r="G365">
        <v>3</v>
      </c>
      <c r="H365">
        <f>_xlfn.XLOOKUP(G365, years!A$2:A$836, years!B$2:B$836)</f>
        <v>2000</v>
      </c>
      <c r="I365" s="5">
        <v>49</v>
      </c>
      <c r="J365">
        <v>0.85</v>
      </c>
      <c r="K365">
        <v>0.67400000000000004</v>
      </c>
      <c r="L365" s="7" t="str">
        <f t="shared" si="16"/>
        <v>High</v>
      </c>
      <c r="M365">
        <v>-7.9809999999999999</v>
      </c>
      <c r="N365" s="7">
        <v>3.73E-2</v>
      </c>
      <c r="O365" s="7">
        <v>0.309</v>
      </c>
      <c r="P365" s="9">
        <v>6.4499999999999996E-4</v>
      </c>
      <c r="Q365" s="7">
        <v>3.56E-2</v>
      </c>
      <c r="R365" s="7">
        <v>0.74</v>
      </c>
      <c r="S365" s="7" t="str">
        <f t="shared" si="17"/>
        <v>Positive</v>
      </c>
      <c r="T365" s="5">
        <v>115.005</v>
      </c>
      <c r="U365" t="s">
        <v>32</v>
      </c>
    </row>
    <row r="366" spans="1:21" x14ac:dyDescent="0.25">
      <c r="A366">
        <v>408</v>
      </c>
      <c r="B366" t="str">
        <f>_xlfn.XLOOKUP(A366, artists!A$2:A$836, artists!B$2:B$836)</f>
        <v>Dizzee Rascal</v>
      </c>
      <c r="C366" s="3" t="s">
        <v>865</v>
      </c>
      <c r="D366" s="5">
        <v>204093</v>
      </c>
      <c r="E366" s="5">
        <f t="shared" si="15"/>
        <v>204.09299999999999</v>
      </c>
      <c r="F366" t="b">
        <v>0</v>
      </c>
      <c r="G366">
        <v>14</v>
      </c>
      <c r="H366">
        <f>_xlfn.XLOOKUP(G366, years!A$2:A$836, years!B$2:B$836)</f>
        <v>2011</v>
      </c>
      <c r="I366" s="5">
        <v>68</v>
      </c>
      <c r="J366">
        <v>0.878</v>
      </c>
      <c r="K366">
        <v>0.746</v>
      </c>
      <c r="L366" s="7" t="str">
        <f t="shared" si="16"/>
        <v>High</v>
      </c>
      <c r="M366">
        <v>-4.2809999999999997</v>
      </c>
      <c r="N366" s="7">
        <v>4.5100000000000001E-2</v>
      </c>
      <c r="O366" s="7">
        <v>4.7600000000000003E-2</v>
      </c>
      <c r="P366" s="9">
        <v>0</v>
      </c>
      <c r="Q366" s="7">
        <v>0.154</v>
      </c>
      <c r="R366" s="7">
        <v>0.79200000000000004</v>
      </c>
      <c r="S366" s="7" t="str">
        <f t="shared" si="17"/>
        <v>Positive</v>
      </c>
      <c r="T366" s="5">
        <v>111.996</v>
      </c>
      <c r="U366" t="s">
        <v>673</v>
      </c>
    </row>
    <row r="367" spans="1:21" x14ac:dyDescent="0.25">
      <c r="A367">
        <v>336</v>
      </c>
      <c r="B367" t="str">
        <f>_xlfn.XLOOKUP(A367, artists!A$2:A$836, artists!B$2:B$836)</f>
        <v>Fall Out Boy</v>
      </c>
      <c r="C367" s="3" t="s">
        <v>688</v>
      </c>
      <c r="D367" s="5">
        <v>180266</v>
      </c>
      <c r="E367" s="5">
        <f t="shared" si="15"/>
        <v>180.26599999999999</v>
      </c>
      <c r="F367" t="b">
        <v>0</v>
      </c>
      <c r="G367">
        <v>8</v>
      </c>
      <c r="H367">
        <f>_xlfn.XLOOKUP(G367, years!A$2:A$836, years!B$2:B$836)</f>
        <v>2005</v>
      </c>
      <c r="I367" s="5">
        <v>74</v>
      </c>
      <c r="J367">
        <v>0.622</v>
      </c>
      <c r="K367">
        <v>0.96099999999999997</v>
      </c>
      <c r="L367" s="7" t="str">
        <f t="shared" si="16"/>
        <v>High</v>
      </c>
      <c r="M367">
        <v>-3.198</v>
      </c>
      <c r="N367" s="7">
        <v>0.154</v>
      </c>
      <c r="O367" s="7">
        <v>5.2300000000000003E-3</v>
      </c>
      <c r="P367" s="9">
        <v>0</v>
      </c>
      <c r="Q367" s="7">
        <v>8.5400000000000004E-2</v>
      </c>
      <c r="R367" s="7">
        <v>0.44900000000000001</v>
      </c>
      <c r="S367" s="7" t="str">
        <f t="shared" si="17"/>
        <v>Negative</v>
      </c>
      <c r="T367" s="5">
        <v>114.452</v>
      </c>
      <c r="U367" t="s">
        <v>100</v>
      </c>
    </row>
    <row r="368" spans="1:21" x14ac:dyDescent="0.25">
      <c r="A368">
        <v>380</v>
      </c>
      <c r="B368" t="str">
        <f>_xlfn.XLOOKUP(A368, artists!A$2:A$836, artists!B$2:B$836)</f>
        <v>Robyn</v>
      </c>
      <c r="C368" s="3" t="s">
        <v>1110</v>
      </c>
      <c r="D368" s="5">
        <v>288670</v>
      </c>
      <c r="E368" s="5">
        <f t="shared" si="15"/>
        <v>288.67</v>
      </c>
      <c r="F368" t="b">
        <v>0</v>
      </c>
      <c r="G368">
        <v>13</v>
      </c>
      <c r="H368">
        <f>_xlfn.XLOOKUP(G368, years!A$2:A$836, years!B$2:B$836)</f>
        <v>2010</v>
      </c>
      <c r="I368" s="5">
        <v>0</v>
      </c>
      <c r="J368">
        <v>0.68700000000000006</v>
      </c>
      <c r="K368">
        <v>0.86499999999999999</v>
      </c>
      <c r="L368" s="7" t="str">
        <f t="shared" si="16"/>
        <v>High</v>
      </c>
      <c r="M368">
        <v>-4.6630000000000003</v>
      </c>
      <c r="N368" s="7">
        <v>3.49E-2</v>
      </c>
      <c r="O368" s="7">
        <v>7.4300000000000005E-2</v>
      </c>
      <c r="P368" s="9">
        <v>0.22500000000000001</v>
      </c>
      <c r="Q368" s="7">
        <v>9.6600000000000005E-2</v>
      </c>
      <c r="R368" s="7">
        <v>0.26100000000000001</v>
      </c>
      <c r="S368" s="7" t="str">
        <f t="shared" si="17"/>
        <v>Negative</v>
      </c>
      <c r="T368" s="5">
        <v>117.015</v>
      </c>
      <c r="U368" t="s">
        <v>40</v>
      </c>
    </row>
    <row r="369" spans="1:21" x14ac:dyDescent="0.25">
      <c r="A369">
        <v>603</v>
      </c>
      <c r="B369" t="str">
        <f>_xlfn.XLOOKUP(A369, artists!A$2:A$836, artists!B$2:B$836)</f>
        <v>Sam Smith</v>
      </c>
      <c r="C369" s="3" t="s">
        <v>1952</v>
      </c>
      <c r="D369" s="5">
        <v>171029</v>
      </c>
      <c r="E369" s="5">
        <f t="shared" si="15"/>
        <v>171.029</v>
      </c>
      <c r="F369" t="b">
        <v>0</v>
      </c>
      <c r="G369">
        <v>22</v>
      </c>
      <c r="H369">
        <f>_xlfn.XLOOKUP(G369, years!A$2:A$836, years!B$2:B$836)</f>
        <v>2019</v>
      </c>
      <c r="I369" s="5">
        <v>75</v>
      </c>
      <c r="J369">
        <v>0.74099999999999999</v>
      </c>
      <c r="K369">
        <v>0.52</v>
      </c>
      <c r="L369" s="7" t="str">
        <f t="shared" si="16"/>
        <v>Low</v>
      </c>
      <c r="M369">
        <v>-7.5129999999999999</v>
      </c>
      <c r="N369" s="7">
        <v>6.5600000000000006E-2</v>
      </c>
      <c r="O369" s="7">
        <v>0.45</v>
      </c>
      <c r="P369" s="9">
        <v>1.9700000000000002E-6</v>
      </c>
      <c r="Q369" s="7">
        <v>0.222</v>
      </c>
      <c r="R369" s="7">
        <v>0.34699999999999998</v>
      </c>
      <c r="S369" s="7" t="str">
        <f t="shared" si="17"/>
        <v>Negative</v>
      </c>
      <c r="T369" s="5">
        <v>102.998</v>
      </c>
      <c r="U369" t="s">
        <v>17</v>
      </c>
    </row>
    <row r="370" spans="1:21" x14ac:dyDescent="0.25">
      <c r="A370">
        <v>218</v>
      </c>
      <c r="B370" t="str">
        <f>_xlfn.XLOOKUP(A370, artists!A$2:A$836, artists!B$2:B$836)</f>
        <v>Electric Six</v>
      </c>
      <c r="C370" s="3" t="s">
        <v>406</v>
      </c>
      <c r="D370" s="5">
        <v>214600</v>
      </c>
      <c r="E370" s="5">
        <f t="shared" si="15"/>
        <v>214.6</v>
      </c>
      <c r="F370" t="b">
        <v>0</v>
      </c>
      <c r="G370">
        <v>6</v>
      </c>
      <c r="H370">
        <f>_xlfn.XLOOKUP(G370, years!A$2:A$836, years!B$2:B$836)</f>
        <v>2003</v>
      </c>
      <c r="I370" s="5">
        <v>0</v>
      </c>
      <c r="J370">
        <v>0.66</v>
      </c>
      <c r="K370">
        <v>0.69799999999999995</v>
      </c>
      <c r="L370" s="7" t="str">
        <f t="shared" si="16"/>
        <v>High</v>
      </c>
      <c r="M370">
        <v>-4.7220000000000004</v>
      </c>
      <c r="N370" s="7">
        <v>3.0200000000000001E-2</v>
      </c>
      <c r="O370" s="7">
        <v>1.9199999999999999E-5</v>
      </c>
      <c r="P370" s="9">
        <v>0.16600000000000001</v>
      </c>
      <c r="Q370" s="7">
        <v>5.1700000000000003E-2</v>
      </c>
      <c r="R370" s="7">
        <v>0.51100000000000001</v>
      </c>
      <c r="S370" s="7" t="str">
        <f t="shared" si="17"/>
        <v>Positive</v>
      </c>
      <c r="T370" s="5">
        <v>123.005</v>
      </c>
      <c r="U370" t="s">
        <v>100</v>
      </c>
    </row>
    <row r="371" spans="1:21" x14ac:dyDescent="0.25">
      <c r="A371">
        <v>399</v>
      </c>
      <c r="B371" t="str">
        <f>_xlfn.XLOOKUP(A371, artists!A$2:A$836, artists!B$2:B$836)</f>
        <v>Kardinal Offishall</v>
      </c>
      <c r="C371" s="3" t="s">
        <v>837</v>
      </c>
      <c r="D371" s="5">
        <v>246053</v>
      </c>
      <c r="E371" s="5">
        <f t="shared" si="15"/>
        <v>246.053</v>
      </c>
      <c r="F371" t="b">
        <v>1</v>
      </c>
      <c r="G371">
        <v>11</v>
      </c>
      <c r="H371">
        <f>_xlfn.XLOOKUP(G371, years!A$2:A$836, years!B$2:B$836)</f>
        <v>2008</v>
      </c>
      <c r="I371" s="5">
        <v>75</v>
      </c>
      <c r="J371">
        <v>0.94899999999999995</v>
      </c>
      <c r="K371">
        <v>0.79</v>
      </c>
      <c r="L371" s="7" t="str">
        <f t="shared" si="16"/>
        <v>High</v>
      </c>
      <c r="M371">
        <v>-5.9569999999999999</v>
      </c>
      <c r="N371" s="7">
        <v>7.5600000000000001E-2</v>
      </c>
      <c r="O371" s="7">
        <v>4.3699999999999998E-3</v>
      </c>
      <c r="P371" s="9">
        <v>0</v>
      </c>
      <c r="Q371" s="7">
        <v>8.1600000000000006E-2</v>
      </c>
      <c r="R371" s="7">
        <v>0.80700000000000005</v>
      </c>
      <c r="S371" s="7" t="str">
        <f t="shared" si="17"/>
        <v>Positive</v>
      </c>
      <c r="T371" s="5">
        <v>117.002</v>
      </c>
      <c r="U371" t="s">
        <v>26</v>
      </c>
    </row>
    <row r="372" spans="1:21" x14ac:dyDescent="0.25">
      <c r="A372">
        <v>600</v>
      </c>
      <c r="B372" t="str">
        <f>_xlfn.XLOOKUP(A372, artists!A$2:A$836, artists!B$2:B$836)</f>
        <v>Ariana Grande</v>
      </c>
      <c r="C372" s="3" t="s">
        <v>1623</v>
      </c>
      <c r="D372" s="5">
        <v>235946</v>
      </c>
      <c r="E372" s="5">
        <f t="shared" si="15"/>
        <v>235.946</v>
      </c>
      <c r="F372" t="b">
        <v>0</v>
      </c>
      <c r="G372">
        <v>19</v>
      </c>
      <c r="H372">
        <f>_xlfn.XLOOKUP(G372, years!A$2:A$836, years!B$2:B$836)</f>
        <v>2016</v>
      </c>
      <c r="I372" s="5">
        <v>0</v>
      </c>
      <c r="J372">
        <v>0.67700000000000005</v>
      </c>
      <c r="K372">
        <v>0.60399999999999998</v>
      </c>
      <c r="L372" s="7" t="str">
        <f t="shared" si="16"/>
        <v>Low</v>
      </c>
      <c r="M372">
        <v>-5.32</v>
      </c>
      <c r="N372" s="7">
        <v>3.85E-2</v>
      </c>
      <c r="O372" s="7">
        <v>6.1199999999999997E-2</v>
      </c>
      <c r="P372" s="9">
        <v>0</v>
      </c>
      <c r="Q372" s="7">
        <v>0.35299999999999998</v>
      </c>
      <c r="R372" s="7">
        <v>0.29699999999999999</v>
      </c>
      <c r="S372" s="7" t="str">
        <f t="shared" si="17"/>
        <v>Negative</v>
      </c>
      <c r="T372" s="5">
        <v>134.05199999999999</v>
      </c>
      <c r="U372" t="s">
        <v>17</v>
      </c>
    </row>
    <row r="373" spans="1:21" x14ac:dyDescent="0.25">
      <c r="A373">
        <v>699</v>
      </c>
      <c r="B373" t="str">
        <f>_xlfn.XLOOKUP(A373, artists!A$2:A$836, artists!B$2:B$836)</f>
        <v>Charlie Puth</v>
      </c>
      <c r="C373" s="3" t="s">
        <v>1643</v>
      </c>
      <c r="D373" s="5">
        <v>199133</v>
      </c>
      <c r="E373" s="5">
        <f t="shared" si="15"/>
        <v>199.13300000000001</v>
      </c>
      <c r="F373" t="b">
        <v>0</v>
      </c>
      <c r="G373">
        <v>19</v>
      </c>
      <c r="H373">
        <f>_xlfn.XLOOKUP(G373, years!A$2:A$836, years!B$2:B$836)</f>
        <v>2016</v>
      </c>
      <c r="I373" s="5">
        <v>62</v>
      </c>
      <c r="J373">
        <v>0.69599999999999995</v>
      </c>
      <c r="K373">
        <v>0.51700000000000002</v>
      </c>
      <c r="L373" s="7" t="str">
        <f t="shared" si="16"/>
        <v>Low</v>
      </c>
      <c r="M373">
        <v>-8.3789999999999996</v>
      </c>
      <c r="N373" s="7">
        <v>3.6600000000000001E-2</v>
      </c>
      <c r="O373" s="7">
        <v>0.36399999999999999</v>
      </c>
      <c r="P373" s="9">
        <v>0</v>
      </c>
      <c r="Q373" s="7">
        <v>0.19700000000000001</v>
      </c>
      <c r="R373" s="7">
        <v>0.23</v>
      </c>
      <c r="S373" s="7" t="str">
        <f t="shared" si="17"/>
        <v>Negative</v>
      </c>
      <c r="T373" s="5">
        <v>112.291</v>
      </c>
      <c r="U373" t="s">
        <v>17</v>
      </c>
    </row>
    <row r="374" spans="1:21" x14ac:dyDescent="0.25">
      <c r="A374">
        <v>58</v>
      </c>
      <c r="B374" t="str">
        <f>_xlfn.XLOOKUP(A374, artists!A$2:A$836, artists!B$2:B$836)</f>
        <v>Red Hot Chili Peppers</v>
      </c>
      <c r="C374" s="3" t="s">
        <v>705</v>
      </c>
      <c r="D374" s="5">
        <v>282160</v>
      </c>
      <c r="E374" s="5">
        <f t="shared" si="15"/>
        <v>282.16000000000003</v>
      </c>
      <c r="F374" t="b">
        <v>0</v>
      </c>
      <c r="G374">
        <v>9</v>
      </c>
      <c r="H374">
        <f>_xlfn.XLOOKUP(G374, years!A$2:A$836, years!B$2:B$836)</f>
        <v>2006</v>
      </c>
      <c r="I374" s="5">
        <v>76</v>
      </c>
      <c r="J374">
        <v>0.55600000000000005</v>
      </c>
      <c r="K374">
        <v>0.91300000000000003</v>
      </c>
      <c r="L374" s="7" t="str">
        <f t="shared" si="16"/>
        <v>High</v>
      </c>
      <c r="M374">
        <v>-2.36</v>
      </c>
      <c r="N374" s="7">
        <v>4.3700000000000003E-2</v>
      </c>
      <c r="O374" s="7">
        <v>1.9300000000000001E-2</v>
      </c>
      <c r="P374" s="9">
        <v>8.5900000000000008E-6</v>
      </c>
      <c r="Q374" s="7">
        <v>0.34599999999999997</v>
      </c>
      <c r="R374" s="7">
        <v>0.73</v>
      </c>
      <c r="S374" s="7" t="str">
        <f t="shared" si="17"/>
        <v>Positive</v>
      </c>
      <c r="T374" s="5">
        <v>96.183999999999997</v>
      </c>
      <c r="U374" t="s">
        <v>100</v>
      </c>
    </row>
    <row r="375" spans="1:21" x14ac:dyDescent="0.25">
      <c r="A375">
        <v>476</v>
      </c>
      <c r="B375" t="str">
        <f>_xlfn.XLOOKUP(A375, artists!A$2:A$836, artists!B$2:B$836)</f>
        <v>Lucenzo</v>
      </c>
      <c r="C375" s="3" t="s">
        <v>1033</v>
      </c>
      <c r="D375" s="5">
        <v>213986</v>
      </c>
      <c r="E375" s="5">
        <f t="shared" si="15"/>
        <v>213.98599999999999</v>
      </c>
      <c r="F375" t="b">
        <v>0</v>
      </c>
      <c r="G375">
        <v>14</v>
      </c>
      <c r="H375">
        <f>_xlfn.XLOOKUP(G375, years!A$2:A$836, years!B$2:B$836)</f>
        <v>2011</v>
      </c>
      <c r="I375" s="5">
        <v>0</v>
      </c>
      <c r="J375">
        <v>0.622</v>
      </c>
      <c r="K375">
        <v>0.94199999999999995</v>
      </c>
      <c r="L375" s="7" t="str">
        <f t="shared" si="16"/>
        <v>High</v>
      </c>
      <c r="M375">
        <v>-6.3650000000000002</v>
      </c>
      <c r="N375" s="7">
        <v>0.112</v>
      </c>
      <c r="O375" s="7">
        <v>7.1300000000000001E-3</v>
      </c>
      <c r="P375" s="9">
        <v>0</v>
      </c>
      <c r="Q375" s="7">
        <v>7.1499999999999994E-2</v>
      </c>
      <c r="R375" s="7">
        <v>0.77300000000000002</v>
      </c>
      <c r="S375" s="7" t="str">
        <f t="shared" si="17"/>
        <v>Positive</v>
      </c>
      <c r="T375" s="5">
        <v>130.00299999999999</v>
      </c>
      <c r="U375" t="s">
        <v>446</v>
      </c>
    </row>
    <row r="376" spans="1:21" x14ac:dyDescent="0.25">
      <c r="A376">
        <v>110</v>
      </c>
      <c r="B376" t="str">
        <f>_xlfn.XLOOKUP(A376, artists!A$2:A$836, artists!B$2:B$836)</f>
        <v>Gorillaz</v>
      </c>
      <c r="C376" s="3" t="s">
        <v>575</v>
      </c>
      <c r="D376" s="5">
        <v>244999</v>
      </c>
      <c r="E376" s="5">
        <f t="shared" si="15"/>
        <v>244.999</v>
      </c>
      <c r="F376" t="b">
        <v>0</v>
      </c>
      <c r="G376">
        <v>8</v>
      </c>
      <c r="H376">
        <f>_xlfn.XLOOKUP(G376, years!A$2:A$836, years!B$2:B$836)</f>
        <v>2005</v>
      </c>
      <c r="I376" s="5">
        <v>73</v>
      </c>
      <c r="J376">
        <v>0.76</v>
      </c>
      <c r="K376">
        <v>0.89100000000000001</v>
      </c>
      <c r="L376" s="7" t="str">
        <f t="shared" si="16"/>
        <v>High</v>
      </c>
      <c r="M376">
        <v>-5.8520000000000003</v>
      </c>
      <c r="N376" s="7">
        <v>3.7199999999999997E-2</v>
      </c>
      <c r="O376" s="7">
        <v>2.29E-2</v>
      </c>
      <c r="P376" s="9">
        <v>8.6900000000000005E-2</v>
      </c>
      <c r="Q376" s="7">
        <v>0.29799999999999999</v>
      </c>
      <c r="R376" s="7">
        <v>0.96599999999999997</v>
      </c>
      <c r="S376" s="7" t="str">
        <f t="shared" si="17"/>
        <v>Positive</v>
      </c>
      <c r="T376" s="5">
        <v>120.264</v>
      </c>
      <c r="U376" t="s">
        <v>28</v>
      </c>
    </row>
    <row r="377" spans="1:21" x14ac:dyDescent="0.25">
      <c r="A377">
        <v>398</v>
      </c>
      <c r="B377" t="str">
        <f>_xlfn.XLOOKUP(A377, artists!A$2:A$836, artists!B$2:B$836)</f>
        <v>Katy Perry</v>
      </c>
      <c r="C377" s="3" t="s">
        <v>1401</v>
      </c>
      <c r="D377" s="5">
        <v>215672</v>
      </c>
      <c r="E377" s="5">
        <f t="shared" si="15"/>
        <v>215.672</v>
      </c>
      <c r="F377" t="b">
        <v>0</v>
      </c>
      <c r="G377">
        <v>16</v>
      </c>
      <c r="H377">
        <f>_xlfn.XLOOKUP(G377, years!A$2:A$836, years!B$2:B$836)</f>
        <v>2013</v>
      </c>
      <c r="I377" s="5">
        <v>74</v>
      </c>
      <c r="J377">
        <v>0.64700000000000002</v>
      </c>
      <c r="K377">
        <v>0.58499999999999996</v>
      </c>
      <c r="L377" s="7" t="str">
        <f t="shared" si="16"/>
        <v>Low</v>
      </c>
      <c r="M377">
        <v>-6.1230000000000002</v>
      </c>
      <c r="N377" s="7">
        <v>5.1200000000000002E-2</v>
      </c>
      <c r="O377" s="7">
        <v>3.14E-3</v>
      </c>
      <c r="P377" s="9">
        <v>0</v>
      </c>
      <c r="Q377" s="7">
        <v>0.16500000000000001</v>
      </c>
      <c r="R377" s="7">
        <v>0.35299999999999998</v>
      </c>
      <c r="S377" s="7" t="str">
        <f t="shared" si="17"/>
        <v>Negative</v>
      </c>
      <c r="T377" s="5">
        <v>131.934</v>
      </c>
      <c r="U377" t="s">
        <v>17</v>
      </c>
    </row>
    <row r="378" spans="1:21" x14ac:dyDescent="0.25">
      <c r="A378">
        <v>443</v>
      </c>
      <c r="B378" t="str">
        <f>_xlfn.XLOOKUP(A378, artists!A$2:A$836, artists!B$2:B$836)</f>
        <v>Kid Cudi</v>
      </c>
      <c r="C378" s="3" t="s">
        <v>940</v>
      </c>
      <c r="D378" s="5">
        <v>221240</v>
      </c>
      <c r="E378" s="5">
        <f t="shared" si="15"/>
        <v>221.24</v>
      </c>
      <c r="F378" t="b">
        <v>0</v>
      </c>
      <c r="G378">
        <v>12</v>
      </c>
      <c r="H378">
        <f>_xlfn.XLOOKUP(G378, years!A$2:A$836, years!B$2:B$836)</f>
        <v>2009</v>
      </c>
      <c r="I378" s="5">
        <v>72</v>
      </c>
      <c r="J378">
        <v>0.88</v>
      </c>
      <c r="K378">
        <v>0.443</v>
      </c>
      <c r="L378" s="7" t="str">
        <f t="shared" si="16"/>
        <v>Low</v>
      </c>
      <c r="M378">
        <v>-6.359</v>
      </c>
      <c r="N378" s="7">
        <v>6.5299999999999997E-2</v>
      </c>
      <c r="O378" s="7">
        <v>0.46200000000000002</v>
      </c>
      <c r="P378" s="9">
        <v>7.1300000000000003E-6</v>
      </c>
      <c r="Q378" s="7">
        <v>0.122</v>
      </c>
      <c r="R378" s="7">
        <v>0.80300000000000005</v>
      </c>
      <c r="S378" s="7" t="str">
        <f t="shared" si="17"/>
        <v>Positive</v>
      </c>
      <c r="T378" s="5">
        <v>138.018</v>
      </c>
      <c r="U378" t="s">
        <v>28</v>
      </c>
    </row>
    <row r="379" spans="1:21" x14ac:dyDescent="0.25">
      <c r="A379">
        <v>236</v>
      </c>
      <c r="B379" t="str">
        <f>_xlfn.XLOOKUP(A379, artists!A$2:A$836, artists!B$2:B$836)</f>
        <v>Maroon 5</v>
      </c>
      <c r="C379" s="3" t="s">
        <v>1390</v>
      </c>
      <c r="D379" s="5">
        <v>225066</v>
      </c>
      <c r="E379" s="5">
        <f t="shared" si="15"/>
        <v>225.066</v>
      </c>
      <c r="F379" t="b">
        <v>0</v>
      </c>
      <c r="G379">
        <v>15</v>
      </c>
      <c r="H379">
        <f>_xlfn.XLOOKUP(G379, years!A$2:A$836, years!B$2:B$836)</f>
        <v>2012</v>
      </c>
      <c r="I379" s="5">
        <v>66</v>
      </c>
      <c r="J379">
        <v>0.65600000000000003</v>
      </c>
      <c r="K379">
        <v>0.67400000000000004</v>
      </c>
      <c r="L379" s="7" t="str">
        <f t="shared" si="16"/>
        <v>High</v>
      </c>
      <c r="M379">
        <v>-5.4729999999999999</v>
      </c>
      <c r="N379" s="7">
        <v>2.69E-2</v>
      </c>
      <c r="O379" s="7">
        <v>2.4199999999999998E-3</v>
      </c>
      <c r="P379" s="9">
        <v>0</v>
      </c>
      <c r="Q379" s="7">
        <v>0.255</v>
      </c>
      <c r="R379" s="7">
        <v>0.36899999999999999</v>
      </c>
      <c r="S379" s="7" t="str">
        <f t="shared" si="17"/>
        <v>Negative</v>
      </c>
      <c r="T379" s="5">
        <v>120.001</v>
      </c>
      <c r="U379" t="s">
        <v>17</v>
      </c>
    </row>
    <row r="380" spans="1:21" x14ac:dyDescent="0.25">
      <c r="A380">
        <v>165</v>
      </c>
      <c r="B380" t="str">
        <f>_xlfn.XLOOKUP(A380, artists!A$2:A$836, artists!B$2:B$836)</f>
        <v>Dirty Vegas</v>
      </c>
      <c r="C380" s="3" t="s">
        <v>282</v>
      </c>
      <c r="D380" s="5">
        <v>432146</v>
      </c>
      <c r="E380" s="5">
        <f t="shared" si="15"/>
        <v>432.14600000000002</v>
      </c>
      <c r="F380" t="b">
        <v>0</v>
      </c>
      <c r="G380">
        <v>5</v>
      </c>
      <c r="H380">
        <f>_xlfn.XLOOKUP(G380, years!A$2:A$836, years!B$2:B$836)</f>
        <v>2002</v>
      </c>
      <c r="I380" s="5">
        <v>48</v>
      </c>
      <c r="J380">
        <v>0.78600000000000003</v>
      </c>
      <c r="K380">
        <v>0.85299999999999998</v>
      </c>
      <c r="L380" s="7" t="str">
        <f t="shared" si="16"/>
        <v>High</v>
      </c>
      <c r="M380">
        <v>-8.2739999999999991</v>
      </c>
      <c r="N380" s="7">
        <v>6.88E-2</v>
      </c>
      <c r="O380" s="7">
        <v>4.99E-2</v>
      </c>
      <c r="P380" s="9">
        <v>8.72E-2</v>
      </c>
      <c r="Q380" s="7">
        <v>0.35</v>
      </c>
      <c r="R380" s="7">
        <v>0.309</v>
      </c>
      <c r="S380" s="7" t="str">
        <f t="shared" si="17"/>
        <v>Negative</v>
      </c>
      <c r="T380" s="5">
        <v>126.99</v>
      </c>
      <c r="U380" t="s">
        <v>34</v>
      </c>
    </row>
    <row r="381" spans="1:21" x14ac:dyDescent="0.25">
      <c r="A381">
        <v>260</v>
      </c>
      <c r="B381" t="str">
        <f>_xlfn.XLOOKUP(A381, artists!A$2:A$836, artists!B$2:B$836)</f>
        <v>T.I.</v>
      </c>
      <c r="C381" s="3" t="s">
        <v>983</v>
      </c>
      <c r="D381" s="5">
        <v>299746</v>
      </c>
      <c r="E381" s="5">
        <f t="shared" si="15"/>
        <v>299.74599999999998</v>
      </c>
      <c r="F381" t="b">
        <v>1</v>
      </c>
      <c r="G381">
        <v>11</v>
      </c>
      <c r="H381">
        <f>_xlfn.XLOOKUP(G381, years!A$2:A$836, years!B$2:B$836)</f>
        <v>2008</v>
      </c>
      <c r="I381" s="5">
        <v>68</v>
      </c>
      <c r="J381">
        <v>0.71299999999999997</v>
      </c>
      <c r="K381">
        <v>0.746</v>
      </c>
      <c r="L381" s="7" t="str">
        <f t="shared" si="16"/>
        <v>High</v>
      </c>
      <c r="M381">
        <v>-4.99</v>
      </c>
      <c r="N381" s="7">
        <v>0.25900000000000001</v>
      </c>
      <c r="O381" s="7">
        <v>4.02E-2</v>
      </c>
      <c r="P381" s="9">
        <v>0</v>
      </c>
      <c r="Q381" s="7">
        <v>0.60099999999999998</v>
      </c>
      <c r="R381" s="7">
        <v>0.47</v>
      </c>
      <c r="S381" s="7" t="str">
        <f t="shared" si="17"/>
        <v>Negative</v>
      </c>
      <c r="T381" s="5">
        <v>135.02099999999999</v>
      </c>
      <c r="U381" t="s">
        <v>59</v>
      </c>
    </row>
    <row r="382" spans="1:21" x14ac:dyDescent="0.25">
      <c r="A382">
        <v>514</v>
      </c>
      <c r="B382" t="str">
        <f>_xlfn.XLOOKUP(A382, artists!A$2:A$836, artists!B$2:B$836)</f>
        <v>Olly Murs</v>
      </c>
      <c r="C382" s="3" t="s">
        <v>1366</v>
      </c>
      <c r="D382" s="5">
        <v>206373</v>
      </c>
      <c r="E382" s="5">
        <f t="shared" si="15"/>
        <v>206.37299999999999</v>
      </c>
      <c r="F382" t="b">
        <v>0</v>
      </c>
      <c r="G382">
        <v>15</v>
      </c>
      <c r="H382">
        <f>_xlfn.XLOOKUP(G382, years!A$2:A$836, years!B$2:B$836)</f>
        <v>2012</v>
      </c>
      <c r="I382" s="5">
        <v>59</v>
      </c>
      <c r="J382">
        <v>0.51200000000000001</v>
      </c>
      <c r="K382">
        <v>0.82799999999999996</v>
      </c>
      <c r="L382" s="7" t="str">
        <f t="shared" si="16"/>
        <v>High</v>
      </c>
      <c r="M382">
        <v>-4.6719999999999997</v>
      </c>
      <c r="N382" s="7">
        <v>4.5400000000000003E-2</v>
      </c>
      <c r="O382" s="7">
        <v>6.2700000000000004E-3</v>
      </c>
      <c r="P382" s="9">
        <v>8.7299999999999994E-6</v>
      </c>
      <c r="Q382" s="7">
        <v>0.11899999999999999</v>
      </c>
      <c r="R382" s="7">
        <v>0.34</v>
      </c>
      <c r="S382" s="7" t="str">
        <f t="shared" si="17"/>
        <v>Negative</v>
      </c>
      <c r="T382" s="5">
        <v>124.021</v>
      </c>
      <c r="U382" t="s">
        <v>40</v>
      </c>
    </row>
    <row r="383" spans="1:21" x14ac:dyDescent="0.25">
      <c r="A383">
        <v>378</v>
      </c>
      <c r="B383" t="str">
        <f>_xlfn.XLOOKUP(A383, artists!A$2:A$836, artists!B$2:B$836)</f>
        <v>All Time Low</v>
      </c>
      <c r="C383" s="3" t="s">
        <v>792</v>
      </c>
      <c r="D383" s="5">
        <v>182826</v>
      </c>
      <c r="E383" s="5">
        <f t="shared" si="15"/>
        <v>182.82599999999999</v>
      </c>
      <c r="F383" t="b">
        <v>0</v>
      </c>
      <c r="G383">
        <v>10</v>
      </c>
      <c r="H383">
        <f>_xlfn.XLOOKUP(G383, years!A$2:A$836, years!B$2:B$836)</f>
        <v>2007</v>
      </c>
      <c r="I383" s="5">
        <v>76</v>
      </c>
      <c r="J383">
        <v>0.45900000000000002</v>
      </c>
      <c r="K383">
        <v>0.89500000000000002</v>
      </c>
      <c r="L383" s="7" t="str">
        <f t="shared" si="16"/>
        <v>High</v>
      </c>
      <c r="M383">
        <v>-3.1259999999999999</v>
      </c>
      <c r="N383" s="7">
        <v>8.0500000000000002E-2</v>
      </c>
      <c r="O383" s="7">
        <v>7.2500000000000004E-3</v>
      </c>
      <c r="P383" s="9">
        <v>0</v>
      </c>
      <c r="Q383" s="7">
        <v>0.20599999999999999</v>
      </c>
      <c r="R383" s="7">
        <v>0.57199999999999995</v>
      </c>
      <c r="S383" s="7" t="str">
        <f t="shared" si="17"/>
        <v>Positive</v>
      </c>
      <c r="T383" s="5">
        <v>181.04</v>
      </c>
      <c r="U383" t="s">
        <v>100</v>
      </c>
    </row>
    <row r="384" spans="1:21" x14ac:dyDescent="0.25">
      <c r="A384">
        <v>192</v>
      </c>
      <c r="B384" t="str">
        <f>_xlfn.XLOOKUP(A384, artists!A$2:A$836, artists!B$2:B$836)</f>
        <v>Beyoncé</v>
      </c>
      <c r="C384" s="3" t="s">
        <v>675</v>
      </c>
      <c r="D384" s="5">
        <v>240280</v>
      </c>
      <c r="E384" s="5">
        <f t="shared" si="15"/>
        <v>240.28</v>
      </c>
      <c r="F384" t="b">
        <v>0</v>
      </c>
      <c r="G384">
        <v>10</v>
      </c>
      <c r="H384">
        <f>_xlfn.XLOOKUP(G384, years!A$2:A$836, years!B$2:B$836)</f>
        <v>2007</v>
      </c>
      <c r="I384" s="5">
        <v>57</v>
      </c>
      <c r="J384">
        <v>0.64400000000000002</v>
      </c>
      <c r="K384">
        <v>0.746</v>
      </c>
      <c r="L384" s="7" t="str">
        <f t="shared" si="16"/>
        <v>High</v>
      </c>
      <c r="M384">
        <v>-4.9409999999999998</v>
      </c>
      <c r="N384" s="7">
        <v>0.34100000000000003</v>
      </c>
      <c r="O384" s="7">
        <v>7.1000000000000004E-3</v>
      </c>
      <c r="P384" s="9">
        <v>1.22E-5</v>
      </c>
      <c r="Q384" s="7">
        <v>7.4300000000000005E-2</v>
      </c>
      <c r="R384" s="7">
        <v>0.35499999999999998</v>
      </c>
      <c r="S384" s="7" t="str">
        <f t="shared" si="17"/>
        <v>Negative</v>
      </c>
      <c r="T384" s="5">
        <v>105.253</v>
      </c>
      <c r="U384" t="s">
        <v>32</v>
      </c>
    </row>
    <row r="385" spans="1:21" x14ac:dyDescent="0.25">
      <c r="A385">
        <v>571</v>
      </c>
      <c r="B385" t="str">
        <f>_xlfn.XLOOKUP(A385, artists!A$2:A$836, artists!B$2:B$836)</f>
        <v>Imagine Dragons</v>
      </c>
      <c r="C385" s="3" t="s">
        <v>1344</v>
      </c>
      <c r="D385" s="5">
        <v>177506</v>
      </c>
      <c r="E385" s="5">
        <f t="shared" si="15"/>
        <v>177.506</v>
      </c>
      <c r="F385" t="b">
        <v>0</v>
      </c>
      <c r="G385">
        <v>15</v>
      </c>
      <c r="H385">
        <f>_xlfn.XLOOKUP(G385, years!A$2:A$836, years!B$2:B$836)</f>
        <v>2012</v>
      </c>
      <c r="I385" s="5">
        <v>81</v>
      </c>
      <c r="J385">
        <v>0.505</v>
      </c>
      <c r="K385">
        <v>0.71</v>
      </c>
      <c r="L385" s="7" t="str">
        <f t="shared" si="16"/>
        <v>High</v>
      </c>
      <c r="M385">
        <v>-3.0150000000000001</v>
      </c>
      <c r="N385" s="7">
        <v>3.2099999999999997E-2</v>
      </c>
      <c r="O385" s="7">
        <v>0.19</v>
      </c>
      <c r="P385" s="9">
        <v>2.5000000000000001E-4</v>
      </c>
      <c r="Q385" s="7">
        <v>0.26900000000000002</v>
      </c>
      <c r="R385" s="7">
        <v>0.42799999999999999</v>
      </c>
      <c r="S385" s="7" t="str">
        <f t="shared" si="17"/>
        <v>Negative</v>
      </c>
      <c r="T385" s="5">
        <v>89.938000000000002</v>
      </c>
      <c r="U385" t="s">
        <v>100</v>
      </c>
    </row>
    <row r="386" spans="1:21" x14ac:dyDescent="0.25">
      <c r="A386">
        <v>14</v>
      </c>
      <c r="B386" t="str">
        <f>_xlfn.XLOOKUP(A386, artists!A$2:A$836, artists!B$2:B$836)</f>
        <v>Sting</v>
      </c>
      <c r="C386" s="3" t="s">
        <v>38</v>
      </c>
      <c r="D386" s="5">
        <v>285960</v>
      </c>
      <c r="E386" s="5">
        <f t="shared" ref="E386:E449" si="18">D386/1000</f>
        <v>285.95999999999998</v>
      </c>
      <c r="F386" t="b">
        <v>0</v>
      </c>
      <c r="G386">
        <v>2</v>
      </c>
      <c r="H386">
        <f>_xlfn.XLOOKUP(G386, years!A$2:A$836, years!B$2:B$836)</f>
        <v>1999</v>
      </c>
      <c r="I386" s="5">
        <v>62</v>
      </c>
      <c r="J386">
        <v>0.58599999999999997</v>
      </c>
      <c r="K386">
        <v>0.65900000000000003</v>
      </c>
      <c r="L386" s="7" t="str">
        <f t="shared" ref="L386:L449" si="19">IF(K386&gt;0.66,"High",IF(K386&gt;0.33&amp;K386&lt;=0.66,"Medium","Low"))</f>
        <v>Low</v>
      </c>
      <c r="M386">
        <v>-7.92</v>
      </c>
      <c r="N386" s="7">
        <v>3.04E-2</v>
      </c>
      <c r="O386" s="7">
        <v>1.0999999999999999E-2</v>
      </c>
      <c r="P386" s="9">
        <v>0</v>
      </c>
      <c r="Q386" s="7">
        <v>0.106</v>
      </c>
      <c r="R386" s="7">
        <v>0.14699999999999999</v>
      </c>
      <c r="S386" s="7" t="str">
        <f t="shared" ref="S386:S449" si="20">IF(R386 &gt;= 0.5, "Positive", "Negative")</f>
        <v>Negative</v>
      </c>
      <c r="T386" s="5">
        <v>111.989</v>
      </c>
      <c r="U386" t="s">
        <v>19</v>
      </c>
    </row>
    <row r="387" spans="1:21" x14ac:dyDescent="0.25">
      <c r="A387">
        <v>77</v>
      </c>
      <c r="B387" t="str">
        <f>_xlfn.XLOOKUP(A387, artists!A$2:A$836, artists!B$2:B$836)</f>
        <v>Creed</v>
      </c>
      <c r="C387" s="3" t="s">
        <v>327</v>
      </c>
      <c r="D387" s="5">
        <v>242000</v>
      </c>
      <c r="E387" s="5">
        <f t="shared" si="18"/>
        <v>242</v>
      </c>
      <c r="F387" t="b">
        <v>0</v>
      </c>
      <c r="G387">
        <v>18</v>
      </c>
      <c r="H387">
        <f>_xlfn.XLOOKUP(G387, years!A$2:A$836, years!B$2:B$836)</f>
        <v>2015</v>
      </c>
      <c r="I387" s="5">
        <v>47</v>
      </c>
      <c r="J387">
        <v>0.38</v>
      </c>
      <c r="K387">
        <v>0.72499999999999998</v>
      </c>
      <c r="L387" s="7" t="str">
        <f t="shared" si="19"/>
        <v>High</v>
      </c>
      <c r="M387">
        <v>-6.0940000000000003</v>
      </c>
      <c r="N387" s="7">
        <v>3.6499999999999998E-2</v>
      </c>
      <c r="O387" s="7">
        <v>5.7099999999999998E-3</v>
      </c>
      <c r="P387" s="9">
        <v>1.4999999999999999E-4</v>
      </c>
      <c r="Q387" s="7">
        <v>0.3</v>
      </c>
      <c r="R387" s="7">
        <v>0.20200000000000001</v>
      </c>
      <c r="S387" s="7" t="str">
        <f t="shared" si="20"/>
        <v>Negative</v>
      </c>
      <c r="T387" s="5">
        <v>130.58099999999999</v>
      </c>
      <c r="U387" t="s">
        <v>113</v>
      </c>
    </row>
    <row r="388" spans="1:21" x14ac:dyDescent="0.25">
      <c r="A388">
        <v>363</v>
      </c>
      <c r="B388" t="str">
        <f>_xlfn.XLOOKUP(A388, artists!A$2:A$836, artists!B$2:B$836)</f>
        <v>Alex Gaudino</v>
      </c>
      <c r="C388" s="3" t="s">
        <v>745</v>
      </c>
      <c r="D388" s="5">
        <v>223111</v>
      </c>
      <c r="E388" s="5">
        <f t="shared" si="18"/>
        <v>223.11099999999999</v>
      </c>
      <c r="F388" t="b">
        <v>0</v>
      </c>
      <c r="G388">
        <v>10</v>
      </c>
      <c r="H388">
        <f>_xlfn.XLOOKUP(G388, years!A$2:A$836, years!B$2:B$836)</f>
        <v>2007</v>
      </c>
      <c r="I388" s="5">
        <v>73</v>
      </c>
      <c r="J388">
        <v>0.627</v>
      </c>
      <c r="K388">
        <v>0.95399999999999996</v>
      </c>
      <c r="L388" s="7" t="str">
        <f t="shared" si="19"/>
        <v>High</v>
      </c>
      <c r="M388">
        <v>-4.8040000000000003</v>
      </c>
      <c r="N388" s="7">
        <v>4.2500000000000003E-2</v>
      </c>
      <c r="O388" s="7">
        <v>1.5E-3</v>
      </c>
      <c r="P388" s="9">
        <v>8.1400000000000005E-4</v>
      </c>
      <c r="Q388" s="7">
        <v>0.29199999999999998</v>
      </c>
      <c r="R388" s="7">
        <v>0.312</v>
      </c>
      <c r="S388" s="7" t="str">
        <f t="shared" si="20"/>
        <v>Negative</v>
      </c>
      <c r="T388" s="5">
        <v>128.01599999999999</v>
      </c>
      <c r="U388" t="s">
        <v>34</v>
      </c>
    </row>
    <row r="389" spans="1:21" x14ac:dyDescent="0.25">
      <c r="A389">
        <v>291</v>
      </c>
      <c r="B389" t="str">
        <f>_xlfn.XLOOKUP(A389, artists!A$2:A$836, artists!B$2:B$836)</f>
        <v>Chris Brown</v>
      </c>
      <c r="C389" s="3" t="s">
        <v>1049</v>
      </c>
      <c r="D389" s="5">
        <v>276560</v>
      </c>
      <c r="E389" s="5">
        <f t="shared" si="18"/>
        <v>276.56</v>
      </c>
      <c r="F389" t="b">
        <v>1</v>
      </c>
      <c r="G389">
        <v>14</v>
      </c>
      <c r="H389">
        <f>_xlfn.XLOOKUP(G389, years!A$2:A$836, years!B$2:B$836)</f>
        <v>2011</v>
      </c>
      <c r="I389" s="5">
        <v>68</v>
      </c>
      <c r="J389">
        <v>0.69199999999999995</v>
      </c>
      <c r="K389">
        <v>0.73599999999999999</v>
      </c>
      <c r="L389" s="7" t="str">
        <f t="shared" si="19"/>
        <v>High</v>
      </c>
      <c r="M389">
        <v>-5.109</v>
      </c>
      <c r="N389" s="7">
        <v>0.11</v>
      </c>
      <c r="O389" s="7">
        <v>3.2399999999999998E-2</v>
      </c>
      <c r="P389" s="9">
        <v>0</v>
      </c>
      <c r="Q389" s="7">
        <v>7.8700000000000006E-2</v>
      </c>
      <c r="R389" s="7">
        <v>0.217</v>
      </c>
      <c r="S389" s="7" t="str">
        <f t="shared" si="20"/>
        <v>Negative</v>
      </c>
      <c r="T389" s="5">
        <v>73.986999999999995</v>
      </c>
      <c r="U389" t="s">
        <v>26</v>
      </c>
    </row>
    <row r="390" spans="1:21" x14ac:dyDescent="0.25">
      <c r="A390">
        <v>283</v>
      </c>
      <c r="B390" t="str">
        <f>_xlfn.XLOOKUP(A390, artists!A$2:A$836, artists!B$2:B$836)</f>
        <v>Rihanna</v>
      </c>
      <c r="C390" s="3" t="s">
        <v>1235</v>
      </c>
      <c r="D390" s="5">
        <v>225146</v>
      </c>
      <c r="E390" s="5">
        <f t="shared" si="18"/>
        <v>225.14599999999999</v>
      </c>
      <c r="F390" t="b">
        <v>0</v>
      </c>
      <c r="G390">
        <v>15</v>
      </c>
      <c r="H390">
        <f>_xlfn.XLOOKUP(G390, years!A$2:A$836, years!B$2:B$836)</f>
        <v>2012</v>
      </c>
      <c r="I390" s="5">
        <v>75</v>
      </c>
      <c r="J390">
        <v>0.56399999999999995</v>
      </c>
      <c r="K390">
        <v>0.71</v>
      </c>
      <c r="L390" s="7" t="str">
        <f t="shared" si="19"/>
        <v>High</v>
      </c>
      <c r="M390">
        <v>-4.92</v>
      </c>
      <c r="N390" s="7">
        <v>4.6100000000000002E-2</v>
      </c>
      <c r="O390" s="7">
        <v>1.25E-3</v>
      </c>
      <c r="P390" s="9">
        <v>0</v>
      </c>
      <c r="Q390" s="7">
        <v>0.109</v>
      </c>
      <c r="R390" s="7">
        <v>0.39300000000000002</v>
      </c>
      <c r="S390" s="7" t="str">
        <f t="shared" si="20"/>
        <v>Negative</v>
      </c>
      <c r="T390" s="5">
        <v>91.971999999999994</v>
      </c>
      <c r="U390" t="s">
        <v>26</v>
      </c>
    </row>
    <row r="391" spans="1:21" x14ac:dyDescent="0.25">
      <c r="A391">
        <v>269</v>
      </c>
      <c r="B391" t="str">
        <f>_xlfn.XLOOKUP(A391, artists!A$2:A$836, artists!B$2:B$836)</f>
        <v>Kanye West</v>
      </c>
      <c r="C391" s="3" t="s">
        <v>585</v>
      </c>
      <c r="D391" s="5">
        <v>233400</v>
      </c>
      <c r="E391" s="5">
        <f t="shared" si="18"/>
        <v>233.4</v>
      </c>
      <c r="F391" t="b">
        <v>1</v>
      </c>
      <c r="G391">
        <v>8</v>
      </c>
      <c r="H391">
        <f>_xlfn.XLOOKUP(G391, years!A$2:A$836, years!B$2:B$836)</f>
        <v>2005</v>
      </c>
      <c r="I391" s="5">
        <v>61</v>
      </c>
      <c r="J391">
        <v>0.67200000000000004</v>
      </c>
      <c r="K391">
        <v>0.81399999999999995</v>
      </c>
      <c r="L391" s="7" t="str">
        <f t="shared" si="19"/>
        <v>High</v>
      </c>
      <c r="M391">
        <v>-3.7679999999999998</v>
      </c>
      <c r="N391" s="7">
        <v>0.27</v>
      </c>
      <c r="O391" s="7">
        <v>0.25800000000000001</v>
      </c>
      <c r="P391" s="9">
        <v>0</v>
      </c>
      <c r="Q391" s="7">
        <v>0.16400000000000001</v>
      </c>
      <c r="R391" s="7">
        <v>0.379</v>
      </c>
      <c r="S391" s="7" t="str">
        <f t="shared" si="20"/>
        <v>Negative</v>
      </c>
      <c r="T391" s="5">
        <v>97.043000000000006</v>
      </c>
      <c r="U391" t="s">
        <v>28</v>
      </c>
    </row>
    <row r="392" spans="1:21" x14ac:dyDescent="0.25">
      <c r="A392">
        <v>179</v>
      </c>
      <c r="B392" t="str">
        <f>_xlfn.XLOOKUP(A392, artists!A$2:A$836, artists!B$2:B$836)</f>
        <v>Alicia Keys</v>
      </c>
      <c r="C392" s="3" t="s">
        <v>514</v>
      </c>
      <c r="D392" s="5">
        <v>284160</v>
      </c>
      <c r="E392" s="5">
        <f t="shared" si="18"/>
        <v>284.16000000000003</v>
      </c>
      <c r="F392" t="b">
        <v>0</v>
      </c>
      <c r="G392">
        <v>6</v>
      </c>
      <c r="H392">
        <f>_xlfn.XLOOKUP(G392, years!A$2:A$836, years!B$2:B$836)</f>
        <v>2003</v>
      </c>
      <c r="I392" s="5">
        <v>55</v>
      </c>
      <c r="J392">
        <v>0.66300000000000003</v>
      </c>
      <c r="K392">
        <v>0.46500000000000002</v>
      </c>
      <c r="L392" s="7" t="str">
        <f t="shared" si="19"/>
        <v>Low</v>
      </c>
      <c r="M392">
        <v>-9.7110000000000003</v>
      </c>
      <c r="N392" s="7">
        <v>3.1699999999999999E-2</v>
      </c>
      <c r="O392" s="7">
        <v>0.55500000000000005</v>
      </c>
      <c r="P392" s="9">
        <v>1.83E-3</v>
      </c>
      <c r="Q392" s="7">
        <v>0.125</v>
      </c>
      <c r="R392" s="7">
        <v>0.27900000000000003</v>
      </c>
      <c r="S392" s="7" t="str">
        <f t="shared" si="20"/>
        <v>Negative</v>
      </c>
      <c r="T392" s="5">
        <v>127.932</v>
      </c>
      <c r="U392" t="s">
        <v>32</v>
      </c>
    </row>
    <row r="393" spans="1:21" x14ac:dyDescent="0.25">
      <c r="A393">
        <v>31</v>
      </c>
      <c r="B393" t="str">
        <f>_xlfn.XLOOKUP(A393, artists!A$2:A$836, artists!B$2:B$836)</f>
        <v>Madonna</v>
      </c>
      <c r="C393" s="3" t="s">
        <v>254</v>
      </c>
      <c r="D393" s="5">
        <v>276360</v>
      </c>
      <c r="E393" s="5">
        <f t="shared" si="18"/>
        <v>276.36</v>
      </c>
      <c r="F393" t="b">
        <v>0</v>
      </c>
      <c r="G393">
        <v>6</v>
      </c>
      <c r="H393">
        <f>_xlfn.XLOOKUP(G393, years!A$2:A$836, years!B$2:B$836)</f>
        <v>2003</v>
      </c>
      <c r="I393" s="5">
        <v>53</v>
      </c>
      <c r="J393">
        <v>0.79200000000000004</v>
      </c>
      <c r="K393">
        <v>0.79700000000000004</v>
      </c>
      <c r="L393" s="7" t="str">
        <f t="shared" si="19"/>
        <v>High</v>
      </c>
      <c r="M393">
        <v>-5.1660000000000004</v>
      </c>
      <c r="N393" s="7">
        <v>9.01E-2</v>
      </c>
      <c r="O393" s="7">
        <v>6.2E-2</v>
      </c>
      <c r="P393" s="9">
        <v>3.2499999999999999E-3</v>
      </c>
      <c r="Q393" s="7">
        <v>8.9599999999999999E-2</v>
      </c>
      <c r="R393" s="7">
        <v>0.49099999999999999</v>
      </c>
      <c r="S393" s="7" t="str">
        <f t="shared" si="20"/>
        <v>Negative</v>
      </c>
      <c r="T393" s="5">
        <v>123.99299999999999</v>
      </c>
      <c r="U393" t="s">
        <v>17</v>
      </c>
    </row>
    <row r="394" spans="1:21" x14ac:dyDescent="0.25">
      <c r="A394">
        <v>471</v>
      </c>
      <c r="B394" t="str">
        <f>_xlfn.XLOOKUP(A394, artists!A$2:A$836, artists!B$2:B$836)</f>
        <v>Kesha</v>
      </c>
      <c r="C394" s="3" t="s">
        <v>1228</v>
      </c>
      <c r="D394" s="5">
        <v>211920</v>
      </c>
      <c r="E394" s="5">
        <f t="shared" si="18"/>
        <v>211.92</v>
      </c>
      <c r="F394" t="b">
        <v>0</v>
      </c>
      <c r="G394">
        <v>15</v>
      </c>
      <c r="H394">
        <f>_xlfn.XLOOKUP(G394, years!A$2:A$836, years!B$2:B$836)</f>
        <v>2012</v>
      </c>
      <c r="I394" s="5">
        <v>78</v>
      </c>
      <c r="J394">
        <v>0.71099999999999997</v>
      </c>
      <c r="K394">
        <v>0.7</v>
      </c>
      <c r="L394" s="7" t="str">
        <f t="shared" si="19"/>
        <v>High</v>
      </c>
      <c r="M394">
        <v>-4.8049999999999997</v>
      </c>
      <c r="N394" s="7">
        <v>4.5999999999999999E-2</v>
      </c>
      <c r="O394" s="7">
        <v>4.9800000000000001E-3</v>
      </c>
      <c r="P394" s="9">
        <v>1.25E-4</v>
      </c>
      <c r="Q394" s="7">
        <v>0.215</v>
      </c>
      <c r="R394" s="7">
        <v>0.80100000000000005</v>
      </c>
      <c r="S394" s="7" t="str">
        <f t="shared" si="20"/>
        <v>Positive</v>
      </c>
      <c r="T394" s="5">
        <v>128.001</v>
      </c>
      <c r="U394" t="s">
        <v>40</v>
      </c>
    </row>
    <row r="395" spans="1:21" x14ac:dyDescent="0.25">
      <c r="A395">
        <v>144</v>
      </c>
      <c r="B395" t="str">
        <f>_xlfn.XLOOKUP(A395, artists!A$2:A$836, artists!B$2:B$836)</f>
        <v>Ginuwine</v>
      </c>
      <c r="C395" s="3" t="s">
        <v>238</v>
      </c>
      <c r="D395" s="5">
        <v>265533</v>
      </c>
      <c r="E395" s="5">
        <f t="shared" si="18"/>
        <v>265.53300000000002</v>
      </c>
      <c r="F395" t="b">
        <v>0</v>
      </c>
      <c r="G395">
        <v>4</v>
      </c>
      <c r="H395">
        <f>_xlfn.XLOOKUP(G395, years!A$2:A$836, years!B$2:B$836)</f>
        <v>2001</v>
      </c>
      <c r="I395" s="5">
        <v>65</v>
      </c>
      <c r="J395">
        <v>0.56200000000000006</v>
      </c>
      <c r="K395">
        <v>0.59399999999999997</v>
      </c>
      <c r="L395" s="7" t="str">
        <f t="shared" si="19"/>
        <v>Low</v>
      </c>
      <c r="M395">
        <v>-4.5780000000000003</v>
      </c>
      <c r="N395" s="7">
        <v>5.5800000000000002E-2</v>
      </c>
      <c r="O395" s="7">
        <v>0.318</v>
      </c>
      <c r="P395" s="9">
        <v>0</v>
      </c>
      <c r="Q395" s="7">
        <v>0.311</v>
      </c>
      <c r="R395" s="7">
        <v>0.42299999999999999</v>
      </c>
      <c r="S395" s="7" t="str">
        <f t="shared" si="20"/>
        <v>Negative</v>
      </c>
      <c r="T395" s="5">
        <v>62.875999999999998</v>
      </c>
      <c r="U395" t="s">
        <v>26</v>
      </c>
    </row>
    <row r="396" spans="1:21" x14ac:dyDescent="0.25">
      <c r="A396">
        <v>81</v>
      </c>
      <c r="B396" t="str">
        <f>_xlfn.XLOOKUP(A396, artists!A$2:A$836, artists!B$2:B$836)</f>
        <v>Nelly</v>
      </c>
      <c r="C396" s="3" t="s">
        <v>241</v>
      </c>
      <c r="D396" s="5">
        <v>289160</v>
      </c>
      <c r="E396" s="5">
        <f t="shared" si="18"/>
        <v>289.16000000000003</v>
      </c>
      <c r="F396" t="b">
        <v>1</v>
      </c>
      <c r="G396">
        <v>5</v>
      </c>
      <c r="H396">
        <f>_xlfn.XLOOKUP(G396, years!A$2:A$836, years!B$2:B$836)</f>
        <v>2002</v>
      </c>
      <c r="I396" s="5">
        <v>77</v>
      </c>
      <c r="J396">
        <v>0.72699999999999998</v>
      </c>
      <c r="K396">
        <v>0.55200000000000005</v>
      </c>
      <c r="L396" s="7" t="str">
        <f t="shared" si="19"/>
        <v>Low</v>
      </c>
      <c r="M396">
        <v>-8.0739999999999998</v>
      </c>
      <c r="N396" s="7">
        <v>0.14000000000000001</v>
      </c>
      <c r="O396" s="7">
        <v>0.22700000000000001</v>
      </c>
      <c r="P396" s="9">
        <v>1.64E-4</v>
      </c>
      <c r="Q396" s="7">
        <v>0.19800000000000001</v>
      </c>
      <c r="R396" s="7">
        <v>0.60699999999999998</v>
      </c>
      <c r="S396" s="7" t="str">
        <f t="shared" si="20"/>
        <v>Positive</v>
      </c>
      <c r="T396" s="5">
        <v>168.18899999999999</v>
      </c>
      <c r="U396" t="s">
        <v>26</v>
      </c>
    </row>
    <row r="397" spans="1:21" x14ac:dyDescent="0.25">
      <c r="A397">
        <v>108</v>
      </c>
      <c r="B397" t="str">
        <f>_xlfn.XLOOKUP(A397, artists!A$2:A$836, artists!B$2:B$836)</f>
        <v>Christina Milian</v>
      </c>
      <c r="C397" s="3" t="s">
        <v>483</v>
      </c>
      <c r="D397" s="5">
        <v>197186</v>
      </c>
      <c r="E397" s="5">
        <f t="shared" si="18"/>
        <v>197.18600000000001</v>
      </c>
      <c r="F397" t="b">
        <v>0</v>
      </c>
      <c r="G397">
        <v>7</v>
      </c>
      <c r="H397">
        <f>_xlfn.XLOOKUP(G397, years!A$2:A$836, years!B$2:B$836)</f>
        <v>2004</v>
      </c>
      <c r="I397" s="5">
        <v>45</v>
      </c>
      <c r="J397">
        <v>0.752</v>
      </c>
      <c r="K397">
        <v>0.72199999999999998</v>
      </c>
      <c r="L397" s="7" t="str">
        <f t="shared" si="19"/>
        <v>High</v>
      </c>
      <c r="M397">
        <v>-4.2069999999999999</v>
      </c>
      <c r="N397" s="7">
        <v>0.104</v>
      </c>
      <c r="O397" s="7">
        <v>1.0800000000000001E-2</v>
      </c>
      <c r="P397" s="9">
        <v>5.3600000000000002E-4</v>
      </c>
      <c r="Q397" s="7">
        <v>7.5300000000000006E-2</v>
      </c>
      <c r="R397" s="7">
        <v>0.61199999999999999</v>
      </c>
      <c r="S397" s="7" t="str">
        <f t="shared" si="20"/>
        <v>Positive</v>
      </c>
      <c r="T397" s="5">
        <v>169.131</v>
      </c>
      <c r="U397" t="s">
        <v>26</v>
      </c>
    </row>
    <row r="398" spans="1:21" x14ac:dyDescent="0.25">
      <c r="A398">
        <v>57</v>
      </c>
      <c r="B398" t="str">
        <f>_xlfn.XLOOKUP(A398, artists!A$2:A$836, artists!B$2:B$836)</f>
        <v>Christina Aguilera</v>
      </c>
      <c r="C398" s="3" t="s">
        <v>279</v>
      </c>
      <c r="D398" s="5">
        <v>298853</v>
      </c>
      <c r="E398" s="5">
        <f t="shared" si="18"/>
        <v>298.85300000000001</v>
      </c>
      <c r="F398" t="b">
        <v>0</v>
      </c>
      <c r="G398">
        <v>5</v>
      </c>
      <c r="H398">
        <f>_xlfn.XLOOKUP(G398, years!A$2:A$836, years!B$2:B$836)</f>
        <v>2002</v>
      </c>
      <c r="I398" s="5">
        <v>68</v>
      </c>
      <c r="J398">
        <v>0.64</v>
      </c>
      <c r="K398">
        <v>0.88900000000000001</v>
      </c>
      <c r="L398" s="7" t="str">
        <f t="shared" si="19"/>
        <v>High</v>
      </c>
      <c r="M398">
        <v>-3.073</v>
      </c>
      <c r="N398" s="7">
        <v>0.32200000000000001</v>
      </c>
      <c r="O398" s="7">
        <v>0.107</v>
      </c>
      <c r="P398" s="9">
        <v>0</v>
      </c>
      <c r="Q398" s="7">
        <v>0.33900000000000002</v>
      </c>
      <c r="R398" s="7">
        <v>0.436</v>
      </c>
      <c r="S398" s="7" t="str">
        <f t="shared" si="20"/>
        <v>Negative</v>
      </c>
      <c r="T398" s="5">
        <v>99.930999999999997</v>
      </c>
      <c r="U398" t="s">
        <v>17</v>
      </c>
    </row>
    <row r="399" spans="1:21" x14ac:dyDescent="0.25">
      <c r="A399">
        <v>35</v>
      </c>
      <c r="B399" t="str">
        <f>_xlfn.XLOOKUP(A399, artists!A$2:A$836, artists!B$2:B$836)</f>
        <v>JAY-Z</v>
      </c>
      <c r="C399" s="3" t="s">
        <v>473</v>
      </c>
      <c r="D399" s="5">
        <v>245173</v>
      </c>
      <c r="E399" s="5">
        <f t="shared" si="18"/>
        <v>245.173</v>
      </c>
      <c r="F399" t="b">
        <v>1</v>
      </c>
      <c r="G399">
        <v>6</v>
      </c>
      <c r="H399">
        <f>_xlfn.XLOOKUP(G399, years!A$2:A$836, years!B$2:B$836)</f>
        <v>2003</v>
      </c>
      <c r="I399" s="5">
        <v>53</v>
      </c>
      <c r="J399">
        <v>0.77900000000000003</v>
      </c>
      <c r="K399">
        <v>0.65500000000000003</v>
      </c>
      <c r="L399" s="7" t="str">
        <f t="shared" si="19"/>
        <v>Low</v>
      </c>
      <c r="M399">
        <v>-7.1470000000000002</v>
      </c>
      <c r="N399" s="7">
        <v>0.318</v>
      </c>
      <c r="O399" s="7">
        <v>3.1899999999999998E-2</v>
      </c>
      <c r="P399" s="9">
        <v>2.6299999999999998E-6</v>
      </c>
      <c r="Q399" s="7">
        <v>0.33900000000000002</v>
      </c>
      <c r="R399" s="7">
        <v>0.64500000000000002</v>
      </c>
      <c r="S399" s="7" t="str">
        <f t="shared" si="20"/>
        <v>Positive</v>
      </c>
      <c r="T399" s="5">
        <v>163.971</v>
      </c>
      <c r="U399" t="s">
        <v>28</v>
      </c>
    </row>
    <row r="400" spans="1:21" x14ac:dyDescent="0.25">
      <c r="A400">
        <v>465</v>
      </c>
      <c r="B400" t="str">
        <f>_xlfn.XLOOKUP(A400, artists!A$2:A$836, artists!B$2:B$836)</f>
        <v>Jason Aldean</v>
      </c>
      <c r="C400" s="3" t="s">
        <v>1184</v>
      </c>
      <c r="D400" s="5">
        <v>229413</v>
      </c>
      <c r="E400" s="5">
        <f t="shared" si="18"/>
        <v>229.41300000000001</v>
      </c>
      <c r="F400" t="b">
        <v>0</v>
      </c>
      <c r="G400">
        <v>13</v>
      </c>
      <c r="H400">
        <f>_xlfn.XLOOKUP(G400, years!A$2:A$836, years!B$2:B$836)</f>
        <v>2010</v>
      </c>
      <c r="I400" s="5">
        <v>53</v>
      </c>
      <c r="J400">
        <v>0.67800000000000005</v>
      </c>
      <c r="K400">
        <v>0.73899999999999999</v>
      </c>
      <c r="L400" s="7" t="str">
        <f t="shared" si="19"/>
        <v>High</v>
      </c>
      <c r="M400">
        <v>-5.0679999999999996</v>
      </c>
      <c r="N400" s="7">
        <v>3.5200000000000002E-2</v>
      </c>
      <c r="O400" s="7">
        <v>0.32</v>
      </c>
      <c r="P400" s="9">
        <v>2.3599999999999999E-6</v>
      </c>
      <c r="Q400" s="7">
        <v>0.11600000000000001</v>
      </c>
      <c r="R400" s="7">
        <v>0.65800000000000003</v>
      </c>
      <c r="S400" s="7" t="str">
        <f t="shared" si="20"/>
        <v>Positive</v>
      </c>
      <c r="T400" s="5">
        <v>127.03700000000001</v>
      </c>
      <c r="U400" t="s">
        <v>633</v>
      </c>
    </row>
    <row r="401" spans="1:21" x14ac:dyDescent="0.25">
      <c r="A401">
        <v>314</v>
      </c>
      <c r="B401" t="str">
        <f>_xlfn.XLOOKUP(A401, artists!A$2:A$836, artists!B$2:B$836)</f>
        <v>The All-American Rejects</v>
      </c>
      <c r="C401" s="3" t="s">
        <v>631</v>
      </c>
      <c r="D401" s="5">
        <v>193653</v>
      </c>
      <c r="E401" s="5">
        <f t="shared" si="18"/>
        <v>193.65299999999999</v>
      </c>
      <c r="F401" t="b">
        <v>0</v>
      </c>
      <c r="G401">
        <v>8</v>
      </c>
      <c r="H401">
        <f>_xlfn.XLOOKUP(G401, years!A$2:A$836, years!B$2:B$836)</f>
        <v>2005</v>
      </c>
      <c r="I401" s="5">
        <v>65</v>
      </c>
      <c r="J401">
        <v>0.46899999999999997</v>
      </c>
      <c r="K401">
        <v>0.95499999999999996</v>
      </c>
      <c r="L401" s="7" t="str">
        <f t="shared" si="19"/>
        <v>High</v>
      </c>
      <c r="M401">
        <v>-4.2530000000000001</v>
      </c>
      <c r="N401" s="7">
        <v>4.3200000000000002E-2</v>
      </c>
      <c r="O401" s="7">
        <v>3.4299999999999999E-4</v>
      </c>
      <c r="P401" s="9">
        <v>1.35E-6</v>
      </c>
      <c r="Q401" s="7">
        <v>0.54800000000000004</v>
      </c>
      <c r="R401" s="7">
        <v>0.46200000000000002</v>
      </c>
      <c r="S401" s="7" t="str">
        <f t="shared" si="20"/>
        <v>Negative</v>
      </c>
      <c r="T401" s="5">
        <v>143.85300000000001</v>
      </c>
      <c r="U401" t="s">
        <v>19</v>
      </c>
    </row>
    <row r="402" spans="1:21" x14ac:dyDescent="0.25">
      <c r="A402">
        <v>191</v>
      </c>
      <c r="B402" t="str">
        <f>_xlfn.XLOOKUP(A402, artists!A$2:A$836, artists!B$2:B$836)</f>
        <v>50 Cent</v>
      </c>
      <c r="C402" s="3" t="s">
        <v>555</v>
      </c>
      <c r="D402" s="5">
        <v>214226</v>
      </c>
      <c r="E402" s="5">
        <f t="shared" si="18"/>
        <v>214.226</v>
      </c>
      <c r="F402" t="b">
        <v>1</v>
      </c>
      <c r="G402">
        <v>8</v>
      </c>
      <c r="H402">
        <f>_xlfn.XLOOKUP(G402, years!A$2:A$836, years!B$2:B$836)</f>
        <v>2005</v>
      </c>
      <c r="I402" s="5">
        <v>72</v>
      </c>
      <c r="J402">
        <v>0.92500000000000004</v>
      </c>
      <c r="K402">
        <v>0.65900000000000003</v>
      </c>
      <c r="L402" s="7" t="str">
        <f t="shared" si="19"/>
        <v>Low</v>
      </c>
      <c r="M402">
        <v>-4.7629999999999999</v>
      </c>
      <c r="N402" s="7">
        <v>0.23100000000000001</v>
      </c>
      <c r="O402" s="7">
        <v>0.20599999999999999</v>
      </c>
      <c r="P402" s="9">
        <v>7.8800000000000004E-5</v>
      </c>
      <c r="Q402" s="7">
        <v>0.27900000000000003</v>
      </c>
      <c r="R402" s="7">
        <v>0.71</v>
      </c>
      <c r="S402" s="7" t="str">
        <f t="shared" si="20"/>
        <v>Positive</v>
      </c>
      <c r="T402" s="5">
        <v>97.018000000000001</v>
      </c>
      <c r="U402" t="s">
        <v>59</v>
      </c>
    </row>
    <row r="403" spans="1:21" x14ac:dyDescent="0.25">
      <c r="A403">
        <v>283</v>
      </c>
      <c r="B403" t="str">
        <f>_xlfn.XLOOKUP(A403, artists!A$2:A$836, artists!B$2:B$836)</f>
        <v>Rihanna</v>
      </c>
      <c r="C403" s="3" t="s">
        <v>839</v>
      </c>
      <c r="D403" s="5">
        <v>238626</v>
      </c>
      <c r="E403" s="5">
        <f t="shared" si="18"/>
        <v>238.626</v>
      </c>
      <c r="F403" t="b">
        <v>0</v>
      </c>
      <c r="G403">
        <v>11</v>
      </c>
      <c r="H403">
        <f>_xlfn.XLOOKUP(G403, years!A$2:A$836, years!B$2:B$836)</f>
        <v>2008</v>
      </c>
      <c r="I403" s="5">
        <v>76</v>
      </c>
      <c r="J403">
        <v>0.70699999999999996</v>
      </c>
      <c r="K403">
        <v>0.81299999999999994</v>
      </c>
      <c r="L403" s="7" t="str">
        <f t="shared" si="19"/>
        <v>High</v>
      </c>
      <c r="M403">
        <v>-4.5149999999999997</v>
      </c>
      <c r="N403" s="7">
        <v>5.7099999999999998E-2</v>
      </c>
      <c r="O403" s="7">
        <v>8.6300000000000002E-2</v>
      </c>
      <c r="P403" s="9">
        <v>0</v>
      </c>
      <c r="Q403" s="7">
        <v>0.16800000000000001</v>
      </c>
      <c r="R403" s="7">
        <v>0.72199999999999998</v>
      </c>
      <c r="S403" s="7" t="str">
        <f t="shared" si="20"/>
        <v>Positive</v>
      </c>
      <c r="T403" s="5">
        <v>124.92100000000001</v>
      </c>
      <c r="U403" t="s">
        <v>26</v>
      </c>
    </row>
    <row r="404" spans="1:21" x14ac:dyDescent="0.25">
      <c r="A404">
        <v>120</v>
      </c>
      <c r="B404" t="str">
        <f>_xlfn.XLOOKUP(A404, artists!A$2:A$836, artists!B$2:B$836)</f>
        <v>Usher</v>
      </c>
      <c r="C404" s="3" t="s">
        <v>1050</v>
      </c>
      <c r="D404" s="5">
        <v>220800</v>
      </c>
      <c r="E404" s="5">
        <f t="shared" si="18"/>
        <v>220.8</v>
      </c>
      <c r="F404" t="b">
        <v>0</v>
      </c>
      <c r="G404">
        <v>13</v>
      </c>
      <c r="H404">
        <f>_xlfn.XLOOKUP(G404, years!A$2:A$836, years!B$2:B$836)</f>
        <v>2010</v>
      </c>
      <c r="I404" s="5">
        <v>79</v>
      </c>
      <c r="J404">
        <v>0.66300000000000003</v>
      </c>
      <c r="K404">
        <v>0.86099999999999999</v>
      </c>
      <c r="L404" s="7" t="str">
        <f t="shared" si="19"/>
        <v>High</v>
      </c>
      <c r="M404">
        <v>-3.3980000000000001</v>
      </c>
      <c r="N404" s="7">
        <v>0.109</v>
      </c>
      <c r="O404" s="7">
        <v>3.3799999999999997E-2</v>
      </c>
      <c r="P404" s="9">
        <v>0</v>
      </c>
      <c r="Q404" s="7">
        <v>8.2000000000000003E-2</v>
      </c>
      <c r="R404" s="7">
        <v>0.65400000000000003</v>
      </c>
      <c r="S404" s="7" t="str">
        <f t="shared" si="20"/>
        <v>Positive</v>
      </c>
      <c r="T404" s="5">
        <v>119.96299999999999</v>
      </c>
      <c r="U404" t="s">
        <v>26</v>
      </c>
    </row>
    <row r="405" spans="1:21" x14ac:dyDescent="0.25">
      <c r="A405">
        <v>539</v>
      </c>
      <c r="B405" t="str">
        <f>_xlfn.XLOOKUP(A405, artists!A$2:A$836, artists!B$2:B$836)</f>
        <v>Kendrick Lamar</v>
      </c>
      <c r="C405" s="3" t="s">
        <v>1714</v>
      </c>
      <c r="D405" s="5">
        <v>185946</v>
      </c>
      <c r="E405" s="5">
        <f t="shared" si="18"/>
        <v>185.946</v>
      </c>
      <c r="F405" t="b">
        <v>1</v>
      </c>
      <c r="G405">
        <v>20</v>
      </c>
      <c r="H405">
        <f>_xlfn.XLOOKUP(G405, years!A$2:A$836, years!B$2:B$836)</f>
        <v>2017</v>
      </c>
      <c r="I405" s="5">
        <v>0</v>
      </c>
      <c r="J405">
        <v>0.63600000000000001</v>
      </c>
      <c r="K405">
        <v>0.51700000000000002</v>
      </c>
      <c r="L405" s="7" t="str">
        <f t="shared" si="19"/>
        <v>Low</v>
      </c>
      <c r="M405">
        <v>-6.7590000000000003</v>
      </c>
      <c r="N405" s="7">
        <v>0.36</v>
      </c>
      <c r="O405" s="7">
        <v>4.0200000000000001E-3</v>
      </c>
      <c r="P405" s="9">
        <v>0</v>
      </c>
      <c r="Q405" s="7">
        <v>8.7400000000000005E-2</v>
      </c>
      <c r="R405" s="7">
        <v>0.39400000000000002</v>
      </c>
      <c r="S405" s="7" t="str">
        <f t="shared" si="20"/>
        <v>Negative</v>
      </c>
      <c r="T405" s="5">
        <v>139.928</v>
      </c>
      <c r="U405" t="s">
        <v>28</v>
      </c>
    </row>
    <row r="406" spans="1:21" x14ac:dyDescent="0.25">
      <c r="A406">
        <v>308</v>
      </c>
      <c r="B406" t="str">
        <f>_xlfn.XLOOKUP(A406, artists!A$2:A$836, artists!B$2:B$836)</f>
        <v>Arctic Monkeys</v>
      </c>
      <c r="C406" s="3" t="s">
        <v>1346</v>
      </c>
      <c r="D406" s="5">
        <v>272394</v>
      </c>
      <c r="E406" s="5">
        <f t="shared" si="18"/>
        <v>272.39400000000001</v>
      </c>
      <c r="F406" t="b">
        <v>0</v>
      </c>
      <c r="G406">
        <v>16</v>
      </c>
      <c r="H406">
        <f>_xlfn.XLOOKUP(G406, years!A$2:A$836, years!B$2:B$836)</f>
        <v>2013</v>
      </c>
      <c r="I406" s="5">
        <v>84</v>
      </c>
      <c r="J406">
        <v>0.54800000000000004</v>
      </c>
      <c r="K406">
        <v>0.53200000000000003</v>
      </c>
      <c r="L406" s="7" t="str">
        <f t="shared" si="19"/>
        <v>Low</v>
      </c>
      <c r="M406">
        <v>-7.5960000000000001</v>
      </c>
      <c r="N406" s="7">
        <v>3.2300000000000002E-2</v>
      </c>
      <c r="O406" s="7">
        <v>0.186</v>
      </c>
      <c r="P406" s="9">
        <v>2.63E-4</v>
      </c>
      <c r="Q406" s="7">
        <v>0.217</v>
      </c>
      <c r="R406" s="7">
        <v>0.40500000000000003</v>
      </c>
      <c r="S406" s="7" t="str">
        <f t="shared" si="20"/>
        <v>Negative</v>
      </c>
      <c r="T406" s="5">
        <v>85.03</v>
      </c>
      <c r="U406" t="s">
        <v>100</v>
      </c>
    </row>
    <row r="407" spans="1:21" x14ac:dyDescent="0.25">
      <c r="A407">
        <v>661</v>
      </c>
      <c r="B407" t="str">
        <f>_xlfn.XLOOKUP(A407, artists!A$2:A$836, artists!B$2:B$836)</f>
        <v>Pia Mia</v>
      </c>
      <c r="C407" s="3" t="s">
        <v>1538</v>
      </c>
      <c r="D407" s="5">
        <v>207746</v>
      </c>
      <c r="E407" s="5">
        <f t="shared" si="18"/>
        <v>207.74600000000001</v>
      </c>
      <c r="F407" t="b">
        <v>1</v>
      </c>
      <c r="G407">
        <v>18</v>
      </c>
      <c r="H407">
        <f>_xlfn.XLOOKUP(G407, years!A$2:A$836, years!B$2:B$836)</f>
        <v>2015</v>
      </c>
      <c r="I407" s="5">
        <v>72</v>
      </c>
      <c r="J407">
        <v>0.71199999999999997</v>
      </c>
      <c r="K407">
        <v>0.56399999999999995</v>
      </c>
      <c r="L407" s="7" t="str">
        <f t="shared" si="19"/>
        <v>Low</v>
      </c>
      <c r="M407">
        <v>-6.5270000000000001</v>
      </c>
      <c r="N407" s="7">
        <v>4.7E-2</v>
      </c>
      <c r="O407" s="7">
        <v>2.6599999999999999E-2</v>
      </c>
      <c r="P407" s="9">
        <v>0</v>
      </c>
      <c r="Q407" s="7">
        <v>8.7400000000000005E-2</v>
      </c>
      <c r="R407" s="7">
        <v>0.41099999999999998</v>
      </c>
      <c r="S407" s="7" t="str">
        <f t="shared" si="20"/>
        <v>Negative</v>
      </c>
      <c r="T407" s="5">
        <v>95.95</v>
      </c>
      <c r="U407" t="s">
        <v>32</v>
      </c>
    </row>
    <row r="408" spans="1:21" x14ac:dyDescent="0.25">
      <c r="A408">
        <v>515</v>
      </c>
      <c r="B408" t="str">
        <f>_xlfn.XLOOKUP(A408, artists!A$2:A$836, artists!B$2:B$836)</f>
        <v>Jessie J</v>
      </c>
      <c r="C408" s="3" t="s">
        <v>1142</v>
      </c>
      <c r="D408" s="5">
        <v>195240</v>
      </c>
      <c r="E408" s="5">
        <f t="shared" si="18"/>
        <v>195.24</v>
      </c>
      <c r="F408" t="b">
        <v>1</v>
      </c>
      <c r="G408">
        <v>14</v>
      </c>
      <c r="H408">
        <f>_xlfn.XLOOKUP(G408, years!A$2:A$836, years!B$2:B$836)</f>
        <v>2011</v>
      </c>
      <c r="I408" s="5">
        <v>57</v>
      </c>
      <c r="J408">
        <v>0.66300000000000003</v>
      </c>
      <c r="K408">
        <v>0.84299999999999997</v>
      </c>
      <c r="L408" s="7" t="str">
        <f t="shared" si="19"/>
        <v>High</v>
      </c>
      <c r="M408">
        <v>-3.6720000000000002</v>
      </c>
      <c r="N408" s="7">
        <v>4.9000000000000002E-2</v>
      </c>
      <c r="O408" s="7">
        <v>4.9099999999999998E-2</v>
      </c>
      <c r="P408" s="9">
        <v>0</v>
      </c>
      <c r="Q408" s="7">
        <v>0.36399999999999999</v>
      </c>
      <c r="R408" s="7">
        <v>0.375</v>
      </c>
      <c r="S408" s="7" t="str">
        <f t="shared" si="20"/>
        <v>Negative</v>
      </c>
      <c r="T408" s="5">
        <v>140.036</v>
      </c>
      <c r="U408" t="s">
        <v>59</v>
      </c>
    </row>
    <row r="409" spans="1:21" x14ac:dyDescent="0.25">
      <c r="A409">
        <v>322</v>
      </c>
      <c r="B409" t="str">
        <f>_xlfn.XLOOKUP(A409, artists!A$2:A$836, artists!B$2:B$836)</f>
        <v>Cherish</v>
      </c>
      <c r="C409" s="3" t="s">
        <v>655</v>
      </c>
      <c r="D409" s="5">
        <v>226293</v>
      </c>
      <c r="E409" s="5">
        <f t="shared" si="18"/>
        <v>226.29300000000001</v>
      </c>
      <c r="F409" t="b">
        <v>0</v>
      </c>
      <c r="G409">
        <v>9</v>
      </c>
      <c r="H409">
        <f>_xlfn.XLOOKUP(G409, years!A$2:A$836, years!B$2:B$836)</f>
        <v>2006</v>
      </c>
      <c r="I409" s="5">
        <v>65</v>
      </c>
      <c r="J409">
        <v>0.82599999999999996</v>
      </c>
      <c r="K409">
        <v>0.67</v>
      </c>
      <c r="L409" s="7" t="str">
        <f t="shared" si="19"/>
        <v>High</v>
      </c>
      <c r="M409">
        <v>-5.5590000000000002</v>
      </c>
      <c r="N409" s="7">
        <v>0.16900000000000001</v>
      </c>
      <c r="O409" s="7">
        <v>7.9799999999999992E-3</v>
      </c>
      <c r="P409" s="9">
        <v>0</v>
      </c>
      <c r="Q409" s="7">
        <v>0.495</v>
      </c>
      <c r="R409" s="7">
        <v>0.79400000000000004</v>
      </c>
      <c r="S409" s="7" t="str">
        <f t="shared" si="20"/>
        <v>Positive</v>
      </c>
      <c r="T409" s="5">
        <v>74.007000000000005</v>
      </c>
      <c r="U409" t="s">
        <v>26</v>
      </c>
    </row>
    <row r="410" spans="1:21" x14ac:dyDescent="0.25">
      <c r="A410">
        <v>736</v>
      </c>
      <c r="B410" t="str">
        <f>_xlfn.XLOOKUP(A410, artists!A$2:A$836, artists!B$2:B$836)</f>
        <v>blackbear</v>
      </c>
      <c r="C410" s="3" t="s">
        <v>1709</v>
      </c>
      <c r="D410" s="5">
        <v>212027</v>
      </c>
      <c r="E410" s="5">
        <f t="shared" si="18"/>
        <v>212.02699999999999</v>
      </c>
      <c r="F410" t="b">
        <v>1</v>
      </c>
      <c r="G410">
        <v>20</v>
      </c>
      <c r="H410">
        <f>_xlfn.XLOOKUP(G410, years!A$2:A$836, years!B$2:B$836)</f>
        <v>2017</v>
      </c>
      <c r="I410" s="5">
        <v>4</v>
      </c>
      <c r="J410">
        <v>0.745</v>
      </c>
      <c r="K410">
        <v>0.59299999999999997</v>
      </c>
      <c r="L410" s="7" t="str">
        <f t="shared" si="19"/>
        <v>Low</v>
      </c>
      <c r="M410">
        <v>-6.35</v>
      </c>
      <c r="N410" s="7">
        <v>5.2600000000000001E-2</v>
      </c>
      <c r="O410" s="7">
        <v>5.2199999999999998E-3</v>
      </c>
      <c r="P410" s="9">
        <v>5.2499999999999997E-6</v>
      </c>
      <c r="Q410" s="7">
        <v>0.123</v>
      </c>
      <c r="R410" s="7">
        <v>0.17</v>
      </c>
      <c r="S410" s="7" t="str">
        <f t="shared" si="20"/>
        <v>Negative</v>
      </c>
      <c r="T410" s="5">
        <v>111.002</v>
      </c>
      <c r="U410" t="s">
        <v>673</v>
      </c>
    </row>
    <row r="411" spans="1:21" x14ac:dyDescent="0.25">
      <c r="A411">
        <v>38</v>
      </c>
      <c r="B411" t="str">
        <f>_xlfn.XLOOKUP(A411, artists!A$2:A$836, artists!B$2:B$836)</f>
        <v>Enrique Iglesias</v>
      </c>
      <c r="C411" s="3" t="s">
        <v>795</v>
      </c>
      <c r="D411" s="5">
        <v>219533</v>
      </c>
      <c r="E411" s="5">
        <f t="shared" si="18"/>
        <v>219.53299999999999</v>
      </c>
      <c r="F411" t="b">
        <v>0</v>
      </c>
      <c r="G411">
        <v>10</v>
      </c>
      <c r="H411">
        <f>_xlfn.XLOOKUP(G411, years!A$2:A$836, years!B$2:B$836)</f>
        <v>2007</v>
      </c>
      <c r="I411" s="5">
        <v>45</v>
      </c>
      <c r="J411">
        <v>0.753</v>
      </c>
      <c r="K411">
        <v>0.75900000000000001</v>
      </c>
      <c r="L411" s="7" t="str">
        <f t="shared" si="19"/>
        <v>High</v>
      </c>
      <c r="M411">
        <v>-4.8289999999999997</v>
      </c>
      <c r="N411" s="7">
        <v>4.87E-2</v>
      </c>
      <c r="O411" s="7">
        <v>5.2299999999999999E-2</v>
      </c>
      <c r="P411" s="9">
        <v>0</v>
      </c>
      <c r="Q411" s="7">
        <v>2.63E-2</v>
      </c>
      <c r="R411" s="7">
        <v>0.70599999999999996</v>
      </c>
      <c r="S411" s="7" t="str">
        <f t="shared" si="20"/>
        <v>Positive</v>
      </c>
      <c r="T411" s="5">
        <v>114.999</v>
      </c>
      <c r="U411" t="s">
        <v>71</v>
      </c>
    </row>
    <row r="412" spans="1:21" x14ac:dyDescent="0.25">
      <c r="A412">
        <v>133</v>
      </c>
      <c r="B412" t="str">
        <f>_xlfn.XLOOKUP(A412, artists!A$2:A$836, artists!B$2:B$836)</f>
        <v>DJ Pied Piper &amp; The Masters Of Ceremonies</v>
      </c>
      <c r="C412" s="3" t="s">
        <v>222</v>
      </c>
      <c r="D412" s="5">
        <v>217120</v>
      </c>
      <c r="E412" s="5">
        <f t="shared" si="18"/>
        <v>217.12</v>
      </c>
      <c r="F412" t="b">
        <v>0</v>
      </c>
      <c r="G412">
        <v>4</v>
      </c>
      <c r="H412">
        <f>_xlfn.XLOOKUP(G412, years!A$2:A$836, years!B$2:B$836)</f>
        <v>2001</v>
      </c>
      <c r="I412" s="5">
        <v>54</v>
      </c>
      <c r="J412">
        <v>0.84699999999999998</v>
      </c>
      <c r="K412">
        <v>0.877</v>
      </c>
      <c r="L412" s="7" t="str">
        <f t="shared" si="19"/>
        <v>High</v>
      </c>
      <c r="M412">
        <v>-5.4240000000000004</v>
      </c>
      <c r="N412" s="7">
        <v>4.9299999999999997E-2</v>
      </c>
      <c r="O412" s="7">
        <v>0.124</v>
      </c>
      <c r="P412" s="9">
        <v>0</v>
      </c>
      <c r="Q412" s="7">
        <v>0.14799999999999999</v>
      </c>
      <c r="R412" s="7">
        <v>0.76400000000000001</v>
      </c>
      <c r="S412" s="7" t="str">
        <f t="shared" si="20"/>
        <v>Positive</v>
      </c>
      <c r="T412" s="5">
        <v>131.04400000000001</v>
      </c>
      <c r="U412" t="s">
        <v>34</v>
      </c>
    </row>
    <row r="413" spans="1:21" x14ac:dyDescent="0.25">
      <c r="A413">
        <v>246</v>
      </c>
      <c r="B413" t="str">
        <f>_xlfn.XLOOKUP(A413, artists!A$2:A$836, artists!B$2:B$836)</f>
        <v>Jay Sean</v>
      </c>
      <c r="C413" s="3" t="s">
        <v>1089</v>
      </c>
      <c r="D413" s="5">
        <v>210306</v>
      </c>
      <c r="E413" s="5">
        <f t="shared" si="18"/>
        <v>210.30600000000001</v>
      </c>
      <c r="F413" t="b">
        <v>0</v>
      </c>
      <c r="G413">
        <v>12</v>
      </c>
      <c r="H413">
        <f>_xlfn.XLOOKUP(G413, years!A$2:A$836, years!B$2:B$836)</f>
        <v>2009</v>
      </c>
      <c r="I413" s="5">
        <v>2</v>
      </c>
      <c r="J413">
        <v>0.85499999999999998</v>
      </c>
      <c r="K413">
        <v>0.66800000000000004</v>
      </c>
      <c r="L413" s="7" t="str">
        <f t="shared" si="19"/>
        <v>High</v>
      </c>
      <c r="M413">
        <v>-4.8920000000000003</v>
      </c>
      <c r="N413" s="7">
        <v>6.4399999999999999E-2</v>
      </c>
      <c r="O413" s="7">
        <v>2.4199999999999999E-2</v>
      </c>
      <c r="P413" s="9">
        <v>0</v>
      </c>
      <c r="Q413" s="7">
        <v>0.10199999999999999</v>
      </c>
      <c r="R413" s="7">
        <v>0.80300000000000005</v>
      </c>
      <c r="S413" s="7" t="str">
        <f t="shared" si="20"/>
        <v>Positive</v>
      </c>
      <c r="T413" s="5">
        <v>125.846</v>
      </c>
      <c r="U413" t="s">
        <v>26</v>
      </c>
    </row>
    <row r="414" spans="1:21" x14ac:dyDescent="0.25">
      <c r="A414">
        <v>265</v>
      </c>
      <c r="B414" t="str">
        <f>_xlfn.XLOOKUP(A414, artists!A$2:A$836, artists!B$2:B$836)</f>
        <v>Franz Ferdinand</v>
      </c>
      <c r="C414" s="3" t="s">
        <v>591</v>
      </c>
      <c r="D414" s="5">
        <v>215000</v>
      </c>
      <c r="E414" s="5">
        <f t="shared" si="18"/>
        <v>215</v>
      </c>
      <c r="F414" t="b">
        <v>0</v>
      </c>
      <c r="G414">
        <v>8</v>
      </c>
      <c r="H414">
        <f>_xlfn.XLOOKUP(G414, years!A$2:A$836, years!B$2:B$836)</f>
        <v>2005</v>
      </c>
      <c r="I414" s="5">
        <v>61</v>
      </c>
      <c r="J414">
        <v>0.41199999999999998</v>
      </c>
      <c r="K414">
        <v>0.94399999999999995</v>
      </c>
      <c r="L414" s="7" t="str">
        <f t="shared" si="19"/>
        <v>High</v>
      </c>
      <c r="M414">
        <v>-2.8959999999999999</v>
      </c>
      <c r="N414" s="7">
        <v>4.48E-2</v>
      </c>
      <c r="O414" s="7">
        <v>7.2400000000000006E-2</v>
      </c>
      <c r="P414" s="9">
        <v>4.9299999999999995E-4</v>
      </c>
      <c r="Q414" s="7">
        <v>0.80100000000000005</v>
      </c>
      <c r="R414" s="7">
        <v>0.79</v>
      </c>
      <c r="S414" s="7" t="str">
        <f t="shared" si="20"/>
        <v>Positive</v>
      </c>
      <c r="T414" s="5">
        <v>123.09099999999999</v>
      </c>
      <c r="U414" t="s">
        <v>100</v>
      </c>
    </row>
    <row r="415" spans="1:21" x14ac:dyDescent="0.25">
      <c r="A415">
        <v>47</v>
      </c>
      <c r="B415" t="str">
        <f>_xlfn.XLOOKUP(A415, artists!A$2:A$836, artists!B$2:B$836)</f>
        <v>Janet Jackson</v>
      </c>
      <c r="C415" s="3" t="s">
        <v>81</v>
      </c>
      <c r="D415" s="5">
        <v>265026</v>
      </c>
      <c r="E415" s="5">
        <f t="shared" si="18"/>
        <v>265.02600000000001</v>
      </c>
      <c r="F415" t="b">
        <v>0</v>
      </c>
      <c r="G415">
        <v>4</v>
      </c>
      <c r="H415">
        <f>_xlfn.XLOOKUP(G415, years!A$2:A$836, years!B$2:B$836)</f>
        <v>2001</v>
      </c>
      <c r="I415" s="5">
        <v>47</v>
      </c>
      <c r="J415">
        <v>0.77100000000000002</v>
      </c>
      <c r="K415">
        <v>0.79600000000000004</v>
      </c>
      <c r="L415" s="7" t="str">
        <f t="shared" si="19"/>
        <v>High</v>
      </c>
      <c r="M415">
        <v>-3.081</v>
      </c>
      <c r="N415" s="7">
        <v>7.5999999999999998E-2</v>
      </c>
      <c r="O415" s="7">
        <v>9.9299999999999999E-2</v>
      </c>
      <c r="P415" s="9">
        <v>2.7799999999999999E-3</v>
      </c>
      <c r="Q415" s="7">
        <v>9.8100000000000007E-2</v>
      </c>
      <c r="R415" s="7">
        <v>0.80100000000000005</v>
      </c>
      <c r="S415" s="7" t="str">
        <f t="shared" si="20"/>
        <v>Positive</v>
      </c>
      <c r="T415" s="5">
        <v>99.316000000000003</v>
      </c>
      <c r="U415" t="s">
        <v>32</v>
      </c>
    </row>
    <row r="416" spans="1:21" x14ac:dyDescent="0.25">
      <c r="A416">
        <v>561</v>
      </c>
      <c r="B416" t="str">
        <f>_xlfn.XLOOKUP(A416, artists!A$2:A$836, artists!B$2:B$836)</f>
        <v>Lana Del Rey</v>
      </c>
      <c r="C416" s="3" t="s">
        <v>1879</v>
      </c>
      <c r="D416" s="5">
        <v>202192</v>
      </c>
      <c r="E416" s="5">
        <f t="shared" si="18"/>
        <v>202.19200000000001</v>
      </c>
      <c r="F416" t="b">
        <v>1</v>
      </c>
      <c r="G416">
        <v>22</v>
      </c>
      <c r="H416">
        <f>_xlfn.XLOOKUP(G416, years!A$2:A$836, years!B$2:B$836)</f>
        <v>2019</v>
      </c>
      <c r="I416" s="5">
        <v>80</v>
      </c>
      <c r="J416">
        <v>0.64100000000000001</v>
      </c>
      <c r="K416">
        <v>0.55900000000000005</v>
      </c>
      <c r="L416" s="7" t="str">
        <f t="shared" si="19"/>
        <v>Low</v>
      </c>
      <c r="M416">
        <v>-11.132</v>
      </c>
      <c r="N416" s="7">
        <v>3.5499999999999997E-2</v>
      </c>
      <c r="O416" s="7">
        <v>0.40400000000000003</v>
      </c>
      <c r="P416" s="9">
        <v>4.0200000000000001E-3</v>
      </c>
      <c r="Q416" s="7">
        <v>9.3700000000000006E-2</v>
      </c>
      <c r="R416" s="7">
        <v>0.52300000000000002</v>
      </c>
      <c r="S416" s="7" t="str">
        <f t="shared" si="20"/>
        <v>Positive</v>
      </c>
      <c r="T416" s="5">
        <v>144.982</v>
      </c>
      <c r="U416" t="s">
        <v>17</v>
      </c>
    </row>
    <row r="417" spans="1:21" x14ac:dyDescent="0.25">
      <c r="A417">
        <v>515</v>
      </c>
      <c r="B417" t="str">
        <f>_xlfn.XLOOKUP(A417, artists!A$2:A$836, artists!B$2:B$836)</f>
        <v>Jessie J</v>
      </c>
      <c r="C417" s="3" t="s">
        <v>1261</v>
      </c>
      <c r="D417" s="5">
        <v>231840</v>
      </c>
      <c r="E417" s="5">
        <f t="shared" si="18"/>
        <v>231.84</v>
      </c>
      <c r="F417" t="b">
        <v>0</v>
      </c>
      <c r="G417">
        <v>14</v>
      </c>
      <c r="H417">
        <f>_xlfn.XLOOKUP(G417, years!A$2:A$836, years!B$2:B$836)</f>
        <v>2011</v>
      </c>
      <c r="I417" s="5">
        <v>74</v>
      </c>
      <c r="J417">
        <v>0.75800000000000001</v>
      </c>
      <c r="K417">
        <v>0.55700000000000005</v>
      </c>
      <c r="L417" s="7" t="str">
        <f t="shared" si="19"/>
        <v>Low</v>
      </c>
      <c r="M417">
        <v>-4.5679999999999996</v>
      </c>
      <c r="N417" s="7">
        <v>3.4000000000000002E-2</v>
      </c>
      <c r="O417" s="7">
        <v>1.17E-2</v>
      </c>
      <c r="P417" s="9">
        <v>0</v>
      </c>
      <c r="Q417" s="7">
        <v>4.1799999999999997E-2</v>
      </c>
      <c r="R417" s="7">
        <v>0.78100000000000003</v>
      </c>
      <c r="S417" s="7" t="str">
        <f t="shared" si="20"/>
        <v>Positive</v>
      </c>
      <c r="T417" s="5">
        <v>126.986</v>
      </c>
      <c r="U417" t="s">
        <v>59</v>
      </c>
    </row>
    <row r="418" spans="1:21" x14ac:dyDescent="0.25">
      <c r="A418">
        <v>527</v>
      </c>
      <c r="B418" t="str">
        <f>_xlfn.XLOOKUP(A418, artists!A$2:A$836, artists!B$2:B$836)</f>
        <v>Mac Miller</v>
      </c>
      <c r="C418" s="3" t="s">
        <v>1178</v>
      </c>
      <c r="D418" s="5">
        <v>165908</v>
      </c>
      <c r="E418" s="5">
        <f t="shared" si="18"/>
        <v>165.90799999999999</v>
      </c>
      <c r="F418" t="b">
        <v>1</v>
      </c>
      <c r="G418">
        <v>14</v>
      </c>
      <c r="H418">
        <f>_xlfn.XLOOKUP(G418, years!A$2:A$836, years!B$2:B$836)</f>
        <v>2011</v>
      </c>
      <c r="I418" s="5">
        <v>61</v>
      </c>
      <c r="J418">
        <v>0.63600000000000001</v>
      </c>
      <c r="K418">
        <v>0.90100000000000002</v>
      </c>
      <c r="L418" s="7" t="str">
        <f t="shared" si="19"/>
        <v>High</v>
      </c>
      <c r="M418">
        <v>-7.0940000000000003</v>
      </c>
      <c r="N418" s="7">
        <v>0.11799999999999999</v>
      </c>
      <c r="O418" s="7">
        <v>0.11899999999999999</v>
      </c>
      <c r="P418" s="9">
        <v>0</v>
      </c>
      <c r="Q418" s="7">
        <v>0.39100000000000001</v>
      </c>
      <c r="R418" s="7">
        <v>0.83599999999999997</v>
      </c>
      <c r="S418" s="7" t="str">
        <f t="shared" si="20"/>
        <v>Positive</v>
      </c>
      <c r="T418" s="5">
        <v>162.994</v>
      </c>
      <c r="U418" t="s">
        <v>28</v>
      </c>
    </row>
    <row r="419" spans="1:21" x14ac:dyDescent="0.25">
      <c r="A419">
        <v>699</v>
      </c>
      <c r="B419" t="str">
        <f>_xlfn.XLOOKUP(A419, artists!A$2:A$836, artists!B$2:B$836)</f>
        <v>Charlie Puth</v>
      </c>
      <c r="C419" s="3" t="s">
        <v>1823</v>
      </c>
      <c r="D419" s="5">
        <v>180493</v>
      </c>
      <c r="E419" s="5">
        <f t="shared" si="18"/>
        <v>180.49299999999999</v>
      </c>
      <c r="F419" t="b">
        <v>0</v>
      </c>
      <c r="G419">
        <v>21</v>
      </c>
      <c r="H419">
        <f>_xlfn.XLOOKUP(G419, years!A$2:A$836, years!B$2:B$836)</f>
        <v>2018</v>
      </c>
      <c r="I419" s="5">
        <v>67</v>
      </c>
      <c r="J419">
        <v>0.85599999999999998</v>
      </c>
      <c r="K419">
        <v>0.63200000000000001</v>
      </c>
      <c r="L419" s="7" t="str">
        <f t="shared" si="19"/>
        <v>Low</v>
      </c>
      <c r="M419">
        <v>-3.6920000000000002</v>
      </c>
      <c r="N419" s="7">
        <v>7.3999999999999996E-2</v>
      </c>
      <c r="O419" s="7">
        <v>0.193</v>
      </c>
      <c r="P419" s="9">
        <v>0</v>
      </c>
      <c r="Q419" s="7">
        <v>6.88E-2</v>
      </c>
      <c r="R419" s="7">
        <v>0.69699999999999995</v>
      </c>
      <c r="S419" s="7" t="str">
        <f t="shared" si="20"/>
        <v>Positive</v>
      </c>
      <c r="T419" s="5">
        <v>112.009</v>
      </c>
      <c r="U419" t="s">
        <v>17</v>
      </c>
    </row>
    <row r="420" spans="1:21" x14ac:dyDescent="0.25">
      <c r="A420">
        <v>628</v>
      </c>
      <c r="B420" t="str">
        <f>_xlfn.XLOOKUP(A420, artists!A$2:A$836, artists!B$2:B$836)</f>
        <v>Ed Sheeran</v>
      </c>
      <c r="C420" s="3" t="s">
        <v>1451</v>
      </c>
      <c r="D420" s="5">
        <v>219840</v>
      </c>
      <c r="E420" s="5">
        <f t="shared" si="18"/>
        <v>219.84</v>
      </c>
      <c r="F420" t="b">
        <v>0</v>
      </c>
      <c r="G420">
        <v>17</v>
      </c>
      <c r="H420">
        <f>_xlfn.XLOOKUP(G420, years!A$2:A$836, years!B$2:B$836)</f>
        <v>2014</v>
      </c>
      <c r="I420" s="5">
        <v>72</v>
      </c>
      <c r="J420">
        <v>0.80600000000000005</v>
      </c>
      <c r="K420">
        <v>0.60799999999999998</v>
      </c>
      <c r="L420" s="7" t="str">
        <f t="shared" si="19"/>
        <v>Low</v>
      </c>
      <c r="M420">
        <v>-7.008</v>
      </c>
      <c r="N420" s="7">
        <v>6.59E-2</v>
      </c>
      <c r="O420" s="7">
        <v>1.1299999999999999E-2</v>
      </c>
      <c r="P420" s="9">
        <v>0</v>
      </c>
      <c r="Q420" s="7">
        <v>0.63500000000000001</v>
      </c>
      <c r="R420" s="7">
        <v>0.84899999999999998</v>
      </c>
      <c r="S420" s="7" t="str">
        <f t="shared" si="20"/>
        <v>Positive</v>
      </c>
      <c r="T420" s="5">
        <v>95.049000000000007</v>
      </c>
      <c r="U420" t="s">
        <v>17</v>
      </c>
    </row>
    <row r="421" spans="1:21" x14ac:dyDescent="0.25">
      <c r="A421">
        <v>677</v>
      </c>
      <c r="B421" t="str">
        <f>_xlfn.XLOOKUP(A421, artists!A$2:A$836, artists!B$2:B$836)</f>
        <v>Bryson Tiller</v>
      </c>
      <c r="C421" s="3" t="s">
        <v>1451</v>
      </c>
      <c r="D421" s="5">
        <v>198293</v>
      </c>
      <c r="E421" s="5">
        <f t="shared" si="18"/>
        <v>198.29300000000001</v>
      </c>
      <c r="F421" t="b">
        <v>1</v>
      </c>
      <c r="G421">
        <v>18</v>
      </c>
      <c r="H421">
        <f>_xlfn.XLOOKUP(G421, years!A$2:A$836, years!B$2:B$836)</f>
        <v>2015</v>
      </c>
      <c r="I421" s="5">
        <v>78</v>
      </c>
      <c r="J421">
        <v>0.76500000000000001</v>
      </c>
      <c r="K421">
        <v>0.35599999999999998</v>
      </c>
      <c r="L421" s="7" t="str">
        <f t="shared" si="19"/>
        <v>Low</v>
      </c>
      <c r="M421">
        <v>-5.556</v>
      </c>
      <c r="N421" s="7">
        <v>0.19500000000000001</v>
      </c>
      <c r="O421" s="7">
        <v>0.223</v>
      </c>
      <c r="P421" s="9">
        <v>0</v>
      </c>
      <c r="Q421" s="7">
        <v>9.6299999999999997E-2</v>
      </c>
      <c r="R421" s="7">
        <v>0.189</v>
      </c>
      <c r="S421" s="7" t="str">
        <f t="shared" si="20"/>
        <v>Negative</v>
      </c>
      <c r="T421" s="5">
        <v>96.991</v>
      </c>
      <c r="U421" t="s">
        <v>26</v>
      </c>
    </row>
    <row r="422" spans="1:21" x14ac:dyDescent="0.25">
      <c r="A422">
        <v>64</v>
      </c>
      <c r="B422" t="str">
        <f>_xlfn.XLOOKUP(A422, artists!A$2:A$836, artists!B$2:B$836)</f>
        <v>Madison Avenue</v>
      </c>
      <c r="C422" s="3" t="s">
        <v>109</v>
      </c>
      <c r="D422" s="5">
        <v>228140</v>
      </c>
      <c r="E422" s="5">
        <f t="shared" si="18"/>
        <v>228.14</v>
      </c>
      <c r="F422" t="b">
        <v>0</v>
      </c>
      <c r="G422">
        <v>2</v>
      </c>
      <c r="H422">
        <f>_xlfn.XLOOKUP(G422, years!A$2:A$836, years!B$2:B$836)</f>
        <v>1999</v>
      </c>
      <c r="I422" s="5">
        <v>56</v>
      </c>
      <c r="J422">
        <v>0.80800000000000005</v>
      </c>
      <c r="K422">
        <v>0.98199999999999998</v>
      </c>
      <c r="L422" s="7" t="str">
        <f t="shared" si="19"/>
        <v>High</v>
      </c>
      <c r="M422">
        <v>-6.5880000000000001</v>
      </c>
      <c r="N422" s="7">
        <v>3.1099999999999999E-2</v>
      </c>
      <c r="O422" s="7">
        <v>5.8500000000000003E-2</v>
      </c>
      <c r="P422" s="9">
        <v>6.8900000000000003E-3</v>
      </c>
      <c r="Q422" s="7">
        <v>0.35</v>
      </c>
      <c r="R422" s="7">
        <v>0.96099999999999997</v>
      </c>
      <c r="S422" s="7" t="str">
        <f t="shared" si="20"/>
        <v>Positive</v>
      </c>
      <c r="T422" s="5">
        <v>124.999</v>
      </c>
      <c r="U422" t="s">
        <v>34</v>
      </c>
    </row>
    <row r="423" spans="1:21" x14ac:dyDescent="0.25">
      <c r="A423">
        <v>802</v>
      </c>
      <c r="B423" t="str">
        <f>_xlfn.XLOOKUP(A423, artists!A$2:A$836, artists!B$2:B$836)</f>
        <v>Mabel</v>
      </c>
      <c r="C423" s="3" t="s">
        <v>1885</v>
      </c>
      <c r="D423" s="5">
        <v>178480</v>
      </c>
      <c r="E423" s="5">
        <f t="shared" si="18"/>
        <v>178.48</v>
      </c>
      <c r="F423" t="b">
        <v>0</v>
      </c>
      <c r="G423">
        <v>22</v>
      </c>
      <c r="H423">
        <f>_xlfn.XLOOKUP(G423, years!A$2:A$836, years!B$2:B$836)</f>
        <v>2019</v>
      </c>
      <c r="I423" s="5">
        <v>77</v>
      </c>
      <c r="J423">
        <v>0.67400000000000004</v>
      </c>
      <c r="K423">
        <v>0.88100000000000001</v>
      </c>
      <c r="L423" s="7" t="str">
        <f t="shared" si="19"/>
        <v>High</v>
      </c>
      <c r="M423">
        <v>-2.8530000000000002</v>
      </c>
      <c r="N423" s="7">
        <v>0.14699999999999999</v>
      </c>
      <c r="O423" s="7">
        <v>0.29599999999999999</v>
      </c>
      <c r="P423" s="9">
        <v>3.01E-6</v>
      </c>
      <c r="Q423" s="7">
        <v>7.9299999999999995E-2</v>
      </c>
      <c r="R423" s="7">
        <v>0.23400000000000001</v>
      </c>
      <c r="S423" s="7" t="str">
        <f t="shared" si="20"/>
        <v>Negative</v>
      </c>
      <c r="T423" s="5">
        <v>98.994</v>
      </c>
      <c r="U423" t="s">
        <v>40</v>
      </c>
    </row>
    <row r="424" spans="1:21" x14ac:dyDescent="0.25">
      <c r="A424">
        <v>285</v>
      </c>
      <c r="B424" t="str">
        <f>_xlfn.XLOOKUP(A424, artists!A$2:A$836, artists!B$2:B$836)</f>
        <v>The Pussycat Dolls</v>
      </c>
      <c r="C424" s="3" t="s">
        <v>544</v>
      </c>
      <c r="D424" s="5">
        <v>272080</v>
      </c>
      <c r="E424" s="5">
        <f t="shared" si="18"/>
        <v>272.08</v>
      </c>
      <c r="F424" t="b">
        <v>0</v>
      </c>
      <c r="G424">
        <v>8</v>
      </c>
      <c r="H424">
        <f>_xlfn.XLOOKUP(G424, years!A$2:A$836, years!B$2:B$836)</f>
        <v>2005</v>
      </c>
      <c r="I424" s="5">
        <v>72</v>
      </c>
      <c r="J424">
        <v>0.875</v>
      </c>
      <c r="K424">
        <v>0.63100000000000001</v>
      </c>
      <c r="L424" s="7" t="str">
        <f t="shared" si="19"/>
        <v>Low</v>
      </c>
      <c r="M424">
        <v>-3.4750000000000001</v>
      </c>
      <c r="N424" s="7">
        <v>9.9000000000000005E-2</v>
      </c>
      <c r="O424" s="7">
        <v>5.4200000000000003E-3</v>
      </c>
      <c r="P424" s="9">
        <v>2.5399999999999998E-6</v>
      </c>
      <c r="Q424" s="7">
        <v>0.127</v>
      </c>
      <c r="R424" s="7">
        <v>0.54900000000000004</v>
      </c>
      <c r="S424" s="7" t="str">
        <f t="shared" si="20"/>
        <v>Positive</v>
      </c>
      <c r="T424" s="5">
        <v>120.003</v>
      </c>
      <c r="U424" t="s">
        <v>32</v>
      </c>
    </row>
    <row r="425" spans="1:21" x14ac:dyDescent="0.25">
      <c r="A425">
        <v>50</v>
      </c>
      <c r="B425" t="str">
        <f>_xlfn.XLOOKUP(A425, artists!A$2:A$836, artists!B$2:B$836)</f>
        <v>Mariah Carey</v>
      </c>
      <c r="C425" s="3" t="s">
        <v>601</v>
      </c>
      <c r="D425" s="5">
        <v>233866</v>
      </c>
      <c r="E425" s="5">
        <f t="shared" si="18"/>
        <v>233.86600000000001</v>
      </c>
      <c r="F425" t="b">
        <v>0</v>
      </c>
      <c r="G425">
        <v>8</v>
      </c>
      <c r="H425">
        <f>_xlfn.XLOOKUP(G425, years!A$2:A$836, years!B$2:B$836)</f>
        <v>2005</v>
      </c>
      <c r="I425" s="5">
        <v>0</v>
      </c>
      <c r="J425">
        <v>0.7</v>
      </c>
      <c r="K425">
        <v>0.52900000000000003</v>
      </c>
      <c r="L425" s="7" t="str">
        <f t="shared" si="19"/>
        <v>Low</v>
      </c>
      <c r="M425">
        <v>-6.8159999999999998</v>
      </c>
      <c r="N425" s="7">
        <v>3.95E-2</v>
      </c>
      <c r="O425" s="7">
        <v>4.2200000000000001E-2</v>
      </c>
      <c r="P425" s="9">
        <v>0</v>
      </c>
      <c r="Q425" s="7">
        <v>0.10100000000000001</v>
      </c>
      <c r="R425" s="7">
        <v>0.38600000000000001</v>
      </c>
      <c r="S425" s="7" t="str">
        <f t="shared" si="20"/>
        <v>Negative</v>
      </c>
      <c r="T425" s="5">
        <v>143.55500000000001</v>
      </c>
      <c r="U425" t="s">
        <v>32</v>
      </c>
    </row>
    <row r="426" spans="1:21" x14ac:dyDescent="0.25">
      <c r="A426">
        <v>486</v>
      </c>
      <c r="B426" t="str">
        <f>_xlfn.XLOOKUP(A426, artists!A$2:A$836, artists!B$2:B$836)</f>
        <v>Adam Lambert</v>
      </c>
      <c r="C426" s="3" t="s">
        <v>1509</v>
      </c>
      <c r="D426" s="5">
        <v>208330</v>
      </c>
      <c r="E426" s="5">
        <f t="shared" si="18"/>
        <v>208.33</v>
      </c>
      <c r="F426" t="b">
        <v>1</v>
      </c>
      <c r="G426">
        <v>18</v>
      </c>
      <c r="H426">
        <f>_xlfn.XLOOKUP(G426, years!A$2:A$836, years!B$2:B$836)</f>
        <v>2015</v>
      </c>
      <c r="I426" s="5">
        <v>46</v>
      </c>
      <c r="J426">
        <v>0.70299999999999996</v>
      </c>
      <c r="K426">
        <v>0.73599999999999999</v>
      </c>
      <c r="L426" s="7" t="str">
        <f t="shared" si="19"/>
        <v>High</v>
      </c>
      <c r="M426">
        <v>-5.7089999999999996</v>
      </c>
      <c r="N426" s="7">
        <v>4.5999999999999999E-2</v>
      </c>
      <c r="O426" s="7">
        <v>0.186</v>
      </c>
      <c r="P426" s="9">
        <v>1.9199999999999999E-5</v>
      </c>
      <c r="Q426" s="7">
        <v>0.17399999999999999</v>
      </c>
      <c r="R426" s="7">
        <v>0.27400000000000002</v>
      </c>
      <c r="S426" s="7" t="str">
        <f t="shared" si="20"/>
        <v>Negative</v>
      </c>
      <c r="T426" s="5">
        <v>119.955</v>
      </c>
      <c r="U426" t="s">
        <v>17</v>
      </c>
    </row>
    <row r="427" spans="1:21" x14ac:dyDescent="0.25">
      <c r="A427">
        <v>518</v>
      </c>
      <c r="B427" t="str">
        <f>_xlfn.XLOOKUP(A427, artists!A$2:A$836, artists!B$2:B$836)</f>
        <v>Nicole Scherzinger</v>
      </c>
      <c r="C427" s="3" t="s">
        <v>1162</v>
      </c>
      <c r="D427" s="5">
        <v>197440</v>
      </c>
      <c r="E427" s="5">
        <f t="shared" si="18"/>
        <v>197.44</v>
      </c>
      <c r="F427" t="b">
        <v>0</v>
      </c>
      <c r="G427">
        <v>14</v>
      </c>
      <c r="H427">
        <f>_xlfn.XLOOKUP(G427, years!A$2:A$836, years!B$2:B$836)</f>
        <v>2011</v>
      </c>
      <c r="I427" s="5">
        <v>62</v>
      </c>
      <c r="J427">
        <v>0.66</v>
      </c>
      <c r="K427">
        <v>0.79700000000000004</v>
      </c>
      <c r="L427" s="7" t="str">
        <f t="shared" si="19"/>
        <v>High</v>
      </c>
      <c r="M427">
        <v>-6.0960000000000001</v>
      </c>
      <c r="N427" s="7">
        <v>2.6200000000000001E-2</v>
      </c>
      <c r="O427" s="7">
        <v>6.4599999999999996E-3</v>
      </c>
      <c r="P427" s="9">
        <v>1.08E-4</v>
      </c>
      <c r="Q427" s="7">
        <v>0.187</v>
      </c>
      <c r="R427" s="7">
        <v>0.67400000000000004</v>
      </c>
      <c r="S427" s="7" t="str">
        <f t="shared" si="20"/>
        <v>Positive</v>
      </c>
      <c r="T427" s="5">
        <v>110.955</v>
      </c>
      <c r="U427" t="s">
        <v>40</v>
      </c>
    </row>
    <row r="428" spans="1:21" x14ac:dyDescent="0.25">
      <c r="A428">
        <v>682</v>
      </c>
      <c r="B428" t="str">
        <f>_xlfn.XLOOKUP(A428, artists!A$2:A$836, artists!B$2:B$836)</f>
        <v>Sigala</v>
      </c>
      <c r="C428" s="3" t="s">
        <v>1642</v>
      </c>
      <c r="D428" s="5">
        <v>202149</v>
      </c>
      <c r="E428" s="5">
        <f t="shared" si="18"/>
        <v>202.149</v>
      </c>
      <c r="F428" t="b">
        <v>0</v>
      </c>
      <c r="G428">
        <v>18</v>
      </c>
      <c r="H428">
        <f>_xlfn.XLOOKUP(G428, years!A$2:A$836, years!B$2:B$836)</f>
        <v>2015</v>
      </c>
      <c r="I428" s="5">
        <v>46</v>
      </c>
      <c r="J428">
        <v>0.68300000000000005</v>
      </c>
      <c r="K428">
        <v>0.91</v>
      </c>
      <c r="L428" s="7" t="str">
        <f t="shared" si="19"/>
        <v>High</v>
      </c>
      <c r="M428">
        <v>-1.2310000000000001</v>
      </c>
      <c r="N428" s="7">
        <v>5.1499999999999997E-2</v>
      </c>
      <c r="O428" s="7">
        <v>5.5300000000000002E-2</v>
      </c>
      <c r="P428" s="9">
        <v>4.78E-6</v>
      </c>
      <c r="Q428" s="7">
        <v>0.33600000000000002</v>
      </c>
      <c r="R428" s="7">
        <v>0.67400000000000004</v>
      </c>
      <c r="S428" s="7" t="str">
        <f t="shared" si="20"/>
        <v>Positive</v>
      </c>
      <c r="T428" s="5">
        <v>124.977</v>
      </c>
      <c r="U428" t="s">
        <v>40</v>
      </c>
    </row>
    <row r="429" spans="1:21" x14ac:dyDescent="0.25">
      <c r="A429">
        <v>55</v>
      </c>
      <c r="B429" t="str">
        <f>_xlfn.XLOOKUP(A429, artists!A$2:A$836, artists!B$2:B$836)</f>
        <v>P!nk</v>
      </c>
      <c r="C429" s="3" t="s">
        <v>339</v>
      </c>
      <c r="D429" s="5">
        <v>210693</v>
      </c>
      <c r="E429" s="5">
        <f t="shared" si="18"/>
        <v>210.69300000000001</v>
      </c>
      <c r="F429" t="b">
        <v>0</v>
      </c>
      <c r="G429">
        <v>4</v>
      </c>
      <c r="H429">
        <f>_xlfn.XLOOKUP(G429, years!A$2:A$836, years!B$2:B$836)</f>
        <v>2001</v>
      </c>
      <c r="I429" s="5">
        <v>60</v>
      </c>
      <c r="J429">
        <v>0.624</v>
      </c>
      <c r="K429">
        <v>0.85</v>
      </c>
      <c r="L429" s="7" t="str">
        <f t="shared" si="19"/>
        <v>High</v>
      </c>
      <c r="M429">
        <v>-4.7539999999999996</v>
      </c>
      <c r="N429" s="7">
        <v>7.5600000000000001E-2</v>
      </c>
      <c r="O429" s="7">
        <v>2.3400000000000001E-3</v>
      </c>
      <c r="P429" s="9">
        <v>0</v>
      </c>
      <c r="Q429" s="7">
        <v>6.2100000000000002E-2</v>
      </c>
      <c r="R429" s="7">
        <v>0.61499999999999999</v>
      </c>
      <c r="S429" s="7" t="str">
        <f t="shared" si="20"/>
        <v>Positive</v>
      </c>
      <c r="T429" s="5">
        <v>98.525000000000006</v>
      </c>
      <c r="U429" t="s">
        <v>17</v>
      </c>
    </row>
    <row r="430" spans="1:21" x14ac:dyDescent="0.25">
      <c r="A430">
        <v>1</v>
      </c>
      <c r="B430" t="str">
        <f>_xlfn.XLOOKUP(A430, artists!A$2:A$836, artists!B$2:B$836)</f>
        <v>Britney Spears</v>
      </c>
      <c r="C430" s="3" t="s">
        <v>1324</v>
      </c>
      <c r="D430" s="5">
        <v>247853</v>
      </c>
      <c r="E430" s="5">
        <f t="shared" si="18"/>
        <v>247.85300000000001</v>
      </c>
      <c r="F430" t="b">
        <v>1</v>
      </c>
      <c r="G430">
        <v>16</v>
      </c>
      <c r="H430">
        <f>_xlfn.XLOOKUP(G430, years!A$2:A$836, years!B$2:B$836)</f>
        <v>2013</v>
      </c>
      <c r="I430" s="5">
        <v>0</v>
      </c>
      <c r="J430">
        <v>0.63</v>
      </c>
      <c r="K430">
        <v>0.81599999999999995</v>
      </c>
      <c r="L430" s="7" t="str">
        <f t="shared" si="19"/>
        <v>High</v>
      </c>
      <c r="M430">
        <v>-6.5350000000000001</v>
      </c>
      <c r="N430" s="7">
        <v>0.15</v>
      </c>
      <c r="O430" s="7">
        <v>0.124</v>
      </c>
      <c r="P430" s="9">
        <v>1.1100000000000001E-3</v>
      </c>
      <c r="Q430" s="7">
        <v>6.1600000000000002E-2</v>
      </c>
      <c r="R430" s="7">
        <v>0.85</v>
      </c>
      <c r="S430" s="7" t="str">
        <f t="shared" si="20"/>
        <v>Positive</v>
      </c>
      <c r="T430" s="5">
        <v>128.012</v>
      </c>
      <c r="U430" t="s">
        <v>17</v>
      </c>
    </row>
    <row r="431" spans="1:21" x14ac:dyDescent="0.25">
      <c r="A431">
        <v>56</v>
      </c>
      <c r="B431" t="str">
        <f>_xlfn.XLOOKUP(A431, artists!A$2:A$836, artists!B$2:B$836)</f>
        <v>Craig David</v>
      </c>
      <c r="C431" s="3" t="s">
        <v>598</v>
      </c>
      <c r="D431" s="5">
        <v>243986</v>
      </c>
      <c r="E431" s="5">
        <f t="shared" si="18"/>
        <v>243.98599999999999</v>
      </c>
      <c r="F431" t="b">
        <v>0</v>
      </c>
      <c r="G431">
        <v>8</v>
      </c>
      <c r="H431">
        <f>_xlfn.XLOOKUP(G431, years!A$2:A$836, years!B$2:B$836)</f>
        <v>2005</v>
      </c>
      <c r="I431" s="5">
        <v>56</v>
      </c>
      <c r="J431">
        <v>0.63600000000000001</v>
      </c>
      <c r="K431">
        <v>0.55800000000000005</v>
      </c>
      <c r="L431" s="7" t="str">
        <f t="shared" si="19"/>
        <v>Low</v>
      </c>
      <c r="M431">
        <v>-7.0759999999999996</v>
      </c>
      <c r="N431" s="7">
        <v>2.4500000000000001E-2</v>
      </c>
      <c r="O431" s="7">
        <v>0.46200000000000002</v>
      </c>
      <c r="P431" s="9">
        <v>0</v>
      </c>
      <c r="Q431" s="7">
        <v>6.2E-2</v>
      </c>
      <c r="R431" s="7">
        <v>0.57199999999999995</v>
      </c>
      <c r="S431" s="7" t="str">
        <f t="shared" si="20"/>
        <v>Positive</v>
      </c>
      <c r="T431" s="5">
        <v>100.113</v>
      </c>
      <c r="U431" t="s">
        <v>26</v>
      </c>
    </row>
    <row r="432" spans="1:21" x14ac:dyDescent="0.25">
      <c r="A432">
        <v>245</v>
      </c>
      <c r="B432" t="str">
        <f>_xlfn.XLOOKUP(A432, artists!A$2:A$836, artists!B$2:B$836)</f>
        <v>Akon</v>
      </c>
      <c r="C432" s="3" t="s">
        <v>813</v>
      </c>
      <c r="D432" s="5">
        <v>293066</v>
      </c>
      <c r="E432" s="5">
        <f t="shared" si="18"/>
        <v>293.06599999999997</v>
      </c>
      <c r="F432" t="b">
        <v>1</v>
      </c>
      <c r="G432">
        <v>9</v>
      </c>
      <c r="H432">
        <f>_xlfn.XLOOKUP(G432, years!A$2:A$836, years!B$2:B$836)</f>
        <v>2006</v>
      </c>
      <c r="I432" s="5">
        <v>52</v>
      </c>
      <c r="J432">
        <v>0.80100000000000005</v>
      </c>
      <c r="K432">
        <v>0.45400000000000001</v>
      </c>
      <c r="L432" s="7" t="str">
        <f t="shared" si="19"/>
        <v>Low</v>
      </c>
      <c r="M432">
        <v>-6.0350000000000001</v>
      </c>
      <c r="N432" s="7">
        <v>3.7100000000000001E-2</v>
      </c>
      <c r="O432" s="7">
        <v>0.22500000000000001</v>
      </c>
      <c r="P432" s="9">
        <v>0</v>
      </c>
      <c r="Q432" s="7">
        <v>0.22600000000000001</v>
      </c>
      <c r="R432" s="7">
        <v>0.34</v>
      </c>
      <c r="S432" s="7" t="str">
        <f t="shared" si="20"/>
        <v>Negative</v>
      </c>
      <c r="T432" s="5">
        <v>125.139</v>
      </c>
      <c r="U432" t="s">
        <v>17</v>
      </c>
    </row>
    <row r="433" spans="1:21" x14ac:dyDescent="0.25">
      <c r="A433">
        <v>716</v>
      </c>
      <c r="B433" t="str">
        <f>_xlfn.XLOOKUP(A433, artists!A$2:A$836, artists!B$2:B$836)</f>
        <v>Kent Jones</v>
      </c>
      <c r="C433" s="3" t="s">
        <v>1660</v>
      </c>
      <c r="D433" s="5">
        <v>198236</v>
      </c>
      <c r="E433" s="5">
        <f t="shared" si="18"/>
        <v>198.23599999999999</v>
      </c>
      <c r="F433" t="b">
        <v>1</v>
      </c>
      <c r="G433">
        <v>19</v>
      </c>
      <c r="H433">
        <f>_xlfn.XLOOKUP(G433, years!A$2:A$836, years!B$2:B$836)</f>
        <v>2016</v>
      </c>
      <c r="I433" s="5">
        <v>63</v>
      </c>
      <c r="J433">
        <v>0.46400000000000002</v>
      </c>
      <c r="K433">
        <v>0.77100000000000002</v>
      </c>
      <c r="L433" s="7" t="str">
        <f t="shared" si="19"/>
        <v>High</v>
      </c>
      <c r="M433">
        <v>-4.5030000000000001</v>
      </c>
      <c r="N433" s="7">
        <v>0.33600000000000002</v>
      </c>
      <c r="O433" s="7">
        <v>2.35E-2</v>
      </c>
      <c r="P433" s="9">
        <v>0</v>
      </c>
      <c r="Q433" s="7">
        <v>6.3E-2</v>
      </c>
      <c r="R433" s="7">
        <v>0.69</v>
      </c>
      <c r="S433" s="7" t="str">
        <f t="shared" si="20"/>
        <v>Positive</v>
      </c>
      <c r="T433" s="5">
        <v>158.77699999999999</v>
      </c>
      <c r="U433" t="s">
        <v>28</v>
      </c>
    </row>
    <row r="434" spans="1:21" x14ac:dyDescent="0.25">
      <c r="A434">
        <v>592</v>
      </c>
      <c r="B434" t="str">
        <f>_xlfn.XLOOKUP(A434, artists!A$2:A$836, artists!B$2:B$836)</f>
        <v>Bastille</v>
      </c>
      <c r="C434" s="3" t="s">
        <v>1373</v>
      </c>
      <c r="D434" s="5">
        <v>214147</v>
      </c>
      <c r="E434" s="5">
        <f t="shared" si="18"/>
        <v>214.14699999999999</v>
      </c>
      <c r="F434" t="b">
        <v>0</v>
      </c>
      <c r="G434">
        <v>16</v>
      </c>
      <c r="H434">
        <f>_xlfn.XLOOKUP(G434, years!A$2:A$836, years!B$2:B$836)</f>
        <v>2013</v>
      </c>
      <c r="I434" s="5">
        <v>74</v>
      </c>
      <c r="J434">
        <v>0.67900000000000005</v>
      </c>
      <c r="K434">
        <v>0.71499999999999997</v>
      </c>
      <c r="L434" s="7" t="str">
        <f t="shared" si="19"/>
        <v>High</v>
      </c>
      <c r="M434">
        <v>-6.383</v>
      </c>
      <c r="N434" s="7">
        <v>4.07E-2</v>
      </c>
      <c r="O434" s="7">
        <v>7.5499999999999998E-2</v>
      </c>
      <c r="P434" s="9">
        <v>0</v>
      </c>
      <c r="Q434" s="7">
        <v>0.27100000000000002</v>
      </c>
      <c r="R434" s="7">
        <v>0.57099999999999995</v>
      </c>
      <c r="S434" s="7" t="str">
        <f t="shared" si="20"/>
        <v>Positive</v>
      </c>
      <c r="T434" s="5">
        <v>127.435</v>
      </c>
      <c r="U434" t="s">
        <v>30</v>
      </c>
    </row>
    <row r="435" spans="1:21" x14ac:dyDescent="0.25">
      <c r="A435">
        <v>693</v>
      </c>
      <c r="B435" t="str">
        <f>_xlfn.XLOOKUP(A435, artists!A$2:A$836, artists!B$2:B$836)</f>
        <v>Dua Lipa</v>
      </c>
      <c r="C435" s="3" t="s">
        <v>1908</v>
      </c>
      <c r="D435" s="5">
        <v>183290</v>
      </c>
      <c r="E435" s="5">
        <f t="shared" si="18"/>
        <v>183.29</v>
      </c>
      <c r="F435" t="b">
        <v>0</v>
      </c>
      <c r="G435">
        <v>22</v>
      </c>
      <c r="H435">
        <f>_xlfn.XLOOKUP(G435, years!A$2:A$836, years!B$2:B$836)</f>
        <v>2019</v>
      </c>
      <c r="I435" s="5">
        <v>79</v>
      </c>
      <c r="J435">
        <v>0.79400000000000004</v>
      </c>
      <c r="K435">
        <v>0.79300000000000004</v>
      </c>
      <c r="L435" s="7" t="str">
        <f t="shared" si="19"/>
        <v>High</v>
      </c>
      <c r="M435">
        <v>-4.5209999999999999</v>
      </c>
      <c r="N435" s="7">
        <v>8.4199999999999997E-2</v>
      </c>
      <c r="O435" s="7">
        <v>1.2500000000000001E-2</v>
      </c>
      <c r="P435" s="9">
        <v>0</v>
      </c>
      <c r="Q435" s="7">
        <v>9.5200000000000007E-2</v>
      </c>
      <c r="R435" s="7">
        <v>0.67700000000000005</v>
      </c>
      <c r="S435" s="7" t="str">
        <f t="shared" si="20"/>
        <v>Positive</v>
      </c>
      <c r="T435" s="5">
        <v>123.941</v>
      </c>
      <c r="U435" t="s">
        <v>17</v>
      </c>
    </row>
    <row r="436" spans="1:21" x14ac:dyDescent="0.25">
      <c r="A436">
        <v>123</v>
      </c>
      <c r="B436" t="str">
        <f>_xlfn.XLOOKUP(A436, artists!A$2:A$836, artists!B$2:B$836)</f>
        <v>S Club 7</v>
      </c>
      <c r="C436" s="3" t="s">
        <v>203</v>
      </c>
      <c r="D436" s="5">
        <v>233626</v>
      </c>
      <c r="E436" s="5">
        <f t="shared" si="18"/>
        <v>233.626</v>
      </c>
      <c r="F436" t="b">
        <v>0</v>
      </c>
      <c r="G436">
        <v>4</v>
      </c>
      <c r="H436">
        <f>_xlfn.XLOOKUP(G436, years!A$2:A$836, years!B$2:B$836)</f>
        <v>2001</v>
      </c>
      <c r="I436" s="5">
        <v>63</v>
      </c>
      <c r="J436">
        <v>0.82199999999999995</v>
      </c>
      <c r="K436">
        <v>0.67200000000000004</v>
      </c>
      <c r="L436" s="7" t="str">
        <f t="shared" si="19"/>
        <v>High</v>
      </c>
      <c r="M436">
        <v>-6.133</v>
      </c>
      <c r="N436" s="7">
        <v>3.2899999999999999E-2</v>
      </c>
      <c r="O436" s="7">
        <v>2.8500000000000001E-2</v>
      </c>
      <c r="P436" s="9">
        <v>0</v>
      </c>
      <c r="Q436" s="7">
        <v>0.21299999999999999</v>
      </c>
      <c r="R436" s="7">
        <v>0.91</v>
      </c>
      <c r="S436" s="7" t="str">
        <f t="shared" si="20"/>
        <v>Positive</v>
      </c>
      <c r="T436" s="5">
        <v>117.033</v>
      </c>
      <c r="U436" t="s">
        <v>17</v>
      </c>
    </row>
    <row r="437" spans="1:21" x14ac:dyDescent="0.25">
      <c r="A437">
        <v>283</v>
      </c>
      <c r="B437" t="str">
        <f>_xlfn.XLOOKUP(A437, artists!A$2:A$836, artists!B$2:B$836)</f>
        <v>Rihanna</v>
      </c>
      <c r="C437" s="3" t="s">
        <v>847</v>
      </c>
      <c r="D437" s="5">
        <v>267080</v>
      </c>
      <c r="E437" s="5">
        <f t="shared" si="18"/>
        <v>267.08</v>
      </c>
      <c r="F437" t="b">
        <v>0</v>
      </c>
      <c r="G437">
        <v>11</v>
      </c>
      <c r="H437">
        <f>_xlfn.XLOOKUP(G437, years!A$2:A$836, years!B$2:B$836)</f>
        <v>2008</v>
      </c>
      <c r="I437" s="5">
        <v>77</v>
      </c>
      <c r="J437">
        <v>0.83499999999999996</v>
      </c>
      <c r="K437">
        <v>0.66900000000000004</v>
      </c>
      <c r="L437" s="7" t="str">
        <f t="shared" si="19"/>
        <v>High</v>
      </c>
      <c r="M437">
        <v>-5.5819999999999999</v>
      </c>
      <c r="N437" s="7">
        <v>6.4299999999999996E-2</v>
      </c>
      <c r="O437" s="7">
        <v>3.3599999999999998E-2</v>
      </c>
      <c r="P437" s="9">
        <v>6.9200000000000002E-5</v>
      </c>
      <c r="Q437" s="7">
        <v>5.3499999999999999E-2</v>
      </c>
      <c r="R437" s="7">
        <v>0.54200000000000004</v>
      </c>
      <c r="S437" s="7" t="str">
        <f t="shared" si="20"/>
        <v>Positive</v>
      </c>
      <c r="T437" s="5">
        <v>122.66800000000001</v>
      </c>
      <c r="U437" t="s">
        <v>26</v>
      </c>
    </row>
    <row r="438" spans="1:21" x14ac:dyDescent="0.25">
      <c r="A438">
        <v>440</v>
      </c>
      <c r="B438" t="str">
        <f>_xlfn.XLOOKUP(A438, artists!A$2:A$836, artists!B$2:B$836)</f>
        <v>Pitbull</v>
      </c>
      <c r="C438" s="3" t="s">
        <v>1332</v>
      </c>
      <c r="D438" s="5">
        <v>206120</v>
      </c>
      <c r="E438" s="5">
        <f t="shared" si="18"/>
        <v>206.12</v>
      </c>
      <c r="F438" t="b">
        <v>0</v>
      </c>
      <c r="G438">
        <v>15</v>
      </c>
      <c r="H438">
        <f>_xlfn.XLOOKUP(G438, years!A$2:A$836, years!B$2:B$836)</f>
        <v>2012</v>
      </c>
      <c r="I438" s="5">
        <v>64</v>
      </c>
      <c r="J438">
        <v>0.72199999999999998</v>
      </c>
      <c r="K438">
        <v>0.95799999999999996</v>
      </c>
      <c r="L438" s="7" t="str">
        <f t="shared" si="19"/>
        <v>High</v>
      </c>
      <c r="M438">
        <v>-3.617</v>
      </c>
      <c r="N438" s="7">
        <v>9.1200000000000003E-2</v>
      </c>
      <c r="O438" s="7">
        <v>7.26E-3</v>
      </c>
      <c r="P438" s="9">
        <v>0</v>
      </c>
      <c r="Q438" s="7">
        <v>0.375</v>
      </c>
      <c r="R438" s="7">
        <v>0.95199999999999996</v>
      </c>
      <c r="S438" s="7" t="str">
        <f t="shared" si="20"/>
        <v>Positive</v>
      </c>
      <c r="T438" s="5">
        <v>127.008</v>
      </c>
      <c r="U438" t="s">
        <v>146</v>
      </c>
    </row>
    <row r="439" spans="1:21" x14ac:dyDescent="0.25">
      <c r="A439">
        <v>445</v>
      </c>
      <c r="B439" t="str">
        <f>_xlfn.XLOOKUP(A439, artists!A$2:A$836, artists!B$2:B$836)</f>
        <v>Jeremih</v>
      </c>
      <c r="C439" s="3" t="s">
        <v>1425</v>
      </c>
      <c r="D439" s="5">
        <v>266840</v>
      </c>
      <c r="E439" s="5">
        <f t="shared" si="18"/>
        <v>266.83999999999997</v>
      </c>
      <c r="F439" t="b">
        <v>1</v>
      </c>
      <c r="G439">
        <v>18</v>
      </c>
      <c r="H439">
        <f>_xlfn.XLOOKUP(G439, years!A$2:A$836, years!B$2:B$836)</f>
        <v>2015</v>
      </c>
      <c r="I439" s="5">
        <v>74</v>
      </c>
      <c r="J439">
        <v>0.85599999999999998</v>
      </c>
      <c r="K439">
        <v>0.52700000000000002</v>
      </c>
      <c r="L439" s="7" t="str">
        <f t="shared" si="19"/>
        <v>Low</v>
      </c>
      <c r="M439">
        <v>-5.2249999999999996</v>
      </c>
      <c r="N439" s="7">
        <v>9.9699999999999997E-2</v>
      </c>
      <c r="O439" s="7">
        <v>0.39200000000000002</v>
      </c>
      <c r="P439" s="9">
        <v>0</v>
      </c>
      <c r="Q439" s="7">
        <v>0.11</v>
      </c>
      <c r="R439" s="7">
        <v>0.38600000000000001</v>
      </c>
      <c r="S439" s="7" t="str">
        <f t="shared" si="20"/>
        <v>Negative</v>
      </c>
      <c r="T439" s="5">
        <v>98.052000000000007</v>
      </c>
      <c r="U439" t="s">
        <v>26</v>
      </c>
    </row>
    <row r="440" spans="1:21" x14ac:dyDescent="0.25">
      <c r="A440">
        <v>31</v>
      </c>
      <c r="B440" t="str">
        <f>_xlfn.XLOOKUP(A440, artists!A$2:A$836, artists!B$2:B$836)</f>
        <v>Madonna</v>
      </c>
      <c r="C440" s="3" t="s">
        <v>198</v>
      </c>
      <c r="D440" s="5">
        <v>280973</v>
      </c>
      <c r="E440" s="5">
        <f t="shared" si="18"/>
        <v>280.97300000000001</v>
      </c>
      <c r="F440" t="b">
        <v>0</v>
      </c>
      <c r="G440">
        <v>3</v>
      </c>
      <c r="H440">
        <f>_xlfn.XLOOKUP(G440, years!A$2:A$836, years!B$2:B$836)</f>
        <v>2000</v>
      </c>
      <c r="I440" s="5">
        <v>53</v>
      </c>
      <c r="J440">
        <v>0.69899999999999995</v>
      </c>
      <c r="K440">
        <v>0.61799999999999999</v>
      </c>
      <c r="L440" s="7" t="str">
        <f t="shared" si="19"/>
        <v>Low</v>
      </c>
      <c r="M440">
        <v>-7.3380000000000001</v>
      </c>
      <c r="N440" s="7">
        <v>5.9400000000000001E-2</v>
      </c>
      <c r="O440" s="7">
        <v>5.0200000000000002E-2</v>
      </c>
      <c r="P440" s="9">
        <v>9.2500000000000004E-4</v>
      </c>
      <c r="Q440" s="7">
        <v>9.1399999999999995E-2</v>
      </c>
      <c r="R440" s="7">
        <v>0.67900000000000005</v>
      </c>
      <c r="S440" s="7" t="str">
        <f t="shared" si="20"/>
        <v>Positive</v>
      </c>
      <c r="T440" s="5">
        <v>99.965000000000003</v>
      </c>
      <c r="U440" t="s">
        <v>17</v>
      </c>
    </row>
    <row r="441" spans="1:21" x14ac:dyDescent="0.25">
      <c r="A441">
        <v>146</v>
      </c>
      <c r="B441" t="str">
        <f>_xlfn.XLOOKUP(A441, artists!A$2:A$836, artists!B$2:B$836)</f>
        <v>Avril Lavigne</v>
      </c>
      <c r="C441" s="3" t="s">
        <v>198</v>
      </c>
      <c r="D441" s="5">
        <v>202013</v>
      </c>
      <c r="E441" s="5">
        <f t="shared" si="18"/>
        <v>202.01300000000001</v>
      </c>
      <c r="F441" t="b">
        <v>0</v>
      </c>
      <c r="G441">
        <v>7</v>
      </c>
      <c r="H441">
        <f>_xlfn.XLOOKUP(G441, years!A$2:A$836, years!B$2:B$836)</f>
        <v>2004</v>
      </c>
      <c r="I441" s="5">
        <v>58</v>
      </c>
      <c r="J441">
        <v>0.52300000000000002</v>
      </c>
      <c r="K441">
        <v>0.79500000000000004</v>
      </c>
      <c r="L441" s="7" t="str">
        <f t="shared" si="19"/>
        <v>High</v>
      </c>
      <c r="M441">
        <v>-2.92</v>
      </c>
      <c r="N441" s="7">
        <v>3.8600000000000002E-2</v>
      </c>
      <c r="O441" s="7">
        <v>4.62E-3</v>
      </c>
      <c r="P441" s="9">
        <v>0</v>
      </c>
      <c r="Q441" s="7">
        <v>0.35799999999999998</v>
      </c>
      <c r="R441" s="7">
        <v>0.48399999999999999</v>
      </c>
      <c r="S441" s="7" t="str">
        <f t="shared" si="20"/>
        <v>Negative</v>
      </c>
      <c r="T441" s="5">
        <v>144.10599999999999</v>
      </c>
      <c r="U441" t="s">
        <v>17</v>
      </c>
    </row>
    <row r="442" spans="1:21" x14ac:dyDescent="0.25">
      <c r="A442">
        <v>61</v>
      </c>
      <c r="B442" t="str">
        <f>_xlfn.XLOOKUP(A442, artists!A$2:A$836, artists!B$2:B$836)</f>
        <v>Kandi</v>
      </c>
      <c r="C442" s="3" t="s">
        <v>105</v>
      </c>
      <c r="D442" s="5">
        <v>243533</v>
      </c>
      <c r="E442" s="5">
        <f t="shared" si="18"/>
        <v>243.53299999999999</v>
      </c>
      <c r="F442" t="b">
        <v>0</v>
      </c>
      <c r="G442">
        <v>3</v>
      </c>
      <c r="H442">
        <f>_xlfn.XLOOKUP(G442, years!A$2:A$836, years!B$2:B$836)</f>
        <v>2000</v>
      </c>
      <c r="I442" s="5">
        <v>55</v>
      </c>
      <c r="J442">
        <v>0.85899999999999999</v>
      </c>
      <c r="K442">
        <v>0.622</v>
      </c>
      <c r="L442" s="7" t="str">
        <f t="shared" si="19"/>
        <v>Low</v>
      </c>
      <c r="M442">
        <v>-8.1959999999999997</v>
      </c>
      <c r="N442" s="7">
        <v>4.4499999999999998E-2</v>
      </c>
      <c r="O442" s="7">
        <v>6.6100000000000006E-2</v>
      </c>
      <c r="P442" s="9">
        <v>0</v>
      </c>
      <c r="Q442" s="7">
        <v>3.9399999999999998E-2</v>
      </c>
      <c r="R442" s="7">
        <v>0.433</v>
      </c>
      <c r="S442" s="7" t="str">
        <f t="shared" si="20"/>
        <v>Negative</v>
      </c>
      <c r="T442" s="5">
        <v>134.00700000000001</v>
      </c>
      <c r="U442" t="s">
        <v>32</v>
      </c>
    </row>
    <row r="443" spans="1:21" x14ac:dyDescent="0.25">
      <c r="A443">
        <v>291</v>
      </c>
      <c r="B443" t="str">
        <f>_xlfn.XLOOKUP(A443, artists!A$2:A$836, artists!B$2:B$836)</f>
        <v>Chris Brown</v>
      </c>
      <c r="C443" s="3" t="s">
        <v>1291</v>
      </c>
      <c r="D443" s="5">
        <v>222306</v>
      </c>
      <c r="E443" s="5">
        <f t="shared" si="18"/>
        <v>222.30600000000001</v>
      </c>
      <c r="F443" t="b">
        <v>0</v>
      </c>
      <c r="G443">
        <v>15</v>
      </c>
      <c r="H443">
        <f>_xlfn.XLOOKUP(G443, years!A$2:A$836, years!B$2:B$836)</f>
        <v>2012</v>
      </c>
      <c r="I443" s="5">
        <v>62</v>
      </c>
      <c r="J443">
        <v>0.60199999999999998</v>
      </c>
      <c r="K443">
        <v>0.69099999999999995</v>
      </c>
      <c r="L443" s="7" t="str">
        <f t="shared" si="19"/>
        <v>High</v>
      </c>
      <c r="M443">
        <v>-5.1970000000000001</v>
      </c>
      <c r="N443" s="7">
        <v>5.0999999999999997E-2</v>
      </c>
      <c r="O443" s="7">
        <v>5.4800000000000001E-2</v>
      </c>
      <c r="P443" s="9">
        <v>0</v>
      </c>
      <c r="Q443" s="7">
        <v>0.14399999999999999</v>
      </c>
      <c r="R443" s="7">
        <v>0.20599999999999999</v>
      </c>
      <c r="S443" s="7" t="str">
        <f t="shared" si="20"/>
        <v>Negative</v>
      </c>
      <c r="T443" s="5">
        <v>127.967</v>
      </c>
      <c r="U443" t="s">
        <v>26</v>
      </c>
    </row>
    <row r="444" spans="1:21" x14ac:dyDescent="0.25">
      <c r="A444">
        <v>458</v>
      </c>
      <c r="B444" t="str">
        <f>_xlfn.XLOOKUP(A444, artists!A$2:A$836, artists!B$2:B$836)</f>
        <v>Jason Derulo</v>
      </c>
      <c r="C444" s="3" t="s">
        <v>1149</v>
      </c>
      <c r="D444" s="5">
        <v>206080</v>
      </c>
      <c r="E444" s="5">
        <f t="shared" si="18"/>
        <v>206.08</v>
      </c>
      <c r="F444" t="b">
        <v>0</v>
      </c>
      <c r="G444">
        <v>14</v>
      </c>
      <c r="H444">
        <f>_xlfn.XLOOKUP(G444, years!A$2:A$836, years!B$2:B$836)</f>
        <v>2011</v>
      </c>
      <c r="I444" s="5">
        <v>63</v>
      </c>
      <c r="J444">
        <v>0.67100000000000004</v>
      </c>
      <c r="K444">
        <v>0.80800000000000005</v>
      </c>
      <c r="L444" s="7" t="str">
        <f t="shared" si="19"/>
        <v>High</v>
      </c>
      <c r="M444">
        <v>-4.8609999999999998</v>
      </c>
      <c r="N444" s="7">
        <v>6.5199999999999994E-2</v>
      </c>
      <c r="O444" s="7">
        <v>0.02</v>
      </c>
      <c r="P444" s="9">
        <v>0</v>
      </c>
      <c r="Q444" s="7">
        <v>0.13400000000000001</v>
      </c>
      <c r="R444" s="7">
        <v>0.63700000000000001</v>
      </c>
      <c r="S444" s="7" t="str">
        <f t="shared" si="20"/>
        <v>Positive</v>
      </c>
      <c r="T444" s="5">
        <v>121.956</v>
      </c>
      <c r="U444" t="s">
        <v>59</v>
      </c>
    </row>
    <row r="445" spans="1:21" x14ac:dyDescent="0.25">
      <c r="A445">
        <v>236</v>
      </c>
      <c r="B445" t="str">
        <f>_xlfn.XLOOKUP(A445, artists!A$2:A$836, artists!B$2:B$836)</f>
        <v>Maroon 5</v>
      </c>
      <c r="C445" s="3" t="s">
        <v>1674</v>
      </c>
      <c r="D445" s="5">
        <v>214265</v>
      </c>
      <c r="E445" s="5">
        <f t="shared" si="18"/>
        <v>214.26499999999999</v>
      </c>
      <c r="F445" t="b">
        <v>0</v>
      </c>
      <c r="G445">
        <v>21</v>
      </c>
      <c r="H445">
        <f>_xlfn.XLOOKUP(G445, years!A$2:A$836, years!B$2:B$836)</f>
        <v>2018</v>
      </c>
      <c r="I445" s="5">
        <v>68</v>
      </c>
      <c r="J445">
        <v>0.78300000000000003</v>
      </c>
      <c r="K445">
        <v>0.61</v>
      </c>
      <c r="L445" s="7" t="str">
        <f t="shared" si="19"/>
        <v>Low</v>
      </c>
      <c r="M445">
        <v>-6.1239999999999997</v>
      </c>
      <c r="N445" s="7">
        <v>6.9599999999999995E-2</v>
      </c>
      <c r="O445" s="7">
        <v>0.34300000000000003</v>
      </c>
      <c r="P445" s="9">
        <v>0</v>
      </c>
      <c r="Q445" s="7">
        <v>9.8299999999999998E-2</v>
      </c>
      <c r="R445" s="7">
        <v>0.41799999999999998</v>
      </c>
      <c r="S445" s="7" t="str">
        <f t="shared" si="20"/>
        <v>Negative</v>
      </c>
      <c r="T445" s="5">
        <v>100.047</v>
      </c>
      <c r="U445" t="s">
        <v>17</v>
      </c>
    </row>
    <row r="446" spans="1:21" x14ac:dyDescent="0.25">
      <c r="A446">
        <v>215</v>
      </c>
      <c r="B446" t="str">
        <f>_xlfn.XLOOKUP(A446, artists!A$2:A$836, artists!B$2:B$836)</f>
        <v>Frankie J</v>
      </c>
      <c r="C446" s="3" t="s">
        <v>402</v>
      </c>
      <c r="D446" s="5">
        <v>245293</v>
      </c>
      <c r="E446" s="5">
        <f t="shared" si="18"/>
        <v>245.29300000000001</v>
      </c>
      <c r="F446" t="b">
        <v>0</v>
      </c>
      <c r="G446">
        <v>6</v>
      </c>
      <c r="H446">
        <f>_xlfn.XLOOKUP(G446, years!A$2:A$836, years!B$2:B$836)</f>
        <v>2003</v>
      </c>
      <c r="I446" s="5">
        <v>49</v>
      </c>
      <c r="J446">
        <v>0.65500000000000003</v>
      </c>
      <c r="K446">
        <v>0.433</v>
      </c>
      <c r="L446" s="7" t="str">
        <f t="shared" si="19"/>
        <v>Low</v>
      </c>
      <c r="M446">
        <v>-7.577</v>
      </c>
      <c r="N446" s="7">
        <v>3.4799999999999998E-2</v>
      </c>
      <c r="O446" s="7">
        <v>0.44400000000000001</v>
      </c>
      <c r="P446" s="9">
        <v>0</v>
      </c>
      <c r="Q446" s="7">
        <v>0.221</v>
      </c>
      <c r="R446" s="7">
        <v>0.19900000000000001</v>
      </c>
      <c r="S446" s="7" t="str">
        <f t="shared" si="20"/>
        <v>Negative</v>
      </c>
      <c r="T446" s="5">
        <v>130.12700000000001</v>
      </c>
      <c r="U446" t="s">
        <v>26</v>
      </c>
    </row>
    <row r="447" spans="1:21" x14ac:dyDescent="0.25">
      <c r="A447">
        <v>480</v>
      </c>
      <c r="B447" t="str">
        <f>_xlfn.XLOOKUP(A447, artists!A$2:A$836, artists!B$2:B$836)</f>
        <v>Swedish House Mafia</v>
      </c>
      <c r="C447" s="3" t="s">
        <v>1257</v>
      </c>
      <c r="D447" s="5">
        <v>212862</v>
      </c>
      <c r="E447" s="5">
        <f t="shared" si="18"/>
        <v>212.86199999999999</v>
      </c>
      <c r="F447" t="b">
        <v>0</v>
      </c>
      <c r="G447">
        <v>15</v>
      </c>
      <c r="H447">
        <f>_xlfn.XLOOKUP(G447, years!A$2:A$836, years!B$2:B$836)</f>
        <v>2012</v>
      </c>
      <c r="I447" s="5">
        <v>76</v>
      </c>
      <c r="J447">
        <v>0.61199999999999999</v>
      </c>
      <c r="K447">
        <v>0.84</v>
      </c>
      <c r="L447" s="7" t="str">
        <f t="shared" si="19"/>
        <v>High</v>
      </c>
      <c r="M447">
        <v>-3.145</v>
      </c>
      <c r="N447" s="7">
        <v>5.0900000000000001E-2</v>
      </c>
      <c r="O447" s="7">
        <v>0.112</v>
      </c>
      <c r="P447" s="9">
        <v>0</v>
      </c>
      <c r="Q447" s="7">
        <v>0.11600000000000001</v>
      </c>
      <c r="R447" s="7">
        <v>0.438</v>
      </c>
      <c r="S447" s="7" t="str">
        <f t="shared" si="20"/>
        <v>Negative</v>
      </c>
      <c r="T447" s="5">
        <v>129.042</v>
      </c>
      <c r="U447" t="s">
        <v>40</v>
      </c>
    </row>
    <row r="448" spans="1:21" x14ac:dyDescent="0.25">
      <c r="A448">
        <v>453</v>
      </c>
      <c r="B448" t="str">
        <f>_xlfn.XLOOKUP(A448, artists!A$2:A$836, artists!B$2:B$836)</f>
        <v>3OH!3</v>
      </c>
      <c r="C448" s="3" t="s">
        <v>974</v>
      </c>
      <c r="D448" s="5">
        <v>192573</v>
      </c>
      <c r="E448" s="5">
        <f t="shared" si="18"/>
        <v>192.57300000000001</v>
      </c>
      <c r="F448" t="b">
        <v>1</v>
      </c>
      <c r="G448">
        <v>11</v>
      </c>
      <c r="H448">
        <f>_xlfn.XLOOKUP(G448, years!A$2:A$836, years!B$2:B$836)</f>
        <v>2008</v>
      </c>
      <c r="I448" s="5">
        <v>70</v>
      </c>
      <c r="J448">
        <v>0.79100000000000004</v>
      </c>
      <c r="K448">
        <v>0.71299999999999997</v>
      </c>
      <c r="L448" s="7" t="str">
        <f t="shared" si="19"/>
        <v>High</v>
      </c>
      <c r="M448">
        <v>-3.742</v>
      </c>
      <c r="N448" s="7">
        <v>0.254</v>
      </c>
      <c r="O448" s="7">
        <v>1.6299999999999999E-2</v>
      </c>
      <c r="P448" s="9">
        <v>0</v>
      </c>
      <c r="Q448" s="7">
        <v>0.189</v>
      </c>
      <c r="R448" s="7">
        <v>0.51400000000000001</v>
      </c>
      <c r="S448" s="7" t="str">
        <f t="shared" si="20"/>
        <v>Positive</v>
      </c>
      <c r="T448" s="5">
        <v>130.012</v>
      </c>
      <c r="U448" t="s">
        <v>196</v>
      </c>
    </row>
    <row r="449" spans="1:21" x14ac:dyDescent="0.25">
      <c r="A449">
        <v>246</v>
      </c>
      <c r="B449" t="str">
        <f>_xlfn.XLOOKUP(A449, artists!A$2:A$836, artists!B$2:B$836)</f>
        <v>Jay Sean</v>
      </c>
      <c r="C449" s="3" t="s">
        <v>964</v>
      </c>
      <c r="D449" s="5">
        <v>212106</v>
      </c>
      <c r="E449" s="5">
        <f t="shared" si="18"/>
        <v>212.10599999999999</v>
      </c>
      <c r="F449" t="b">
        <v>0</v>
      </c>
      <c r="G449">
        <v>12</v>
      </c>
      <c r="H449">
        <f>_xlfn.XLOOKUP(G449, years!A$2:A$836, years!B$2:B$836)</f>
        <v>2009</v>
      </c>
      <c r="I449" s="5">
        <v>3</v>
      </c>
      <c r="J449">
        <v>0.65700000000000003</v>
      </c>
      <c r="K449">
        <v>0.69499999999999995</v>
      </c>
      <c r="L449" s="7" t="str">
        <f t="shared" si="19"/>
        <v>High</v>
      </c>
      <c r="M449">
        <v>-4.4930000000000003</v>
      </c>
      <c r="N449" s="7">
        <v>3.2099999999999997E-2</v>
      </c>
      <c r="O449" s="7">
        <v>1.0800000000000001E-2</v>
      </c>
      <c r="P449" s="9">
        <v>0</v>
      </c>
      <c r="Q449" s="7">
        <v>8.2199999999999995E-2</v>
      </c>
      <c r="R449" s="7">
        <v>0.68300000000000005</v>
      </c>
      <c r="S449" s="7" t="str">
        <f t="shared" si="20"/>
        <v>Positive</v>
      </c>
      <c r="T449" s="5">
        <v>65.997</v>
      </c>
      <c r="U449" t="s">
        <v>26</v>
      </c>
    </row>
    <row r="450" spans="1:21" x14ac:dyDescent="0.25">
      <c r="A450">
        <v>171</v>
      </c>
      <c r="B450" t="str">
        <f>_xlfn.XLOOKUP(A450, artists!A$2:A$836, artists!B$2:B$836)</f>
        <v>Charli Baltimore</v>
      </c>
      <c r="C450" s="3" t="s">
        <v>291</v>
      </c>
      <c r="D450" s="5">
        <v>318213</v>
      </c>
      <c r="E450" s="5">
        <f t="shared" ref="E450:E513" si="21">D450/1000</f>
        <v>318.21300000000002</v>
      </c>
      <c r="F450" t="b">
        <v>1</v>
      </c>
      <c r="G450">
        <v>5</v>
      </c>
      <c r="H450">
        <f>_xlfn.XLOOKUP(G450, years!A$2:A$836, years!B$2:B$836)</f>
        <v>2002</v>
      </c>
      <c r="I450" s="5">
        <v>47</v>
      </c>
      <c r="J450">
        <v>0.64</v>
      </c>
      <c r="K450">
        <v>0.59</v>
      </c>
      <c r="L450" s="7" t="str">
        <f t="shared" ref="L450:L513" si="22">IF(K450&gt;0.66,"High",IF(K450&gt;0.33&amp;K450&lt;=0.66,"Medium","Low"))</f>
        <v>Low</v>
      </c>
      <c r="M450">
        <v>-7.4420000000000002</v>
      </c>
      <c r="N450" s="7">
        <v>0.32</v>
      </c>
      <c r="O450" s="7">
        <v>0.252</v>
      </c>
      <c r="P450" s="9">
        <v>0</v>
      </c>
      <c r="Q450" s="7">
        <v>0.66500000000000004</v>
      </c>
      <c r="R450" s="7">
        <v>0.51900000000000002</v>
      </c>
      <c r="S450" s="7" t="str">
        <f t="shared" ref="S450:S513" si="23">IF(R450 &gt;= 0.5, "Positive", "Negative")</f>
        <v>Positive</v>
      </c>
      <c r="T450" s="5">
        <v>83.132999999999996</v>
      </c>
      <c r="U450" t="s">
        <v>17</v>
      </c>
    </row>
    <row r="451" spans="1:21" x14ac:dyDescent="0.25">
      <c r="A451">
        <v>445</v>
      </c>
      <c r="B451" t="str">
        <f>_xlfn.XLOOKUP(A451, artists!A$2:A$836, artists!B$2:B$836)</f>
        <v>Jeremih</v>
      </c>
      <c r="C451" s="3" t="s">
        <v>1137</v>
      </c>
      <c r="D451" s="5">
        <v>228453</v>
      </c>
      <c r="E451" s="5">
        <f t="shared" si="21"/>
        <v>228.453</v>
      </c>
      <c r="F451" t="b">
        <v>0</v>
      </c>
      <c r="G451">
        <v>13</v>
      </c>
      <c r="H451">
        <f>_xlfn.XLOOKUP(G451, years!A$2:A$836, years!B$2:B$836)</f>
        <v>2010</v>
      </c>
      <c r="I451" s="5">
        <v>72</v>
      </c>
      <c r="J451">
        <v>0.7</v>
      </c>
      <c r="K451">
        <v>0.59799999999999998</v>
      </c>
      <c r="L451" s="7" t="str">
        <f t="shared" si="22"/>
        <v>Low</v>
      </c>
      <c r="M451">
        <v>-7.7830000000000004</v>
      </c>
      <c r="N451" s="7">
        <v>0.114</v>
      </c>
      <c r="O451" s="7">
        <v>3.6900000000000002E-2</v>
      </c>
      <c r="P451" s="9">
        <v>0</v>
      </c>
      <c r="Q451" s="7">
        <v>0.111</v>
      </c>
      <c r="R451" s="7">
        <v>0.59399999999999997</v>
      </c>
      <c r="S451" s="7" t="str">
        <f t="shared" si="23"/>
        <v>Positive</v>
      </c>
      <c r="T451" s="5">
        <v>160.041</v>
      </c>
      <c r="U451" t="s">
        <v>26</v>
      </c>
    </row>
    <row r="452" spans="1:21" x14ac:dyDescent="0.25">
      <c r="A452">
        <v>525</v>
      </c>
      <c r="B452" t="str">
        <f>_xlfn.XLOOKUP(A452, artists!A$2:A$836, artists!B$2:B$836)</f>
        <v>Rizzle Kicks</v>
      </c>
      <c r="C452" s="3" t="s">
        <v>1175</v>
      </c>
      <c r="D452" s="5">
        <v>186851</v>
      </c>
      <c r="E452" s="5">
        <f t="shared" si="21"/>
        <v>186.851</v>
      </c>
      <c r="F452" t="b">
        <v>0</v>
      </c>
      <c r="G452">
        <v>14</v>
      </c>
      <c r="H452">
        <f>_xlfn.XLOOKUP(G452, years!A$2:A$836, years!B$2:B$836)</f>
        <v>2011</v>
      </c>
      <c r="I452" s="5">
        <v>59</v>
      </c>
      <c r="J452">
        <v>0.753</v>
      </c>
      <c r="K452">
        <v>0.88</v>
      </c>
      <c r="L452" s="7" t="str">
        <f t="shared" si="22"/>
        <v>High</v>
      </c>
      <c r="M452">
        <v>-4.6890000000000001</v>
      </c>
      <c r="N452" s="7">
        <v>8.0600000000000005E-2</v>
      </c>
      <c r="O452" s="7">
        <v>8.6999999999999994E-2</v>
      </c>
      <c r="P452" s="9">
        <v>0</v>
      </c>
      <c r="Q452" s="7">
        <v>0.24</v>
      </c>
      <c r="R452" s="7">
        <v>0.79400000000000004</v>
      </c>
      <c r="S452" s="7" t="str">
        <f t="shared" si="23"/>
        <v>Positive</v>
      </c>
      <c r="T452" s="5">
        <v>115.057</v>
      </c>
      <c r="U452" t="s">
        <v>28</v>
      </c>
    </row>
    <row r="453" spans="1:21" x14ac:dyDescent="0.25">
      <c r="A453">
        <v>560</v>
      </c>
      <c r="B453" t="str">
        <f>_xlfn.XLOOKUP(A453, artists!A$2:A$836, artists!B$2:B$836)</f>
        <v>One Direction</v>
      </c>
      <c r="C453" s="3" t="s">
        <v>1533</v>
      </c>
      <c r="D453" s="5">
        <v>192120</v>
      </c>
      <c r="E453" s="5">
        <f t="shared" si="21"/>
        <v>192.12</v>
      </c>
      <c r="F453" t="b">
        <v>0</v>
      </c>
      <c r="G453">
        <v>18</v>
      </c>
      <c r="H453">
        <f>_xlfn.XLOOKUP(G453, years!A$2:A$836, years!B$2:B$836)</f>
        <v>2015</v>
      </c>
      <c r="I453" s="5">
        <v>79</v>
      </c>
      <c r="J453">
        <v>0.73</v>
      </c>
      <c r="K453">
        <v>0.70299999999999996</v>
      </c>
      <c r="L453" s="7" t="str">
        <f t="shared" si="22"/>
        <v>High</v>
      </c>
      <c r="M453">
        <v>-5.6719999999999997</v>
      </c>
      <c r="N453" s="7">
        <v>3.6900000000000002E-2</v>
      </c>
      <c r="O453" s="7">
        <v>0.109</v>
      </c>
      <c r="P453" s="9">
        <v>0</v>
      </c>
      <c r="Q453" s="7">
        <v>6.5699999999999995E-2</v>
      </c>
      <c r="R453" s="7">
        <v>0.59499999999999997</v>
      </c>
      <c r="S453" s="7" t="str">
        <f t="shared" si="23"/>
        <v>Positive</v>
      </c>
      <c r="T453" s="5">
        <v>138.113</v>
      </c>
      <c r="U453" t="s">
        <v>17</v>
      </c>
    </row>
    <row r="454" spans="1:21" x14ac:dyDescent="0.25">
      <c r="A454">
        <v>239</v>
      </c>
      <c r="B454" t="str">
        <f>_xlfn.XLOOKUP(A454, artists!A$2:A$836, artists!B$2:B$836)</f>
        <v>O-Zone</v>
      </c>
      <c r="C454" s="3" t="s">
        <v>448</v>
      </c>
      <c r="D454" s="5">
        <v>215431</v>
      </c>
      <c r="E454" s="5">
        <f t="shared" si="21"/>
        <v>215.43100000000001</v>
      </c>
      <c r="F454" t="b">
        <v>0</v>
      </c>
      <c r="G454">
        <v>7</v>
      </c>
      <c r="H454">
        <f>_xlfn.XLOOKUP(G454, years!A$2:A$836, years!B$2:B$836)</f>
        <v>2004</v>
      </c>
      <c r="I454" s="5">
        <v>56</v>
      </c>
      <c r="J454">
        <v>0.80900000000000005</v>
      </c>
      <c r="K454">
        <v>0.96499999999999997</v>
      </c>
      <c r="L454" s="7" t="str">
        <f t="shared" si="22"/>
        <v>High</v>
      </c>
      <c r="M454">
        <v>-3.9470000000000001</v>
      </c>
      <c r="N454" s="7">
        <v>4.2700000000000002E-2</v>
      </c>
      <c r="O454" s="7">
        <v>0.17699999999999999</v>
      </c>
      <c r="P454" s="9">
        <v>0</v>
      </c>
      <c r="Q454" s="7">
        <v>5.7700000000000001E-2</v>
      </c>
      <c r="R454" s="7">
        <v>0.67200000000000004</v>
      </c>
      <c r="S454" s="7" t="str">
        <f t="shared" si="23"/>
        <v>Positive</v>
      </c>
      <c r="T454" s="5">
        <v>130.10300000000001</v>
      </c>
      <c r="U454" t="s">
        <v>17</v>
      </c>
    </row>
    <row r="455" spans="1:21" x14ac:dyDescent="0.25">
      <c r="A455">
        <v>372</v>
      </c>
      <c r="B455" t="str">
        <f>_xlfn.XLOOKUP(A455, artists!A$2:A$836, artists!B$2:B$836)</f>
        <v>Calvin Harris</v>
      </c>
      <c r="C455" s="3" t="s">
        <v>1349</v>
      </c>
      <c r="D455" s="5">
        <v>240346</v>
      </c>
      <c r="E455" s="5">
        <f t="shared" si="21"/>
        <v>240.346</v>
      </c>
      <c r="F455" t="b">
        <v>0</v>
      </c>
      <c r="G455">
        <v>15</v>
      </c>
      <c r="H455">
        <f>_xlfn.XLOOKUP(G455, years!A$2:A$836, years!B$2:B$836)</f>
        <v>2012</v>
      </c>
      <c r="I455" s="5">
        <v>61</v>
      </c>
      <c r="J455">
        <v>0.66500000000000004</v>
      </c>
      <c r="K455">
        <v>0.88600000000000001</v>
      </c>
      <c r="L455" s="7" t="str">
        <f t="shared" si="22"/>
        <v>High</v>
      </c>
      <c r="M455">
        <v>-4.1749999999999998</v>
      </c>
      <c r="N455" s="7">
        <v>5.1400000000000001E-2</v>
      </c>
      <c r="O455" s="7">
        <v>4.6899999999999997E-2</v>
      </c>
      <c r="P455" s="9">
        <v>6.2399999999999999E-5</v>
      </c>
      <c r="Q455" s="7">
        <v>5.2499999999999998E-2</v>
      </c>
      <c r="R455" s="7">
        <v>0.53</v>
      </c>
      <c r="S455" s="7" t="str">
        <f t="shared" si="23"/>
        <v>Positive</v>
      </c>
      <c r="T455" s="5">
        <v>128.06200000000001</v>
      </c>
      <c r="U455" t="s">
        <v>673</v>
      </c>
    </row>
    <row r="456" spans="1:21" x14ac:dyDescent="0.25">
      <c r="A456">
        <v>86</v>
      </c>
      <c r="B456" t="str">
        <f>_xlfn.XLOOKUP(A456, artists!A$2:A$836, artists!B$2:B$836)</f>
        <v>Train</v>
      </c>
      <c r="C456" s="3" t="s">
        <v>1284</v>
      </c>
      <c r="D456" s="5">
        <v>195973</v>
      </c>
      <c r="E456" s="5">
        <f t="shared" si="21"/>
        <v>195.97300000000001</v>
      </c>
      <c r="F456" t="b">
        <v>0</v>
      </c>
      <c r="G456">
        <v>15</v>
      </c>
      <c r="H456">
        <f>_xlfn.XLOOKUP(G456, years!A$2:A$836, years!B$2:B$836)</f>
        <v>2012</v>
      </c>
      <c r="I456" s="5">
        <v>77</v>
      </c>
      <c r="J456">
        <v>0.76500000000000001</v>
      </c>
      <c r="K456">
        <v>0.83699999999999997</v>
      </c>
      <c r="L456" s="7" t="str">
        <f t="shared" si="22"/>
        <v>High</v>
      </c>
      <c r="M456">
        <v>-3.113</v>
      </c>
      <c r="N456" s="7">
        <v>3.2000000000000001E-2</v>
      </c>
      <c r="O456" s="7">
        <v>1.07E-3</v>
      </c>
      <c r="P456" s="9">
        <v>1.06E-5</v>
      </c>
      <c r="Q456" s="7">
        <v>8.0100000000000005E-2</v>
      </c>
      <c r="R456" s="7">
        <v>0.72099999999999997</v>
      </c>
      <c r="S456" s="7" t="str">
        <f t="shared" si="23"/>
        <v>Positive</v>
      </c>
      <c r="T456" s="5">
        <v>122.02800000000001</v>
      </c>
      <c r="U456" t="s">
        <v>17</v>
      </c>
    </row>
    <row r="457" spans="1:21" x14ac:dyDescent="0.25">
      <c r="A457">
        <v>216</v>
      </c>
      <c r="B457" t="str">
        <f>_xlfn.XLOOKUP(A457, artists!A$2:A$836, artists!B$2:B$836)</f>
        <v>Snoop Dogg</v>
      </c>
      <c r="C457" s="3" t="s">
        <v>486</v>
      </c>
      <c r="D457" s="5">
        <v>266066</v>
      </c>
      <c r="E457" s="5">
        <f t="shared" si="21"/>
        <v>266.06599999999997</v>
      </c>
      <c r="F457" t="b">
        <v>1</v>
      </c>
      <c r="G457">
        <v>7</v>
      </c>
      <c r="H457">
        <f>_xlfn.XLOOKUP(G457, years!A$2:A$836, years!B$2:B$836)</f>
        <v>2004</v>
      </c>
      <c r="I457" s="5">
        <v>39</v>
      </c>
      <c r="J457">
        <v>0.89200000000000002</v>
      </c>
      <c r="K457">
        <v>0.628</v>
      </c>
      <c r="L457" s="7" t="str">
        <f t="shared" si="22"/>
        <v>Low</v>
      </c>
      <c r="M457">
        <v>-3.8319999999999999</v>
      </c>
      <c r="N457" s="7">
        <v>0.216</v>
      </c>
      <c r="O457" s="7">
        <v>0.16900000000000001</v>
      </c>
      <c r="P457" s="9">
        <v>0</v>
      </c>
      <c r="Q457" s="7">
        <v>0.10199999999999999</v>
      </c>
      <c r="R457" s="7">
        <v>0.67600000000000005</v>
      </c>
      <c r="S457" s="7" t="str">
        <f t="shared" si="23"/>
        <v>Positive</v>
      </c>
      <c r="T457" s="5">
        <v>92.063000000000002</v>
      </c>
      <c r="U457" t="s">
        <v>59</v>
      </c>
    </row>
    <row r="458" spans="1:21" x14ac:dyDescent="0.25">
      <c r="A458">
        <v>86</v>
      </c>
      <c r="B458" t="str">
        <f>_xlfn.XLOOKUP(A458, artists!A$2:A$836, artists!B$2:B$836)</f>
        <v>Train</v>
      </c>
      <c r="C458" s="3" t="s">
        <v>149</v>
      </c>
      <c r="D458" s="5">
        <v>259933</v>
      </c>
      <c r="E458" s="5">
        <f t="shared" si="21"/>
        <v>259.93299999999999</v>
      </c>
      <c r="F458" t="b">
        <v>0</v>
      </c>
      <c r="G458">
        <v>4</v>
      </c>
      <c r="H458">
        <f>_xlfn.XLOOKUP(G458, years!A$2:A$836, years!B$2:B$836)</f>
        <v>2001</v>
      </c>
      <c r="I458" s="5">
        <v>77</v>
      </c>
      <c r="J458">
        <v>0.48099999999999998</v>
      </c>
      <c r="K458">
        <v>0.63800000000000001</v>
      </c>
      <c r="L458" s="7" t="str">
        <f t="shared" si="22"/>
        <v>Low</v>
      </c>
      <c r="M458">
        <v>-5.8620000000000001</v>
      </c>
      <c r="N458" s="7">
        <v>2.76E-2</v>
      </c>
      <c r="O458" s="7">
        <v>0.153</v>
      </c>
      <c r="P458" s="9">
        <v>0</v>
      </c>
      <c r="Q458" s="7">
        <v>0.154</v>
      </c>
      <c r="R458" s="7">
        <v>0.497</v>
      </c>
      <c r="S458" s="7" t="str">
        <f t="shared" si="23"/>
        <v>Negative</v>
      </c>
      <c r="T458" s="5">
        <v>79.063999999999993</v>
      </c>
      <c r="U458" t="s">
        <v>17</v>
      </c>
    </row>
    <row r="459" spans="1:21" x14ac:dyDescent="0.25">
      <c r="A459">
        <v>701</v>
      </c>
      <c r="B459" t="str">
        <f>_xlfn.XLOOKUP(A459, artists!A$2:A$836, artists!B$2:B$836)</f>
        <v>MNEK</v>
      </c>
      <c r="C459" s="3" t="s">
        <v>1547</v>
      </c>
      <c r="D459" s="5">
        <v>213427</v>
      </c>
      <c r="E459" s="5">
        <f t="shared" si="21"/>
        <v>213.42699999999999</v>
      </c>
      <c r="F459" t="b">
        <v>0</v>
      </c>
      <c r="G459">
        <v>18</v>
      </c>
      <c r="H459">
        <f>_xlfn.XLOOKUP(G459, years!A$2:A$836, years!B$2:B$836)</f>
        <v>2015</v>
      </c>
      <c r="I459" s="5">
        <v>45</v>
      </c>
      <c r="J459">
        <v>0.58299999999999996</v>
      </c>
      <c r="K459">
        <v>0.73199999999999998</v>
      </c>
      <c r="L459" s="7" t="str">
        <f t="shared" si="22"/>
        <v>High</v>
      </c>
      <c r="M459">
        <v>-5.7279999999999998</v>
      </c>
      <c r="N459" s="7">
        <v>4.5699999999999998E-2</v>
      </c>
      <c r="O459" s="7">
        <v>3.1199999999999999E-3</v>
      </c>
      <c r="P459" s="9">
        <v>9.8600000000000005E-6</v>
      </c>
      <c r="Q459" s="7">
        <v>0.26900000000000002</v>
      </c>
      <c r="R459" s="7">
        <v>0.27600000000000002</v>
      </c>
      <c r="S459" s="7" t="str">
        <f t="shared" si="23"/>
        <v>Negative</v>
      </c>
      <c r="T459" s="5">
        <v>145.99199999999999</v>
      </c>
      <c r="U459" t="s">
        <v>34</v>
      </c>
    </row>
    <row r="460" spans="1:21" x14ac:dyDescent="0.25">
      <c r="A460">
        <v>192</v>
      </c>
      <c r="B460" t="str">
        <f>_xlfn.XLOOKUP(A460, artists!A$2:A$836, artists!B$2:B$836)</f>
        <v>Beyoncé</v>
      </c>
      <c r="C460" s="3" t="s">
        <v>1483</v>
      </c>
      <c r="D460" s="5">
        <v>323480</v>
      </c>
      <c r="E460" s="5">
        <f t="shared" si="21"/>
        <v>323.48</v>
      </c>
      <c r="F460" t="b">
        <v>1</v>
      </c>
      <c r="G460">
        <v>17</v>
      </c>
      <c r="H460">
        <f>_xlfn.XLOOKUP(G460, years!A$2:A$836, years!B$2:B$836)</f>
        <v>2014</v>
      </c>
      <c r="I460" s="5">
        <v>70</v>
      </c>
      <c r="J460">
        <v>0.58899999999999997</v>
      </c>
      <c r="K460">
        <v>0.621</v>
      </c>
      <c r="L460" s="7" t="str">
        <f t="shared" si="22"/>
        <v>Low</v>
      </c>
      <c r="M460">
        <v>-6.9020000000000001</v>
      </c>
      <c r="N460" s="7">
        <v>4.6800000000000001E-2</v>
      </c>
      <c r="O460" s="7">
        <v>9.6900000000000007E-3</v>
      </c>
      <c r="P460" s="9">
        <v>1.0399999999999999E-3</v>
      </c>
      <c r="Q460" s="7">
        <v>0.18099999999999999</v>
      </c>
      <c r="R460" s="7">
        <v>0.40100000000000002</v>
      </c>
      <c r="S460" s="7" t="str">
        <f t="shared" si="23"/>
        <v>Negative</v>
      </c>
      <c r="T460" s="5">
        <v>140.03</v>
      </c>
      <c r="U460" t="s">
        <v>32</v>
      </c>
    </row>
    <row r="461" spans="1:21" x14ac:dyDescent="0.25">
      <c r="A461">
        <v>38</v>
      </c>
      <c r="B461" t="str">
        <f>_xlfn.XLOOKUP(A461, artists!A$2:A$836, artists!B$2:B$836)</f>
        <v>Enrique Iglesias</v>
      </c>
      <c r="C461" s="3" t="s">
        <v>1627</v>
      </c>
      <c r="D461" s="5">
        <v>199693</v>
      </c>
      <c r="E461" s="5">
        <f t="shared" si="21"/>
        <v>199.69300000000001</v>
      </c>
      <c r="F461" t="b">
        <v>0</v>
      </c>
      <c r="G461">
        <v>19</v>
      </c>
      <c r="H461">
        <f>_xlfn.XLOOKUP(G461, years!A$2:A$836, years!B$2:B$836)</f>
        <v>2016</v>
      </c>
      <c r="I461" s="5">
        <v>68</v>
      </c>
      <c r="J461">
        <v>0.71599999999999997</v>
      </c>
      <c r="K461">
        <v>0.90800000000000003</v>
      </c>
      <c r="L461" s="7" t="str">
        <f t="shared" si="22"/>
        <v>High</v>
      </c>
      <c r="M461">
        <v>-3.254</v>
      </c>
      <c r="N461" s="7">
        <v>0.10299999999999999</v>
      </c>
      <c r="O461" s="7">
        <v>8.5800000000000001E-2</v>
      </c>
      <c r="P461" s="9">
        <v>0</v>
      </c>
      <c r="Q461" s="7">
        <v>0.13500000000000001</v>
      </c>
      <c r="R461" s="7">
        <v>0.86899999999999999</v>
      </c>
      <c r="S461" s="7" t="str">
        <f t="shared" si="23"/>
        <v>Positive</v>
      </c>
      <c r="T461" s="5">
        <v>91.03</v>
      </c>
      <c r="U461" t="s">
        <v>71</v>
      </c>
    </row>
    <row r="462" spans="1:21" x14ac:dyDescent="0.25">
      <c r="A462">
        <v>567</v>
      </c>
      <c r="B462" t="str">
        <f>_xlfn.XLOOKUP(A462, artists!A$2:A$836, artists!B$2:B$836)</f>
        <v>Little Mix</v>
      </c>
      <c r="C462" s="3" t="s">
        <v>1582</v>
      </c>
      <c r="D462" s="5">
        <v>211773</v>
      </c>
      <c r="E462" s="5">
        <f t="shared" si="21"/>
        <v>211.773</v>
      </c>
      <c r="F462" t="b">
        <v>0</v>
      </c>
      <c r="G462">
        <v>18</v>
      </c>
      <c r="H462">
        <f>_xlfn.XLOOKUP(G462, years!A$2:A$836, years!B$2:B$836)</f>
        <v>2015</v>
      </c>
      <c r="I462" s="5">
        <v>1</v>
      </c>
      <c r="J462">
        <v>0.77700000000000002</v>
      </c>
      <c r="K462">
        <v>0.89600000000000002</v>
      </c>
      <c r="L462" s="7" t="str">
        <f t="shared" si="22"/>
        <v>High</v>
      </c>
      <c r="M462">
        <v>-4.4669999999999996</v>
      </c>
      <c r="N462" s="7">
        <v>6.1899999999999997E-2</v>
      </c>
      <c r="O462" s="7">
        <v>3.5200000000000002E-2</v>
      </c>
      <c r="P462" s="9">
        <v>0</v>
      </c>
      <c r="Q462" s="7">
        <v>0.317</v>
      </c>
      <c r="R462" s="7">
        <v>0.84299999999999997</v>
      </c>
      <c r="S462" s="7" t="str">
        <f t="shared" si="23"/>
        <v>Positive</v>
      </c>
      <c r="T462" s="5">
        <v>111.98699999999999</v>
      </c>
      <c r="U462" t="s">
        <v>17</v>
      </c>
    </row>
    <row r="463" spans="1:21" x14ac:dyDescent="0.25">
      <c r="A463">
        <v>709</v>
      </c>
      <c r="B463" t="str">
        <f>_xlfn.XLOOKUP(A463, artists!A$2:A$836, artists!B$2:B$836)</f>
        <v>ZAYN</v>
      </c>
      <c r="C463" s="3" t="s">
        <v>1688</v>
      </c>
      <c r="D463" s="5">
        <v>239000</v>
      </c>
      <c r="E463" s="5">
        <f t="shared" si="21"/>
        <v>239</v>
      </c>
      <c r="F463" t="b">
        <v>0</v>
      </c>
      <c r="G463">
        <v>20</v>
      </c>
      <c r="H463">
        <f>_xlfn.XLOOKUP(G463, years!A$2:A$836, years!B$2:B$836)</f>
        <v>2017</v>
      </c>
      <c r="I463" s="5">
        <v>77</v>
      </c>
      <c r="J463">
        <v>0.25900000000000001</v>
      </c>
      <c r="K463">
        <v>0.437</v>
      </c>
      <c r="L463" s="7" t="str">
        <f t="shared" si="22"/>
        <v>Low</v>
      </c>
      <c r="M463">
        <v>-6.5890000000000004</v>
      </c>
      <c r="N463" s="7">
        <v>3.8600000000000002E-2</v>
      </c>
      <c r="O463" s="7">
        <v>0.10199999999999999</v>
      </c>
      <c r="P463" s="9">
        <v>1.3200000000000001E-6</v>
      </c>
      <c r="Q463" s="7">
        <v>0.106</v>
      </c>
      <c r="R463" s="7">
        <v>9.5100000000000004E-2</v>
      </c>
      <c r="S463" s="7" t="str">
        <f t="shared" si="23"/>
        <v>Negative</v>
      </c>
      <c r="T463" s="5">
        <v>180.042</v>
      </c>
      <c r="U463" t="s">
        <v>40</v>
      </c>
    </row>
    <row r="464" spans="1:21" x14ac:dyDescent="0.25">
      <c r="A464">
        <v>472</v>
      </c>
      <c r="B464" t="str">
        <f>_xlfn.XLOOKUP(A464, artists!A$2:A$836, artists!B$2:B$836)</f>
        <v>Taio Cruz</v>
      </c>
      <c r="C464" s="3" t="s">
        <v>1025</v>
      </c>
      <c r="D464" s="5">
        <v>202613</v>
      </c>
      <c r="E464" s="5">
        <f t="shared" si="21"/>
        <v>202.613</v>
      </c>
      <c r="F464" t="b">
        <v>0</v>
      </c>
      <c r="G464">
        <v>13</v>
      </c>
      <c r="H464">
        <f>_xlfn.XLOOKUP(G464, years!A$2:A$836, years!B$2:B$836)</f>
        <v>2010</v>
      </c>
      <c r="I464" s="5">
        <v>80</v>
      </c>
      <c r="J464">
        <v>0.751</v>
      </c>
      <c r="K464">
        <v>0.78300000000000003</v>
      </c>
      <c r="L464" s="7" t="str">
        <f t="shared" si="22"/>
        <v>High</v>
      </c>
      <c r="M464">
        <v>-3.7240000000000002</v>
      </c>
      <c r="N464" s="7">
        <v>8.5900000000000004E-2</v>
      </c>
      <c r="O464" s="7">
        <v>3.79E-3</v>
      </c>
      <c r="P464" s="9">
        <v>0</v>
      </c>
      <c r="Q464" s="7">
        <v>3.5999999999999997E-2</v>
      </c>
      <c r="R464" s="7">
        <v>0.81599999999999995</v>
      </c>
      <c r="S464" s="7" t="str">
        <f t="shared" si="23"/>
        <v>Positive</v>
      </c>
      <c r="T464" s="5">
        <v>119.97499999999999</v>
      </c>
      <c r="U464" t="s">
        <v>59</v>
      </c>
    </row>
    <row r="465" spans="1:21" x14ac:dyDescent="0.25">
      <c r="A465">
        <v>398</v>
      </c>
      <c r="B465" t="str">
        <f>_xlfn.XLOOKUP(A465, artists!A$2:A$836, artists!B$2:B$836)</f>
        <v>Katy Perry</v>
      </c>
      <c r="C465" s="3" t="s">
        <v>1133</v>
      </c>
      <c r="D465" s="5">
        <v>229573</v>
      </c>
      <c r="E465" s="5">
        <f t="shared" si="21"/>
        <v>229.57300000000001</v>
      </c>
      <c r="F465" t="b">
        <v>0</v>
      </c>
      <c r="G465">
        <v>15</v>
      </c>
      <c r="H465">
        <f>_xlfn.XLOOKUP(G465, years!A$2:A$836, years!B$2:B$836)</f>
        <v>2012</v>
      </c>
      <c r="I465" s="5">
        <v>65</v>
      </c>
      <c r="J465">
        <v>0.62</v>
      </c>
      <c r="K465">
        <v>0.86899999999999999</v>
      </c>
      <c r="L465" s="7" t="str">
        <f t="shared" si="22"/>
        <v>High</v>
      </c>
      <c r="M465">
        <v>-5.2519999999999998</v>
      </c>
      <c r="N465" s="7">
        <v>0.17499999999999999</v>
      </c>
      <c r="O465" s="7">
        <v>1.8100000000000002E-2</v>
      </c>
      <c r="P465" s="9">
        <v>0</v>
      </c>
      <c r="Q465" s="7">
        <v>0.36899999999999999</v>
      </c>
      <c r="R465" s="7">
        <v>0.76</v>
      </c>
      <c r="S465" s="7" t="str">
        <f t="shared" si="23"/>
        <v>Positive</v>
      </c>
      <c r="T465" s="5">
        <v>151.684</v>
      </c>
      <c r="U465" t="s">
        <v>17</v>
      </c>
    </row>
    <row r="466" spans="1:21" x14ac:dyDescent="0.25">
      <c r="A466">
        <v>825</v>
      </c>
      <c r="B466" t="str">
        <f>_xlfn.XLOOKUP(A466, artists!A$2:A$836, artists!B$2:B$836)</f>
        <v>Tyler, The Creator</v>
      </c>
      <c r="C466" s="3" t="s">
        <v>1931</v>
      </c>
      <c r="D466" s="5">
        <v>190066</v>
      </c>
      <c r="E466" s="5">
        <f t="shared" si="21"/>
        <v>190.066</v>
      </c>
      <c r="F466" t="b">
        <v>1</v>
      </c>
      <c r="G466">
        <v>22</v>
      </c>
      <c r="H466">
        <f>_xlfn.XLOOKUP(G466, years!A$2:A$836, years!B$2:B$836)</f>
        <v>2019</v>
      </c>
      <c r="I466" s="5">
        <v>80</v>
      </c>
      <c r="J466">
        <v>0.55400000000000005</v>
      </c>
      <c r="K466">
        <v>0.498</v>
      </c>
      <c r="L466" s="7" t="str">
        <f t="shared" si="22"/>
        <v>Low</v>
      </c>
      <c r="M466">
        <v>-8.8659999999999997</v>
      </c>
      <c r="N466" s="7">
        <v>6.8500000000000005E-2</v>
      </c>
      <c r="O466" s="7">
        <v>0.23</v>
      </c>
      <c r="P466" s="9">
        <v>5.9800000000000003E-6</v>
      </c>
      <c r="Q466" s="7">
        <v>0.79500000000000004</v>
      </c>
      <c r="R466" s="7">
        <v>0.41299999999999998</v>
      </c>
      <c r="S466" s="7" t="str">
        <f t="shared" si="23"/>
        <v>Negative</v>
      </c>
      <c r="T466" s="5">
        <v>79.635000000000005</v>
      </c>
      <c r="U466" t="s">
        <v>28</v>
      </c>
    </row>
    <row r="467" spans="1:21" x14ac:dyDescent="0.25">
      <c r="A467">
        <v>644</v>
      </c>
      <c r="B467" t="str">
        <f>_xlfn.XLOOKUP(A467, artists!A$2:A$836, artists!B$2:B$836)</f>
        <v>The Weeknd</v>
      </c>
      <c r="C467" s="3" t="s">
        <v>1499</v>
      </c>
      <c r="D467" s="5">
        <v>252226</v>
      </c>
      <c r="E467" s="5">
        <f t="shared" si="21"/>
        <v>252.226</v>
      </c>
      <c r="F467" t="b">
        <v>0</v>
      </c>
      <c r="G467">
        <v>17</v>
      </c>
      <c r="H467">
        <f>_xlfn.XLOOKUP(G467, years!A$2:A$836, years!B$2:B$836)</f>
        <v>2014</v>
      </c>
      <c r="I467" s="5">
        <v>76</v>
      </c>
      <c r="J467">
        <v>0.65900000000000003</v>
      </c>
      <c r="K467">
        <v>0.38100000000000001</v>
      </c>
      <c r="L467" s="7" t="str">
        <f t="shared" si="22"/>
        <v>Low</v>
      </c>
      <c r="M467">
        <v>-5.9219999999999997</v>
      </c>
      <c r="N467" s="7">
        <v>3.04E-2</v>
      </c>
      <c r="O467" s="7">
        <v>0.38500000000000001</v>
      </c>
      <c r="P467" s="9">
        <v>0</v>
      </c>
      <c r="Q467" s="7">
        <v>9.7199999999999995E-2</v>
      </c>
      <c r="R467" s="7">
        <v>0.42599999999999999</v>
      </c>
      <c r="S467" s="7" t="str">
        <f t="shared" si="23"/>
        <v>Negative</v>
      </c>
      <c r="T467" s="5">
        <v>119.84399999999999</v>
      </c>
      <c r="U467" t="s">
        <v>32</v>
      </c>
    </row>
    <row r="468" spans="1:21" x14ac:dyDescent="0.25">
      <c r="A468">
        <v>517</v>
      </c>
      <c r="B468" t="str">
        <f>_xlfn.XLOOKUP(A468, artists!A$2:A$836, artists!B$2:B$836)</f>
        <v>Labrinth</v>
      </c>
      <c r="C468" s="3" t="s">
        <v>1148</v>
      </c>
      <c r="D468" s="5">
        <v>274600</v>
      </c>
      <c r="E468" s="5">
        <f t="shared" si="21"/>
        <v>274.60000000000002</v>
      </c>
      <c r="F468" t="b">
        <v>1</v>
      </c>
      <c r="G468">
        <v>15</v>
      </c>
      <c r="H468">
        <f>_xlfn.XLOOKUP(G468, years!A$2:A$836, years!B$2:B$836)</f>
        <v>2012</v>
      </c>
      <c r="I468" s="5">
        <v>62</v>
      </c>
      <c r="J468">
        <v>0.54</v>
      </c>
      <c r="K468">
        <v>0.85599999999999998</v>
      </c>
      <c r="L468" s="7" t="str">
        <f t="shared" si="22"/>
        <v>High</v>
      </c>
      <c r="M468">
        <v>-3.9660000000000002</v>
      </c>
      <c r="N468" s="7">
        <v>0.1</v>
      </c>
      <c r="O468" s="7">
        <v>0.109</v>
      </c>
      <c r="P468" s="9">
        <v>0</v>
      </c>
      <c r="Q468" s="7">
        <v>0.27600000000000002</v>
      </c>
      <c r="R468" s="7">
        <v>0.25800000000000001</v>
      </c>
      <c r="S468" s="7" t="str">
        <f t="shared" si="23"/>
        <v>Negative</v>
      </c>
      <c r="T468" s="5">
        <v>153.071</v>
      </c>
      <c r="U468" t="s">
        <v>17</v>
      </c>
    </row>
    <row r="469" spans="1:21" x14ac:dyDescent="0.25">
      <c r="A469">
        <v>633</v>
      </c>
      <c r="B469" t="str">
        <f>_xlfn.XLOOKUP(A469, artists!A$2:A$836, artists!B$2:B$836)</f>
        <v>5 Seconds of Summer</v>
      </c>
      <c r="C469" s="3" t="s">
        <v>1929</v>
      </c>
      <c r="D469" s="5">
        <v>157492</v>
      </c>
      <c r="E469" s="5">
        <f t="shared" si="21"/>
        <v>157.49199999999999</v>
      </c>
      <c r="F469" t="b">
        <v>0</v>
      </c>
      <c r="G469">
        <v>22</v>
      </c>
      <c r="H469">
        <f>_xlfn.XLOOKUP(G469, years!A$2:A$836, years!B$2:B$836)</f>
        <v>2019</v>
      </c>
      <c r="I469" s="5">
        <v>1</v>
      </c>
      <c r="J469">
        <v>0.505</v>
      </c>
      <c r="K469">
        <v>0.42799999999999999</v>
      </c>
      <c r="L469" s="7" t="str">
        <f t="shared" si="22"/>
        <v>Low</v>
      </c>
      <c r="M469">
        <v>-5.6040000000000001</v>
      </c>
      <c r="N469" s="7">
        <v>0.221</v>
      </c>
      <c r="O469" s="7">
        <v>0.48899999999999999</v>
      </c>
      <c r="P469" s="9">
        <v>0</v>
      </c>
      <c r="Q469" s="7">
        <v>9.7699999999999995E-2</v>
      </c>
      <c r="R469" s="7">
        <v>0.61799999999999999</v>
      </c>
      <c r="S469" s="7" t="str">
        <f t="shared" si="23"/>
        <v>Positive</v>
      </c>
      <c r="T469" s="5">
        <v>175.81299999999999</v>
      </c>
      <c r="U469" t="s">
        <v>17</v>
      </c>
    </row>
    <row r="470" spans="1:21" x14ac:dyDescent="0.25">
      <c r="A470">
        <v>780</v>
      </c>
      <c r="B470" t="str">
        <f>_xlfn.XLOOKUP(A470, artists!A$2:A$836, artists!B$2:B$836)</f>
        <v>benny blanco</v>
      </c>
      <c r="C470" s="3" t="s">
        <v>1830</v>
      </c>
      <c r="D470" s="5">
        <v>173799</v>
      </c>
      <c r="E470" s="5">
        <f t="shared" si="21"/>
        <v>173.79900000000001</v>
      </c>
      <c r="F470" t="b">
        <v>0</v>
      </c>
      <c r="G470">
        <v>21</v>
      </c>
      <c r="H470">
        <f>_xlfn.XLOOKUP(G470, years!A$2:A$836, years!B$2:B$836)</f>
        <v>2018</v>
      </c>
      <c r="I470" s="5">
        <v>75</v>
      </c>
      <c r="J470">
        <v>0.56000000000000005</v>
      </c>
      <c r="K470">
        <v>0.68</v>
      </c>
      <c r="L470" s="7" t="str">
        <f t="shared" si="22"/>
        <v>High</v>
      </c>
      <c r="M470">
        <v>-7.6479999999999997</v>
      </c>
      <c r="N470" s="7">
        <v>0.32100000000000001</v>
      </c>
      <c r="O470" s="7">
        <v>0.55500000000000005</v>
      </c>
      <c r="P470" s="9">
        <v>0</v>
      </c>
      <c r="Q470" s="7">
        <v>0.11600000000000001</v>
      </c>
      <c r="R470" s="7">
        <v>0.31900000000000001</v>
      </c>
      <c r="S470" s="7" t="str">
        <f t="shared" si="23"/>
        <v>Negative</v>
      </c>
      <c r="T470" s="5">
        <v>89.391000000000005</v>
      </c>
      <c r="U470" t="s">
        <v>59</v>
      </c>
    </row>
    <row r="471" spans="1:21" x14ac:dyDescent="0.25">
      <c r="A471">
        <v>194</v>
      </c>
      <c r="B471" t="str">
        <f>_xlfn.XLOOKUP(A471, artists!A$2:A$836, artists!B$2:B$836)</f>
        <v>Black Eyed Peas</v>
      </c>
      <c r="C471" s="3" t="s">
        <v>926</v>
      </c>
      <c r="D471" s="5">
        <v>289133</v>
      </c>
      <c r="E471" s="5">
        <f t="shared" si="21"/>
        <v>289.13299999999998</v>
      </c>
      <c r="F471" t="b">
        <v>0</v>
      </c>
      <c r="G471">
        <v>12</v>
      </c>
      <c r="H471">
        <f>_xlfn.XLOOKUP(G471, years!A$2:A$836, years!B$2:B$836)</f>
        <v>2009</v>
      </c>
      <c r="I471" s="5">
        <v>80</v>
      </c>
      <c r="J471">
        <v>0.74299999999999999</v>
      </c>
      <c r="K471">
        <v>0.76600000000000001</v>
      </c>
      <c r="L471" s="7" t="str">
        <f t="shared" si="22"/>
        <v>High</v>
      </c>
      <c r="M471">
        <v>-6.375</v>
      </c>
      <c r="N471" s="7">
        <v>2.6499999999999999E-2</v>
      </c>
      <c r="O471" s="7">
        <v>8.7300000000000003E-2</v>
      </c>
      <c r="P471" s="9">
        <v>0</v>
      </c>
      <c r="Q471" s="7">
        <v>0.50900000000000001</v>
      </c>
      <c r="R471" s="7">
        <v>0.61</v>
      </c>
      <c r="S471" s="7" t="str">
        <f t="shared" si="23"/>
        <v>Positive</v>
      </c>
      <c r="T471" s="5">
        <v>127.96</v>
      </c>
      <c r="U471" t="s">
        <v>59</v>
      </c>
    </row>
    <row r="472" spans="1:21" x14ac:dyDescent="0.25">
      <c r="A472">
        <v>387</v>
      </c>
      <c r="B472" t="str">
        <f>_xlfn.XLOOKUP(A472, artists!A$2:A$836, artists!B$2:B$836)</f>
        <v>Sean Kingston</v>
      </c>
      <c r="C472" s="3" t="s">
        <v>1053</v>
      </c>
      <c r="D472" s="5">
        <v>201946</v>
      </c>
      <c r="E472" s="5">
        <f t="shared" si="21"/>
        <v>201.946</v>
      </c>
      <c r="F472" t="b">
        <v>0</v>
      </c>
      <c r="G472">
        <v>13</v>
      </c>
      <c r="H472">
        <f>_xlfn.XLOOKUP(G472, years!A$2:A$836, years!B$2:B$836)</f>
        <v>2010</v>
      </c>
      <c r="I472" s="5">
        <v>74</v>
      </c>
      <c r="J472">
        <v>0.72</v>
      </c>
      <c r="K472">
        <v>0.60699999999999998</v>
      </c>
      <c r="L472" s="7" t="str">
        <f t="shared" si="22"/>
        <v>Low</v>
      </c>
      <c r="M472">
        <v>-4.1680000000000001</v>
      </c>
      <c r="N472" s="7">
        <v>3.2199999999999999E-2</v>
      </c>
      <c r="O472" s="7">
        <v>5.4300000000000001E-2</v>
      </c>
      <c r="P472" s="9">
        <v>0</v>
      </c>
      <c r="Q472" s="7">
        <v>0.113</v>
      </c>
      <c r="R472" s="7">
        <v>0.82799999999999996</v>
      </c>
      <c r="S472" s="7" t="str">
        <f t="shared" si="23"/>
        <v>Positive</v>
      </c>
      <c r="T472" s="5">
        <v>121.223</v>
      </c>
      <c r="U472" t="s">
        <v>26</v>
      </c>
    </row>
    <row r="473" spans="1:21" x14ac:dyDescent="0.25">
      <c r="A473">
        <v>582</v>
      </c>
      <c r="B473" t="str">
        <f>_xlfn.XLOOKUP(A473, artists!A$2:A$836, artists!B$2:B$836)</f>
        <v>Selena Gomez</v>
      </c>
      <c r="C473" s="3" t="s">
        <v>1560</v>
      </c>
      <c r="D473" s="5">
        <v>221560</v>
      </c>
      <c r="E473" s="5">
        <f t="shared" si="21"/>
        <v>221.56</v>
      </c>
      <c r="F473" t="b">
        <v>1</v>
      </c>
      <c r="G473">
        <v>18</v>
      </c>
      <c r="H473">
        <f>_xlfn.XLOOKUP(G473, years!A$2:A$836, years!B$2:B$836)</f>
        <v>2015</v>
      </c>
      <c r="I473" s="5">
        <v>0</v>
      </c>
      <c r="J473">
        <v>0.6</v>
      </c>
      <c r="K473">
        <v>0.67600000000000005</v>
      </c>
      <c r="L473" s="7" t="str">
        <f t="shared" si="22"/>
        <v>High</v>
      </c>
      <c r="M473">
        <v>-6.4470000000000001</v>
      </c>
      <c r="N473" s="7">
        <v>6.5199999999999994E-2</v>
      </c>
      <c r="O473" s="7">
        <v>0.154</v>
      </c>
      <c r="P473" s="9">
        <v>0</v>
      </c>
      <c r="Q473" s="7">
        <v>7.4099999999999999E-2</v>
      </c>
      <c r="R473" s="7">
        <v>0.217</v>
      </c>
      <c r="S473" s="7" t="str">
        <f t="shared" si="23"/>
        <v>Negative</v>
      </c>
      <c r="T473" s="5">
        <v>88.927999999999997</v>
      </c>
      <c r="U473" t="s">
        <v>17</v>
      </c>
    </row>
    <row r="474" spans="1:21" x14ac:dyDescent="0.25">
      <c r="A474">
        <v>605</v>
      </c>
      <c r="B474" t="str">
        <f>_xlfn.XLOOKUP(A474, artists!A$2:A$836, artists!B$2:B$836)</f>
        <v>Sia</v>
      </c>
      <c r="C474" s="3" t="s">
        <v>1476</v>
      </c>
      <c r="D474" s="5">
        <v>257200</v>
      </c>
      <c r="E474" s="5">
        <f t="shared" si="21"/>
        <v>257.2</v>
      </c>
      <c r="F474" t="b">
        <v>0</v>
      </c>
      <c r="G474">
        <v>17</v>
      </c>
      <c r="H474">
        <f>_xlfn.XLOOKUP(G474, years!A$2:A$836, years!B$2:B$836)</f>
        <v>2014</v>
      </c>
      <c r="I474" s="5">
        <v>70</v>
      </c>
      <c r="J474">
        <v>0.42099999999999999</v>
      </c>
      <c r="K474">
        <v>0.79100000000000004</v>
      </c>
      <c r="L474" s="7" t="str">
        <f t="shared" si="22"/>
        <v>High</v>
      </c>
      <c r="M474">
        <v>-4.9980000000000002</v>
      </c>
      <c r="N474" s="7">
        <v>4.9599999999999998E-2</v>
      </c>
      <c r="O474" s="7">
        <v>1.17E-2</v>
      </c>
      <c r="P474" s="9">
        <v>1.4800000000000001E-5</v>
      </c>
      <c r="Q474" s="7">
        <v>0.14599999999999999</v>
      </c>
      <c r="R474" s="7">
        <v>0.499</v>
      </c>
      <c r="S474" s="7" t="str">
        <f t="shared" si="23"/>
        <v>Negative</v>
      </c>
      <c r="T474" s="5">
        <v>130.07499999999999</v>
      </c>
      <c r="U474" t="s">
        <v>17</v>
      </c>
    </row>
    <row r="475" spans="1:21" x14ac:dyDescent="0.25">
      <c r="A475">
        <v>594</v>
      </c>
      <c r="B475" t="str">
        <f>_xlfn.XLOOKUP(A475, artists!A$2:A$836, artists!B$2:B$836)</f>
        <v>Zedd</v>
      </c>
      <c r="C475" s="3" t="s">
        <v>1577</v>
      </c>
      <c r="D475" s="5">
        <v>238800</v>
      </c>
      <c r="E475" s="5">
        <f t="shared" si="21"/>
        <v>238.8</v>
      </c>
      <c r="F475" t="b">
        <v>0</v>
      </c>
      <c r="G475">
        <v>18</v>
      </c>
      <c r="H475">
        <f>_xlfn.XLOOKUP(G475, years!A$2:A$836, years!B$2:B$836)</f>
        <v>2015</v>
      </c>
      <c r="I475" s="5">
        <v>0</v>
      </c>
      <c r="J475">
        <v>0.56100000000000005</v>
      </c>
      <c r="K475">
        <v>0.877</v>
      </c>
      <c r="L475" s="7" t="str">
        <f t="shared" si="22"/>
        <v>High</v>
      </c>
      <c r="M475">
        <v>-2.2149999999999999</v>
      </c>
      <c r="N475" s="7">
        <v>6.59E-2</v>
      </c>
      <c r="O475" s="7">
        <v>6.2100000000000002E-3</v>
      </c>
      <c r="P475" s="9">
        <v>8.1100000000000003E-6</v>
      </c>
      <c r="Q475" s="7">
        <v>0.28000000000000003</v>
      </c>
      <c r="R475" s="7">
        <v>0.375</v>
      </c>
      <c r="S475" s="7" t="str">
        <f t="shared" si="23"/>
        <v>Negative</v>
      </c>
      <c r="T475" s="5">
        <v>130.00299999999999</v>
      </c>
      <c r="U475" t="s">
        <v>673</v>
      </c>
    </row>
    <row r="476" spans="1:21" x14ac:dyDescent="0.25">
      <c r="A476">
        <v>807</v>
      </c>
      <c r="B476" t="str">
        <f>_xlfn.XLOOKUP(A476, artists!A$2:A$836, artists!B$2:B$836)</f>
        <v>iann dior</v>
      </c>
      <c r="C476" s="3" t="s">
        <v>1891</v>
      </c>
      <c r="D476" s="5">
        <v>131213</v>
      </c>
      <c r="E476" s="5">
        <f t="shared" si="21"/>
        <v>131.21299999999999</v>
      </c>
      <c r="F476" t="b">
        <v>0</v>
      </c>
      <c r="G476">
        <v>22</v>
      </c>
      <c r="H476">
        <f>_xlfn.XLOOKUP(G476, years!A$2:A$836, years!B$2:B$836)</f>
        <v>2019</v>
      </c>
      <c r="I476" s="5">
        <v>72</v>
      </c>
      <c r="J476">
        <v>0.63</v>
      </c>
      <c r="K476">
        <v>0.63</v>
      </c>
      <c r="L476" s="7" t="str">
        <f t="shared" si="22"/>
        <v>Low</v>
      </c>
      <c r="M476">
        <v>-6.2110000000000003</v>
      </c>
      <c r="N476" s="7">
        <v>3.95E-2</v>
      </c>
      <c r="O476" s="7">
        <v>1.3100000000000001E-2</v>
      </c>
      <c r="P476" s="9">
        <v>0</v>
      </c>
      <c r="Q476" s="7">
        <v>0.14199999999999999</v>
      </c>
      <c r="R476" s="7">
        <v>0.16300000000000001</v>
      </c>
      <c r="S476" s="7" t="str">
        <f t="shared" si="23"/>
        <v>Negative</v>
      </c>
      <c r="T476" s="5">
        <v>80.512</v>
      </c>
      <c r="U476" t="s">
        <v>59</v>
      </c>
    </row>
    <row r="477" spans="1:21" x14ac:dyDescent="0.25">
      <c r="A477">
        <v>35</v>
      </c>
      <c r="B477" t="str">
        <f>_xlfn.XLOOKUP(A477, artists!A$2:A$836, artists!B$2:B$836)</f>
        <v>JAY-Z</v>
      </c>
      <c r="C477" s="3" t="s">
        <v>950</v>
      </c>
      <c r="D477" s="5">
        <v>276920</v>
      </c>
      <c r="E477" s="5">
        <f t="shared" si="21"/>
        <v>276.92</v>
      </c>
      <c r="F477" t="b">
        <v>1</v>
      </c>
      <c r="G477">
        <v>12</v>
      </c>
      <c r="H477">
        <f>_xlfn.XLOOKUP(G477, years!A$2:A$836, years!B$2:B$836)</f>
        <v>2009</v>
      </c>
      <c r="I477" s="5">
        <v>82</v>
      </c>
      <c r="J477">
        <v>0.49099999999999999</v>
      </c>
      <c r="K477">
        <v>0.95599999999999996</v>
      </c>
      <c r="L477" s="7" t="str">
        <f t="shared" si="22"/>
        <v>High</v>
      </c>
      <c r="M477">
        <v>-1.538</v>
      </c>
      <c r="N477" s="7">
        <v>0.39200000000000002</v>
      </c>
      <c r="O477" s="7">
        <v>2.9499999999999998E-2</v>
      </c>
      <c r="P477" s="9">
        <v>0</v>
      </c>
      <c r="Q477" s="7">
        <v>0.46</v>
      </c>
      <c r="R477" s="7">
        <v>0.81100000000000005</v>
      </c>
      <c r="S477" s="7" t="str">
        <f t="shared" si="23"/>
        <v>Positive</v>
      </c>
      <c r="T477" s="5">
        <v>173.58500000000001</v>
      </c>
      <c r="U477" t="s">
        <v>28</v>
      </c>
    </row>
    <row r="478" spans="1:21" x14ac:dyDescent="0.25">
      <c r="A478">
        <v>179</v>
      </c>
      <c r="B478" t="str">
        <f>_xlfn.XLOOKUP(A478, artists!A$2:A$836, artists!B$2:B$836)</f>
        <v>Alicia Keys</v>
      </c>
      <c r="C478" s="3" t="s">
        <v>1104</v>
      </c>
      <c r="D478" s="5">
        <v>216480</v>
      </c>
      <c r="E478" s="5">
        <f t="shared" si="21"/>
        <v>216.48</v>
      </c>
      <c r="F478" t="b">
        <v>0</v>
      </c>
      <c r="G478">
        <v>12</v>
      </c>
      <c r="H478">
        <f>_xlfn.XLOOKUP(G478, years!A$2:A$836, years!B$2:B$836)</f>
        <v>2009</v>
      </c>
      <c r="I478" s="5">
        <v>71</v>
      </c>
      <c r="J478">
        <v>0.48399999999999999</v>
      </c>
      <c r="K478">
        <v>0.36799999999999999</v>
      </c>
      <c r="L478" s="7" t="str">
        <f t="shared" si="22"/>
        <v>Low</v>
      </c>
      <c r="M478">
        <v>-7.7839999999999998</v>
      </c>
      <c r="N478" s="7">
        <v>3.4099999999999998E-2</v>
      </c>
      <c r="O478" s="7">
        <v>0.74</v>
      </c>
      <c r="P478" s="9">
        <v>3.82E-5</v>
      </c>
      <c r="Q478" s="7">
        <v>0.11799999999999999</v>
      </c>
      <c r="R478" s="7">
        <v>0.14199999999999999</v>
      </c>
      <c r="S478" s="7" t="str">
        <f t="shared" si="23"/>
        <v>Negative</v>
      </c>
      <c r="T478" s="5">
        <v>92.923000000000002</v>
      </c>
      <c r="U478" t="s">
        <v>32</v>
      </c>
    </row>
    <row r="479" spans="1:21" x14ac:dyDescent="0.25">
      <c r="A479">
        <v>38</v>
      </c>
      <c r="B479" t="str">
        <f>_xlfn.XLOOKUP(A479, artists!A$2:A$836, artists!B$2:B$836)</f>
        <v>Enrique Iglesias</v>
      </c>
      <c r="C479" s="3" t="s">
        <v>335</v>
      </c>
      <c r="D479" s="5">
        <v>208626</v>
      </c>
      <c r="E479" s="5">
        <f t="shared" si="21"/>
        <v>208.626</v>
      </c>
      <c r="F479" t="b">
        <v>0</v>
      </c>
      <c r="G479">
        <v>4</v>
      </c>
      <c r="H479">
        <f>_xlfn.XLOOKUP(G479, years!A$2:A$836, years!B$2:B$836)</f>
        <v>2001</v>
      </c>
      <c r="I479" s="5">
        <v>56</v>
      </c>
      <c r="J479">
        <v>0.77600000000000002</v>
      </c>
      <c r="K479">
        <v>0.84399999999999997</v>
      </c>
      <c r="L479" s="7" t="str">
        <f t="shared" si="22"/>
        <v>High</v>
      </c>
      <c r="M479">
        <v>-5.3049999999999997</v>
      </c>
      <c r="N479" s="7">
        <v>2.9700000000000001E-2</v>
      </c>
      <c r="O479" s="7">
        <v>2.7699999999999999E-2</v>
      </c>
      <c r="P479" s="9">
        <v>2.4399999999999999E-4</v>
      </c>
      <c r="Q479" s="7">
        <v>0.13500000000000001</v>
      </c>
      <c r="R479" s="7">
        <v>0.86799999999999999</v>
      </c>
      <c r="S479" s="7" t="str">
        <f t="shared" si="23"/>
        <v>Positive</v>
      </c>
      <c r="T479" s="5">
        <v>125.97199999999999</v>
      </c>
      <c r="U479" t="s">
        <v>71</v>
      </c>
    </row>
    <row r="480" spans="1:21" x14ac:dyDescent="0.25">
      <c r="A480">
        <v>121</v>
      </c>
      <c r="B480" t="str">
        <f>_xlfn.XLOOKUP(A480, artists!A$2:A$836, artists!B$2:B$836)</f>
        <v>Atomic Kitten</v>
      </c>
      <c r="C480" s="3" t="s">
        <v>200</v>
      </c>
      <c r="D480" s="5">
        <v>195506</v>
      </c>
      <c r="E480" s="5">
        <f t="shared" si="21"/>
        <v>195.506</v>
      </c>
      <c r="F480" t="b">
        <v>0</v>
      </c>
      <c r="G480">
        <v>4</v>
      </c>
      <c r="H480">
        <f>_xlfn.XLOOKUP(G480, years!A$2:A$836, years!B$2:B$836)</f>
        <v>2001</v>
      </c>
      <c r="I480" s="5">
        <v>58</v>
      </c>
      <c r="J480">
        <v>0.57799999999999996</v>
      </c>
      <c r="K480">
        <v>0.58099999999999996</v>
      </c>
      <c r="L480" s="7" t="str">
        <f t="shared" si="22"/>
        <v>Low</v>
      </c>
      <c r="M480">
        <v>-6.867</v>
      </c>
      <c r="N480" s="7">
        <v>3.1800000000000002E-2</v>
      </c>
      <c r="O480" s="7">
        <v>6.5799999999999997E-2</v>
      </c>
      <c r="P480" s="9">
        <v>4.1999999999999997E-3</v>
      </c>
      <c r="Q480" s="7">
        <v>6.7400000000000002E-2</v>
      </c>
      <c r="R480" s="7">
        <v>0.40799999999999997</v>
      </c>
      <c r="S480" s="7" t="str">
        <f t="shared" si="23"/>
        <v>Negative</v>
      </c>
      <c r="T480" s="5">
        <v>83.293000000000006</v>
      </c>
      <c r="U480" t="s">
        <v>17</v>
      </c>
    </row>
    <row r="481" spans="1:21" x14ac:dyDescent="0.25">
      <c r="A481">
        <v>8</v>
      </c>
      <c r="B481" t="str">
        <f>_xlfn.XLOOKUP(A481, artists!A$2:A$836, artists!B$2:B$836)</f>
        <v>Robbie Williams</v>
      </c>
      <c r="C481" s="3" t="s">
        <v>226</v>
      </c>
      <c r="D481" s="5">
        <v>302760</v>
      </c>
      <c r="E481" s="5">
        <f t="shared" si="21"/>
        <v>302.76</v>
      </c>
      <c r="F481" t="b">
        <v>0</v>
      </c>
      <c r="G481">
        <v>4</v>
      </c>
      <c r="H481">
        <f>_xlfn.XLOOKUP(G481, years!A$2:A$836, years!B$2:B$836)</f>
        <v>2001</v>
      </c>
      <c r="I481" s="5">
        <v>48</v>
      </c>
      <c r="J481">
        <v>0.46899999999999997</v>
      </c>
      <c r="K481">
        <v>0.316</v>
      </c>
      <c r="L481" s="7" t="str">
        <f t="shared" si="22"/>
        <v>Low</v>
      </c>
      <c r="M481">
        <v>-8.1059999999999999</v>
      </c>
      <c r="N481" s="7">
        <v>2.6499999999999999E-2</v>
      </c>
      <c r="O481" s="7">
        <v>0.504</v>
      </c>
      <c r="P481" s="9">
        <v>6.0399999999999998E-6</v>
      </c>
      <c r="Q481" s="7">
        <v>9.1899999999999996E-2</v>
      </c>
      <c r="R481" s="7">
        <v>0.19900000000000001</v>
      </c>
      <c r="S481" s="7" t="str">
        <f t="shared" si="23"/>
        <v>Negative</v>
      </c>
      <c r="T481" s="5">
        <v>77.966999999999999</v>
      </c>
      <c r="U481" t="s">
        <v>30</v>
      </c>
    </row>
    <row r="482" spans="1:21" x14ac:dyDescent="0.25">
      <c r="A482">
        <v>333</v>
      </c>
      <c r="B482" t="str">
        <f>_xlfn.XLOOKUP(A482, artists!A$2:A$836, artists!B$2:B$836)</f>
        <v>Cascada</v>
      </c>
      <c r="C482" s="3" t="s">
        <v>953</v>
      </c>
      <c r="D482" s="5">
        <v>207200</v>
      </c>
      <c r="E482" s="5">
        <f t="shared" si="21"/>
        <v>207.2</v>
      </c>
      <c r="F482" t="b">
        <v>0</v>
      </c>
      <c r="G482">
        <v>12</v>
      </c>
      <c r="H482">
        <f>_xlfn.XLOOKUP(G482, years!A$2:A$836, years!B$2:B$836)</f>
        <v>2009</v>
      </c>
      <c r="I482" s="5">
        <v>63</v>
      </c>
      <c r="J482">
        <v>0.76200000000000001</v>
      </c>
      <c r="K482">
        <v>0.70199999999999996</v>
      </c>
      <c r="L482" s="7" t="str">
        <f t="shared" si="22"/>
        <v>High</v>
      </c>
      <c r="M482">
        <v>-5.87</v>
      </c>
      <c r="N482" s="7">
        <v>4.3200000000000002E-2</v>
      </c>
      <c r="O482" s="7">
        <v>1.67E-2</v>
      </c>
      <c r="P482" s="9">
        <v>0</v>
      </c>
      <c r="Q482" s="7">
        <v>0.314</v>
      </c>
      <c r="R482" s="7">
        <v>0.89800000000000002</v>
      </c>
      <c r="S482" s="7" t="str">
        <f t="shared" si="23"/>
        <v>Positive</v>
      </c>
      <c r="T482" s="5">
        <v>127.029</v>
      </c>
      <c r="U482" t="s">
        <v>673</v>
      </c>
    </row>
    <row r="483" spans="1:21" x14ac:dyDescent="0.25">
      <c r="A483">
        <v>180</v>
      </c>
      <c r="B483" t="str">
        <f>_xlfn.XLOOKUP(A483, artists!A$2:A$836, artists!B$2:B$836)</f>
        <v>Coldplay</v>
      </c>
      <c r="C483" s="3" t="s">
        <v>1201</v>
      </c>
      <c r="D483" s="5">
        <v>240796</v>
      </c>
      <c r="E483" s="5">
        <f t="shared" si="21"/>
        <v>240.79599999999999</v>
      </c>
      <c r="F483" t="b">
        <v>0</v>
      </c>
      <c r="G483">
        <v>14</v>
      </c>
      <c r="H483">
        <f>_xlfn.XLOOKUP(G483, years!A$2:A$836, years!B$2:B$836)</f>
        <v>2011</v>
      </c>
      <c r="I483" s="5">
        <v>69</v>
      </c>
      <c r="J483">
        <v>0.42499999999999999</v>
      </c>
      <c r="K483">
        <v>0.73199999999999998</v>
      </c>
      <c r="L483" s="7" t="str">
        <f t="shared" si="22"/>
        <v>High</v>
      </c>
      <c r="M483">
        <v>-6.883</v>
      </c>
      <c r="N483" s="7">
        <v>3.9600000000000003E-2</v>
      </c>
      <c r="O483" s="7">
        <v>1.9400000000000001E-3</v>
      </c>
      <c r="P483" s="9">
        <v>1.03E-2</v>
      </c>
      <c r="Q483" s="7">
        <v>0.17100000000000001</v>
      </c>
      <c r="R483" s="7">
        <v>0.33300000000000002</v>
      </c>
      <c r="S483" s="7" t="str">
        <f t="shared" si="23"/>
        <v>Negative</v>
      </c>
      <c r="T483" s="5">
        <v>117.98</v>
      </c>
      <c r="U483" t="s">
        <v>19</v>
      </c>
    </row>
    <row r="484" spans="1:21" x14ac:dyDescent="0.25">
      <c r="A484">
        <v>452</v>
      </c>
      <c r="B484" t="str">
        <f>_xlfn.XLOOKUP(A484, artists!A$2:A$836, artists!B$2:B$836)</f>
        <v>JLS</v>
      </c>
      <c r="C484" s="3" t="s">
        <v>1001</v>
      </c>
      <c r="D484" s="5">
        <v>195586</v>
      </c>
      <c r="E484" s="5">
        <f t="shared" si="21"/>
        <v>195.58600000000001</v>
      </c>
      <c r="F484" t="b">
        <v>0</v>
      </c>
      <c r="G484">
        <v>16</v>
      </c>
      <c r="H484">
        <f>_xlfn.XLOOKUP(G484, years!A$2:A$836, years!B$2:B$836)</f>
        <v>2013</v>
      </c>
      <c r="I484" s="5">
        <v>39</v>
      </c>
      <c r="J484">
        <v>0.70499999999999996</v>
      </c>
      <c r="K484">
        <v>0.78300000000000003</v>
      </c>
      <c r="L484" s="7" t="str">
        <f t="shared" si="22"/>
        <v>High</v>
      </c>
      <c r="M484">
        <v>-5.9710000000000001</v>
      </c>
      <c r="N484" s="7">
        <v>3.27E-2</v>
      </c>
      <c r="O484" s="7">
        <v>7.0300000000000001E-2</v>
      </c>
      <c r="P484" s="9">
        <v>0</v>
      </c>
      <c r="Q484" s="7">
        <v>0.36</v>
      </c>
      <c r="R484" s="7">
        <v>0.65600000000000003</v>
      </c>
      <c r="S484" s="7" t="str">
        <f t="shared" si="23"/>
        <v>Positive</v>
      </c>
      <c r="T484" s="5">
        <v>140.02199999999999</v>
      </c>
      <c r="U484" t="s">
        <v>17</v>
      </c>
    </row>
    <row r="485" spans="1:21" x14ac:dyDescent="0.25">
      <c r="A485">
        <v>644</v>
      </c>
      <c r="B485" t="str">
        <f>_xlfn.XLOOKUP(A485, artists!A$2:A$836, artists!B$2:B$836)</f>
        <v>The Weeknd</v>
      </c>
      <c r="C485" s="3" t="s">
        <v>1528</v>
      </c>
      <c r="D485" s="5">
        <v>235653</v>
      </c>
      <c r="E485" s="5">
        <f t="shared" si="21"/>
        <v>235.65299999999999</v>
      </c>
      <c r="F485" t="b">
        <v>1</v>
      </c>
      <c r="G485">
        <v>18</v>
      </c>
      <c r="H485">
        <f>_xlfn.XLOOKUP(G485, years!A$2:A$836, years!B$2:B$836)</f>
        <v>2015</v>
      </c>
      <c r="I485" s="5">
        <v>0</v>
      </c>
      <c r="J485">
        <v>0.48</v>
      </c>
      <c r="K485">
        <v>0.68200000000000005</v>
      </c>
      <c r="L485" s="7" t="str">
        <f t="shared" si="22"/>
        <v>High</v>
      </c>
      <c r="M485">
        <v>-4.9400000000000004</v>
      </c>
      <c r="N485" s="7">
        <v>0.13</v>
      </c>
      <c r="O485" s="7">
        <v>6.9599999999999995E-2</v>
      </c>
      <c r="P485" s="9">
        <v>0</v>
      </c>
      <c r="Q485" s="7">
        <v>4.6300000000000001E-2</v>
      </c>
      <c r="R485" s="7">
        <v>0.50600000000000001</v>
      </c>
      <c r="S485" s="7" t="str">
        <f t="shared" si="23"/>
        <v>Positive</v>
      </c>
      <c r="T485" s="5">
        <v>167.93899999999999</v>
      </c>
      <c r="U485" t="s">
        <v>32</v>
      </c>
    </row>
    <row r="486" spans="1:21" x14ac:dyDescent="0.25">
      <c r="A486">
        <v>305</v>
      </c>
      <c r="B486" t="str">
        <f>_xlfn.XLOOKUP(A486, artists!A$2:A$836, artists!B$2:B$836)</f>
        <v>Kaiser Chiefs</v>
      </c>
      <c r="C486" s="3" t="s">
        <v>605</v>
      </c>
      <c r="D486" s="5">
        <v>217706</v>
      </c>
      <c r="E486" s="5">
        <f t="shared" si="21"/>
        <v>217.70599999999999</v>
      </c>
      <c r="F486" t="b">
        <v>0</v>
      </c>
      <c r="G486">
        <v>8</v>
      </c>
      <c r="H486">
        <f>_xlfn.XLOOKUP(G486, years!A$2:A$836, years!B$2:B$836)</f>
        <v>2005</v>
      </c>
      <c r="I486" s="5">
        <v>58</v>
      </c>
      <c r="J486">
        <v>0.49</v>
      </c>
      <c r="K486">
        <v>0.95599999999999996</v>
      </c>
      <c r="L486" s="7" t="str">
        <f t="shared" si="22"/>
        <v>High</v>
      </c>
      <c r="M486">
        <v>-4.556</v>
      </c>
      <c r="N486" s="7">
        <v>4.07E-2</v>
      </c>
      <c r="O486" s="7">
        <v>4.6600000000000001E-3</v>
      </c>
      <c r="P486" s="9">
        <v>6.1500000000000004E-6</v>
      </c>
      <c r="Q486" s="7">
        <v>0.24199999999999999</v>
      </c>
      <c r="R486" s="7">
        <v>0.57699999999999996</v>
      </c>
      <c r="S486" s="7" t="str">
        <f t="shared" si="23"/>
        <v>Positive</v>
      </c>
      <c r="T486" s="5">
        <v>160.02799999999999</v>
      </c>
      <c r="U486" t="s">
        <v>100</v>
      </c>
    </row>
    <row r="487" spans="1:21" x14ac:dyDescent="0.25">
      <c r="A487">
        <v>1</v>
      </c>
      <c r="B487" t="str">
        <f>_xlfn.XLOOKUP(A487, artists!A$2:A$836, artists!B$2:B$836)</f>
        <v>Britney Spears</v>
      </c>
      <c r="C487" s="3" t="s">
        <v>498</v>
      </c>
      <c r="D487" s="5">
        <v>230306</v>
      </c>
      <c r="E487" s="5">
        <f t="shared" si="21"/>
        <v>230.30600000000001</v>
      </c>
      <c r="F487" t="b">
        <v>0</v>
      </c>
      <c r="G487">
        <v>6</v>
      </c>
      <c r="H487">
        <f>_xlfn.XLOOKUP(G487, years!A$2:A$836, years!B$2:B$836)</f>
        <v>2003</v>
      </c>
      <c r="I487" s="5">
        <v>63</v>
      </c>
      <c r="J487">
        <v>0.39800000000000002</v>
      </c>
      <c r="K487">
        <v>0.28399999999999997</v>
      </c>
      <c r="L487" s="7" t="str">
        <f t="shared" si="22"/>
        <v>Low</v>
      </c>
      <c r="M487">
        <v>-12.852</v>
      </c>
      <c r="N487" s="7">
        <v>3.3700000000000001E-2</v>
      </c>
      <c r="O487" s="7">
        <v>0.96599999999999997</v>
      </c>
      <c r="P487" s="9">
        <v>8.5699999999999996E-5</v>
      </c>
      <c r="Q487" s="7">
        <v>0.11600000000000001</v>
      </c>
      <c r="R487" s="7">
        <v>0.114</v>
      </c>
      <c r="S487" s="7" t="str">
        <f t="shared" si="23"/>
        <v>Negative</v>
      </c>
      <c r="T487" s="5">
        <v>109.599</v>
      </c>
      <c r="U487" t="s">
        <v>17</v>
      </c>
    </row>
    <row r="488" spans="1:21" x14ac:dyDescent="0.25">
      <c r="A488">
        <v>333</v>
      </c>
      <c r="B488" t="str">
        <f>_xlfn.XLOOKUP(A488, artists!A$2:A$836, artists!B$2:B$836)</f>
        <v>Cascada</v>
      </c>
      <c r="C488" s="3" t="s">
        <v>672</v>
      </c>
      <c r="D488" s="5">
        <v>199120</v>
      </c>
      <c r="E488" s="5">
        <f t="shared" si="21"/>
        <v>199.12</v>
      </c>
      <c r="F488" t="b">
        <v>0</v>
      </c>
      <c r="G488">
        <v>14</v>
      </c>
      <c r="H488">
        <f>_xlfn.XLOOKUP(G488, years!A$2:A$836, years!B$2:B$836)</f>
        <v>2011</v>
      </c>
      <c r="I488" s="5">
        <v>0</v>
      </c>
      <c r="J488">
        <v>0.64</v>
      </c>
      <c r="K488">
        <v>0.97699999999999998</v>
      </c>
      <c r="L488" s="7" t="str">
        <f t="shared" si="22"/>
        <v>High</v>
      </c>
      <c r="M488">
        <v>-5.3689999999999998</v>
      </c>
      <c r="N488" s="7">
        <v>5.5500000000000001E-2</v>
      </c>
      <c r="O488" s="7">
        <v>4.6100000000000004E-3</v>
      </c>
      <c r="P488" s="9">
        <v>1.6799999999999998E-5</v>
      </c>
      <c r="Q488" s="7">
        <v>0.371</v>
      </c>
      <c r="R488" s="7">
        <v>0.49299999999999999</v>
      </c>
      <c r="S488" s="7" t="str">
        <f t="shared" si="23"/>
        <v>Negative</v>
      </c>
      <c r="T488" s="5">
        <v>142.01900000000001</v>
      </c>
      <c r="U488" t="s">
        <v>673</v>
      </c>
    </row>
    <row r="489" spans="1:21" x14ac:dyDescent="0.25">
      <c r="A489">
        <v>105</v>
      </c>
      <c r="B489" t="str">
        <f>_xlfn.XLOOKUP(A489, artists!A$2:A$836, artists!B$2:B$836)</f>
        <v>Fragma</v>
      </c>
      <c r="C489" s="3" t="s">
        <v>173</v>
      </c>
      <c r="D489" s="5">
        <v>213346</v>
      </c>
      <c r="E489" s="5">
        <f t="shared" si="21"/>
        <v>213.346</v>
      </c>
      <c r="F489" t="b">
        <v>0</v>
      </c>
      <c r="G489">
        <v>4</v>
      </c>
      <c r="H489">
        <f>_xlfn.XLOOKUP(G489, years!A$2:A$836, years!B$2:B$836)</f>
        <v>2001</v>
      </c>
      <c r="I489" s="5">
        <v>50</v>
      </c>
      <c r="J489">
        <v>0.68200000000000005</v>
      </c>
      <c r="K489">
        <v>0.91700000000000004</v>
      </c>
      <c r="L489" s="7" t="str">
        <f t="shared" si="22"/>
        <v>High</v>
      </c>
      <c r="M489">
        <v>-5.4589999999999996</v>
      </c>
      <c r="N489" s="7">
        <v>3.1800000000000002E-2</v>
      </c>
      <c r="O489" s="7">
        <v>0.15</v>
      </c>
      <c r="P489" s="9">
        <v>6.7599999999999993E-2</v>
      </c>
      <c r="Q489" s="7">
        <v>0.34</v>
      </c>
      <c r="R489" s="7">
        <v>0.79</v>
      </c>
      <c r="S489" s="7" t="str">
        <f t="shared" si="23"/>
        <v>Positive</v>
      </c>
      <c r="T489" s="5">
        <v>137.029</v>
      </c>
      <c r="U489" t="s">
        <v>40</v>
      </c>
    </row>
    <row r="490" spans="1:21" x14ac:dyDescent="0.25">
      <c r="A490">
        <v>677</v>
      </c>
      <c r="B490" t="str">
        <f>_xlfn.XLOOKUP(A490, artists!A$2:A$836, artists!B$2:B$836)</f>
        <v>Bryson Tiller</v>
      </c>
      <c r="C490" s="3" t="s">
        <v>1661</v>
      </c>
      <c r="D490" s="5">
        <v>194613</v>
      </c>
      <c r="E490" s="5">
        <f t="shared" si="21"/>
        <v>194.613</v>
      </c>
      <c r="F490" t="b">
        <v>1</v>
      </c>
      <c r="G490">
        <v>18</v>
      </c>
      <c r="H490">
        <f>_xlfn.XLOOKUP(G490, years!A$2:A$836, years!B$2:B$836)</f>
        <v>2015</v>
      </c>
      <c r="I490" s="5">
        <v>76</v>
      </c>
      <c r="J490">
        <v>0.52500000000000002</v>
      </c>
      <c r="K490">
        <v>0.433</v>
      </c>
      <c r="L490" s="7" t="str">
        <f t="shared" si="22"/>
        <v>Low</v>
      </c>
      <c r="M490">
        <v>-10.598000000000001</v>
      </c>
      <c r="N490" s="7">
        <v>0.185</v>
      </c>
      <c r="O490" s="7">
        <v>0.107</v>
      </c>
      <c r="P490" s="9">
        <v>0</v>
      </c>
      <c r="Q490" s="7">
        <v>0.13500000000000001</v>
      </c>
      <c r="R490" s="7">
        <v>0.27600000000000002</v>
      </c>
      <c r="S490" s="7" t="str">
        <f t="shared" si="23"/>
        <v>Negative</v>
      </c>
      <c r="T490" s="5">
        <v>160.108</v>
      </c>
      <c r="U490" t="s">
        <v>26</v>
      </c>
    </row>
    <row r="491" spans="1:21" x14ac:dyDescent="0.25">
      <c r="A491">
        <v>35</v>
      </c>
      <c r="B491" t="str">
        <f>_xlfn.XLOOKUP(A491, artists!A$2:A$836, artists!B$2:B$836)</f>
        <v>JAY-Z</v>
      </c>
      <c r="C491" s="3" t="s">
        <v>415</v>
      </c>
      <c r="D491" s="5">
        <v>281240</v>
      </c>
      <c r="E491" s="5">
        <f t="shared" si="21"/>
        <v>281.24</v>
      </c>
      <c r="F491" t="b">
        <v>1</v>
      </c>
      <c r="G491">
        <v>5</v>
      </c>
      <c r="H491">
        <f>_xlfn.XLOOKUP(G491, years!A$2:A$836, years!B$2:B$836)</f>
        <v>2002</v>
      </c>
      <c r="I491" s="5">
        <v>56</v>
      </c>
      <c r="J491">
        <v>0.71399999999999997</v>
      </c>
      <c r="K491">
        <v>0.86199999999999999</v>
      </c>
      <c r="L491" s="7" t="str">
        <f t="shared" si="22"/>
        <v>High</v>
      </c>
      <c r="M491">
        <v>-5.5309999999999997</v>
      </c>
      <c r="N491" s="7">
        <v>0.28599999999999998</v>
      </c>
      <c r="O491" s="7">
        <v>3.0499999999999999E-2</v>
      </c>
      <c r="P491" s="9">
        <v>0</v>
      </c>
      <c r="Q491" s="7">
        <v>8.8400000000000006E-2</v>
      </c>
      <c r="R491" s="7">
        <v>0.88700000000000001</v>
      </c>
      <c r="S491" s="7" t="str">
        <f t="shared" si="23"/>
        <v>Positive</v>
      </c>
      <c r="T491" s="5">
        <v>92.849000000000004</v>
      </c>
      <c r="U491" t="s">
        <v>28</v>
      </c>
    </row>
    <row r="492" spans="1:21" x14ac:dyDescent="0.25">
      <c r="A492">
        <v>246</v>
      </c>
      <c r="B492" t="str">
        <f>_xlfn.XLOOKUP(A492, artists!A$2:A$836, artists!B$2:B$836)</f>
        <v>Jay Sean</v>
      </c>
      <c r="C492" s="3" t="s">
        <v>460</v>
      </c>
      <c r="D492" s="5">
        <v>190493</v>
      </c>
      <c r="E492" s="5">
        <f t="shared" si="21"/>
        <v>190.49299999999999</v>
      </c>
      <c r="F492" t="b">
        <v>0</v>
      </c>
      <c r="G492">
        <v>7</v>
      </c>
      <c r="H492">
        <f>_xlfn.XLOOKUP(G492, years!A$2:A$836, years!B$2:B$836)</f>
        <v>2004</v>
      </c>
      <c r="I492" s="5">
        <v>42</v>
      </c>
      <c r="J492">
        <v>0.80200000000000005</v>
      </c>
      <c r="K492">
        <v>0.67200000000000004</v>
      </c>
      <c r="L492" s="7" t="str">
        <f t="shared" si="22"/>
        <v>High</v>
      </c>
      <c r="M492">
        <v>-4.9710000000000001</v>
      </c>
      <c r="N492" s="7">
        <v>8.4699999999999998E-2</v>
      </c>
      <c r="O492" s="7">
        <v>7.7499999999999999E-2</v>
      </c>
      <c r="P492" s="9">
        <v>0</v>
      </c>
      <c r="Q492" s="7">
        <v>0.13600000000000001</v>
      </c>
      <c r="R492" s="7">
        <v>0.61899999999999999</v>
      </c>
      <c r="S492" s="7" t="str">
        <f t="shared" si="23"/>
        <v>Positive</v>
      </c>
      <c r="T492" s="5">
        <v>96.525000000000006</v>
      </c>
      <c r="U492" t="s">
        <v>26</v>
      </c>
    </row>
    <row r="493" spans="1:21" x14ac:dyDescent="0.25">
      <c r="A493">
        <v>55</v>
      </c>
      <c r="B493" t="str">
        <f>_xlfn.XLOOKUP(A493, artists!A$2:A$836, artists!B$2:B$836)</f>
        <v>P!nk</v>
      </c>
      <c r="C493" s="3" t="s">
        <v>1194</v>
      </c>
      <c r="D493" s="5">
        <v>213413</v>
      </c>
      <c r="E493" s="5">
        <f t="shared" si="21"/>
        <v>213.41300000000001</v>
      </c>
      <c r="F493" t="b">
        <v>1</v>
      </c>
      <c r="G493">
        <v>13</v>
      </c>
      <c r="H493">
        <f>_xlfn.XLOOKUP(G493, years!A$2:A$836, years!B$2:B$836)</f>
        <v>2010</v>
      </c>
      <c r="I493" s="5">
        <v>60</v>
      </c>
      <c r="J493">
        <v>0.56299999999999994</v>
      </c>
      <c r="K493">
        <v>0.67100000000000004</v>
      </c>
      <c r="L493" s="7" t="str">
        <f t="shared" si="22"/>
        <v>High</v>
      </c>
      <c r="M493">
        <v>-4.7880000000000003</v>
      </c>
      <c r="N493" s="7">
        <v>3.73E-2</v>
      </c>
      <c r="O493" s="7">
        <v>4.2200000000000001E-2</v>
      </c>
      <c r="P493" s="9">
        <v>0</v>
      </c>
      <c r="Q493" s="7">
        <v>0.36</v>
      </c>
      <c r="R493" s="7">
        <v>0.45</v>
      </c>
      <c r="S493" s="7" t="str">
        <f t="shared" si="23"/>
        <v>Negative</v>
      </c>
      <c r="T493" s="5">
        <v>91.963999999999999</v>
      </c>
      <c r="U493" t="s">
        <v>17</v>
      </c>
    </row>
    <row r="494" spans="1:21" x14ac:dyDescent="0.25">
      <c r="A494">
        <v>584</v>
      </c>
      <c r="B494" t="str">
        <f>_xlfn.XLOOKUP(A494, artists!A$2:A$836, artists!B$2:B$836)</f>
        <v>A$AP Rocky</v>
      </c>
      <c r="C494" s="3" t="s">
        <v>1350</v>
      </c>
      <c r="D494" s="5">
        <v>233786</v>
      </c>
      <c r="E494" s="5">
        <f t="shared" si="21"/>
        <v>233.786</v>
      </c>
      <c r="F494" t="b">
        <v>1</v>
      </c>
      <c r="G494">
        <v>16</v>
      </c>
      <c r="H494">
        <f>_xlfn.XLOOKUP(G494, years!A$2:A$836, years!B$2:B$836)</f>
        <v>2013</v>
      </c>
      <c r="I494" s="5">
        <v>76</v>
      </c>
      <c r="J494">
        <v>0.85299999999999998</v>
      </c>
      <c r="K494">
        <v>0.69299999999999995</v>
      </c>
      <c r="L494" s="7" t="str">
        <f t="shared" si="22"/>
        <v>High</v>
      </c>
      <c r="M494">
        <v>-6.87</v>
      </c>
      <c r="N494" s="7">
        <v>0.27500000000000002</v>
      </c>
      <c r="O494" s="7">
        <v>2.3900000000000001E-2</v>
      </c>
      <c r="P494" s="9">
        <v>0</v>
      </c>
      <c r="Q494" s="7">
        <v>0.11</v>
      </c>
      <c r="R494" s="7">
        <v>0.66200000000000003</v>
      </c>
      <c r="S494" s="7" t="str">
        <f t="shared" si="23"/>
        <v>Positive</v>
      </c>
      <c r="T494" s="5">
        <v>95.966999999999999</v>
      </c>
      <c r="U494" t="s">
        <v>28</v>
      </c>
    </row>
    <row r="495" spans="1:21" x14ac:dyDescent="0.25">
      <c r="A495">
        <v>385</v>
      </c>
      <c r="B495" t="str">
        <f>_xlfn.XLOOKUP(A495, artists!A$2:A$836, artists!B$2:B$836)</f>
        <v>The Red Jumpsuit Apparatus</v>
      </c>
      <c r="C495" s="3" t="s">
        <v>809</v>
      </c>
      <c r="D495" s="5">
        <v>192000</v>
      </c>
      <c r="E495" s="5">
        <f t="shared" si="21"/>
        <v>192</v>
      </c>
      <c r="F495" t="b">
        <v>0</v>
      </c>
      <c r="G495">
        <v>9</v>
      </c>
      <c r="H495">
        <f>_xlfn.XLOOKUP(G495, years!A$2:A$836, years!B$2:B$836)</f>
        <v>2006</v>
      </c>
      <c r="I495" s="5">
        <v>74</v>
      </c>
      <c r="J495">
        <v>0.54500000000000004</v>
      </c>
      <c r="K495">
        <v>0.93200000000000005</v>
      </c>
      <c r="L495" s="7" t="str">
        <f t="shared" si="22"/>
        <v>High</v>
      </c>
      <c r="M495">
        <v>-2.1890000000000001</v>
      </c>
      <c r="N495" s="7">
        <v>3.9899999999999998E-2</v>
      </c>
      <c r="O495" s="7">
        <v>6.6500000000000001E-4</v>
      </c>
      <c r="P495" s="9">
        <v>0</v>
      </c>
      <c r="Q495" s="7">
        <v>0.127</v>
      </c>
      <c r="R495" s="7">
        <v>0.46400000000000002</v>
      </c>
      <c r="S495" s="7" t="str">
        <f t="shared" si="23"/>
        <v>Negative</v>
      </c>
      <c r="T495" s="5">
        <v>92.956000000000003</v>
      </c>
      <c r="U495" t="s">
        <v>17</v>
      </c>
    </row>
    <row r="496" spans="1:21" x14ac:dyDescent="0.25">
      <c r="A496">
        <v>550</v>
      </c>
      <c r="B496" t="str">
        <f>_xlfn.XLOOKUP(A496, artists!A$2:A$836, artists!B$2:B$836)</f>
        <v>Tyga</v>
      </c>
      <c r="C496" s="3" t="s">
        <v>1270</v>
      </c>
      <c r="D496" s="5">
        <v>206666</v>
      </c>
      <c r="E496" s="5">
        <f t="shared" si="21"/>
        <v>206.666</v>
      </c>
      <c r="F496" t="b">
        <v>1</v>
      </c>
      <c r="G496">
        <v>15</v>
      </c>
      <c r="H496">
        <f>_xlfn.XLOOKUP(G496, years!A$2:A$836, years!B$2:B$836)</f>
        <v>2012</v>
      </c>
      <c r="I496" s="5">
        <v>58</v>
      </c>
      <c r="J496">
        <v>0.83099999999999996</v>
      </c>
      <c r="K496">
        <v>0.66700000000000004</v>
      </c>
      <c r="L496" s="7" t="str">
        <f t="shared" si="22"/>
        <v>High</v>
      </c>
      <c r="M496">
        <v>-8.4380000000000006</v>
      </c>
      <c r="N496" s="7">
        <v>0.188</v>
      </c>
      <c r="O496" s="7">
        <v>1.03E-2</v>
      </c>
      <c r="P496" s="9">
        <v>0</v>
      </c>
      <c r="Q496" s="7">
        <v>0.35</v>
      </c>
      <c r="R496" s="7">
        <v>0.33900000000000002</v>
      </c>
      <c r="S496" s="7" t="str">
        <f t="shared" si="23"/>
        <v>Negative</v>
      </c>
      <c r="T496" s="5">
        <v>95.072999999999993</v>
      </c>
      <c r="U496" t="s">
        <v>59</v>
      </c>
    </row>
    <row r="497" spans="1:21" x14ac:dyDescent="0.25">
      <c r="A497">
        <v>606</v>
      </c>
      <c r="B497" t="str">
        <f>_xlfn.XLOOKUP(A497, artists!A$2:A$836, artists!B$2:B$836)</f>
        <v>ZHU</v>
      </c>
      <c r="C497" s="3" t="s">
        <v>1270</v>
      </c>
      <c r="D497" s="5">
        <v>223386</v>
      </c>
      <c r="E497" s="5">
        <f t="shared" si="21"/>
        <v>223.386</v>
      </c>
      <c r="F497" t="b">
        <v>0</v>
      </c>
      <c r="G497">
        <v>17</v>
      </c>
      <c r="H497">
        <f>_xlfn.XLOOKUP(G497, years!A$2:A$836, years!B$2:B$836)</f>
        <v>2014</v>
      </c>
      <c r="I497" s="5">
        <v>49</v>
      </c>
      <c r="J497">
        <v>0.86099999999999999</v>
      </c>
      <c r="K497">
        <v>0.47499999999999998</v>
      </c>
      <c r="L497" s="7" t="str">
        <f t="shared" si="22"/>
        <v>Low</v>
      </c>
      <c r="M497">
        <v>-7.1950000000000003</v>
      </c>
      <c r="N497" s="7">
        <v>4.87E-2</v>
      </c>
      <c r="O497" s="7">
        <v>8.6499999999999997E-3</v>
      </c>
      <c r="P497" s="9">
        <v>0.11899999999999999</v>
      </c>
      <c r="Q497" s="7">
        <v>0.122</v>
      </c>
      <c r="R497" s="7">
        <v>0.59899999999999998</v>
      </c>
      <c r="S497" s="7" t="str">
        <f t="shared" si="23"/>
        <v>Positive</v>
      </c>
      <c r="T497" s="5">
        <v>124.96</v>
      </c>
      <c r="U497" t="s">
        <v>34</v>
      </c>
    </row>
    <row r="498" spans="1:21" x14ac:dyDescent="0.25">
      <c r="A498">
        <v>694</v>
      </c>
      <c r="B498" t="str">
        <f>_xlfn.XLOOKUP(A498, artists!A$2:A$836, artists!B$2:B$836)</f>
        <v>Alan Walker</v>
      </c>
      <c r="C498" s="3" t="s">
        <v>1270</v>
      </c>
      <c r="D498" s="5">
        <v>212106</v>
      </c>
      <c r="E498" s="5">
        <f t="shared" si="21"/>
        <v>212.10599999999999</v>
      </c>
      <c r="F498" t="b">
        <v>0</v>
      </c>
      <c r="G498">
        <v>21</v>
      </c>
      <c r="H498">
        <f>_xlfn.XLOOKUP(G498, years!A$2:A$836, years!B$2:B$836)</f>
        <v>2018</v>
      </c>
      <c r="I498" s="5">
        <v>78</v>
      </c>
      <c r="J498">
        <v>0.46800000000000003</v>
      </c>
      <c r="K498">
        <v>0.627</v>
      </c>
      <c r="L498" s="7" t="str">
        <f t="shared" si="22"/>
        <v>Low</v>
      </c>
      <c r="M498">
        <v>-5.085</v>
      </c>
      <c r="N498" s="7">
        <v>4.7600000000000003E-2</v>
      </c>
      <c r="O498" s="7">
        <v>2.81E-2</v>
      </c>
      <c r="P498" s="9">
        <v>7.9699999999999999E-6</v>
      </c>
      <c r="Q498" s="7">
        <v>0.11</v>
      </c>
      <c r="R498" s="7">
        <v>0.159</v>
      </c>
      <c r="S498" s="7" t="str">
        <f t="shared" si="23"/>
        <v>Negative</v>
      </c>
      <c r="T498" s="5">
        <v>179.642</v>
      </c>
      <c r="U498" t="s">
        <v>34</v>
      </c>
    </row>
    <row r="499" spans="1:21" x14ac:dyDescent="0.25">
      <c r="A499">
        <v>20</v>
      </c>
      <c r="B499" t="str">
        <f>_xlfn.XLOOKUP(A499, artists!A$2:A$836, artists!B$2:B$836)</f>
        <v>Linkin Park</v>
      </c>
      <c r="C499" s="3" t="s">
        <v>356</v>
      </c>
      <c r="D499" s="5">
        <v>162600</v>
      </c>
      <c r="E499" s="5">
        <f t="shared" si="21"/>
        <v>162.6</v>
      </c>
      <c r="F499" t="b">
        <v>0</v>
      </c>
      <c r="G499">
        <v>6</v>
      </c>
      <c r="H499">
        <f>_xlfn.XLOOKUP(G499, years!A$2:A$836, years!B$2:B$836)</f>
        <v>2003</v>
      </c>
      <c r="I499" s="5">
        <v>72</v>
      </c>
      <c r="J499">
        <v>0.55400000000000005</v>
      </c>
      <c r="K499">
        <v>0.97799999999999998</v>
      </c>
      <c r="L499" s="7" t="str">
        <f t="shared" si="22"/>
        <v>High</v>
      </c>
      <c r="M499">
        <v>-3.5539999999999998</v>
      </c>
      <c r="N499" s="7">
        <v>0.13100000000000001</v>
      </c>
      <c r="O499" s="7">
        <v>0.111</v>
      </c>
      <c r="P499" s="9">
        <v>0</v>
      </c>
      <c r="Q499" s="7">
        <v>7.3099999999999998E-2</v>
      </c>
      <c r="R499" s="7">
        <v>0.59399999999999997</v>
      </c>
      <c r="S499" s="7" t="str">
        <f t="shared" si="23"/>
        <v>Positive</v>
      </c>
      <c r="T499" s="5">
        <v>135.095</v>
      </c>
      <c r="U499" t="s">
        <v>23</v>
      </c>
    </row>
    <row r="500" spans="1:21" x14ac:dyDescent="0.25">
      <c r="A500">
        <v>371</v>
      </c>
      <c r="B500" t="str">
        <f>_xlfn.XLOOKUP(A500, artists!A$2:A$836, artists!B$2:B$836)</f>
        <v>Seether</v>
      </c>
      <c r="C500" s="3" t="s">
        <v>772</v>
      </c>
      <c r="D500" s="5">
        <v>193893</v>
      </c>
      <c r="E500" s="5">
        <f t="shared" si="21"/>
        <v>193.893</v>
      </c>
      <c r="F500" t="b">
        <v>1</v>
      </c>
      <c r="G500">
        <v>10</v>
      </c>
      <c r="H500">
        <f>_xlfn.XLOOKUP(G500, years!A$2:A$836, years!B$2:B$836)</f>
        <v>2007</v>
      </c>
      <c r="I500" s="5">
        <v>73</v>
      </c>
      <c r="J500">
        <v>0.61099999999999999</v>
      </c>
      <c r="K500">
        <v>0.95</v>
      </c>
      <c r="L500" s="7" t="str">
        <f t="shared" si="22"/>
        <v>High</v>
      </c>
      <c r="M500">
        <v>-3.5089999999999999</v>
      </c>
      <c r="N500" s="7">
        <v>5.1799999999999999E-2</v>
      </c>
      <c r="O500" s="7">
        <v>1.41E-3</v>
      </c>
      <c r="P500" s="9">
        <v>1.59E-6</v>
      </c>
      <c r="Q500" s="7">
        <v>5.4300000000000001E-2</v>
      </c>
      <c r="R500" s="7">
        <v>0.60699999999999998</v>
      </c>
      <c r="S500" s="7" t="str">
        <f t="shared" si="23"/>
        <v>Positive</v>
      </c>
      <c r="T500" s="5">
        <v>132.078</v>
      </c>
      <c r="U500" t="s">
        <v>23</v>
      </c>
    </row>
    <row r="501" spans="1:21" x14ac:dyDescent="0.25">
      <c r="A501">
        <v>89</v>
      </c>
      <c r="B501" t="str">
        <f>_xlfn.XLOOKUP(A501, artists!A$2:A$836, artists!B$2:B$836)</f>
        <v>Mary J. Blige</v>
      </c>
      <c r="C501" s="3" t="s">
        <v>155</v>
      </c>
      <c r="D501" s="5">
        <v>265866</v>
      </c>
      <c r="E501" s="5">
        <f t="shared" si="21"/>
        <v>265.86599999999999</v>
      </c>
      <c r="F501" t="b">
        <v>0</v>
      </c>
      <c r="G501">
        <v>4</v>
      </c>
      <c r="H501">
        <f>_xlfn.XLOOKUP(G501, years!A$2:A$836, years!B$2:B$836)</f>
        <v>2001</v>
      </c>
      <c r="I501" s="5">
        <v>76</v>
      </c>
      <c r="J501">
        <v>0.91100000000000003</v>
      </c>
      <c r="K501">
        <v>0.55100000000000005</v>
      </c>
      <c r="L501" s="7" t="str">
        <f t="shared" si="22"/>
        <v>Low</v>
      </c>
      <c r="M501">
        <v>-3.75</v>
      </c>
      <c r="N501" s="7">
        <v>4.4900000000000002E-2</v>
      </c>
      <c r="O501" s="7">
        <v>0.13200000000000001</v>
      </c>
      <c r="P501" s="9">
        <v>4.1199999999999999E-5</v>
      </c>
      <c r="Q501" s="7">
        <v>8.6300000000000002E-2</v>
      </c>
      <c r="R501" s="7">
        <v>0.96899999999999997</v>
      </c>
      <c r="S501" s="7" t="str">
        <f t="shared" si="23"/>
        <v>Positive</v>
      </c>
      <c r="T501" s="5">
        <v>92.887</v>
      </c>
      <c r="U501" t="s">
        <v>32</v>
      </c>
    </row>
    <row r="502" spans="1:21" x14ac:dyDescent="0.25">
      <c r="A502">
        <v>602</v>
      </c>
      <c r="B502" t="str">
        <f>_xlfn.XLOOKUP(A502, artists!A$2:A$836, artists!B$2:B$836)</f>
        <v>Iggy Azalea</v>
      </c>
      <c r="C502" s="3" t="s">
        <v>1403</v>
      </c>
      <c r="D502" s="5">
        <v>199938</v>
      </c>
      <c r="E502" s="5">
        <f t="shared" si="21"/>
        <v>199.93799999999999</v>
      </c>
      <c r="F502" t="b">
        <v>1</v>
      </c>
      <c r="G502">
        <v>17</v>
      </c>
      <c r="H502">
        <f>_xlfn.XLOOKUP(G502, years!A$2:A$836, years!B$2:B$836)</f>
        <v>2014</v>
      </c>
      <c r="I502" s="5">
        <v>69</v>
      </c>
      <c r="J502">
        <v>0.91200000000000003</v>
      </c>
      <c r="K502">
        <v>0.71599999999999997</v>
      </c>
      <c r="L502" s="7" t="str">
        <f t="shared" si="22"/>
        <v>High</v>
      </c>
      <c r="M502">
        <v>-4.141</v>
      </c>
      <c r="N502" s="7">
        <v>6.9699999999999998E-2</v>
      </c>
      <c r="O502" s="7">
        <v>9.0399999999999994E-2</v>
      </c>
      <c r="P502" s="9">
        <v>0</v>
      </c>
      <c r="Q502" s="7">
        <v>4.9099999999999998E-2</v>
      </c>
      <c r="R502" s="7">
        <v>0.377</v>
      </c>
      <c r="S502" s="7" t="str">
        <f t="shared" si="23"/>
        <v>Negative</v>
      </c>
      <c r="T502" s="5">
        <v>94.980999999999995</v>
      </c>
      <c r="U502" t="s">
        <v>59</v>
      </c>
    </row>
    <row r="503" spans="1:21" x14ac:dyDescent="0.25">
      <c r="A503">
        <v>102</v>
      </c>
      <c r="B503" t="str">
        <f>_xlfn.XLOOKUP(A503, artists!A$2:A$836, artists!B$2:B$836)</f>
        <v>Nickelback</v>
      </c>
      <c r="C503" s="3" t="s">
        <v>687</v>
      </c>
      <c r="D503" s="5">
        <v>238173</v>
      </c>
      <c r="E503" s="5">
        <f t="shared" si="21"/>
        <v>238.173</v>
      </c>
      <c r="F503" t="b">
        <v>0</v>
      </c>
      <c r="G503">
        <v>8</v>
      </c>
      <c r="H503">
        <f>_xlfn.XLOOKUP(G503, years!A$2:A$836, years!B$2:B$836)</f>
        <v>2005</v>
      </c>
      <c r="I503" s="5">
        <v>70</v>
      </c>
      <c r="J503">
        <v>0.51800000000000002</v>
      </c>
      <c r="K503">
        <v>0.79700000000000004</v>
      </c>
      <c r="L503" s="7" t="str">
        <f t="shared" si="22"/>
        <v>High</v>
      </c>
      <c r="M503">
        <v>-5.1529999999999996</v>
      </c>
      <c r="N503" s="7">
        <v>3.09E-2</v>
      </c>
      <c r="O503" s="7">
        <v>6.8099999999999996E-4</v>
      </c>
      <c r="P503" s="9">
        <v>0</v>
      </c>
      <c r="Q503" s="7">
        <v>0.107</v>
      </c>
      <c r="R503" s="7">
        <v>0.29299999999999998</v>
      </c>
      <c r="S503" s="7" t="str">
        <f t="shared" si="23"/>
        <v>Negative</v>
      </c>
      <c r="T503" s="5">
        <v>132.91800000000001</v>
      </c>
      <c r="U503" t="s">
        <v>23</v>
      </c>
    </row>
    <row r="504" spans="1:21" x14ac:dyDescent="0.25">
      <c r="A504">
        <v>680</v>
      </c>
      <c r="B504" t="str">
        <f>_xlfn.XLOOKUP(A504, artists!A$2:A$836, artists!B$2:B$836)</f>
        <v>Jonas Blue</v>
      </c>
      <c r="C504" s="3" t="s">
        <v>1578</v>
      </c>
      <c r="D504" s="5">
        <v>212424</v>
      </c>
      <c r="E504" s="5">
        <f t="shared" si="21"/>
        <v>212.42400000000001</v>
      </c>
      <c r="F504" t="b">
        <v>0</v>
      </c>
      <c r="G504">
        <v>18</v>
      </c>
      <c r="H504">
        <f>_xlfn.XLOOKUP(G504, years!A$2:A$836, years!B$2:B$836)</f>
        <v>2015</v>
      </c>
      <c r="I504" s="5">
        <v>67</v>
      </c>
      <c r="J504">
        <v>0.64400000000000002</v>
      </c>
      <c r="K504">
        <v>0.56999999999999995</v>
      </c>
      <c r="L504" s="7" t="str">
        <f t="shared" si="22"/>
        <v>Low</v>
      </c>
      <c r="M504">
        <v>-6.9939999999999998</v>
      </c>
      <c r="N504" s="7">
        <v>5.1999999999999998E-2</v>
      </c>
      <c r="O504" s="7">
        <v>0.48399999999999999</v>
      </c>
      <c r="P504" s="9">
        <v>0</v>
      </c>
      <c r="Q504" s="7">
        <v>0.29899999999999999</v>
      </c>
      <c r="R504" s="7">
        <v>0.52700000000000002</v>
      </c>
      <c r="S504" s="7" t="str">
        <f t="shared" si="23"/>
        <v>Positive</v>
      </c>
      <c r="T504" s="5">
        <v>113.94499999999999</v>
      </c>
      <c r="U504" t="s">
        <v>40</v>
      </c>
    </row>
    <row r="505" spans="1:21" x14ac:dyDescent="0.25">
      <c r="A505">
        <v>680</v>
      </c>
      <c r="B505" t="str">
        <f>_xlfn.XLOOKUP(A505, artists!A$2:A$836, artists!B$2:B$836)</f>
        <v>Jonas Blue</v>
      </c>
      <c r="C505" s="3" t="s">
        <v>1578</v>
      </c>
      <c r="D505" s="5">
        <v>212424</v>
      </c>
      <c r="E505" s="5">
        <f t="shared" si="21"/>
        <v>212.42400000000001</v>
      </c>
      <c r="F505" t="b">
        <v>0</v>
      </c>
      <c r="G505">
        <v>18</v>
      </c>
      <c r="H505">
        <f>_xlfn.XLOOKUP(G505, years!A$2:A$836, years!B$2:B$836)</f>
        <v>2015</v>
      </c>
      <c r="I505" s="5">
        <v>1</v>
      </c>
      <c r="J505">
        <v>0.45900000000000002</v>
      </c>
      <c r="K505">
        <v>0.58699999999999997</v>
      </c>
      <c r="L505" s="7" t="str">
        <f t="shared" si="22"/>
        <v>Low</v>
      </c>
      <c r="M505">
        <v>-6.9829999999999997</v>
      </c>
      <c r="N505" s="7">
        <v>7.85E-2</v>
      </c>
      <c r="O505" s="7">
        <v>0.45300000000000001</v>
      </c>
      <c r="P505" s="9">
        <v>0</v>
      </c>
      <c r="Q505" s="7">
        <v>0.307</v>
      </c>
      <c r="R505" s="7">
        <v>0.58099999999999996</v>
      </c>
      <c r="S505" s="7" t="str">
        <f t="shared" si="23"/>
        <v>Positive</v>
      </c>
      <c r="T505" s="5">
        <v>113.901</v>
      </c>
      <c r="U505" t="s">
        <v>40</v>
      </c>
    </row>
    <row r="506" spans="1:21" x14ac:dyDescent="0.25">
      <c r="A506">
        <v>110</v>
      </c>
      <c r="B506" t="str">
        <f>_xlfn.XLOOKUP(A506, artists!A$2:A$836, artists!B$2:B$836)</f>
        <v>Gorillaz</v>
      </c>
      <c r="C506" s="3" t="s">
        <v>566</v>
      </c>
      <c r="D506" s="5">
        <v>222640</v>
      </c>
      <c r="E506" s="5">
        <f t="shared" si="21"/>
        <v>222.64</v>
      </c>
      <c r="F506" t="b">
        <v>0</v>
      </c>
      <c r="G506">
        <v>8</v>
      </c>
      <c r="H506">
        <f>_xlfn.XLOOKUP(G506, years!A$2:A$836, years!B$2:B$836)</f>
        <v>2005</v>
      </c>
      <c r="I506" s="5">
        <v>82</v>
      </c>
      <c r="J506">
        <v>0.81799999999999995</v>
      </c>
      <c r="K506">
        <v>0.70499999999999996</v>
      </c>
      <c r="L506" s="7" t="str">
        <f t="shared" si="22"/>
        <v>High</v>
      </c>
      <c r="M506">
        <v>-6.6790000000000003</v>
      </c>
      <c r="N506" s="7">
        <v>0.17699999999999999</v>
      </c>
      <c r="O506" s="7">
        <v>8.3599999999999994E-3</v>
      </c>
      <c r="P506" s="9">
        <v>2.33E-3</v>
      </c>
      <c r="Q506" s="7">
        <v>0.61299999999999999</v>
      </c>
      <c r="R506" s="7">
        <v>0.77200000000000002</v>
      </c>
      <c r="S506" s="7" t="str">
        <f t="shared" si="23"/>
        <v>Positive</v>
      </c>
      <c r="T506" s="5">
        <v>138.559</v>
      </c>
      <c r="U506" t="s">
        <v>28</v>
      </c>
    </row>
    <row r="507" spans="1:21" x14ac:dyDescent="0.25">
      <c r="A507">
        <v>372</v>
      </c>
      <c r="B507" t="str">
        <f>_xlfn.XLOOKUP(A507, artists!A$2:A$836, artists!B$2:B$836)</f>
        <v>Calvin Harris</v>
      </c>
      <c r="C507" s="3" t="s">
        <v>1249</v>
      </c>
      <c r="D507" s="5">
        <v>206413</v>
      </c>
      <c r="E507" s="5">
        <f t="shared" si="21"/>
        <v>206.41300000000001</v>
      </c>
      <c r="F507" t="b">
        <v>0</v>
      </c>
      <c r="G507">
        <v>15</v>
      </c>
      <c r="H507">
        <f>_xlfn.XLOOKUP(G507, years!A$2:A$836, years!B$2:B$836)</f>
        <v>2012</v>
      </c>
      <c r="I507" s="5">
        <v>79</v>
      </c>
      <c r="J507">
        <v>0.70699999999999996</v>
      </c>
      <c r="K507">
        <v>0.92400000000000004</v>
      </c>
      <c r="L507" s="7" t="str">
        <f t="shared" si="22"/>
        <v>High</v>
      </c>
      <c r="M507">
        <v>-2.8420000000000001</v>
      </c>
      <c r="N507" s="7">
        <v>3.1E-2</v>
      </c>
      <c r="O507" s="7">
        <v>9.7199999999999999E-4</v>
      </c>
      <c r="P507" s="9">
        <v>7.0299999999999998E-3</v>
      </c>
      <c r="Q507" s="7">
        <v>0.20399999999999999</v>
      </c>
      <c r="R507" s="7">
        <v>0.91900000000000004</v>
      </c>
      <c r="S507" s="7" t="str">
        <f t="shared" si="23"/>
        <v>Positive</v>
      </c>
      <c r="T507" s="5">
        <v>127.937</v>
      </c>
      <c r="U507" t="s">
        <v>673</v>
      </c>
    </row>
    <row r="508" spans="1:21" x14ac:dyDescent="0.25">
      <c r="A508">
        <v>565</v>
      </c>
      <c r="B508" t="str">
        <f>_xlfn.XLOOKUP(A508, artists!A$2:A$836, artists!B$2:B$836)</f>
        <v>Rudimental</v>
      </c>
      <c r="C508" s="3" t="s">
        <v>1296</v>
      </c>
      <c r="D508" s="5">
        <v>245186</v>
      </c>
      <c r="E508" s="5">
        <f t="shared" si="21"/>
        <v>245.18600000000001</v>
      </c>
      <c r="F508" t="b">
        <v>0</v>
      </c>
      <c r="G508">
        <v>16</v>
      </c>
      <c r="H508">
        <f>_xlfn.XLOOKUP(G508, years!A$2:A$836, years!B$2:B$836)</f>
        <v>2013</v>
      </c>
      <c r="I508" s="5">
        <v>64</v>
      </c>
      <c r="J508">
        <v>0.38900000000000001</v>
      </c>
      <c r="K508">
        <v>0.70599999999999996</v>
      </c>
      <c r="L508" s="7" t="str">
        <f t="shared" si="22"/>
        <v>High</v>
      </c>
      <c r="M508">
        <v>-6.8490000000000002</v>
      </c>
      <c r="N508" s="7">
        <v>5.9299999999999999E-2</v>
      </c>
      <c r="O508" s="7">
        <v>2.5999999999999999E-3</v>
      </c>
      <c r="P508" s="9">
        <v>1.8200000000000001E-4</v>
      </c>
      <c r="Q508" s="7">
        <v>0.68600000000000005</v>
      </c>
      <c r="R508" s="7">
        <v>0.23799999999999999</v>
      </c>
      <c r="S508" s="7" t="str">
        <f t="shared" si="23"/>
        <v>Negative</v>
      </c>
      <c r="T508" s="5">
        <v>179.911</v>
      </c>
      <c r="U508" t="s">
        <v>40</v>
      </c>
    </row>
    <row r="509" spans="1:21" x14ac:dyDescent="0.25">
      <c r="A509">
        <v>440</v>
      </c>
      <c r="B509" t="str">
        <f>_xlfn.XLOOKUP(A509, artists!A$2:A$836, artists!B$2:B$836)</f>
        <v>Pitbull</v>
      </c>
      <c r="C509" s="3" t="s">
        <v>1317</v>
      </c>
      <c r="D509" s="5">
        <v>229506</v>
      </c>
      <c r="E509" s="5">
        <f t="shared" si="21"/>
        <v>229.506</v>
      </c>
      <c r="F509" t="b">
        <v>0</v>
      </c>
      <c r="G509">
        <v>15</v>
      </c>
      <c r="H509">
        <f>_xlfn.XLOOKUP(G509, years!A$2:A$836, years!B$2:B$836)</f>
        <v>2012</v>
      </c>
      <c r="I509" s="5">
        <v>77</v>
      </c>
      <c r="J509">
        <v>0.67300000000000004</v>
      </c>
      <c r="K509">
        <v>0.75800000000000001</v>
      </c>
      <c r="L509" s="7" t="str">
        <f t="shared" si="22"/>
        <v>High</v>
      </c>
      <c r="M509">
        <v>-3.6320000000000001</v>
      </c>
      <c r="N509" s="7">
        <v>0.158</v>
      </c>
      <c r="O509" s="7">
        <v>3.9E-2</v>
      </c>
      <c r="P509" s="9">
        <v>0</v>
      </c>
      <c r="Q509" s="7">
        <v>0.34100000000000003</v>
      </c>
      <c r="R509" s="7">
        <v>0.54200000000000004</v>
      </c>
      <c r="S509" s="7" t="str">
        <f t="shared" si="23"/>
        <v>Positive</v>
      </c>
      <c r="T509" s="5">
        <v>135.95599999999999</v>
      </c>
      <c r="U509" t="s">
        <v>146</v>
      </c>
    </row>
    <row r="510" spans="1:21" x14ac:dyDescent="0.25">
      <c r="A510">
        <v>659</v>
      </c>
      <c r="B510" t="str">
        <f>_xlfn.XLOOKUP(A510, artists!A$2:A$836, artists!B$2:B$836)</f>
        <v>Years &amp; Years</v>
      </c>
      <c r="C510" s="3" t="s">
        <v>1535</v>
      </c>
      <c r="D510" s="5">
        <v>215360</v>
      </c>
      <c r="E510" s="5">
        <f t="shared" si="21"/>
        <v>215.36</v>
      </c>
      <c r="F510" t="b">
        <v>0</v>
      </c>
      <c r="G510">
        <v>18</v>
      </c>
      <c r="H510">
        <f>_xlfn.XLOOKUP(G510, years!A$2:A$836, years!B$2:B$836)</f>
        <v>2015</v>
      </c>
      <c r="I510" s="5">
        <v>0</v>
      </c>
      <c r="J510">
        <v>0.55900000000000005</v>
      </c>
      <c r="K510">
        <v>0.84799999999999998</v>
      </c>
      <c r="L510" s="7" t="str">
        <f t="shared" si="22"/>
        <v>High</v>
      </c>
      <c r="M510">
        <v>-4.125</v>
      </c>
      <c r="N510" s="7">
        <v>3.8800000000000001E-2</v>
      </c>
      <c r="O510" s="7">
        <v>6.6500000000000004E-2</v>
      </c>
      <c r="P510" s="9">
        <v>0</v>
      </c>
      <c r="Q510" s="7">
        <v>0.38200000000000001</v>
      </c>
      <c r="R510" s="7">
        <v>0.46600000000000003</v>
      </c>
      <c r="S510" s="7" t="str">
        <f t="shared" si="23"/>
        <v>Negative</v>
      </c>
      <c r="T510" s="5">
        <v>119.977</v>
      </c>
      <c r="U510" t="s">
        <v>40</v>
      </c>
    </row>
    <row r="511" spans="1:21" x14ac:dyDescent="0.25">
      <c r="A511">
        <v>759</v>
      </c>
      <c r="B511" t="str">
        <f>_xlfn.XLOOKUP(A511, artists!A$2:A$836, artists!B$2:B$836)</f>
        <v>6ix9ine</v>
      </c>
      <c r="C511" s="3" t="s">
        <v>1783</v>
      </c>
      <c r="D511" s="5">
        <v>179404</v>
      </c>
      <c r="E511" s="5">
        <f t="shared" si="21"/>
        <v>179.404</v>
      </c>
      <c r="F511" t="b">
        <v>1</v>
      </c>
      <c r="G511">
        <v>21</v>
      </c>
      <c r="H511">
        <f>_xlfn.XLOOKUP(G511, years!A$2:A$836, years!B$2:B$836)</f>
        <v>2018</v>
      </c>
      <c r="I511" s="5">
        <v>42</v>
      </c>
      <c r="J511">
        <v>0.93100000000000005</v>
      </c>
      <c r="K511">
        <v>0.38700000000000001</v>
      </c>
      <c r="L511" s="7" t="str">
        <f t="shared" si="22"/>
        <v>Low</v>
      </c>
      <c r="M511">
        <v>-9.1270000000000007</v>
      </c>
      <c r="N511" s="7">
        <v>0.41199999999999998</v>
      </c>
      <c r="O511" s="7">
        <v>8.7999999999999995E-2</v>
      </c>
      <c r="P511" s="9">
        <v>0</v>
      </c>
      <c r="Q511" s="7">
        <v>0.13600000000000001</v>
      </c>
      <c r="R511" s="7">
        <v>0.376</v>
      </c>
      <c r="S511" s="7" t="str">
        <f t="shared" si="23"/>
        <v>Negative</v>
      </c>
      <c r="T511" s="5">
        <v>125.97799999999999</v>
      </c>
      <c r="U511" t="s">
        <v>28</v>
      </c>
    </row>
    <row r="512" spans="1:21" x14ac:dyDescent="0.25">
      <c r="A512">
        <v>332</v>
      </c>
      <c r="B512" t="str">
        <f>_xlfn.XLOOKUP(A512, artists!A$2:A$836, artists!B$2:B$836)</f>
        <v>Fergie</v>
      </c>
      <c r="C512" s="3" t="s">
        <v>786</v>
      </c>
      <c r="D512" s="5">
        <v>292373</v>
      </c>
      <c r="E512" s="5">
        <f t="shared" si="21"/>
        <v>292.37299999999999</v>
      </c>
      <c r="F512" t="b">
        <v>1</v>
      </c>
      <c r="G512">
        <v>9</v>
      </c>
      <c r="H512">
        <f>_xlfn.XLOOKUP(G512, years!A$2:A$836, years!B$2:B$836)</f>
        <v>2006</v>
      </c>
      <c r="I512" s="5">
        <v>63</v>
      </c>
      <c r="J512">
        <v>0.90600000000000003</v>
      </c>
      <c r="K512">
        <v>0.58399999999999996</v>
      </c>
      <c r="L512" s="7" t="str">
        <f t="shared" si="22"/>
        <v>Low</v>
      </c>
      <c r="M512">
        <v>-7.72</v>
      </c>
      <c r="N512" s="7">
        <v>0.316</v>
      </c>
      <c r="O512" s="7">
        <v>5.7599999999999998E-2</v>
      </c>
      <c r="P512" s="9">
        <v>0</v>
      </c>
      <c r="Q512" s="7">
        <v>0.128</v>
      </c>
      <c r="R512" s="7">
        <v>0.83099999999999996</v>
      </c>
      <c r="S512" s="7" t="str">
        <f t="shared" si="23"/>
        <v>Positive</v>
      </c>
      <c r="T512" s="5">
        <v>129.05500000000001</v>
      </c>
      <c r="U512" t="s">
        <v>32</v>
      </c>
    </row>
    <row r="513" spans="1:21" x14ac:dyDescent="0.25">
      <c r="A513">
        <v>582</v>
      </c>
      <c r="B513" t="str">
        <f>_xlfn.XLOOKUP(A513, artists!A$2:A$836, artists!B$2:B$836)</f>
        <v>Selena Gomez</v>
      </c>
      <c r="C513" s="3" t="s">
        <v>1704</v>
      </c>
      <c r="D513" s="5">
        <v>186112</v>
      </c>
      <c r="E513" s="5">
        <f t="shared" si="21"/>
        <v>186.11199999999999</v>
      </c>
      <c r="F513" t="b">
        <v>0</v>
      </c>
      <c r="G513">
        <v>20</v>
      </c>
      <c r="H513">
        <f>_xlfn.XLOOKUP(G513, years!A$2:A$836, years!B$2:B$836)</f>
        <v>2017</v>
      </c>
      <c r="I513" s="5">
        <v>69</v>
      </c>
      <c r="J513">
        <v>0.70799999999999996</v>
      </c>
      <c r="K513">
        <v>0.61799999999999999</v>
      </c>
      <c r="L513" s="7" t="str">
        <f t="shared" si="22"/>
        <v>Low</v>
      </c>
      <c r="M513">
        <v>-4.4240000000000004</v>
      </c>
      <c r="N513" s="7">
        <v>5.9200000000000003E-2</v>
      </c>
      <c r="O513" s="7">
        <v>2.0400000000000001E-2</v>
      </c>
      <c r="P513" s="9">
        <v>6.81E-6</v>
      </c>
      <c r="Q513" s="7">
        <v>6.2E-2</v>
      </c>
      <c r="R513" s="7">
        <v>0.26500000000000001</v>
      </c>
      <c r="S513" s="7" t="str">
        <f t="shared" si="23"/>
        <v>Negative</v>
      </c>
      <c r="T513" s="5">
        <v>123.01300000000001</v>
      </c>
      <c r="U513" t="s">
        <v>17</v>
      </c>
    </row>
    <row r="514" spans="1:21" x14ac:dyDescent="0.25">
      <c r="A514">
        <v>449</v>
      </c>
      <c r="B514" t="str">
        <f>_xlfn.XLOOKUP(A514, artists!A$2:A$836, artists!B$2:B$836)</f>
        <v>Cheryl</v>
      </c>
      <c r="C514" s="3" t="s">
        <v>967</v>
      </c>
      <c r="D514" s="5">
        <v>223253</v>
      </c>
      <c r="E514" s="5">
        <f t="shared" ref="E514:E577" si="24">D514/1000</f>
        <v>223.25299999999999</v>
      </c>
      <c r="F514" t="b">
        <v>0</v>
      </c>
      <c r="G514">
        <v>12</v>
      </c>
      <c r="H514">
        <f>_xlfn.XLOOKUP(G514, years!A$2:A$836, years!B$2:B$836)</f>
        <v>2009</v>
      </c>
      <c r="I514" s="5">
        <v>65</v>
      </c>
      <c r="J514">
        <v>0.73899999999999999</v>
      </c>
      <c r="K514">
        <v>0.74099999999999999</v>
      </c>
      <c r="L514" s="7" t="str">
        <f t="shared" ref="L514:L577" si="25">IF(K514&gt;0.66,"High",IF(K514&gt;0.33&amp;K514&lt;=0.66,"Medium","Low"))</f>
        <v>High</v>
      </c>
      <c r="M514">
        <v>-5.8730000000000002</v>
      </c>
      <c r="N514" s="7">
        <v>9.1200000000000003E-2</v>
      </c>
      <c r="O514" s="7">
        <v>1.2999999999999999E-2</v>
      </c>
      <c r="P514" s="9">
        <v>0</v>
      </c>
      <c r="Q514" s="7">
        <v>6.7900000000000002E-2</v>
      </c>
      <c r="R514" s="7">
        <v>0.72699999999999998</v>
      </c>
      <c r="S514" s="7" t="str">
        <f t="shared" ref="S514:S577" si="26">IF(R514 &gt;= 0.5, "Positive", "Negative")</f>
        <v>Positive</v>
      </c>
      <c r="T514" s="5">
        <v>122.988</v>
      </c>
      <c r="U514" t="s">
        <v>40</v>
      </c>
    </row>
    <row r="515" spans="1:21" x14ac:dyDescent="0.25">
      <c r="A515">
        <v>57</v>
      </c>
      <c r="B515" t="str">
        <f>_xlfn.XLOOKUP(A515, artists!A$2:A$836, artists!B$2:B$836)</f>
        <v>Christina Aguilera</v>
      </c>
      <c r="C515" s="3" t="s">
        <v>401</v>
      </c>
      <c r="D515" s="5">
        <v>245960</v>
      </c>
      <c r="E515" s="5">
        <f t="shared" si="24"/>
        <v>245.96</v>
      </c>
      <c r="F515" t="b">
        <v>0</v>
      </c>
      <c r="G515">
        <v>5</v>
      </c>
      <c r="H515">
        <f>_xlfn.XLOOKUP(G515, years!A$2:A$836, years!B$2:B$836)</f>
        <v>2002</v>
      </c>
      <c r="I515" s="5">
        <v>67</v>
      </c>
      <c r="J515">
        <v>0.435</v>
      </c>
      <c r="K515">
        <v>0.92</v>
      </c>
      <c r="L515" s="7" t="str">
        <f t="shared" si="25"/>
        <v>High</v>
      </c>
      <c r="M515">
        <v>-1.357</v>
      </c>
      <c r="N515" s="7">
        <v>0.20100000000000001</v>
      </c>
      <c r="O515" s="7">
        <v>0.23499999999999999</v>
      </c>
      <c r="P515" s="9">
        <v>3.5300000000000002E-4</v>
      </c>
      <c r="Q515" s="7">
        <v>0.55200000000000005</v>
      </c>
      <c r="R515" s="7">
        <v>0.45</v>
      </c>
      <c r="S515" s="7" t="str">
        <f t="shared" si="26"/>
        <v>Negative</v>
      </c>
      <c r="T515" s="5">
        <v>188.899</v>
      </c>
      <c r="U515" t="s">
        <v>17</v>
      </c>
    </row>
    <row r="516" spans="1:21" x14ac:dyDescent="0.25">
      <c r="A516">
        <v>56</v>
      </c>
      <c r="B516" t="str">
        <f>_xlfn.XLOOKUP(A516, artists!A$2:A$836, artists!B$2:B$836)</f>
        <v>Craig David</v>
      </c>
      <c r="C516" s="3" t="s">
        <v>96</v>
      </c>
      <c r="D516" s="5">
        <v>257200</v>
      </c>
      <c r="E516" s="5">
        <f t="shared" si="24"/>
        <v>257.2</v>
      </c>
      <c r="F516" t="b">
        <v>0</v>
      </c>
      <c r="G516">
        <v>3</v>
      </c>
      <c r="H516">
        <f>_xlfn.XLOOKUP(G516, years!A$2:A$836, years!B$2:B$836)</f>
        <v>2000</v>
      </c>
      <c r="I516" s="5">
        <v>60</v>
      </c>
      <c r="J516">
        <v>0.68200000000000005</v>
      </c>
      <c r="K516">
        <v>0.74399999999999999</v>
      </c>
      <c r="L516" s="7" t="str">
        <f t="shared" si="25"/>
        <v>High</v>
      </c>
      <c r="M516">
        <v>-6.9809999999999999</v>
      </c>
      <c r="N516" s="7">
        <v>3.6499999999999998E-2</v>
      </c>
      <c r="O516" s="7">
        <v>0.376</v>
      </c>
      <c r="P516" s="9">
        <v>9.5099999999999994E-3</v>
      </c>
      <c r="Q516" s="7">
        <v>0.06</v>
      </c>
      <c r="R516" s="7">
        <v>0.82699999999999996</v>
      </c>
      <c r="S516" s="7" t="str">
        <f t="shared" si="26"/>
        <v>Positive</v>
      </c>
      <c r="T516" s="5">
        <v>132.49299999999999</v>
      </c>
      <c r="U516" t="s">
        <v>26</v>
      </c>
    </row>
    <row r="517" spans="1:21" x14ac:dyDescent="0.25">
      <c r="A517">
        <v>657</v>
      </c>
      <c r="B517" t="str">
        <f>_xlfn.XLOOKUP(A517, artists!A$2:A$836, artists!B$2:B$836)</f>
        <v>Zara Larsson</v>
      </c>
      <c r="C517" s="3" t="s">
        <v>1532</v>
      </c>
      <c r="D517" s="5">
        <v>202213</v>
      </c>
      <c r="E517" s="5">
        <f t="shared" si="24"/>
        <v>202.21299999999999</v>
      </c>
      <c r="F517" t="b">
        <v>0</v>
      </c>
      <c r="G517">
        <v>18</v>
      </c>
      <c r="H517">
        <f>_xlfn.XLOOKUP(G517, years!A$2:A$836, years!B$2:B$836)</f>
        <v>2015</v>
      </c>
      <c r="I517" s="5">
        <v>0</v>
      </c>
      <c r="J517">
        <v>0.65800000000000003</v>
      </c>
      <c r="K517">
        <v>0.74099999999999999</v>
      </c>
      <c r="L517" s="7" t="str">
        <f t="shared" si="25"/>
        <v>High</v>
      </c>
      <c r="M517">
        <v>-2.86</v>
      </c>
      <c r="N517" s="7">
        <v>5.3600000000000002E-2</v>
      </c>
      <c r="O517" s="7">
        <v>0.14099999999999999</v>
      </c>
      <c r="P517" s="9">
        <v>0</v>
      </c>
      <c r="Q517" s="7">
        <v>0.189</v>
      </c>
      <c r="R517" s="7">
        <v>0.78900000000000003</v>
      </c>
      <c r="S517" s="7" t="str">
        <f t="shared" si="26"/>
        <v>Positive</v>
      </c>
      <c r="T517" s="5">
        <v>98.024000000000001</v>
      </c>
      <c r="U517" t="s">
        <v>40</v>
      </c>
    </row>
    <row r="518" spans="1:21" x14ac:dyDescent="0.25">
      <c r="A518">
        <v>455</v>
      </c>
      <c r="B518" t="str">
        <f>_xlfn.XLOOKUP(A518, artists!A$2:A$836, artists!B$2:B$836)</f>
        <v>Drake</v>
      </c>
      <c r="C518" s="3" t="s">
        <v>1095</v>
      </c>
      <c r="D518" s="5">
        <v>208946</v>
      </c>
      <c r="E518" s="5">
        <f t="shared" si="24"/>
        <v>208.946</v>
      </c>
      <c r="F518" t="b">
        <v>0</v>
      </c>
      <c r="G518">
        <v>13</v>
      </c>
      <c r="H518">
        <f>_xlfn.XLOOKUP(G518, years!A$2:A$836, years!B$2:B$836)</f>
        <v>2010</v>
      </c>
      <c r="I518" s="5">
        <v>56</v>
      </c>
      <c r="J518">
        <v>0.625</v>
      </c>
      <c r="K518">
        <v>0.61299999999999999</v>
      </c>
      <c r="L518" s="7" t="str">
        <f t="shared" si="25"/>
        <v>Low</v>
      </c>
      <c r="M518">
        <v>-6.0049999999999999</v>
      </c>
      <c r="N518" s="7">
        <v>0.17299999999999999</v>
      </c>
      <c r="O518" s="7">
        <v>2.0899999999999998E-2</v>
      </c>
      <c r="P518" s="9">
        <v>0</v>
      </c>
      <c r="Q518" s="7">
        <v>2.86E-2</v>
      </c>
      <c r="R518" s="7">
        <v>0.73799999999999999</v>
      </c>
      <c r="S518" s="7" t="str">
        <f t="shared" si="26"/>
        <v>Positive</v>
      </c>
      <c r="T518" s="5">
        <v>96.033000000000001</v>
      </c>
      <c r="U518" t="s">
        <v>26</v>
      </c>
    </row>
    <row r="519" spans="1:21" x14ac:dyDescent="0.25">
      <c r="A519">
        <v>291</v>
      </c>
      <c r="B519" t="str">
        <f>_xlfn.XLOOKUP(A519, artists!A$2:A$836, artists!B$2:B$836)</f>
        <v>Chris Brown</v>
      </c>
      <c r="C519" s="3" t="s">
        <v>1378</v>
      </c>
      <c r="D519" s="5">
        <v>213666</v>
      </c>
      <c r="E519" s="5">
        <f t="shared" si="24"/>
        <v>213.666</v>
      </c>
      <c r="F519" t="b">
        <v>0</v>
      </c>
      <c r="G519">
        <v>16</v>
      </c>
      <c r="H519">
        <f>_xlfn.XLOOKUP(G519, years!A$2:A$836, years!B$2:B$836)</f>
        <v>2013</v>
      </c>
      <c r="I519" s="5">
        <v>0</v>
      </c>
      <c r="J519">
        <v>0.65900000000000003</v>
      </c>
      <c r="K519">
        <v>0.73499999999999999</v>
      </c>
      <c r="L519" s="7" t="str">
        <f t="shared" si="25"/>
        <v>High</v>
      </c>
      <c r="M519">
        <v>-4.758</v>
      </c>
      <c r="N519" s="7">
        <v>5.6000000000000001E-2</v>
      </c>
      <c r="O519" s="7">
        <v>4.6600000000000003E-2</v>
      </c>
      <c r="P519" s="9">
        <v>0</v>
      </c>
      <c r="Q519" s="7">
        <v>0.111</v>
      </c>
      <c r="R519" s="7">
        <v>0.60899999999999999</v>
      </c>
      <c r="S519" s="7" t="str">
        <f t="shared" si="26"/>
        <v>Positive</v>
      </c>
      <c r="T519" s="5">
        <v>104.038</v>
      </c>
      <c r="U519" t="s">
        <v>26</v>
      </c>
    </row>
    <row r="520" spans="1:21" x14ac:dyDescent="0.25">
      <c r="A520">
        <v>498</v>
      </c>
      <c r="B520" t="str">
        <f>_xlfn.XLOOKUP(A520, artists!A$2:A$836, artists!B$2:B$836)</f>
        <v>Ellie Goulding</v>
      </c>
      <c r="C520" s="3" t="s">
        <v>1574</v>
      </c>
      <c r="D520" s="5">
        <v>213445</v>
      </c>
      <c r="E520" s="5">
        <f t="shared" si="24"/>
        <v>213.44499999999999</v>
      </c>
      <c r="F520" t="b">
        <v>0</v>
      </c>
      <c r="G520">
        <v>18</v>
      </c>
      <c r="H520">
        <f>_xlfn.XLOOKUP(G520, years!A$2:A$836, years!B$2:B$836)</f>
        <v>2015</v>
      </c>
      <c r="I520" s="5">
        <v>0</v>
      </c>
      <c r="J520">
        <v>0.69899999999999995</v>
      </c>
      <c r="K520">
        <v>0.68799999999999994</v>
      </c>
      <c r="L520" s="7" t="str">
        <f t="shared" si="25"/>
        <v>High</v>
      </c>
      <c r="M520">
        <v>-6.6070000000000002</v>
      </c>
      <c r="N520" s="7">
        <v>5.2200000000000003E-2</v>
      </c>
      <c r="O520" s="7">
        <v>0.26400000000000001</v>
      </c>
      <c r="P520" s="9">
        <v>4.1099999999999996E-6</v>
      </c>
      <c r="Q520" s="7">
        <v>8.6300000000000002E-2</v>
      </c>
      <c r="R520" s="7">
        <v>0.74199999999999999</v>
      </c>
      <c r="S520" s="7" t="str">
        <f t="shared" si="26"/>
        <v>Positive</v>
      </c>
      <c r="T520" s="5">
        <v>154.94300000000001</v>
      </c>
      <c r="U520" t="s">
        <v>513</v>
      </c>
    </row>
    <row r="521" spans="1:21" x14ac:dyDescent="0.25">
      <c r="A521">
        <v>462</v>
      </c>
      <c r="B521" t="str">
        <f>_xlfn.XLOOKUP(A521, artists!A$2:A$836, artists!B$2:B$836)</f>
        <v>Kasabian</v>
      </c>
      <c r="C521" s="3" t="s">
        <v>989</v>
      </c>
      <c r="D521" s="5">
        <v>252279</v>
      </c>
      <c r="E521" s="5">
        <f t="shared" si="24"/>
        <v>252.279</v>
      </c>
      <c r="F521" t="b">
        <v>0</v>
      </c>
      <c r="G521">
        <v>12</v>
      </c>
      <c r="H521">
        <f>_xlfn.XLOOKUP(G521, years!A$2:A$836, years!B$2:B$836)</f>
        <v>2009</v>
      </c>
      <c r="I521" s="5">
        <v>64</v>
      </c>
      <c r="J521">
        <v>0.52500000000000002</v>
      </c>
      <c r="K521">
        <v>0.74199999999999999</v>
      </c>
      <c r="L521" s="7" t="str">
        <f t="shared" si="25"/>
        <v>High</v>
      </c>
      <c r="M521">
        <v>-5.6429999999999998</v>
      </c>
      <c r="N521" s="7">
        <v>3.1099999999999999E-2</v>
      </c>
      <c r="O521" s="7">
        <v>8.7400000000000005E-2</v>
      </c>
      <c r="P521" s="9">
        <v>0.14899999999999999</v>
      </c>
      <c r="Q521" s="7">
        <v>0.11700000000000001</v>
      </c>
      <c r="R521" s="7">
        <v>0.17899999999999999</v>
      </c>
      <c r="S521" s="7" t="str">
        <f t="shared" si="26"/>
        <v>Negative</v>
      </c>
      <c r="T521" s="5">
        <v>117.029</v>
      </c>
      <c r="U521" t="s">
        <v>100</v>
      </c>
    </row>
    <row r="522" spans="1:21" x14ac:dyDescent="0.25">
      <c r="A522">
        <v>387</v>
      </c>
      <c r="B522" t="str">
        <f>_xlfn.XLOOKUP(A522, artists!A$2:A$836, artists!B$2:B$836)</f>
        <v>Sean Kingston</v>
      </c>
      <c r="C522" s="3" t="s">
        <v>984</v>
      </c>
      <c r="D522" s="5">
        <v>239986</v>
      </c>
      <c r="E522" s="5">
        <f t="shared" si="24"/>
        <v>239.98599999999999</v>
      </c>
      <c r="F522" t="b">
        <v>0</v>
      </c>
      <c r="G522">
        <v>12</v>
      </c>
      <c r="H522">
        <f>_xlfn.XLOOKUP(G522, years!A$2:A$836, years!B$2:B$836)</f>
        <v>2009</v>
      </c>
      <c r="I522" s="5">
        <v>71</v>
      </c>
      <c r="J522">
        <v>0.83899999999999997</v>
      </c>
      <c r="K522">
        <v>0.80400000000000005</v>
      </c>
      <c r="L522" s="7" t="str">
        <f t="shared" si="25"/>
        <v>High</v>
      </c>
      <c r="M522">
        <v>-2.5129999999999999</v>
      </c>
      <c r="N522" s="7">
        <v>3.2899999999999999E-2</v>
      </c>
      <c r="O522" s="7">
        <v>1.9199999999999998E-2</v>
      </c>
      <c r="P522" s="9">
        <v>0</v>
      </c>
      <c r="Q522" s="7">
        <v>0.33100000000000002</v>
      </c>
      <c r="R522" s="7">
        <v>0.88800000000000001</v>
      </c>
      <c r="S522" s="7" t="str">
        <f t="shared" si="26"/>
        <v>Positive</v>
      </c>
      <c r="T522" s="5">
        <v>122.973</v>
      </c>
      <c r="U522" t="s">
        <v>26</v>
      </c>
    </row>
    <row r="523" spans="1:21" x14ac:dyDescent="0.25">
      <c r="A523">
        <v>503</v>
      </c>
      <c r="B523" t="str">
        <f>_xlfn.XLOOKUP(A523, artists!A$2:A$836, artists!B$2:B$836)</f>
        <v>Owl City</v>
      </c>
      <c r="C523" s="3" t="s">
        <v>1103</v>
      </c>
      <c r="D523" s="5">
        <v>228346</v>
      </c>
      <c r="E523" s="5">
        <f t="shared" si="24"/>
        <v>228.346</v>
      </c>
      <c r="F523" t="b">
        <v>0</v>
      </c>
      <c r="G523">
        <v>12</v>
      </c>
      <c r="H523">
        <f>_xlfn.XLOOKUP(G523, years!A$2:A$836, years!B$2:B$836)</f>
        <v>2009</v>
      </c>
      <c r="I523" s="5">
        <v>78</v>
      </c>
      <c r="J523">
        <v>0.51200000000000001</v>
      </c>
      <c r="K523">
        <v>0.66200000000000003</v>
      </c>
      <c r="L523" s="7" t="str">
        <f t="shared" si="25"/>
        <v>High</v>
      </c>
      <c r="M523">
        <v>-6.7969999999999997</v>
      </c>
      <c r="N523" s="7">
        <v>4.3900000000000002E-2</v>
      </c>
      <c r="O523" s="7">
        <v>2.75E-2</v>
      </c>
      <c r="P523" s="9">
        <v>0</v>
      </c>
      <c r="Q523" s="7">
        <v>0.11799999999999999</v>
      </c>
      <c r="R523" s="7">
        <v>0.47199999999999998</v>
      </c>
      <c r="S523" s="7" t="str">
        <f t="shared" si="26"/>
        <v>Negative</v>
      </c>
      <c r="T523" s="5">
        <v>180.114</v>
      </c>
      <c r="U523" t="s">
        <v>19</v>
      </c>
    </row>
    <row r="524" spans="1:21" x14ac:dyDescent="0.25">
      <c r="A524">
        <v>668</v>
      </c>
      <c r="B524" t="str">
        <f>_xlfn.XLOOKUP(A524, artists!A$2:A$836, artists!B$2:B$836)</f>
        <v>Kygo</v>
      </c>
      <c r="C524" s="3" t="s">
        <v>1568</v>
      </c>
      <c r="D524" s="5">
        <v>271640</v>
      </c>
      <c r="E524" s="5">
        <f t="shared" si="24"/>
        <v>271.64</v>
      </c>
      <c r="F524" t="b">
        <v>0</v>
      </c>
      <c r="G524">
        <v>19</v>
      </c>
      <c r="H524">
        <f>_xlfn.XLOOKUP(G524, years!A$2:A$836, years!B$2:B$836)</f>
        <v>2016</v>
      </c>
      <c r="I524" s="5">
        <v>76</v>
      </c>
      <c r="J524">
        <v>0.70399999999999996</v>
      </c>
      <c r="K524">
        <v>0.63400000000000001</v>
      </c>
      <c r="L524" s="7" t="str">
        <f t="shared" si="25"/>
        <v>Low</v>
      </c>
      <c r="M524">
        <v>-7.3739999999999997</v>
      </c>
      <c r="N524" s="7">
        <v>4.2799999999999998E-2</v>
      </c>
      <c r="O524" s="7">
        <v>0.39300000000000002</v>
      </c>
      <c r="P524" s="9">
        <v>3.1699999999999998E-5</v>
      </c>
      <c r="Q524" s="7">
        <v>9.5200000000000007E-2</v>
      </c>
      <c r="R524" s="7">
        <v>0.41099999999999998</v>
      </c>
      <c r="S524" s="7" t="str">
        <f t="shared" si="26"/>
        <v>Negative</v>
      </c>
      <c r="T524" s="5">
        <v>113.92700000000001</v>
      </c>
      <c r="U524" t="s">
        <v>40</v>
      </c>
    </row>
    <row r="525" spans="1:21" x14ac:dyDescent="0.25">
      <c r="A525">
        <v>398</v>
      </c>
      <c r="B525" t="str">
        <f>_xlfn.XLOOKUP(A525, artists!A$2:A$836, artists!B$2:B$836)</f>
        <v>Katy Perry</v>
      </c>
      <c r="C525" s="3" t="s">
        <v>1116</v>
      </c>
      <c r="D525" s="5">
        <v>227893</v>
      </c>
      <c r="E525" s="5">
        <f t="shared" si="24"/>
        <v>227.893</v>
      </c>
      <c r="F525" t="b">
        <v>0</v>
      </c>
      <c r="G525">
        <v>13</v>
      </c>
      <c r="H525">
        <f>_xlfn.XLOOKUP(G525, years!A$2:A$836, years!B$2:B$836)</f>
        <v>2010</v>
      </c>
      <c r="I525" s="5">
        <v>72</v>
      </c>
      <c r="J525">
        <v>0.63800000000000001</v>
      </c>
      <c r="K525">
        <v>0.83199999999999996</v>
      </c>
      <c r="L525" s="7" t="str">
        <f t="shared" si="25"/>
        <v>High</v>
      </c>
      <c r="M525">
        <v>-5.0389999999999997</v>
      </c>
      <c r="N525" s="7">
        <v>4.9000000000000002E-2</v>
      </c>
      <c r="O525" s="7">
        <v>0.14099999999999999</v>
      </c>
      <c r="P525" s="9">
        <v>0</v>
      </c>
      <c r="Q525" s="7">
        <v>0.113</v>
      </c>
      <c r="R525" s="7">
        <v>0.64800000000000002</v>
      </c>
      <c r="S525" s="7" t="str">
        <f t="shared" si="26"/>
        <v>Positive</v>
      </c>
      <c r="T525" s="5">
        <v>124.071</v>
      </c>
      <c r="U525" t="s">
        <v>17</v>
      </c>
    </row>
    <row r="526" spans="1:21" x14ac:dyDescent="0.25">
      <c r="A526">
        <v>278</v>
      </c>
      <c r="B526" t="str">
        <f>_xlfn.XLOOKUP(A526, artists!A$2:A$836, artists!B$2:B$836)</f>
        <v>The Streets</v>
      </c>
      <c r="C526" s="3" t="s">
        <v>529</v>
      </c>
      <c r="D526" s="5">
        <v>254266</v>
      </c>
      <c r="E526" s="5">
        <f t="shared" si="24"/>
        <v>254.26599999999999</v>
      </c>
      <c r="F526" t="b">
        <v>1</v>
      </c>
      <c r="G526">
        <v>7</v>
      </c>
      <c r="H526">
        <f>_xlfn.XLOOKUP(G526, years!A$2:A$836, years!B$2:B$836)</f>
        <v>2004</v>
      </c>
      <c r="I526" s="5">
        <v>58</v>
      </c>
      <c r="J526">
        <v>0.68</v>
      </c>
      <c r="K526">
        <v>0.84399999999999997</v>
      </c>
      <c r="L526" s="7" t="str">
        <f t="shared" si="25"/>
        <v>High</v>
      </c>
      <c r="M526">
        <v>-1.7290000000000001</v>
      </c>
      <c r="N526" s="7">
        <v>0.29899999999999999</v>
      </c>
      <c r="O526" s="7">
        <v>0.23</v>
      </c>
      <c r="P526" s="9">
        <v>0</v>
      </c>
      <c r="Q526" s="7">
        <v>3.0499999999999999E-2</v>
      </c>
      <c r="R526" s="7">
        <v>0.89500000000000002</v>
      </c>
      <c r="S526" s="7" t="str">
        <f t="shared" si="26"/>
        <v>Positive</v>
      </c>
      <c r="T526" s="5">
        <v>172.30199999999999</v>
      </c>
      <c r="U526" t="s">
        <v>171</v>
      </c>
    </row>
    <row r="527" spans="1:21" x14ac:dyDescent="0.25">
      <c r="A527">
        <v>658</v>
      </c>
      <c r="B527" t="str">
        <f>_xlfn.XLOOKUP(A527, artists!A$2:A$836, artists!B$2:B$836)</f>
        <v>Travis Scott</v>
      </c>
      <c r="C527" s="3" t="s">
        <v>1677</v>
      </c>
      <c r="D527" s="5">
        <v>243836</v>
      </c>
      <c r="E527" s="5">
        <f t="shared" si="24"/>
        <v>243.83600000000001</v>
      </c>
      <c r="F527" t="b">
        <v>1</v>
      </c>
      <c r="G527">
        <v>19</v>
      </c>
      <c r="H527">
        <f>_xlfn.XLOOKUP(G527, years!A$2:A$836, years!B$2:B$836)</f>
        <v>2016</v>
      </c>
      <c r="I527" s="5">
        <v>83</v>
      </c>
      <c r="J527">
        <v>0.84099999999999997</v>
      </c>
      <c r="K527">
        <v>0.72799999999999998</v>
      </c>
      <c r="L527" s="7" t="str">
        <f t="shared" si="25"/>
        <v>High</v>
      </c>
      <c r="M527">
        <v>-3.37</v>
      </c>
      <c r="N527" s="7">
        <v>4.8399999999999999E-2</v>
      </c>
      <c r="O527" s="7">
        <v>8.4699999999999998E-2</v>
      </c>
      <c r="P527" s="9">
        <v>0</v>
      </c>
      <c r="Q527" s="7">
        <v>0.14899999999999999</v>
      </c>
      <c r="R527" s="7">
        <v>0.43</v>
      </c>
      <c r="S527" s="7" t="str">
        <f t="shared" si="26"/>
        <v>Negative</v>
      </c>
      <c r="T527" s="5">
        <v>130.04900000000001</v>
      </c>
      <c r="U527" t="s">
        <v>171</v>
      </c>
    </row>
    <row r="528" spans="1:21" x14ac:dyDescent="0.25">
      <c r="A528">
        <v>438</v>
      </c>
      <c r="B528" t="str">
        <f>_xlfn.XLOOKUP(A528, artists!A$2:A$836, artists!B$2:B$836)</f>
        <v>David Guetta</v>
      </c>
      <c r="C528" s="3" t="s">
        <v>1815</v>
      </c>
      <c r="D528" s="5">
        <v>194680</v>
      </c>
      <c r="E528" s="5">
        <f t="shared" si="24"/>
        <v>194.68</v>
      </c>
      <c r="F528" t="b">
        <v>0</v>
      </c>
      <c r="G528">
        <v>21</v>
      </c>
      <c r="H528">
        <f>_xlfn.XLOOKUP(G528, years!A$2:A$836, years!B$2:B$836)</f>
        <v>2018</v>
      </c>
      <c r="I528" s="5">
        <v>59</v>
      </c>
      <c r="J528">
        <v>0.63100000000000001</v>
      </c>
      <c r="K528">
        <v>0.64900000000000002</v>
      </c>
      <c r="L528" s="7" t="str">
        <f t="shared" si="25"/>
        <v>Low</v>
      </c>
      <c r="M528">
        <v>-5.8920000000000003</v>
      </c>
      <c r="N528" s="7">
        <v>3.85E-2</v>
      </c>
      <c r="O528" s="7">
        <v>8.1699999999999995E-2</v>
      </c>
      <c r="P528" s="9">
        <v>3.8E-6</v>
      </c>
      <c r="Q528" s="7">
        <v>9.3399999999999997E-2</v>
      </c>
      <c r="R528" s="7">
        <v>0.42099999999999999</v>
      </c>
      <c r="S528" s="7" t="str">
        <f t="shared" si="26"/>
        <v>Negative</v>
      </c>
      <c r="T528" s="5">
        <v>93.95</v>
      </c>
      <c r="U528" t="s">
        <v>673</v>
      </c>
    </row>
    <row r="529" spans="1:21" x14ac:dyDescent="0.25">
      <c r="A529">
        <v>269</v>
      </c>
      <c r="B529" t="str">
        <f>_xlfn.XLOOKUP(A529, artists!A$2:A$836, artists!B$2:B$836)</f>
        <v>Kanye West</v>
      </c>
      <c r="C529" s="3" t="s">
        <v>844</v>
      </c>
      <c r="D529" s="5">
        <v>237506</v>
      </c>
      <c r="E529" s="5">
        <f t="shared" si="24"/>
        <v>237.506</v>
      </c>
      <c r="F529" t="b">
        <v>1</v>
      </c>
      <c r="G529">
        <v>10</v>
      </c>
      <c r="H529">
        <f>_xlfn.XLOOKUP(G529, years!A$2:A$836, years!B$2:B$836)</f>
        <v>2007</v>
      </c>
      <c r="I529" s="5">
        <v>52</v>
      </c>
      <c r="J529">
        <v>0.63900000000000001</v>
      </c>
      <c r="K529">
        <v>0.628</v>
      </c>
      <c r="L529" s="7" t="str">
        <f t="shared" si="25"/>
        <v>Low</v>
      </c>
      <c r="M529">
        <v>-7.5780000000000003</v>
      </c>
      <c r="N529" s="7">
        <v>3.9899999999999998E-2</v>
      </c>
      <c r="O529" s="7">
        <v>3.8100000000000002E-2</v>
      </c>
      <c r="P529" s="9">
        <v>0</v>
      </c>
      <c r="Q529" s="7">
        <v>0.38600000000000001</v>
      </c>
      <c r="R529" s="7">
        <v>0.43</v>
      </c>
      <c r="S529" s="7" t="str">
        <f t="shared" si="26"/>
        <v>Negative</v>
      </c>
      <c r="T529" s="5">
        <v>90.481999999999999</v>
      </c>
      <c r="U529" t="s">
        <v>28</v>
      </c>
    </row>
    <row r="530" spans="1:21" x14ac:dyDescent="0.25">
      <c r="A530">
        <v>678</v>
      </c>
      <c r="B530" t="str">
        <f>_xlfn.XLOOKUP(A530, artists!A$2:A$836, artists!B$2:B$836)</f>
        <v>Rich Homie Quan</v>
      </c>
      <c r="C530" s="3" t="s">
        <v>1575</v>
      </c>
      <c r="D530" s="5">
        <v>176674</v>
      </c>
      <c r="E530" s="5">
        <f t="shared" si="24"/>
        <v>176.67400000000001</v>
      </c>
      <c r="F530" t="b">
        <v>1</v>
      </c>
      <c r="G530">
        <v>18</v>
      </c>
      <c r="H530">
        <f>_xlfn.XLOOKUP(G530, years!A$2:A$836, years!B$2:B$836)</f>
        <v>2015</v>
      </c>
      <c r="I530" s="5">
        <v>1</v>
      </c>
      <c r="J530">
        <v>0.67600000000000005</v>
      </c>
      <c r="K530">
        <v>0.61499999999999999</v>
      </c>
      <c r="L530" s="7" t="str">
        <f t="shared" si="25"/>
        <v>Low</v>
      </c>
      <c r="M530">
        <v>-7.5339999999999998</v>
      </c>
      <c r="N530" s="7">
        <v>4.9599999999999998E-2</v>
      </c>
      <c r="O530" s="7">
        <v>3.8399999999999997E-2</v>
      </c>
      <c r="P530" s="9">
        <v>0</v>
      </c>
      <c r="Q530" s="7">
        <v>0.34100000000000003</v>
      </c>
      <c r="R530" s="7">
        <v>0.88300000000000001</v>
      </c>
      <c r="S530" s="7" t="str">
        <f t="shared" si="26"/>
        <v>Positive</v>
      </c>
      <c r="T530" s="5">
        <v>163.99299999999999</v>
      </c>
      <c r="U530" t="s">
        <v>59</v>
      </c>
    </row>
    <row r="531" spans="1:21" x14ac:dyDescent="0.25">
      <c r="A531">
        <v>174</v>
      </c>
      <c r="B531" t="str">
        <f>_xlfn.XLOOKUP(A531, artists!A$2:A$836, artists!B$2:B$836)</f>
        <v>Ashanti</v>
      </c>
      <c r="C531" s="3" t="s">
        <v>314</v>
      </c>
      <c r="D531" s="5">
        <v>227386</v>
      </c>
      <c r="E531" s="5">
        <f t="shared" si="24"/>
        <v>227.386</v>
      </c>
      <c r="F531" t="b">
        <v>1</v>
      </c>
      <c r="G531">
        <v>5</v>
      </c>
      <c r="H531">
        <f>_xlfn.XLOOKUP(G531, years!A$2:A$836, years!B$2:B$836)</f>
        <v>2002</v>
      </c>
      <c r="I531" s="5">
        <v>70</v>
      </c>
      <c r="J531">
        <v>0.66500000000000004</v>
      </c>
      <c r="K531">
        <v>0.69499999999999995</v>
      </c>
      <c r="L531" s="7" t="str">
        <f t="shared" si="25"/>
        <v>High</v>
      </c>
      <c r="M531">
        <v>-5.7629999999999999</v>
      </c>
      <c r="N531" s="7">
        <v>5.3199999999999997E-2</v>
      </c>
      <c r="O531" s="7">
        <v>0.34699999999999998</v>
      </c>
      <c r="P531" s="9">
        <v>0</v>
      </c>
      <c r="Q531" s="7">
        <v>0.106</v>
      </c>
      <c r="R531" s="7">
        <v>0.70699999999999996</v>
      </c>
      <c r="S531" s="7" t="str">
        <f t="shared" si="26"/>
        <v>Positive</v>
      </c>
      <c r="T531" s="5">
        <v>90.119</v>
      </c>
      <c r="U531" t="s">
        <v>26</v>
      </c>
    </row>
    <row r="532" spans="1:21" x14ac:dyDescent="0.25">
      <c r="A532">
        <v>746</v>
      </c>
      <c r="B532" t="str">
        <f>_xlfn.XLOOKUP(A532, artists!A$2:A$836, artists!B$2:B$836)</f>
        <v>Post Malone</v>
      </c>
      <c r="C532" s="3" t="s">
        <v>1733</v>
      </c>
      <c r="D532" s="5">
        <v>220293</v>
      </c>
      <c r="E532" s="5">
        <f t="shared" si="24"/>
        <v>220.29300000000001</v>
      </c>
      <c r="F532" t="b">
        <v>1</v>
      </c>
      <c r="G532">
        <v>19</v>
      </c>
      <c r="H532">
        <f>_xlfn.XLOOKUP(G532, years!A$2:A$836, years!B$2:B$836)</f>
        <v>2016</v>
      </c>
      <c r="I532" s="5">
        <v>81</v>
      </c>
      <c r="J532">
        <v>0.63</v>
      </c>
      <c r="K532">
        <v>0.80400000000000005</v>
      </c>
      <c r="L532" s="7" t="str">
        <f t="shared" si="25"/>
        <v>High</v>
      </c>
      <c r="M532">
        <v>-4.1829999999999998</v>
      </c>
      <c r="N532" s="7">
        <v>3.6299999999999999E-2</v>
      </c>
      <c r="O532" s="7">
        <v>0.215</v>
      </c>
      <c r="P532" s="9">
        <v>0</v>
      </c>
      <c r="Q532" s="7">
        <v>0.253</v>
      </c>
      <c r="R532" s="7">
        <v>0.49199999999999999</v>
      </c>
      <c r="S532" s="7" t="str">
        <f t="shared" si="26"/>
        <v>Negative</v>
      </c>
      <c r="T532" s="5">
        <v>123.146</v>
      </c>
      <c r="U532" t="s">
        <v>28</v>
      </c>
    </row>
    <row r="533" spans="1:21" x14ac:dyDescent="0.25">
      <c r="A533">
        <v>291</v>
      </c>
      <c r="B533" t="str">
        <f>_xlfn.XLOOKUP(A533, artists!A$2:A$836, artists!B$2:B$836)</f>
        <v>Chris Brown</v>
      </c>
      <c r="C533" s="3" t="s">
        <v>921</v>
      </c>
      <c r="D533" s="5">
        <v>278573</v>
      </c>
      <c r="E533" s="5">
        <f t="shared" si="24"/>
        <v>278.57299999999998</v>
      </c>
      <c r="F533" t="b">
        <v>0</v>
      </c>
      <c r="G533">
        <v>11</v>
      </c>
      <c r="H533">
        <f>_xlfn.XLOOKUP(G533, years!A$2:A$836, years!B$2:B$836)</f>
        <v>2008</v>
      </c>
      <c r="I533" s="5">
        <v>74</v>
      </c>
      <c r="J533">
        <v>0.67200000000000004</v>
      </c>
      <c r="K533">
        <v>0.82</v>
      </c>
      <c r="L533" s="7" t="str">
        <f t="shared" si="25"/>
        <v>High</v>
      </c>
      <c r="M533">
        <v>-4.4560000000000004</v>
      </c>
      <c r="N533" s="7">
        <v>4.5900000000000003E-2</v>
      </c>
      <c r="O533" s="7">
        <v>3.6799999999999999E-2</v>
      </c>
      <c r="P533" s="9">
        <v>1.8799999999999999E-4</v>
      </c>
      <c r="Q533" s="7">
        <v>0.184</v>
      </c>
      <c r="R533" s="7">
        <v>0.438</v>
      </c>
      <c r="S533" s="7" t="str">
        <f t="shared" si="26"/>
        <v>Negative</v>
      </c>
      <c r="T533" s="5">
        <v>120.005</v>
      </c>
      <c r="U533" t="s">
        <v>26</v>
      </c>
    </row>
    <row r="534" spans="1:21" x14ac:dyDescent="0.25">
      <c r="A534">
        <v>455</v>
      </c>
      <c r="B534" t="str">
        <f>_xlfn.XLOOKUP(A534, artists!A$2:A$836, artists!B$2:B$836)</f>
        <v>Drake</v>
      </c>
      <c r="C534" s="3" t="s">
        <v>921</v>
      </c>
      <c r="D534" s="5">
        <v>357706</v>
      </c>
      <c r="E534" s="5">
        <f t="shared" si="24"/>
        <v>357.70600000000002</v>
      </c>
      <c r="F534" t="b">
        <v>1</v>
      </c>
      <c r="G534">
        <v>12</v>
      </c>
      <c r="H534">
        <f>_xlfn.XLOOKUP(G534, years!A$2:A$836, years!B$2:B$836)</f>
        <v>2009</v>
      </c>
      <c r="I534" s="5">
        <v>73</v>
      </c>
      <c r="J534">
        <v>0.45700000000000002</v>
      </c>
      <c r="K534">
        <v>0.90600000000000003</v>
      </c>
      <c r="L534" s="7" t="str">
        <f t="shared" si="25"/>
        <v>High</v>
      </c>
      <c r="M534">
        <v>-2.278</v>
      </c>
      <c r="N534" s="7">
        <v>0.34200000000000003</v>
      </c>
      <c r="O534" s="7">
        <v>0.249</v>
      </c>
      <c r="P534" s="9">
        <v>0</v>
      </c>
      <c r="Q534" s="7">
        <v>0.182</v>
      </c>
      <c r="R534" s="7">
        <v>0.54</v>
      </c>
      <c r="S534" s="7" t="str">
        <f t="shared" si="26"/>
        <v>Positive</v>
      </c>
      <c r="T534" s="5">
        <v>104.02</v>
      </c>
      <c r="U534" t="s">
        <v>26</v>
      </c>
    </row>
    <row r="535" spans="1:21" x14ac:dyDescent="0.25">
      <c r="A535">
        <v>19</v>
      </c>
      <c r="B535" t="str">
        <f>_xlfn.XLOOKUP(A535, artists!A$2:A$836, artists!B$2:B$836)</f>
        <v>Dr. Dre</v>
      </c>
      <c r="C535" s="3" t="s">
        <v>74</v>
      </c>
      <c r="D535" s="5">
        <v>222293</v>
      </c>
      <c r="E535" s="5">
        <f t="shared" si="24"/>
        <v>222.29300000000001</v>
      </c>
      <c r="F535" t="b">
        <v>1</v>
      </c>
      <c r="G535">
        <v>2</v>
      </c>
      <c r="H535">
        <f>_xlfn.XLOOKUP(G535, years!A$2:A$836, years!B$2:B$836)</f>
        <v>1999</v>
      </c>
      <c r="I535" s="5">
        <v>79</v>
      </c>
      <c r="J535">
        <v>0.92400000000000004</v>
      </c>
      <c r="K535">
        <v>0.74</v>
      </c>
      <c r="L535" s="7" t="str">
        <f t="shared" si="25"/>
        <v>High</v>
      </c>
      <c r="M535">
        <v>-1.2989999999999999</v>
      </c>
      <c r="N535" s="7">
        <v>7.7399999999999997E-2</v>
      </c>
      <c r="O535" s="7">
        <v>8.2699999999999996E-2</v>
      </c>
      <c r="P535" s="9">
        <v>0</v>
      </c>
      <c r="Q535" s="7">
        <v>0.16300000000000001</v>
      </c>
      <c r="R535" s="7">
        <v>0.621</v>
      </c>
      <c r="S535" s="7" t="str">
        <f t="shared" si="26"/>
        <v>Positive</v>
      </c>
      <c r="T535" s="5">
        <v>133.97399999999999</v>
      </c>
      <c r="U535" t="s">
        <v>28</v>
      </c>
    </row>
    <row r="536" spans="1:21" x14ac:dyDescent="0.25">
      <c r="A536">
        <v>156</v>
      </c>
      <c r="B536" t="str">
        <f>_xlfn.XLOOKUP(A536, artists!A$2:A$836, artists!B$2:B$836)</f>
        <v>Sugababes</v>
      </c>
      <c r="C536" s="3" t="s">
        <v>281</v>
      </c>
      <c r="D536" s="5">
        <v>195866</v>
      </c>
      <c r="E536" s="5">
        <f t="shared" si="24"/>
        <v>195.86600000000001</v>
      </c>
      <c r="F536" t="b">
        <v>0</v>
      </c>
      <c r="G536">
        <v>5</v>
      </c>
      <c r="H536">
        <f>_xlfn.XLOOKUP(G536, years!A$2:A$836, years!B$2:B$836)</f>
        <v>2002</v>
      </c>
      <c r="I536" s="5">
        <v>45</v>
      </c>
      <c r="J536">
        <v>0.51700000000000002</v>
      </c>
      <c r="K536">
        <v>0.91900000000000004</v>
      </c>
      <c r="L536" s="7" t="str">
        <f t="shared" si="25"/>
        <v>High</v>
      </c>
      <c r="M536">
        <v>-3.4510000000000001</v>
      </c>
      <c r="N536" s="7">
        <v>9.2499999999999999E-2</v>
      </c>
      <c r="O536" s="7">
        <v>9.9599999999999994E-2</v>
      </c>
      <c r="P536" s="9">
        <v>1.81E-6</v>
      </c>
      <c r="Q536" s="7">
        <v>0.55700000000000005</v>
      </c>
      <c r="R536" s="7">
        <v>0.38700000000000001</v>
      </c>
      <c r="S536" s="7" t="str">
        <f t="shared" si="26"/>
        <v>Negative</v>
      </c>
      <c r="T536" s="5">
        <v>91.867999999999995</v>
      </c>
      <c r="U536" t="s">
        <v>32</v>
      </c>
    </row>
    <row r="537" spans="1:21" x14ac:dyDescent="0.25">
      <c r="A537">
        <v>790</v>
      </c>
      <c r="B537" t="str">
        <f>_xlfn.XLOOKUP(A537, artists!A$2:A$836, artists!B$2:B$836)</f>
        <v>Lil Dicky</v>
      </c>
      <c r="C537" s="3" t="s">
        <v>1850</v>
      </c>
      <c r="D537" s="5">
        <v>216631</v>
      </c>
      <c r="E537" s="5">
        <f t="shared" si="24"/>
        <v>216.631</v>
      </c>
      <c r="F537" t="b">
        <v>1</v>
      </c>
      <c r="G537">
        <v>21</v>
      </c>
      <c r="H537">
        <f>_xlfn.XLOOKUP(G537, years!A$2:A$836, years!B$2:B$836)</f>
        <v>2018</v>
      </c>
      <c r="I537" s="5">
        <v>70</v>
      </c>
      <c r="J537">
        <v>0.755</v>
      </c>
      <c r="K537">
        <v>0.59899999999999998</v>
      </c>
      <c r="L537" s="7" t="str">
        <f t="shared" si="25"/>
        <v>Low</v>
      </c>
      <c r="M537">
        <v>-5.0419999999999998</v>
      </c>
      <c r="N537" s="7">
        <v>0.224</v>
      </c>
      <c r="O537" s="7">
        <v>0.14699999999999999</v>
      </c>
      <c r="P537" s="9">
        <v>0</v>
      </c>
      <c r="Q537" s="7">
        <v>0.109</v>
      </c>
      <c r="R537" s="7">
        <v>0.755</v>
      </c>
      <c r="S537" s="7" t="str">
        <f t="shared" si="26"/>
        <v>Positive</v>
      </c>
      <c r="T537" s="5">
        <v>133.12299999999999</v>
      </c>
      <c r="U537" t="s">
        <v>59</v>
      </c>
    </row>
    <row r="538" spans="1:21" x14ac:dyDescent="0.25">
      <c r="A538">
        <v>254</v>
      </c>
      <c r="B538" t="str">
        <f>_xlfn.XLOOKUP(A538, artists!A$2:A$836, artists!B$2:B$836)</f>
        <v>Petey Pablo</v>
      </c>
      <c r="C538" s="3" t="s">
        <v>472</v>
      </c>
      <c r="D538" s="5">
        <v>235186</v>
      </c>
      <c r="E538" s="5">
        <f t="shared" si="24"/>
        <v>235.18600000000001</v>
      </c>
      <c r="F538" t="b">
        <v>1</v>
      </c>
      <c r="G538">
        <v>6</v>
      </c>
      <c r="H538">
        <f>_xlfn.XLOOKUP(G538, years!A$2:A$836, years!B$2:B$836)</f>
        <v>2003</v>
      </c>
      <c r="I538" s="5">
        <v>56</v>
      </c>
      <c r="J538">
        <v>0.73699999999999999</v>
      </c>
      <c r="K538">
        <v>0.69699999999999995</v>
      </c>
      <c r="L538" s="7" t="str">
        <f t="shared" si="25"/>
        <v>High</v>
      </c>
      <c r="M538">
        <v>-3.7160000000000002</v>
      </c>
      <c r="N538" s="7">
        <v>0.254</v>
      </c>
      <c r="O538" s="7">
        <v>7.5600000000000001E-2</v>
      </c>
      <c r="P538" s="9">
        <v>0</v>
      </c>
      <c r="Q538" s="7">
        <v>0.35899999999999999</v>
      </c>
      <c r="R538" s="7">
        <v>0.66200000000000003</v>
      </c>
      <c r="S538" s="7" t="str">
        <f t="shared" si="26"/>
        <v>Positive</v>
      </c>
      <c r="T538" s="5">
        <v>104.917</v>
      </c>
      <c r="U538" t="s">
        <v>59</v>
      </c>
    </row>
    <row r="539" spans="1:21" x14ac:dyDescent="0.25">
      <c r="A539">
        <v>194</v>
      </c>
      <c r="B539" t="str">
        <f>_xlfn.XLOOKUP(A539, artists!A$2:A$836, artists!B$2:B$836)</f>
        <v>Black Eyed Peas</v>
      </c>
      <c r="C539" s="3" t="s">
        <v>477</v>
      </c>
      <c r="D539" s="5">
        <v>214893</v>
      </c>
      <c r="E539" s="5">
        <f t="shared" si="24"/>
        <v>214.893</v>
      </c>
      <c r="F539" t="b">
        <v>1</v>
      </c>
      <c r="G539">
        <v>6</v>
      </c>
      <c r="H539">
        <f>_xlfn.XLOOKUP(G539, years!A$2:A$836, years!B$2:B$836)</f>
        <v>2003</v>
      </c>
      <c r="I539" s="5">
        <v>49</v>
      </c>
      <c r="J539">
        <v>0.86</v>
      </c>
      <c r="K539">
        <v>0.86599999999999999</v>
      </c>
      <c r="L539" s="7" t="str">
        <f t="shared" si="25"/>
        <v>High</v>
      </c>
      <c r="M539">
        <v>-6.3449999999999998</v>
      </c>
      <c r="N539" s="7">
        <v>0.23200000000000001</v>
      </c>
      <c r="O539" s="7">
        <v>0.104</v>
      </c>
      <c r="P539" s="9">
        <v>1.42E-6</v>
      </c>
      <c r="Q539" s="7">
        <v>0.58399999999999996</v>
      </c>
      <c r="R539" s="7">
        <v>0.93300000000000005</v>
      </c>
      <c r="S539" s="7" t="str">
        <f t="shared" si="26"/>
        <v>Positive</v>
      </c>
      <c r="T539" s="5">
        <v>100.15</v>
      </c>
      <c r="U539" t="s">
        <v>59</v>
      </c>
    </row>
    <row r="540" spans="1:21" x14ac:dyDescent="0.25">
      <c r="A540">
        <v>610</v>
      </c>
      <c r="B540" t="str">
        <f>_xlfn.XLOOKUP(A540, artists!A$2:A$836, artists!B$2:B$836)</f>
        <v>DJ Snake</v>
      </c>
      <c r="C540" s="3" t="s">
        <v>538</v>
      </c>
      <c r="D540" s="5">
        <v>205946</v>
      </c>
      <c r="E540" s="5">
        <f t="shared" si="24"/>
        <v>205.946</v>
      </c>
      <c r="F540" t="b">
        <v>0</v>
      </c>
      <c r="G540">
        <v>19</v>
      </c>
      <c r="H540">
        <f>_xlfn.XLOOKUP(G540, years!A$2:A$836, years!B$2:B$836)</f>
        <v>2016</v>
      </c>
      <c r="I540" s="5">
        <v>81</v>
      </c>
      <c r="J540">
        <v>0.64900000000000002</v>
      </c>
      <c r="K540">
        <v>0.71599999999999997</v>
      </c>
      <c r="L540" s="7" t="str">
        <f t="shared" si="25"/>
        <v>High</v>
      </c>
      <c r="M540">
        <v>-5.3710000000000004</v>
      </c>
      <c r="N540" s="7">
        <v>3.49E-2</v>
      </c>
      <c r="O540" s="7">
        <v>8.6300000000000002E-2</v>
      </c>
      <c r="P540" s="9">
        <v>2.6299999999999999E-5</v>
      </c>
      <c r="Q540" s="7">
        <v>0.13500000000000001</v>
      </c>
      <c r="R540" s="7">
        <v>0.16300000000000001</v>
      </c>
      <c r="S540" s="7" t="str">
        <f t="shared" si="26"/>
        <v>Negative</v>
      </c>
      <c r="T540" s="5">
        <v>99.988</v>
      </c>
      <c r="U540" t="s">
        <v>673</v>
      </c>
    </row>
    <row r="541" spans="1:21" x14ac:dyDescent="0.25">
      <c r="A541">
        <v>463</v>
      </c>
      <c r="B541" t="str">
        <f>_xlfn.XLOOKUP(A541, artists!A$2:A$836, artists!B$2:B$836)</f>
        <v>Justin Bieber</v>
      </c>
      <c r="C541" s="3" t="s">
        <v>1746</v>
      </c>
      <c r="D541" s="5">
        <v>189466</v>
      </c>
      <c r="E541" s="5">
        <f t="shared" si="24"/>
        <v>189.46600000000001</v>
      </c>
      <c r="F541" t="b">
        <v>0</v>
      </c>
      <c r="G541">
        <v>20</v>
      </c>
      <c r="H541">
        <f>_xlfn.XLOOKUP(G541, years!A$2:A$836, years!B$2:B$836)</f>
        <v>2017</v>
      </c>
      <c r="I541" s="5">
        <v>0</v>
      </c>
      <c r="J541">
        <v>0.74399999999999999</v>
      </c>
      <c r="K541">
        <v>0.73899999999999999</v>
      </c>
      <c r="L541" s="7" t="str">
        <f t="shared" si="25"/>
        <v>High</v>
      </c>
      <c r="M541">
        <v>-5.35</v>
      </c>
      <c r="N541" s="7">
        <v>3.8699999999999998E-2</v>
      </c>
      <c r="O541" s="7">
        <v>4.5900000000000003E-3</v>
      </c>
      <c r="P541" s="9">
        <v>0</v>
      </c>
      <c r="Q541" s="7">
        <v>0.30599999999999999</v>
      </c>
      <c r="R541" s="7">
        <v>0.64900000000000002</v>
      </c>
      <c r="S541" s="7" t="str">
        <f t="shared" si="26"/>
        <v>Positive</v>
      </c>
      <c r="T541" s="5">
        <v>104.99</v>
      </c>
      <c r="U541" t="s">
        <v>17</v>
      </c>
    </row>
    <row r="542" spans="1:21" x14ac:dyDescent="0.25">
      <c r="A542">
        <v>324</v>
      </c>
      <c r="B542" t="str">
        <f>_xlfn.XLOOKUP(A542, artists!A$2:A$836, artists!B$2:B$836)</f>
        <v>Infernal</v>
      </c>
      <c r="C542" s="3" t="s">
        <v>658</v>
      </c>
      <c r="D542" s="5">
        <v>209666</v>
      </c>
      <c r="E542" s="5">
        <f t="shared" si="24"/>
        <v>209.666</v>
      </c>
      <c r="F542" t="b">
        <v>0</v>
      </c>
      <c r="G542">
        <v>7</v>
      </c>
      <c r="H542">
        <f>_xlfn.XLOOKUP(G542, years!A$2:A$836, years!B$2:B$836)</f>
        <v>2004</v>
      </c>
      <c r="I542" s="5">
        <v>57</v>
      </c>
      <c r="J542">
        <v>0.74099999999999999</v>
      </c>
      <c r="K542">
        <v>0.86899999999999999</v>
      </c>
      <c r="L542" s="7" t="str">
        <f t="shared" si="25"/>
        <v>High</v>
      </c>
      <c r="M542">
        <v>-6.5339999999999998</v>
      </c>
      <c r="N542" s="7">
        <v>8.1600000000000006E-2</v>
      </c>
      <c r="O542" s="7">
        <v>9.6000000000000002E-2</v>
      </c>
      <c r="P542" s="9">
        <v>0</v>
      </c>
      <c r="Q542" s="7">
        <v>3.9600000000000003E-2</v>
      </c>
      <c r="R542" s="7">
        <v>0.83899999999999997</v>
      </c>
      <c r="S542" s="7" t="str">
        <f t="shared" si="26"/>
        <v>Positive</v>
      </c>
      <c r="T542" s="5">
        <v>126.069</v>
      </c>
      <c r="U542" t="s">
        <v>17</v>
      </c>
    </row>
    <row r="543" spans="1:21" x14ac:dyDescent="0.25">
      <c r="A543">
        <v>212</v>
      </c>
      <c r="B543" t="str">
        <f>_xlfn.XLOOKUP(A543, artists!A$2:A$836, artists!B$2:B$836)</f>
        <v>Pharrell Williams</v>
      </c>
      <c r="C543" s="3" t="s">
        <v>391</v>
      </c>
      <c r="D543" s="5">
        <v>236506</v>
      </c>
      <c r="E543" s="5">
        <f t="shared" si="24"/>
        <v>236.506</v>
      </c>
      <c r="F543" t="b">
        <v>1</v>
      </c>
      <c r="G543">
        <v>6</v>
      </c>
      <c r="H543">
        <f>_xlfn.XLOOKUP(G543, years!A$2:A$836, years!B$2:B$836)</f>
        <v>2003</v>
      </c>
      <c r="I543" s="5">
        <v>67</v>
      </c>
      <c r="J543">
        <v>0.89400000000000002</v>
      </c>
      <c r="K543">
        <v>0.40400000000000003</v>
      </c>
      <c r="L543" s="7" t="str">
        <f t="shared" si="25"/>
        <v>Low</v>
      </c>
      <c r="M543">
        <v>-5.9130000000000003</v>
      </c>
      <c r="N543" s="7">
        <v>0.13</v>
      </c>
      <c r="O543" s="7">
        <v>0.45300000000000001</v>
      </c>
      <c r="P543" s="9">
        <v>1.57E-6</v>
      </c>
      <c r="Q543" s="7">
        <v>8.0100000000000005E-2</v>
      </c>
      <c r="R543" s="7">
        <v>0.75900000000000001</v>
      </c>
      <c r="S543" s="7" t="str">
        <f t="shared" si="26"/>
        <v>Positive</v>
      </c>
      <c r="T543" s="5">
        <v>102.009</v>
      </c>
      <c r="U543" t="s">
        <v>59</v>
      </c>
    </row>
    <row r="544" spans="1:21" x14ac:dyDescent="0.25">
      <c r="A544">
        <v>274</v>
      </c>
      <c r="B544" t="str">
        <f>_xlfn.XLOOKUP(A544, artists!A$2:A$836, artists!B$2:B$836)</f>
        <v>Eamon</v>
      </c>
      <c r="C544" s="3" t="s">
        <v>519</v>
      </c>
      <c r="D544" s="5">
        <v>225106</v>
      </c>
      <c r="E544" s="5">
        <f t="shared" si="24"/>
        <v>225.10599999999999</v>
      </c>
      <c r="F544" t="b">
        <v>1</v>
      </c>
      <c r="G544">
        <v>7</v>
      </c>
      <c r="H544">
        <f>_xlfn.XLOOKUP(G544, years!A$2:A$836, years!B$2:B$836)</f>
        <v>2004</v>
      </c>
      <c r="I544" s="5">
        <v>64</v>
      </c>
      <c r="J544">
        <v>0.82799999999999996</v>
      </c>
      <c r="K544">
        <v>0.65300000000000002</v>
      </c>
      <c r="L544" s="7" t="str">
        <f t="shared" si="25"/>
        <v>Low</v>
      </c>
      <c r="M544">
        <v>-6.2450000000000001</v>
      </c>
      <c r="N544" s="7">
        <v>6.5299999999999997E-2</v>
      </c>
      <c r="O544" s="7">
        <v>0.214</v>
      </c>
      <c r="P544" s="9">
        <v>3.2499999999999998E-6</v>
      </c>
      <c r="Q544" s="7">
        <v>4.0399999999999998E-2</v>
      </c>
      <c r="R544" s="7">
        <v>0.57499999999999996</v>
      </c>
      <c r="S544" s="7" t="str">
        <f t="shared" si="26"/>
        <v>Positive</v>
      </c>
      <c r="T544" s="5">
        <v>68.507000000000005</v>
      </c>
      <c r="U544" t="s">
        <v>135</v>
      </c>
    </row>
    <row r="545" spans="1:21" x14ac:dyDescent="0.25">
      <c r="A545">
        <v>95</v>
      </c>
      <c r="B545" t="str">
        <f>_xlfn.XLOOKUP(A545, artists!A$2:A$836, artists!B$2:B$836)</f>
        <v>Blue</v>
      </c>
      <c r="C545" s="3" t="s">
        <v>378</v>
      </c>
      <c r="D545" s="5">
        <v>222400</v>
      </c>
      <c r="E545" s="5">
        <f t="shared" si="24"/>
        <v>222.4</v>
      </c>
      <c r="F545" t="b">
        <v>0</v>
      </c>
      <c r="G545">
        <v>6</v>
      </c>
      <c r="H545">
        <f>_xlfn.XLOOKUP(G545, years!A$2:A$836, years!B$2:B$836)</f>
        <v>2003</v>
      </c>
      <c r="I545" s="5">
        <v>48</v>
      </c>
      <c r="J545">
        <v>0.6</v>
      </c>
      <c r="K545">
        <v>0.73599999999999999</v>
      </c>
      <c r="L545" s="7" t="str">
        <f t="shared" si="25"/>
        <v>High</v>
      </c>
      <c r="M545">
        <v>-6.2279999999999998</v>
      </c>
      <c r="N545" s="7">
        <v>3.2899999999999999E-2</v>
      </c>
      <c r="O545" s="7">
        <v>0.32500000000000001</v>
      </c>
      <c r="P545" s="9">
        <v>0</v>
      </c>
      <c r="Q545" s="7">
        <v>0.13700000000000001</v>
      </c>
      <c r="R545" s="7">
        <v>0.84799999999999998</v>
      </c>
      <c r="S545" s="7" t="str">
        <f t="shared" si="26"/>
        <v>Positive</v>
      </c>
      <c r="T545" s="5">
        <v>158.108</v>
      </c>
      <c r="U545" t="s">
        <v>17</v>
      </c>
    </row>
    <row r="546" spans="1:21" x14ac:dyDescent="0.25">
      <c r="A546">
        <v>288</v>
      </c>
      <c r="B546" t="str">
        <f>_xlfn.XLOOKUP(A546, artists!A$2:A$836, artists!B$2:B$836)</f>
        <v>The Chemical Brothers</v>
      </c>
      <c r="C546" s="3" t="s">
        <v>553</v>
      </c>
      <c r="D546" s="5">
        <v>393813</v>
      </c>
      <c r="E546" s="5">
        <f t="shared" si="24"/>
        <v>393.81299999999999</v>
      </c>
      <c r="F546" t="b">
        <v>0</v>
      </c>
      <c r="G546">
        <v>8</v>
      </c>
      <c r="H546">
        <f>_xlfn.XLOOKUP(G546, years!A$2:A$836, years!B$2:B$836)</f>
        <v>2005</v>
      </c>
      <c r="I546" s="5">
        <v>63</v>
      </c>
      <c r="J546">
        <v>0.745</v>
      </c>
      <c r="K546">
        <v>0.71399999999999997</v>
      </c>
      <c r="L546" s="7" t="str">
        <f t="shared" si="25"/>
        <v>High</v>
      </c>
      <c r="M546">
        <v>-3.681</v>
      </c>
      <c r="N546" s="7">
        <v>7.51E-2</v>
      </c>
      <c r="O546" s="7">
        <v>1.41E-2</v>
      </c>
      <c r="P546" s="9">
        <v>2.2200000000000001E-2</v>
      </c>
      <c r="Q546" s="7">
        <v>0.36299999999999999</v>
      </c>
      <c r="R546" s="7">
        <v>0.36499999999999999</v>
      </c>
      <c r="S546" s="7" t="str">
        <f t="shared" si="26"/>
        <v>Negative</v>
      </c>
      <c r="T546" s="5">
        <v>104.003</v>
      </c>
      <c r="U546" t="s">
        <v>34</v>
      </c>
    </row>
    <row r="547" spans="1:21" x14ac:dyDescent="0.25">
      <c r="A547">
        <v>541</v>
      </c>
      <c r="B547" t="str">
        <f>_xlfn.XLOOKUP(A547, artists!A$2:A$836, artists!B$2:B$836)</f>
        <v>PSY</v>
      </c>
      <c r="C547" s="3" t="s">
        <v>1227</v>
      </c>
      <c r="D547" s="5">
        <v>219493</v>
      </c>
      <c r="E547" s="5">
        <f t="shared" si="24"/>
        <v>219.49299999999999</v>
      </c>
      <c r="F547" t="b">
        <v>0</v>
      </c>
      <c r="G547">
        <v>15</v>
      </c>
      <c r="H547">
        <f>_xlfn.XLOOKUP(G547, years!A$2:A$836, years!B$2:B$836)</f>
        <v>2012</v>
      </c>
      <c r="I547" s="5">
        <v>72</v>
      </c>
      <c r="J547">
        <v>0.72699999999999998</v>
      </c>
      <c r="K547">
        <v>0.93700000000000006</v>
      </c>
      <c r="L547" s="7" t="str">
        <f t="shared" si="25"/>
        <v>High</v>
      </c>
      <c r="M547">
        <v>-2.871</v>
      </c>
      <c r="N547" s="7">
        <v>0.28599999999999998</v>
      </c>
      <c r="O547" s="7">
        <v>4.1700000000000001E-3</v>
      </c>
      <c r="P547" s="9">
        <v>0</v>
      </c>
      <c r="Q547" s="7">
        <v>9.0999999999999998E-2</v>
      </c>
      <c r="R547" s="7">
        <v>0.749</v>
      </c>
      <c r="S547" s="7" t="str">
        <f t="shared" si="26"/>
        <v>Positive</v>
      </c>
      <c r="T547" s="5">
        <v>132.06700000000001</v>
      </c>
      <c r="U547" t="s">
        <v>17</v>
      </c>
    </row>
    <row r="548" spans="1:21" x14ac:dyDescent="0.25">
      <c r="A548">
        <v>99</v>
      </c>
      <c r="B548" t="str">
        <f>_xlfn.XLOOKUP(A548, artists!A$2:A$836, artists!B$2:B$836)</f>
        <v>Eve</v>
      </c>
      <c r="C548" s="3" t="s">
        <v>273</v>
      </c>
      <c r="D548" s="5">
        <v>239266</v>
      </c>
      <c r="E548" s="5">
        <f t="shared" si="24"/>
        <v>239.26599999999999</v>
      </c>
      <c r="F548" t="b">
        <v>1</v>
      </c>
      <c r="G548">
        <v>5</v>
      </c>
      <c r="H548">
        <f>_xlfn.XLOOKUP(G548, years!A$2:A$836, years!B$2:B$836)</f>
        <v>2002</v>
      </c>
      <c r="I548" s="5">
        <v>58</v>
      </c>
      <c r="J548">
        <v>0.72299999999999998</v>
      </c>
      <c r="K548">
        <v>0.84</v>
      </c>
      <c r="L548" s="7" t="str">
        <f t="shared" si="25"/>
        <v>High</v>
      </c>
      <c r="M548">
        <v>-3.5230000000000001</v>
      </c>
      <c r="N548" s="7">
        <v>6.08E-2</v>
      </c>
      <c r="O548" s="7">
        <v>6.1899999999999997E-2</v>
      </c>
      <c r="P548" s="9">
        <v>0</v>
      </c>
      <c r="Q548" s="7">
        <v>9.4500000000000001E-2</v>
      </c>
      <c r="R548" s="7">
        <v>0.82699999999999996</v>
      </c>
      <c r="S548" s="7" t="str">
        <f t="shared" si="26"/>
        <v>Positive</v>
      </c>
      <c r="T548" s="5">
        <v>94.331999999999994</v>
      </c>
      <c r="U548" t="s">
        <v>26</v>
      </c>
    </row>
    <row r="549" spans="1:21" x14ac:dyDescent="0.25">
      <c r="A549">
        <v>238</v>
      </c>
      <c r="B549" t="str">
        <f>_xlfn.XLOOKUP(A549, artists!A$2:A$836, artists!B$2:B$836)</f>
        <v>Daddy Yankee</v>
      </c>
      <c r="C549" s="3" t="s">
        <v>445</v>
      </c>
      <c r="D549" s="5">
        <v>192600</v>
      </c>
      <c r="E549" s="5">
        <f t="shared" si="24"/>
        <v>192.6</v>
      </c>
      <c r="F549" t="b">
        <v>0</v>
      </c>
      <c r="G549">
        <v>7</v>
      </c>
      <c r="H549">
        <f>_xlfn.XLOOKUP(G549, years!A$2:A$836, years!B$2:B$836)</f>
        <v>2004</v>
      </c>
      <c r="I549" s="5">
        <v>11</v>
      </c>
      <c r="J549">
        <v>0.85699999999999998</v>
      </c>
      <c r="K549">
        <v>0.80100000000000005</v>
      </c>
      <c r="L549" s="7" t="str">
        <f t="shared" si="25"/>
        <v>High</v>
      </c>
      <c r="M549">
        <v>-6.4989999999999997</v>
      </c>
      <c r="N549" s="7">
        <v>6.1800000000000001E-2</v>
      </c>
      <c r="O549" s="7">
        <v>0.33200000000000002</v>
      </c>
      <c r="P549" s="9">
        <v>1.1999999999999999E-6</v>
      </c>
      <c r="Q549" s="7">
        <v>7.8899999999999998E-2</v>
      </c>
      <c r="R549" s="7">
        <v>0.753</v>
      </c>
      <c r="S549" s="7" t="str">
        <f t="shared" si="26"/>
        <v>Positive</v>
      </c>
      <c r="T549" s="5">
        <v>96.009</v>
      </c>
      <c r="U549" t="s">
        <v>446</v>
      </c>
    </row>
    <row r="550" spans="1:21" x14ac:dyDescent="0.25">
      <c r="A550">
        <v>397</v>
      </c>
      <c r="B550" t="str">
        <f>_xlfn.XLOOKUP(A550, artists!A$2:A$836, artists!B$2:B$836)</f>
        <v>Flo Rida</v>
      </c>
      <c r="C550" s="3" t="s">
        <v>1511</v>
      </c>
      <c r="D550" s="5">
        <v>190185</v>
      </c>
      <c r="E550" s="5">
        <f t="shared" si="24"/>
        <v>190.185</v>
      </c>
      <c r="F550" t="b">
        <v>0</v>
      </c>
      <c r="G550">
        <v>18</v>
      </c>
      <c r="H550">
        <f>_xlfn.XLOOKUP(G550, years!A$2:A$836, years!B$2:B$836)</f>
        <v>2015</v>
      </c>
      <c r="I550" s="5">
        <v>49</v>
      </c>
      <c r="J550">
        <v>0.65700000000000003</v>
      </c>
      <c r="K550">
        <v>0.82699999999999996</v>
      </c>
      <c r="L550" s="7" t="str">
        <f t="shared" si="25"/>
        <v>High</v>
      </c>
      <c r="M550">
        <v>-4.0359999999999996</v>
      </c>
      <c r="N550" s="7">
        <v>7.3400000000000007E-2</v>
      </c>
      <c r="O550" s="7">
        <v>7.0399999999999998E-4</v>
      </c>
      <c r="P550" s="9">
        <v>5.3400000000000001E-3</v>
      </c>
      <c r="Q550" s="7">
        <v>6.5000000000000002E-2</v>
      </c>
      <c r="R550" s="7">
        <v>0.69</v>
      </c>
      <c r="S550" s="7" t="str">
        <f t="shared" si="26"/>
        <v>Positive</v>
      </c>
      <c r="T550" s="5">
        <v>145.88900000000001</v>
      </c>
      <c r="U550" t="s">
        <v>59</v>
      </c>
    </row>
    <row r="551" spans="1:21" x14ac:dyDescent="0.25">
      <c r="A551">
        <v>609</v>
      </c>
      <c r="B551" t="str">
        <f>_xlfn.XLOOKUP(A551, artists!A$2:A$836, artists!B$2:B$836)</f>
        <v>Oliver Heldens</v>
      </c>
      <c r="C551" s="3" t="s">
        <v>1413</v>
      </c>
      <c r="D551" s="5">
        <v>165440</v>
      </c>
      <c r="E551" s="5">
        <f t="shared" si="24"/>
        <v>165.44</v>
      </c>
      <c r="F551" t="b">
        <v>0</v>
      </c>
      <c r="G551">
        <v>17</v>
      </c>
      <c r="H551">
        <f>_xlfn.XLOOKUP(G551, years!A$2:A$836, years!B$2:B$836)</f>
        <v>2014</v>
      </c>
      <c r="I551" s="5">
        <v>67</v>
      </c>
      <c r="J551">
        <v>0.60899999999999999</v>
      </c>
      <c r="K551">
        <v>0.88500000000000001</v>
      </c>
      <c r="L551" s="7" t="str">
        <f t="shared" si="25"/>
        <v>High</v>
      </c>
      <c r="M551">
        <v>-5.4690000000000003</v>
      </c>
      <c r="N551" s="7">
        <v>6.4199999999999993E-2</v>
      </c>
      <c r="O551" s="7">
        <v>5.2100000000000002E-3</v>
      </c>
      <c r="P551" s="9">
        <v>1.15E-5</v>
      </c>
      <c r="Q551" s="7">
        <v>0.33600000000000002</v>
      </c>
      <c r="R551" s="7">
        <v>0.76</v>
      </c>
      <c r="S551" s="7" t="str">
        <f t="shared" si="26"/>
        <v>Positive</v>
      </c>
      <c r="T551" s="5">
        <v>124.959</v>
      </c>
      <c r="U551" t="s">
        <v>40</v>
      </c>
    </row>
    <row r="552" spans="1:21" x14ac:dyDescent="0.25">
      <c r="A552">
        <v>765</v>
      </c>
      <c r="B552" t="str">
        <f>_xlfn.XLOOKUP(A552, artists!A$2:A$836, artists!B$2:B$836)</f>
        <v>EO</v>
      </c>
      <c r="C552" s="3" t="s">
        <v>1800</v>
      </c>
      <c r="D552" s="5">
        <v>170825</v>
      </c>
      <c r="E552" s="5">
        <f t="shared" si="24"/>
        <v>170.82499999999999</v>
      </c>
      <c r="F552" t="b">
        <v>0</v>
      </c>
      <c r="G552">
        <v>21</v>
      </c>
      <c r="H552">
        <f>_xlfn.XLOOKUP(G552, years!A$2:A$836, years!B$2:B$836)</f>
        <v>2018</v>
      </c>
      <c r="I552" s="5">
        <v>67</v>
      </c>
      <c r="J552">
        <v>0.86199999999999999</v>
      </c>
      <c r="K552">
        <v>0.58299999999999996</v>
      </c>
      <c r="L552" s="7" t="str">
        <f t="shared" si="25"/>
        <v>Low</v>
      </c>
      <c r="M552">
        <v>-6.26</v>
      </c>
      <c r="N552" s="7">
        <v>6.54E-2</v>
      </c>
      <c r="O552" s="7">
        <v>0.81100000000000005</v>
      </c>
      <c r="P552" s="9">
        <v>1.8600000000000001E-5</v>
      </c>
      <c r="Q552" s="7">
        <v>0.191</v>
      </c>
      <c r="R552" s="7">
        <v>0.85199999999999998</v>
      </c>
      <c r="S552" s="7" t="str">
        <f t="shared" si="26"/>
        <v>Positive</v>
      </c>
      <c r="T552" s="5">
        <v>103.01900000000001</v>
      </c>
      <c r="U552" t="s">
        <v>135</v>
      </c>
    </row>
    <row r="553" spans="1:21" x14ac:dyDescent="0.25">
      <c r="A553">
        <v>641</v>
      </c>
      <c r="B553" t="str">
        <f>_xlfn.XLOOKUP(A553, artists!A$2:A$836, artists!B$2:B$836)</f>
        <v>Sheppard</v>
      </c>
      <c r="C553" s="3" t="s">
        <v>1488</v>
      </c>
      <c r="D553" s="5">
        <v>218227</v>
      </c>
      <c r="E553" s="5">
        <f t="shared" si="24"/>
        <v>218.227</v>
      </c>
      <c r="F553" t="b">
        <v>0</v>
      </c>
      <c r="G553">
        <v>17</v>
      </c>
      <c r="H553">
        <f>_xlfn.XLOOKUP(G553, years!A$2:A$836, years!B$2:B$836)</f>
        <v>2014</v>
      </c>
      <c r="I553" s="5">
        <v>0</v>
      </c>
      <c r="J553">
        <v>0.70699999999999996</v>
      </c>
      <c r="K553">
        <v>0.77100000000000002</v>
      </c>
      <c r="L553" s="7" t="str">
        <f t="shared" si="25"/>
        <v>High</v>
      </c>
      <c r="M553">
        <v>-6.2750000000000004</v>
      </c>
      <c r="N553" s="7">
        <v>7.8299999999999995E-2</v>
      </c>
      <c r="O553" s="7">
        <v>0.434</v>
      </c>
      <c r="P553" s="9">
        <v>1.2999999999999999E-3</v>
      </c>
      <c r="Q553" s="7">
        <v>0.115</v>
      </c>
      <c r="R553" s="7">
        <v>0.437</v>
      </c>
      <c r="S553" s="7" t="str">
        <f t="shared" si="26"/>
        <v>Negative</v>
      </c>
      <c r="T553" s="5">
        <v>142.01599999999999</v>
      </c>
      <c r="U553" t="s">
        <v>513</v>
      </c>
    </row>
    <row r="554" spans="1:21" x14ac:dyDescent="0.25">
      <c r="A554">
        <v>137</v>
      </c>
      <c r="B554" t="str">
        <f>_xlfn.XLOOKUP(A554, artists!A$2:A$836, artists!B$2:B$836)</f>
        <v>Ludacris</v>
      </c>
      <c r="C554" s="3" t="s">
        <v>590</v>
      </c>
      <c r="D554" s="5">
        <v>270746</v>
      </c>
      <c r="E554" s="5">
        <f t="shared" si="24"/>
        <v>270.74599999999998</v>
      </c>
      <c r="F554" t="b">
        <v>1</v>
      </c>
      <c r="G554">
        <v>7</v>
      </c>
      <c r="H554">
        <f>_xlfn.XLOOKUP(G554, years!A$2:A$836, years!B$2:B$836)</f>
        <v>2004</v>
      </c>
      <c r="I554" s="5">
        <v>59</v>
      </c>
      <c r="J554">
        <v>0.55500000000000005</v>
      </c>
      <c r="K554">
        <v>0.63900000000000001</v>
      </c>
      <c r="L554" s="7" t="str">
        <f t="shared" si="25"/>
        <v>Low</v>
      </c>
      <c r="M554">
        <v>-5.16</v>
      </c>
      <c r="N554" s="7">
        <v>0.26300000000000001</v>
      </c>
      <c r="O554" s="7">
        <v>5.9400000000000001E-2</v>
      </c>
      <c r="P554" s="9">
        <v>0</v>
      </c>
      <c r="Q554" s="7">
        <v>0.11799999999999999</v>
      </c>
      <c r="R554" s="7">
        <v>0.184</v>
      </c>
      <c r="S554" s="7" t="str">
        <f t="shared" si="26"/>
        <v>Negative</v>
      </c>
      <c r="T554" s="5">
        <v>171.60900000000001</v>
      </c>
      <c r="U554" t="s">
        <v>59</v>
      </c>
    </row>
    <row r="555" spans="1:21" x14ac:dyDescent="0.25">
      <c r="A555">
        <v>169</v>
      </c>
      <c r="B555" t="str">
        <f>_xlfn.XLOOKUP(A555, artists!A$2:A$836, artists!B$2:B$836)</f>
        <v>Sean Paul</v>
      </c>
      <c r="C555" s="3" t="s">
        <v>341</v>
      </c>
      <c r="D555" s="5">
        <v>211666</v>
      </c>
      <c r="E555" s="5">
        <f t="shared" si="24"/>
        <v>211.666</v>
      </c>
      <c r="F555" t="b">
        <v>0</v>
      </c>
      <c r="G555">
        <v>5</v>
      </c>
      <c r="H555">
        <f>_xlfn.XLOOKUP(G555, years!A$2:A$836, years!B$2:B$836)</f>
        <v>2002</v>
      </c>
      <c r="I555" s="5">
        <v>74</v>
      </c>
      <c r="J555">
        <v>0.73499999999999999</v>
      </c>
      <c r="K555">
        <v>0.82399999999999995</v>
      </c>
      <c r="L555" s="7" t="str">
        <f t="shared" si="25"/>
        <v>High</v>
      </c>
      <c r="M555">
        <v>-4.1429999999999998</v>
      </c>
      <c r="N555" s="7">
        <v>3.5999999999999997E-2</v>
      </c>
      <c r="O555" s="7">
        <v>0.61499999999999999</v>
      </c>
      <c r="P555" s="9">
        <v>0</v>
      </c>
      <c r="Q555" s="7">
        <v>0.158</v>
      </c>
      <c r="R555" s="7">
        <v>0.72599999999999998</v>
      </c>
      <c r="S555" s="7" t="str">
        <f t="shared" si="26"/>
        <v>Positive</v>
      </c>
      <c r="T555" s="5">
        <v>100.202</v>
      </c>
      <c r="U555" t="s">
        <v>59</v>
      </c>
    </row>
    <row r="556" spans="1:21" x14ac:dyDescent="0.25">
      <c r="A556">
        <v>33</v>
      </c>
      <c r="B556" t="str">
        <f>_xlfn.XLOOKUP(A556, artists!A$2:A$836, artists!B$2:B$836)</f>
        <v>Montell Jordan</v>
      </c>
      <c r="C556" s="3" t="s">
        <v>65</v>
      </c>
      <c r="D556" s="5">
        <v>276266</v>
      </c>
      <c r="E556" s="5">
        <f t="shared" si="24"/>
        <v>276.26600000000002</v>
      </c>
      <c r="F556" t="b">
        <v>0</v>
      </c>
      <c r="G556">
        <v>2</v>
      </c>
      <c r="H556">
        <f>_xlfn.XLOOKUP(G556, years!A$2:A$836, years!B$2:B$836)</f>
        <v>1999</v>
      </c>
      <c r="I556" s="5">
        <v>59</v>
      </c>
      <c r="J556">
        <v>0.81299999999999994</v>
      </c>
      <c r="K556">
        <v>0.49099999999999999</v>
      </c>
      <c r="L556" s="7" t="str">
        <f t="shared" si="25"/>
        <v>Low</v>
      </c>
      <c r="M556">
        <v>-9.923</v>
      </c>
      <c r="N556" s="7">
        <v>7.6999999999999999E-2</v>
      </c>
      <c r="O556" s="7">
        <v>0.24099999999999999</v>
      </c>
      <c r="P556" s="9">
        <v>4.6100000000000002E-5</v>
      </c>
      <c r="Q556" s="7">
        <v>8.1699999999999995E-2</v>
      </c>
      <c r="R556" s="7">
        <v>0.86799999999999999</v>
      </c>
      <c r="S556" s="7" t="str">
        <f t="shared" si="26"/>
        <v>Positive</v>
      </c>
      <c r="T556" s="5">
        <v>99.007999999999996</v>
      </c>
      <c r="U556" t="s">
        <v>26</v>
      </c>
    </row>
    <row r="557" spans="1:21" x14ac:dyDescent="0.25">
      <c r="A557">
        <v>166</v>
      </c>
      <c r="B557" t="str">
        <f>_xlfn.XLOOKUP(A557, artists!A$2:A$836, artists!B$2:B$836)</f>
        <v>Fat Joe</v>
      </c>
      <c r="C557" s="3" t="s">
        <v>586</v>
      </c>
      <c r="D557" s="5">
        <v>211320</v>
      </c>
      <c r="E557" s="5">
        <f t="shared" si="24"/>
        <v>211.32</v>
      </c>
      <c r="F557" t="b">
        <v>0</v>
      </c>
      <c r="G557">
        <v>8</v>
      </c>
      <c r="H557">
        <f>_xlfn.XLOOKUP(G557, years!A$2:A$836, years!B$2:B$836)</f>
        <v>2005</v>
      </c>
      <c r="I557" s="5">
        <v>41</v>
      </c>
      <c r="J557">
        <v>0.90500000000000003</v>
      </c>
      <c r="K557">
        <v>0.55000000000000004</v>
      </c>
      <c r="L557" s="7" t="str">
        <f t="shared" si="25"/>
        <v>Low</v>
      </c>
      <c r="M557">
        <v>-7.5579999999999998</v>
      </c>
      <c r="N557" s="7">
        <v>0.372</v>
      </c>
      <c r="O557" s="7">
        <v>6.2799999999999995E-2</v>
      </c>
      <c r="P557" s="9">
        <v>0</v>
      </c>
      <c r="Q557" s="7">
        <v>6.4399999999999999E-2</v>
      </c>
      <c r="R557" s="7">
        <v>0.52</v>
      </c>
      <c r="S557" s="7" t="str">
        <f t="shared" si="26"/>
        <v>Positive</v>
      </c>
      <c r="T557" s="5">
        <v>100.813</v>
      </c>
      <c r="U557" t="s">
        <v>59</v>
      </c>
    </row>
    <row r="558" spans="1:21" x14ac:dyDescent="0.25">
      <c r="A558">
        <v>276</v>
      </c>
      <c r="B558" t="str">
        <f>_xlfn.XLOOKUP(A558, artists!A$2:A$836, artists!B$2:B$836)</f>
        <v>Lloyd</v>
      </c>
      <c r="C558" s="3" t="s">
        <v>761</v>
      </c>
      <c r="D558" s="5">
        <v>209533</v>
      </c>
      <c r="E558" s="5">
        <f t="shared" si="24"/>
        <v>209.53299999999999</v>
      </c>
      <c r="F558" t="b">
        <v>0</v>
      </c>
      <c r="G558">
        <v>10</v>
      </c>
      <c r="H558">
        <f>_xlfn.XLOOKUP(G558, years!A$2:A$836, years!B$2:B$836)</f>
        <v>2007</v>
      </c>
      <c r="I558" s="5">
        <v>62</v>
      </c>
      <c r="J558">
        <v>0.82199999999999995</v>
      </c>
      <c r="K558">
        <v>0.90500000000000003</v>
      </c>
      <c r="L558" s="7" t="str">
        <f t="shared" si="25"/>
        <v>High</v>
      </c>
      <c r="M558">
        <v>-4.032</v>
      </c>
      <c r="N558" s="7">
        <v>0.24099999999999999</v>
      </c>
      <c r="O558" s="7">
        <v>0.123</v>
      </c>
      <c r="P558" s="9">
        <v>0</v>
      </c>
      <c r="Q558" s="7">
        <v>4.9599999999999998E-2</v>
      </c>
      <c r="R558" s="7">
        <v>0.67400000000000004</v>
      </c>
      <c r="S558" s="7" t="str">
        <f t="shared" si="26"/>
        <v>Positive</v>
      </c>
      <c r="T558" s="5">
        <v>128.01400000000001</v>
      </c>
      <c r="U558" t="s">
        <v>26</v>
      </c>
    </row>
    <row r="559" spans="1:21" x14ac:dyDescent="0.25">
      <c r="A559">
        <v>201</v>
      </c>
      <c r="B559" t="str">
        <f>_xlfn.XLOOKUP(A559, artists!A$2:A$836, artists!B$2:B$836)</f>
        <v>Lil Jon &amp; The East Side Boyz</v>
      </c>
      <c r="C559" s="3" t="s">
        <v>362</v>
      </c>
      <c r="D559" s="5">
        <v>324600</v>
      </c>
      <c r="E559" s="5">
        <f t="shared" si="24"/>
        <v>324.60000000000002</v>
      </c>
      <c r="F559" t="b">
        <v>0</v>
      </c>
      <c r="G559">
        <v>5</v>
      </c>
      <c r="H559">
        <f>_xlfn.XLOOKUP(G559, years!A$2:A$836, years!B$2:B$836)</f>
        <v>2002</v>
      </c>
      <c r="I559" s="5">
        <v>47</v>
      </c>
      <c r="J559">
        <v>0.78</v>
      </c>
      <c r="K559">
        <v>0.60399999999999998</v>
      </c>
      <c r="L559" s="7" t="str">
        <f t="shared" si="25"/>
        <v>Low</v>
      </c>
      <c r="M559">
        <v>-8.0190000000000001</v>
      </c>
      <c r="N559" s="7">
        <v>3.9600000000000003E-2</v>
      </c>
      <c r="O559" s="7">
        <v>2.1999999999999999E-2</v>
      </c>
      <c r="P559" s="9">
        <v>0</v>
      </c>
      <c r="Q559" s="7">
        <v>0.19400000000000001</v>
      </c>
      <c r="R559" s="7">
        <v>0.12</v>
      </c>
      <c r="S559" s="7" t="str">
        <f t="shared" si="26"/>
        <v>Negative</v>
      </c>
      <c r="T559" s="5">
        <v>101.04300000000001</v>
      </c>
      <c r="U559" t="s">
        <v>59</v>
      </c>
    </row>
    <row r="560" spans="1:21" x14ac:dyDescent="0.25">
      <c r="A560">
        <v>103</v>
      </c>
      <c r="B560" t="str">
        <f>_xlfn.XLOOKUP(A560, artists!A$2:A$836, artists!B$2:B$836)</f>
        <v>Daft Punk</v>
      </c>
      <c r="C560" s="3" t="s">
        <v>1309</v>
      </c>
      <c r="D560" s="5">
        <v>248413</v>
      </c>
      <c r="E560" s="5">
        <f t="shared" si="24"/>
        <v>248.41300000000001</v>
      </c>
      <c r="F560" t="b">
        <v>0</v>
      </c>
      <c r="G560">
        <v>16</v>
      </c>
      <c r="H560">
        <f>_xlfn.XLOOKUP(G560, years!A$2:A$836, years!B$2:B$836)</f>
        <v>2013</v>
      </c>
      <c r="I560" s="5">
        <v>83</v>
      </c>
      <c r="J560">
        <v>0.79400000000000004</v>
      </c>
      <c r="K560">
        <v>0.81100000000000005</v>
      </c>
      <c r="L560" s="7" t="str">
        <f t="shared" si="25"/>
        <v>High</v>
      </c>
      <c r="M560">
        <v>-8.9659999999999993</v>
      </c>
      <c r="N560" s="7">
        <v>3.7999999999999999E-2</v>
      </c>
      <c r="O560" s="7">
        <v>4.2599999999999999E-2</v>
      </c>
      <c r="P560" s="9">
        <v>1.0699999999999999E-6</v>
      </c>
      <c r="Q560" s="7">
        <v>0.10100000000000001</v>
      </c>
      <c r="R560" s="7">
        <v>0.86199999999999999</v>
      </c>
      <c r="S560" s="7" t="str">
        <f t="shared" si="26"/>
        <v>Positive</v>
      </c>
      <c r="T560" s="5">
        <v>116.047</v>
      </c>
      <c r="U560" t="s">
        <v>171</v>
      </c>
    </row>
    <row r="561" spans="1:21" x14ac:dyDescent="0.25">
      <c r="A561">
        <v>100</v>
      </c>
      <c r="B561" t="str">
        <f>_xlfn.XLOOKUP(A561, artists!A$2:A$836, artists!B$2:B$836)</f>
        <v>Jennifer Lopez</v>
      </c>
      <c r="C561" s="3" t="s">
        <v>563</v>
      </c>
      <c r="D561" s="5">
        <v>225533</v>
      </c>
      <c r="E561" s="5">
        <f t="shared" si="24"/>
        <v>225.53299999999999</v>
      </c>
      <c r="F561" t="b">
        <v>0</v>
      </c>
      <c r="G561">
        <v>8</v>
      </c>
      <c r="H561">
        <f>_xlfn.XLOOKUP(G561, years!A$2:A$836, years!B$2:B$836)</f>
        <v>2005</v>
      </c>
      <c r="I561" s="5">
        <v>65</v>
      </c>
      <c r="J561">
        <v>0.74099999999999999</v>
      </c>
      <c r="K561">
        <v>0.75900000000000001</v>
      </c>
      <c r="L561" s="7" t="str">
        <f t="shared" si="25"/>
        <v>High</v>
      </c>
      <c r="M561">
        <v>-5.0960000000000001</v>
      </c>
      <c r="N561" s="7">
        <v>0.12</v>
      </c>
      <c r="O561" s="7">
        <v>2.18E-2</v>
      </c>
      <c r="P561" s="9">
        <v>0</v>
      </c>
      <c r="Q561" s="7">
        <v>0.628</v>
      </c>
      <c r="R561" s="7">
        <v>0.36199999999999999</v>
      </c>
      <c r="S561" s="7" t="str">
        <f t="shared" si="26"/>
        <v>Negative</v>
      </c>
      <c r="T561" s="5">
        <v>97.084000000000003</v>
      </c>
      <c r="U561" t="s">
        <v>26</v>
      </c>
    </row>
    <row r="562" spans="1:21" x14ac:dyDescent="0.25">
      <c r="A562">
        <v>55</v>
      </c>
      <c r="B562" t="str">
        <f>_xlfn.XLOOKUP(A562, artists!A$2:A$836, artists!B$2:B$836)</f>
        <v>P!nk</v>
      </c>
      <c r="C562" s="3" t="s">
        <v>306</v>
      </c>
      <c r="D562" s="5">
        <v>192533</v>
      </c>
      <c r="E562" s="5">
        <f t="shared" si="24"/>
        <v>192.53299999999999</v>
      </c>
      <c r="F562" t="b">
        <v>0</v>
      </c>
      <c r="G562">
        <v>4</v>
      </c>
      <c r="H562">
        <f>_xlfn.XLOOKUP(G562, years!A$2:A$836, years!B$2:B$836)</f>
        <v>2001</v>
      </c>
      <c r="I562" s="5">
        <v>68</v>
      </c>
      <c r="J562">
        <v>0.80200000000000005</v>
      </c>
      <c r="K562">
        <v>0.90300000000000002</v>
      </c>
      <c r="L562" s="7" t="str">
        <f t="shared" si="25"/>
        <v>High</v>
      </c>
      <c r="M562">
        <v>-3.2669999999999999</v>
      </c>
      <c r="N562" s="7">
        <v>4.5999999999999999E-2</v>
      </c>
      <c r="O562" s="7">
        <v>1.1000000000000001E-3</v>
      </c>
      <c r="P562" s="9">
        <v>0</v>
      </c>
      <c r="Q562" s="7">
        <v>0.17299999999999999</v>
      </c>
      <c r="R562" s="7">
        <v>0.96</v>
      </c>
      <c r="S562" s="7" t="str">
        <f t="shared" si="26"/>
        <v>Positive</v>
      </c>
      <c r="T562" s="5">
        <v>128.93</v>
      </c>
      <c r="U562" t="s">
        <v>17</v>
      </c>
    </row>
    <row r="563" spans="1:21" x14ac:dyDescent="0.25">
      <c r="A563">
        <v>249</v>
      </c>
      <c r="B563" t="str">
        <f>_xlfn.XLOOKUP(A563, artists!A$2:A$836, artists!B$2:B$836)</f>
        <v>Ciara</v>
      </c>
      <c r="C563" s="3" t="s">
        <v>653</v>
      </c>
      <c r="D563" s="5">
        <v>261880</v>
      </c>
      <c r="E563" s="5">
        <f t="shared" si="24"/>
        <v>261.88</v>
      </c>
      <c r="F563" t="b">
        <v>0</v>
      </c>
      <c r="G563">
        <v>9</v>
      </c>
      <c r="H563">
        <f>_xlfn.XLOOKUP(G563, years!A$2:A$836, years!B$2:B$836)</f>
        <v>2006</v>
      </c>
      <c r="I563" s="5">
        <v>59</v>
      </c>
      <c r="J563">
        <v>0.96399999999999997</v>
      </c>
      <c r="K563">
        <v>0.59499999999999997</v>
      </c>
      <c r="L563" s="7" t="str">
        <f t="shared" si="25"/>
        <v>Low</v>
      </c>
      <c r="M563">
        <v>-6.8869999999999996</v>
      </c>
      <c r="N563" s="7">
        <v>0.109</v>
      </c>
      <c r="O563" s="7">
        <v>2.4799999999999999E-2</v>
      </c>
      <c r="P563" s="9">
        <v>5.1399999999999999E-6</v>
      </c>
      <c r="Q563" s="7">
        <v>4.0500000000000001E-2</v>
      </c>
      <c r="R563" s="7">
        <v>0.629</v>
      </c>
      <c r="S563" s="7" t="str">
        <f t="shared" si="26"/>
        <v>Positive</v>
      </c>
      <c r="T563" s="5">
        <v>128.59299999999999</v>
      </c>
      <c r="U563" t="s">
        <v>32</v>
      </c>
    </row>
    <row r="564" spans="1:21" x14ac:dyDescent="0.25">
      <c r="A564">
        <v>164</v>
      </c>
      <c r="B564" t="str">
        <f>_xlfn.XLOOKUP(A564, artists!A$2:A$836, artists!B$2:B$836)</f>
        <v>B2K</v>
      </c>
      <c r="C564" s="3" t="s">
        <v>363</v>
      </c>
      <c r="D564" s="5">
        <v>282773</v>
      </c>
      <c r="E564" s="5">
        <f t="shared" si="24"/>
        <v>282.77300000000002</v>
      </c>
      <c r="F564" t="b">
        <v>0</v>
      </c>
      <c r="G564">
        <v>6</v>
      </c>
      <c r="H564">
        <f>_xlfn.XLOOKUP(G564, years!A$2:A$836, years!B$2:B$836)</f>
        <v>2003</v>
      </c>
      <c r="I564" s="5">
        <v>62</v>
      </c>
      <c r="J564">
        <v>0.83499999999999996</v>
      </c>
      <c r="K564">
        <v>0.68</v>
      </c>
      <c r="L564" s="7" t="str">
        <f t="shared" si="25"/>
        <v>High</v>
      </c>
      <c r="M564">
        <v>-6.02</v>
      </c>
      <c r="N564" s="7">
        <v>0.21</v>
      </c>
      <c r="O564" s="7">
        <v>0.1</v>
      </c>
      <c r="P564" s="9">
        <v>0</v>
      </c>
      <c r="Q564" s="7">
        <v>4.9000000000000002E-2</v>
      </c>
      <c r="R564" s="7">
        <v>0.88900000000000001</v>
      </c>
      <c r="S564" s="7" t="str">
        <f t="shared" si="26"/>
        <v>Positive</v>
      </c>
      <c r="T564" s="5">
        <v>95.507999999999996</v>
      </c>
      <c r="U564" t="s">
        <v>26</v>
      </c>
    </row>
    <row r="565" spans="1:21" x14ac:dyDescent="0.25">
      <c r="A565">
        <v>41</v>
      </c>
      <c r="B565" t="str">
        <f>_xlfn.XLOOKUP(A565, artists!A$2:A$836, artists!B$2:B$836)</f>
        <v>Missy Elliott</v>
      </c>
      <c r="C565" s="3" t="s">
        <v>179</v>
      </c>
      <c r="D565" s="5">
        <v>211120</v>
      </c>
      <c r="E565" s="5">
        <f t="shared" si="24"/>
        <v>211.12</v>
      </c>
      <c r="F565" t="b">
        <v>1</v>
      </c>
      <c r="G565">
        <v>4</v>
      </c>
      <c r="H565">
        <f>_xlfn.XLOOKUP(G565, years!A$2:A$836, years!B$2:B$836)</f>
        <v>2001</v>
      </c>
      <c r="I565" s="5">
        <v>68</v>
      </c>
      <c r="J565">
        <v>0.79700000000000004</v>
      </c>
      <c r="K565">
        <v>0.75</v>
      </c>
      <c r="L565" s="7" t="str">
        <f t="shared" si="25"/>
        <v>High</v>
      </c>
      <c r="M565">
        <v>-9.3689999999999998</v>
      </c>
      <c r="N565" s="7">
        <v>0.247</v>
      </c>
      <c r="O565" s="7">
        <v>0.53300000000000003</v>
      </c>
      <c r="P565" s="9">
        <v>0.108</v>
      </c>
      <c r="Q565" s="7">
        <v>9.5000000000000001E-2</v>
      </c>
      <c r="R565" s="7">
        <v>0.74</v>
      </c>
      <c r="S565" s="7" t="str">
        <f t="shared" si="26"/>
        <v>Positive</v>
      </c>
      <c r="T565" s="5">
        <v>177.87</v>
      </c>
      <c r="U565" t="s">
        <v>26</v>
      </c>
    </row>
    <row r="566" spans="1:21" x14ac:dyDescent="0.25">
      <c r="A566">
        <v>438</v>
      </c>
      <c r="B566" t="str">
        <f>_xlfn.XLOOKUP(A566, artists!A$2:A$836, artists!B$2:B$836)</f>
        <v>David Guetta</v>
      </c>
      <c r="C566" s="3" t="s">
        <v>1031</v>
      </c>
      <c r="D566" s="5">
        <v>188000</v>
      </c>
      <c r="E566" s="5">
        <f t="shared" si="24"/>
        <v>188</v>
      </c>
      <c r="F566" t="b">
        <v>0</v>
      </c>
      <c r="G566">
        <v>13</v>
      </c>
      <c r="H566">
        <f>_xlfn.XLOOKUP(G566, years!A$2:A$836, years!B$2:B$836)</f>
        <v>2010</v>
      </c>
      <c r="I566" s="5">
        <v>62</v>
      </c>
      <c r="J566">
        <v>0.61499999999999999</v>
      </c>
      <c r="K566">
        <v>0.91300000000000003</v>
      </c>
      <c r="L566" s="7" t="str">
        <f t="shared" si="25"/>
        <v>High</v>
      </c>
      <c r="M566">
        <v>-5.077</v>
      </c>
      <c r="N566" s="7">
        <v>8.1600000000000006E-2</v>
      </c>
      <c r="O566" s="7">
        <v>0.17799999999999999</v>
      </c>
      <c r="P566" s="9">
        <v>0</v>
      </c>
      <c r="Q566" s="7">
        <v>7.7299999999999994E-2</v>
      </c>
      <c r="R566" s="7">
        <v>0.45</v>
      </c>
      <c r="S566" s="7" t="str">
        <f t="shared" si="26"/>
        <v>Negative</v>
      </c>
      <c r="T566" s="5">
        <v>129.94399999999999</v>
      </c>
      <c r="U566" t="s">
        <v>673</v>
      </c>
    </row>
    <row r="567" spans="1:21" x14ac:dyDescent="0.25">
      <c r="A567">
        <v>111</v>
      </c>
      <c r="B567" t="str">
        <f>_xlfn.XLOOKUP(A567, artists!A$2:A$836, artists!B$2:B$836)</f>
        <v>2Pac</v>
      </c>
      <c r="C567" s="3" t="s">
        <v>597</v>
      </c>
      <c r="D567" s="5">
        <v>238053</v>
      </c>
      <c r="E567" s="5">
        <f t="shared" si="24"/>
        <v>238.053</v>
      </c>
      <c r="F567" t="b">
        <v>1</v>
      </c>
      <c r="G567">
        <v>7</v>
      </c>
      <c r="H567">
        <f>_xlfn.XLOOKUP(G567, years!A$2:A$836, years!B$2:B$836)</f>
        <v>2004</v>
      </c>
      <c r="I567" s="5">
        <v>68</v>
      </c>
      <c r="J567">
        <v>0.79400000000000004</v>
      </c>
      <c r="K567">
        <v>0.61399999999999999</v>
      </c>
      <c r="L567" s="7" t="str">
        <f t="shared" si="25"/>
        <v>Low</v>
      </c>
      <c r="M567">
        <v>-5.3520000000000003</v>
      </c>
      <c r="N567" s="7">
        <v>4.6699999999999998E-2</v>
      </c>
      <c r="O567" s="7">
        <v>9.64E-2</v>
      </c>
      <c r="P567" s="9">
        <v>0</v>
      </c>
      <c r="Q567" s="7">
        <v>7.8799999999999995E-2</v>
      </c>
      <c r="R567" s="7">
        <v>0.66300000000000003</v>
      </c>
      <c r="S567" s="7" t="str">
        <f t="shared" si="26"/>
        <v>Positive</v>
      </c>
      <c r="T567" s="5">
        <v>80.569000000000003</v>
      </c>
      <c r="U567" t="s">
        <v>28</v>
      </c>
    </row>
    <row r="568" spans="1:21" x14ac:dyDescent="0.25">
      <c r="A568">
        <v>640</v>
      </c>
      <c r="B568" t="str">
        <f>_xlfn.XLOOKUP(A568, artists!A$2:A$836, artists!B$2:B$836)</f>
        <v>Ella Henderson</v>
      </c>
      <c r="C568" s="3" t="s">
        <v>1485</v>
      </c>
      <c r="D568" s="5">
        <v>213213</v>
      </c>
      <c r="E568" s="5">
        <f t="shared" si="24"/>
        <v>213.21299999999999</v>
      </c>
      <c r="F568" t="b">
        <v>0</v>
      </c>
      <c r="G568">
        <v>17</v>
      </c>
      <c r="H568">
        <f>_xlfn.XLOOKUP(G568, years!A$2:A$836, years!B$2:B$836)</f>
        <v>2014</v>
      </c>
      <c r="I568" s="5">
        <v>63</v>
      </c>
      <c r="J568">
        <v>0.68</v>
      </c>
      <c r="K568">
        <v>0.84</v>
      </c>
      <c r="L568" s="7" t="str">
        <f t="shared" si="25"/>
        <v>High</v>
      </c>
      <c r="M568">
        <v>-3.823</v>
      </c>
      <c r="N568" s="7">
        <v>4.1399999999999999E-2</v>
      </c>
      <c r="O568" s="7">
        <v>4.5699999999999998E-2</v>
      </c>
      <c r="P568" s="9">
        <v>8.6600000000000001E-6</v>
      </c>
      <c r="Q568" s="7">
        <v>0.14299999999999999</v>
      </c>
      <c r="R568" s="7">
        <v>0.46800000000000003</v>
      </c>
      <c r="S568" s="7" t="str">
        <f t="shared" si="26"/>
        <v>Negative</v>
      </c>
      <c r="T568" s="5">
        <v>104.97499999999999</v>
      </c>
      <c r="U568" t="s">
        <v>40</v>
      </c>
    </row>
    <row r="569" spans="1:21" x14ac:dyDescent="0.25">
      <c r="A569">
        <v>705</v>
      </c>
      <c r="B569" t="str">
        <f>_xlfn.XLOOKUP(A569, artists!A$2:A$836, artists!B$2:B$836)</f>
        <v>DNCE</v>
      </c>
      <c r="C569" s="3" t="s">
        <v>1634</v>
      </c>
      <c r="D569" s="5">
        <v>219146</v>
      </c>
      <c r="E569" s="5">
        <f t="shared" si="24"/>
        <v>219.14599999999999</v>
      </c>
      <c r="F569" t="b">
        <v>1</v>
      </c>
      <c r="G569">
        <v>19</v>
      </c>
      <c r="H569">
        <f>_xlfn.XLOOKUP(G569, years!A$2:A$836, years!B$2:B$836)</f>
        <v>2016</v>
      </c>
      <c r="I569" s="5">
        <v>79</v>
      </c>
      <c r="J569">
        <v>0.77400000000000002</v>
      </c>
      <c r="K569">
        <v>0.753</v>
      </c>
      <c r="L569" s="7" t="str">
        <f t="shared" si="25"/>
        <v>High</v>
      </c>
      <c r="M569">
        <v>-5.4459999999999997</v>
      </c>
      <c r="N569" s="7">
        <v>5.1700000000000003E-2</v>
      </c>
      <c r="O569" s="7">
        <v>0.152</v>
      </c>
      <c r="P569" s="9">
        <v>0</v>
      </c>
      <c r="Q569" s="7">
        <v>3.7100000000000001E-2</v>
      </c>
      <c r="R569" s="7">
        <v>0.89600000000000002</v>
      </c>
      <c r="S569" s="7" t="str">
        <f t="shared" si="26"/>
        <v>Positive</v>
      </c>
      <c r="T569" s="5">
        <v>119.002</v>
      </c>
      <c r="U569" t="s">
        <v>17</v>
      </c>
    </row>
    <row r="570" spans="1:21" x14ac:dyDescent="0.25">
      <c r="A570">
        <v>372</v>
      </c>
      <c r="B570" t="str">
        <f>_xlfn.XLOOKUP(A570, artists!A$2:A$836, artists!B$2:B$836)</f>
        <v>Calvin Harris</v>
      </c>
      <c r="C570" s="3" t="s">
        <v>1910</v>
      </c>
      <c r="D570" s="5">
        <v>229184</v>
      </c>
      <c r="E570" s="5">
        <f t="shared" si="24"/>
        <v>229.184</v>
      </c>
      <c r="F570" t="b">
        <v>0</v>
      </c>
      <c r="G570">
        <v>22</v>
      </c>
      <c r="H570">
        <f>_xlfn.XLOOKUP(G570, years!A$2:A$836, years!B$2:B$836)</f>
        <v>2019</v>
      </c>
      <c r="I570" s="5">
        <v>73</v>
      </c>
      <c r="J570">
        <v>0.80700000000000005</v>
      </c>
      <c r="K570">
        <v>0.88700000000000001</v>
      </c>
      <c r="L570" s="7" t="str">
        <f t="shared" si="25"/>
        <v>High</v>
      </c>
      <c r="M570">
        <v>-4.3109999999999999</v>
      </c>
      <c r="N570" s="7">
        <v>3.61E-2</v>
      </c>
      <c r="O570" s="7">
        <v>1.6E-2</v>
      </c>
      <c r="P570" s="9">
        <v>5.0299999999999997E-4</v>
      </c>
      <c r="Q570" s="7">
        <v>8.1100000000000005E-2</v>
      </c>
      <c r="R570" s="7">
        <v>0.60599999999999998</v>
      </c>
      <c r="S570" s="7" t="str">
        <f t="shared" si="26"/>
        <v>Positive</v>
      </c>
      <c r="T570" s="5">
        <v>122.015</v>
      </c>
      <c r="U570" t="s">
        <v>673</v>
      </c>
    </row>
    <row r="571" spans="1:21" x14ac:dyDescent="0.25">
      <c r="A571">
        <v>1</v>
      </c>
      <c r="B571" t="str">
        <f>_xlfn.XLOOKUP(A571, artists!A$2:A$836, artists!B$2:B$836)</f>
        <v>Britney Spears</v>
      </c>
      <c r="C571" s="3" t="s">
        <v>736</v>
      </c>
      <c r="D571" s="5">
        <v>251240</v>
      </c>
      <c r="E571" s="5">
        <f t="shared" si="24"/>
        <v>251.24</v>
      </c>
      <c r="F571" t="b">
        <v>0</v>
      </c>
      <c r="G571">
        <v>10</v>
      </c>
      <c r="H571">
        <f>_xlfn.XLOOKUP(G571, years!A$2:A$836, years!B$2:B$836)</f>
        <v>2007</v>
      </c>
      <c r="I571" s="5">
        <v>79</v>
      </c>
      <c r="J571">
        <v>0.78800000000000003</v>
      </c>
      <c r="K571">
        <v>0.84399999999999997</v>
      </c>
      <c r="L571" s="7" t="str">
        <f t="shared" si="25"/>
        <v>High</v>
      </c>
      <c r="M571">
        <v>-3.1309999999999998</v>
      </c>
      <c r="N571" s="7">
        <v>3.3399999999999999E-2</v>
      </c>
      <c r="O571" s="7">
        <v>0.25</v>
      </c>
      <c r="P571" s="9">
        <v>6.78E-4</v>
      </c>
      <c r="Q571" s="7">
        <v>7.2300000000000003E-2</v>
      </c>
      <c r="R571" s="7">
        <v>0.38200000000000001</v>
      </c>
      <c r="S571" s="7" t="str">
        <f t="shared" si="26"/>
        <v>Negative</v>
      </c>
      <c r="T571" s="5">
        <v>113.324</v>
      </c>
      <c r="U571" t="s">
        <v>17</v>
      </c>
    </row>
    <row r="572" spans="1:21" x14ac:dyDescent="0.25">
      <c r="A572">
        <v>291</v>
      </c>
      <c r="B572" t="str">
        <f>_xlfn.XLOOKUP(A572, artists!A$2:A$836, artists!B$2:B$836)</f>
        <v>Chris Brown</v>
      </c>
      <c r="C572" s="3" t="s">
        <v>657</v>
      </c>
      <c r="D572" s="5">
        <v>186826</v>
      </c>
      <c r="E572" s="5">
        <f t="shared" si="24"/>
        <v>186.82599999999999</v>
      </c>
      <c r="F572" t="b">
        <v>0</v>
      </c>
      <c r="G572">
        <v>8</v>
      </c>
      <c r="H572">
        <f>_xlfn.XLOOKUP(G572, years!A$2:A$836, years!B$2:B$836)</f>
        <v>2005</v>
      </c>
      <c r="I572" s="5">
        <v>63</v>
      </c>
      <c r="J572">
        <v>0.67800000000000005</v>
      </c>
      <c r="K572">
        <v>0.57199999999999995</v>
      </c>
      <c r="L572" s="7" t="str">
        <f t="shared" si="25"/>
        <v>Low</v>
      </c>
      <c r="M572">
        <v>-7.0330000000000004</v>
      </c>
      <c r="N572" s="7">
        <v>4.6600000000000003E-2</v>
      </c>
      <c r="O572" s="7">
        <v>3.7399999999999998E-3</v>
      </c>
      <c r="P572" s="9">
        <v>6.5900000000000003E-5</v>
      </c>
      <c r="Q572" s="7">
        <v>0.11799999999999999</v>
      </c>
      <c r="R572" s="7">
        <v>0.44400000000000001</v>
      </c>
      <c r="S572" s="7" t="str">
        <f t="shared" si="26"/>
        <v>Negative</v>
      </c>
      <c r="T572" s="5">
        <v>87.165000000000006</v>
      </c>
      <c r="U572" t="s">
        <v>26</v>
      </c>
    </row>
    <row r="573" spans="1:21" x14ac:dyDescent="0.25">
      <c r="A573">
        <v>169</v>
      </c>
      <c r="B573" t="str">
        <f>_xlfn.XLOOKUP(A573, artists!A$2:A$836, artists!B$2:B$836)</f>
        <v>Sean Paul</v>
      </c>
      <c r="C573" s="3" t="s">
        <v>289</v>
      </c>
      <c r="D573" s="5">
        <v>228000</v>
      </c>
      <c r="E573" s="5">
        <f t="shared" si="24"/>
        <v>228</v>
      </c>
      <c r="F573" t="b">
        <v>1</v>
      </c>
      <c r="G573">
        <v>5</v>
      </c>
      <c r="H573">
        <f>_xlfn.XLOOKUP(G573, years!A$2:A$836, years!B$2:B$836)</f>
        <v>2002</v>
      </c>
      <c r="I573" s="5">
        <v>59</v>
      </c>
      <c r="J573">
        <v>0.77800000000000002</v>
      </c>
      <c r="K573">
        <v>0.76100000000000001</v>
      </c>
      <c r="L573" s="7" t="str">
        <f t="shared" si="25"/>
        <v>High</v>
      </c>
      <c r="M573">
        <v>-5.5289999999999999</v>
      </c>
      <c r="N573" s="7">
        <v>5.2499999999999998E-2</v>
      </c>
      <c r="O573" s="7">
        <v>0.14099999999999999</v>
      </c>
      <c r="P573" s="9">
        <v>4.6100000000000002E-5</v>
      </c>
      <c r="Q573" s="7">
        <v>4.41E-2</v>
      </c>
      <c r="R573" s="7">
        <v>0.92300000000000004</v>
      </c>
      <c r="S573" s="7" t="str">
        <f t="shared" si="26"/>
        <v>Positive</v>
      </c>
      <c r="T573" s="5">
        <v>107.288</v>
      </c>
      <c r="U573" t="s">
        <v>59</v>
      </c>
    </row>
    <row r="574" spans="1:21" x14ac:dyDescent="0.25">
      <c r="A574">
        <v>9</v>
      </c>
      <c r="B574" t="str">
        <f>_xlfn.XLOOKUP(A574, artists!A$2:A$836, artists!B$2:B$836)</f>
        <v>Destiny's Child</v>
      </c>
      <c r="C574" s="3" t="s">
        <v>628</v>
      </c>
      <c r="D574" s="5">
        <v>224146</v>
      </c>
      <c r="E574" s="5">
        <f t="shared" si="24"/>
        <v>224.14599999999999</v>
      </c>
      <c r="F574" t="b">
        <v>0</v>
      </c>
      <c r="G574">
        <v>7</v>
      </c>
      <c r="H574">
        <f>_xlfn.XLOOKUP(G574, years!A$2:A$836, years!B$2:B$836)</f>
        <v>2004</v>
      </c>
      <c r="I574" s="5">
        <v>55</v>
      </c>
      <c r="J574">
        <v>0.56699999999999995</v>
      </c>
      <c r="K574">
        <v>0.747</v>
      </c>
      <c r="L574" s="7" t="str">
        <f t="shared" si="25"/>
        <v>High</v>
      </c>
      <c r="M574">
        <v>-6.0190000000000001</v>
      </c>
      <c r="N574" s="7">
        <v>0.105</v>
      </c>
      <c r="O574" s="7">
        <v>0.31</v>
      </c>
      <c r="P574" s="9">
        <v>0</v>
      </c>
      <c r="Q574" s="7">
        <v>0.04</v>
      </c>
      <c r="R574" s="7">
        <v>0.55600000000000005</v>
      </c>
      <c r="S574" s="7" t="str">
        <f t="shared" si="26"/>
        <v>Positive</v>
      </c>
      <c r="T574" s="5">
        <v>89.036000000000001</v>
      </c>
      <c r="U574" t="s">
        <v>32</v>
      </c>
    </row>
    <row r="575" spans="1:21" x14ac:dyDescent="0.25">
      <c r="A575">
        <v>5</v>
      </c>
      <c r="B575" t="str">
        <f>_xlfn.XLOOKUP(A575, artists!A$2:A$836, artists!B$2:B$836)</f>
        <v>*NSYNC</v>
      </c>
      <c r="C575" s="3" t="s">
        <v>323</v>
      </c>
      <c r="D575" s="5">
        <v>253600</v>
      </c>
      <c r="E575" s="5">
        <f t="shared" si="24"/>
        <v>253.6</v>
      </c>
      <c r="F575" t="b">
        <v>0</v>
      </c>
      <c r="G575">
        <v>4</v>
      </c>
      <c r="H575">
        <f>_xlfn.XLOOKUP(G575, years!A$2:A$836, years!B$2:B$836)</f>
        <v>2001</v>
      </c>
      <c r="I575" s="5">
        <v>50</v>
      </c>
      <c r="J575">
        <v>0.745</v>
      </c>
      <c r="K575">
        <v>0.80700000000000005</v>
      </c>
      <c r="L575" s="7" t="str">
        <f t="shared" si="25"/>
        <v>High</v>
      </c>
      <c r="M575">
        <v>-5.1909999999999998</v>
      </c>
      <c r="N575" s="7">
        <v>8.8400000000000006E-2</v>
      </c>
      <c r="O575" s="7">
        <v>8.8700000000000001E-2</v>
      </c>
      <c r="P575" s="9">
        <v>1.49E-5</v>
      </c>
      <c r="Q575" s="7">
        <v>2.8299999999999999E-2</v>
      </c>
      <c r="R575" s="7">
        <v>0.85799999999999998</v>
      </c>
      <c r="S575" s="7" t="str">
        <f t="shared" si="26"/>
        <v>Positive</v>
      </c>
      <c r="T575" s="5">
        <v>93.966999999999999</v>
      </c>
      <c r="U575" t="s">
        <v>17</v>
      </c>
    </row>
    <row r="576" spans="1:21" x14ac:dyDescent="0.25">
      <c r="A576">
        <v>146</v>
      </c>
      <c r="B576" t="str">
        <f>_xlfn.XLOOKUP(A576, artists!A$2:A$836, artists!B$2:B$836)</f>
        <v>Avril Lavigne</v>
      </c>
      <c r="C576" s="3" t="s">
        <v>323</v>
      </c>
      <c r="D576" s="5">
        <v>216600</v>
      </c>
      <c r="E576" s="5">
        <f t="shared" si="24"/>
        <v>216.6</v>
      </c>
      <c r="F576" t="b">
        <v>1</v>
      </c>
      <c r="G576">
        <v>10</v>
      </c>
      <c r="H576">
        <f>_xlfn.XLOOKUP(G576, years!A$2:A$836, years!B$2:B$836)</f>
        <v>2007</v>
      </c>
      <c r="I576" s="5">
        <v>75</v>
      </c>
      <c r="J576">
        <v>0.56000000000000005</v>
      </c>
      <c r="K576">
        <v>0.95899999999999996</v>
      </c>
      <c r="L576" s="7" t="str">
        <f t="shared" si="25"/>
        <v>High</v>
      </c>
      <c r="M576">
        <v>-2.4329999999999998</v>
      </c>
      <c r="N576" s="7">
        <v>0.10199999999999999</v>
      </c>
      <c r="O576" s="7">
        <v>7.2199999999999999E-4</v>
      </c>
      <c r="P576" s="9">
        <v>2.2100000000000001E-4</v>
      </c>
      <c r="Q576" s="7">
        <v>0.20899999999999999</v>
      </c>
      <c r="R576" s="7">
        <v>0.66900000000000004</v>
      </c>
      <c r="S576" s="7" t="str">
        <f t="shared" si="26"/>
        <v>Positive</v>
      </c>
      <c r="T576" s="5">
        <v>163.983</v>
      </c>
      <c r="U576" t="s">
        <v>17</v>
      </c>
    </row>
    <row r="577" spans="1:21" x14ac:dyDescent="0.25">
      <c r="A577">
        <v>483</v>
      </c>
      <c r="B577" t="str">
        <f>_xlfn.XLOOKUP(A577, artists!A$2:A$836, artists!B$2:B$836)</f>
        <v>Tinie Tempah</v>
      </c>
      <c r="C577" s="3" t="s">
        <v>1607</v>
      </c>
      <c r="D577" s="5">
        <v>196000</v>
      </c>
      <c r="E577" s="5">
        <f t="shared" si="24"/>
        <v>196</v>
      </c>
      <c r="F577" t="b">
        <v>1</v>
      </c>
      <c r="G577">
        <v>19</v>
      </c>
      <c r="H577">
        <f>_xlfn.XLOOKUP(G577, years!A$2:A$836, years!B$2:B$836)</f>
        <v>2016</v>
      </c>
      <c r="I577" s="5">
        <v>62</v>
      </c>
      <c r="J577">
        <v>0.91600000000000004</v>
      </c>
      <c r="K577">
        <v>0.80400000000000005</v>
      </c>
      <c r="L577" s="7" t="str">
        <f t="shared" si="25"/>
        <v>High</v>
      </c>
      <c r="M577">
        <v>-3.4060000000000001</v>
      </c>
      <c r="N577" s="7">
        <v>4.9000000000000002E-2</v>
      </c>
      <c r="O577" s="7">
        <v>0.37</v>
      </c>
      <c r="P577" s="9">
        <v>1.1800000000000001E-5</v>
      </c>
      <c r="Q577" s="7">
        <v>8.1199999999999994E-2</v>
      </c>
      <c r="R577" s="7">
        <v>0.53800000000000003</v>
      </c>
      <c r="S577" s="7" t="str">
        <f t="shared" si="26"/>
        <v>Positive</v>
      </c>
      <c r="T577" s="5">
        <v>120.02800000000001</v>
      </c>
      <c r="U577" t="s">
        <v>673</v>
      </c>
    </row>
    <row r="578" spans="1:21" x14ac:dyDescent="0.25">
      <c r="A578">
        <v>236</v>
      </c>
      <c r="B578" t="str">
        <f>_xlfn.XLOOKUP(A578, artists!A$2:A$836, artists!B$2:B$836)</f>
        <v>Maroon 5</v>
      </c>
      <c r="C578" s="3" t="s">
        <v>1853</v>
      </c>
      <c r="D578" s="5">
        <v>235545</v>
      </c>
      <c r="E578" s="5">
        <f t="shared" ref="E578:E641" si="27">D578/1000</f>
        <v>235.54499999999999</v>
      </c>
      <c r="F578" t="b">
        <v>1</v>
      </c>
      <c r="G578">
        <v>21</v>
      </c>
      <c r="H578">
        <f>_xlfn.XLOOKUP(G578, years!A$2:A$836, years!B$2:B$836)</f>
        <v>2018</v>
      </c>
      <c r="I578" s="5">
        <v>73</v>
      </c>
      <c r="J578">
        <v>0.85099999999999998</v>
      </c>
      <c r="K578">
        <v>0.54100000000000004</v>
      </c>
      <c r="L578" s="7" t="str">
        <f t="shared" ref="L578:L641" si="28">IF(K578&gt;0.66,"High",IF(K578&gt;0.33&amp;K578&lt;=0.66,"Medium","Low"))</f>
        <v>Low</v>
      </c>
      <c r="M578">
        <v>-6.8250000000000002</v>
      </c>
      <c r="N578" s="7">
        <v>5.0500000000000003E-2</v>
      </c>
      <c r="O578" s="7">
        <v>0.56799999999999995</v>
      </c>
      <c r="P578" s="9">
        <v>0</v>
      </c>
      <c r="Q578" s="7">
        <v>0.13</v>
      </c>
      <c r="R578" s="7">
        <v>0.44800000000000001</v>
      </c>
      <c r="S578" s="7" t="str">
        <f t="shared" ref="S578:S641" si="29">IF(R578 &gt;= 0.5, "Positive", "Negative")</f>
        <v>Negative</v>
      </c>
      <c r="T578" s="5">
        <v>124.959</v>
      </c>
      <c r="U578" t="s">
        <v>17</v>
      </c>
    </row>
    <row r="579" spans="1:21" x14ac:dyDescent="0.25">
      <c r="A579">
        <v>31</v>
      </c>
      <c r="B579" t="str">
        <f>_xlfn.XLOOKUP(A579, artists!A$2:A$836, artists!B$2:B$836)</f>
        <v>Madonna</v>
      </c>
      <c r="C579" s="3" t="s">
        <v>854</v>
      </c>
      <c r="D579" s="5">
        <v>287906</v>
      </c>
      <c r="E579" s="5">
        <f t="shared" si="27"/>
        <v>287.90600000000001</v>
      </c>
      <c r="F579" t="b">
        <v>0</v>
      </c>
      <c r="G579">
        <v>11</v>
      </c>
      <c r="H579">
        <f>_xlfn.XLOOKUP(G579, years!A$2:A$836, years!B$2:B$836)</f>
        <v>2008</v>
      </c>
      <c r="I579" s="5">
        <v>57</v>
      </c>
      <c r="J579">
        <v>0.83699999999999997</v>
      </c>
      <c r="K579">
        <v>0.95399999999999996</v>
      </c>
      <c r="L579" s="7" t="str">
        <f t="shared" si="28"/>
        <v>High</v>
      </c>
      <c r="M579">
        <v>-3.512</v>
      </c>
      <c r="N579" s="7">
        <v>4.1399999999999999E-2</v>
      </c>
      <c r="O579" s="7">
        <v>9.3299999999999994E-2</v>
      </c>
      <c r="P579" s="9">
        <v>4.0499999999999998E-4</v>
      </c>
      <c r="Q579" s="7">
        <v>0.14299999999999999</v>
      </c>
      <c r="R579" s="7">
        <v>0.97199999999999998</v>
      </c>
      <c r="S579" s="7" t="str">
        <f t="shared" si="29"/>
        <v>Positive</v>
      </c>
      <c r="T579" s="5">
        <v>127.01900000000001</v>
      </c>
      <c r="U579" t="s">
        <v>17</v>
      </c>
    </row>
    <row r="580" spans="1:21" x14ac:dyDescent="0.25">
      <c r="A580">
        <v>361</v>
      </c>
      <c r="B580" t="str">
        <f>_xlfn.XLOOKUP(A580, artists!A$2:A$836, artists!B$2:B$836)</f>
        <v>Timbaland</v>
      </c>
      <c r="C580" s="3" t="s">
        <v>748</v>
      </c>
      <c r="D580" s="5">
        <v>234026</v>
      </c>
      <c r="E580" s="5">
        <f t="shared" si="27"/>
        <v>234.02600000000001</v>
      </c>
      <c r="F580" t="b">
        <v>1</v>
      </c>
      <c r="G580">
        <v>10</v>
      </c>
      <c r="H580">
        <f>_xlfn.XLOOKUP(G580, years!A$2:A$836, years!B$2:B$836)</f>
        <v>2007</v>
      </c>
      <c r="I580" s="5">
        <v>70</v>
      </c>
      <c r="J580">
        <v>0.97499999999999998</v>
      </c>
      <c r="K580">
        <v>0.71099999999999997</v>
      </c>
      <c r="L580" s="7" t="str">
        <f t="shared" si="28"/>
        <v>High</v>
      </c>
      <c r="M580">
        <v>-3.9039999999999999</v>
      </c>
      <c r="N580" s="7">
        <v>6.3200000000000006E-2</v>
      </c>
      <c r="O580" s="7">
        <v>0.16800000000000001</v>
      </c>
      <c r="P580" s="9">
        <v>5.5199999999999997E-4</v>
      </c>
      <c r="Q580" s="7">
        <v>7.9899999999999999E-2</v>
      </c>
      <c r="R580" s="7">
        <v>0.81499999999999995</v>
      </c>
      <c r="S580" s="7" t="str">
        <f t="shared" si="29"/>
        <v>Positive</v>
      </c>
      <c r="T580" s="5">
        <v>110.621</v>
      </c>
      <c r="U580" t="s">
        <v>26</v>
      </c>
    </row>
    <row r="581" spans="1:21" x14ac:dyDescent="0.25">
      <c r="A581">
        <v>440</v>
      </c>
      <c r="B581" t="str">
        <f>_xlfn.XLOOKUP(A581, artists!A$2:A$836, artists!B$2:B$836)</f>
        <v>Pitbull</v>
      </c>
      <c r="C581" s="3" t="s">
        <v>1130</v>
      </c>
      <c r="D581" s="5">
        <v>252306</v>
      </c>
      <c r="E581" s="5">
        <f t="shared" si="27"/>
        <v>252.30600000000001</v>
      </c>
      <c r="F581" t="b">
        <v>0</v>
      </c>
      <c r="G581">
        <v>14</v>
      </c>
      <c r="H581">
        <f>_xlfn.XLOOKUP(G581, years!A$2:A$836, years!B$2:B$836)</f>
        <v>2011</v>
      </c>
      <c r="I581" s="5">
        <v>81</v>
      </c>
      <c r="J581">
        <v>0.67100000000000004</v>
      </c>
      <c r="K581">
        <v>0.93899999999999995</v>
      </c>
      <c r="L581" s="7" t="str">
        <f t="shared" si="28"/>
        <v>High</v>
      </c>
      <c r="M581">
        <v>-3.206</v>
      </c>
      <c r="N581" s="7">
        <v>0.161</v>
      </c>
      <c r="O581" s="7">
        <v>0.191</v>
      </c>
      <c r="P581" s="9">
        <v>0</v>
      </c>
      <c r="Q581" s="7">
        <v>0.29799999999999999</v>
      </c>
      <c r="R581" s="7">
        <v>0.53</v>
      </c>
      <c r="S581" s="7" t="str">
        <f t="shared" si="29"/>
        <v>Positive</v>
      </c>
      <c r="T581" s="5">
        <v>129.024</v>
      </c>
      <c r="U581" t="s">
        <v>146</v>
      </c>
    </row>
    <row r="582" spans="1:21" x14ac:dyDescent="0.25">
      <c r="A582">
        <v>566</v>
      </c>
      <c r="B582" t="str">
        <f>_xlfn.XLOOKUP(A582, artists!A$2:A$836, artists!B$2:B$836)</f>
        <v>Demi Lovato</v>
      </c>
      <c r="C582" s="3" t="s">
        <v>1299</v>
      </c>
      <c r="D582" s="5">
        <v>205346</v>
      </c>
      <c r="E582" s="5">
        <f t="shared" si="27"/>
        <v>205.346</v>
      </c>
      <c r="F582" t="b">
        <v>0</v>
      </c>
      <c r="G582">
        <v>14</v>
      </c>
      <c r="H582">
        <f>_xlfn.XLOOKUP(G582, years!A$2:A$836, years!B$2:B$836)</f>
        <v>2011</v>
      </c>
      <c r="I582" s="5">
        <v>71</v>
      </c>
      <c r="J582">
        <v>0.65100000000000002</v>
      </c>
      <c r="K582">
        <v>0.69499999999999995</v>
      </c>
      <c r="L582" s="7" t="str">
        <f t="shared" si="28"/>
        <v>High</v>
      </c>
      <c r="M582">
        <v>-3.218</v>
      </c>
      <c r="N582" s="7">
        <v>4.87E-2</v>
      </c>
      <c r="O582" s="7">
        <v>0.23</v>
      </c>
      <c r="P582" s="9">
        <v>0</v>
      </c>
      <c r="Q582" s="7">
        <v>0.14399999999999999</v>
      </c>
      <c r="R582" s="7">
        <v>0.56899999999999995</v>
      </c>
      <c r="S582" s="7" t="str">
        <f t="shared" si="29"/>
        <v>Positive</v>
      </c>
      <c r="T582" s="5">
        <v>123.008</v>
      </c>
      <c r="U582" t="s">
        <v>17</v>
      </c>
    </row>
    <row r="583" spans="1:21" x14ac:dyDescent="0.25">
      <c r="A583">
        <v>497</v>
      </c>
      <c r="B583" t="str">
        <f>_xlfn.XLOOKUP(A583, artists!A$2:A$836, artists!B$2:B$836)</f>
        <v>The Wanted</v>
      </c>
      <c r="C583" s="3" t="s">
        <v>1158</v>
      </c>
      <c r="D583" s="5">
        <v>197935</v>
      </c>
      <c r="E583" s="5">
        <f t="shared" si="27"/>
        <v>197.935</v>
      </c>
      <c r="F583" t="b">
        <v>0</v>
      </c>
      <c r="G583">
        <v>14</v>
      </c>
      <c r="H583">
        <f>_xlfn.XLOOKUP(G583, years!A$2:A$836, years!B$2:B$836)</f>
        <v>2011</v>
      </c>
      <c r="I583" s="5">
        <v>77</v>
      </c>
      <c r="J583">
        <v>0.72199999999999998</v>
      </c>
      <c r="K583">
        <v>0.85099999999999998</v>
      </c>
      <c r="L583" s="7" t="str">
        <f t="shared" si="28"/>
        <v>High</v>
      </c>
      <c r="M583">
        <v>-3.8730000000000002</v>
      </c>
      <c r="N583" s="7">
        <v>6.3899999999999998E-2</v>
      </c>
      <c r="O583" s="7">
        <v>3.1899999999999998E-2</v>
      </c>
      <c r="P583" s="9">
        <v>0</v>
      </c>
      <c r="Q583" s="7">
        <v>0.108</v>
      </c>
      <c r="R583" s="7">
        <v>0.45200000000000001</v>
      </c>
      <c r="S583" s="7" t="str">
        <f t="shared" si="29"/>
        <v>Negative</v>
      </c>
      <c r="T583" s="5">
        <v>126.88500000000001</v>
      </c>
      <c r="U583" t="s">
        <v>40</v>
      </c>
    </row>
    <row r="584" spans="1:21" x14ac:dyDescent="0.25">
      <c r="A584">
        <v>332</v>
      </c>
      <c r="B584" t="str">
        <f>_xlfn.XLOOKUP(A584, artists!A$2:A$836, artists!B$2:B$836)</f>
        <v>Fergie</v>
      </c>
      <c r="C584" s="3" t="s">
        <v>774</v>
      </c>
      <c r="D584" s="5">
        <v>246600</v>
      </c>
      <c r="E584" s="5">
        <f t="shared" si="27"/>
        <v>246.6</v>
      </c>
      <c r="F584" t="b">
        <v>1</v>
      </c>
      <c r="G584">
        <v>9</v>
      </c>
      <c r="H584">
        <f>_xlfn.XLOOKUP(G584, years!A$2:A$836, years!B$2:B$836)</f>
        <v>2006</v>
      </c>
      <c r="I584" s="5">
        <v>64</v>
      </c>
      <c r="J584">
        <v>0.81100000000000005</v>
      </c>
      <c r="K584">
        <v>0.75700000000000001</v>
      </c>
      <c r="L584" s="7" t="str">
        <f t="shared" si="28"/>
        <v>High</v>
      </c>
      <c r="M584">
        <v>-6.4470000000000001</v>
      </c>
      <c r="N584" s="7">
        <v>0.23</v>
      </c>
      <c r="O584" s="7">
        <v>0.29799999999999999</v>
      </c>
      <c r="P584" s="9">
        <v>0</v>
      </c>
      <c r="Q584" s="7">
        <v>0.10299999999999999</v>
      </c>
      <c r="R584" s="7">
        <v>0.56499999999999995</v>
      </c>
      <c r="S584" s="7" t="str">
        <f t="shared" si="29"/>
        <v>Positive</v>
      </c>
      <c r="T584" s="5">
        <v>130.99299999999999</v>
      </c>
      <c r="U584" t="s">
        <v>32</v>
      </c>
    </row>
    <row r="585" spans="1:21" x14ac:dyDescent="0.25">
      <c r="A585">
        <v>619</v>
      </c>
      <c r="B585" t="str">
        <f>_xlfn.XLOOKUP(A585, artists!A$2:A$836, artists!B$2:B$836)</f>
        <v>The Chainsmokers</v>
      </c>
      <c r="C585" s="3" t="s">
        <v>1606</v>
      </c>
      <c r="D585" s="5">
        <v>208373</v>
      </c>
      <c r="E585" s="5">
        <f t="shared" si="27"/>
        <v>208.37299999999999</v>
      </c>
      <c r="F585" t="b">
        <v>0</v>
      </c>
      <c r="G585">
        <v>19</v>
      </c>
      <c r="H585">
        <f>_xlfn.XLOOKUP(G585, years!A$2:A$836, years!B$2:B$836)</f>
        <v>2016</v>
      </c>
      <c r="I585" s="5">
        <v>79</v>
      </c>
      <c r="J585">
        <v>0.53200000000000003</v>
      </c>
      <c r="K585">
        <v>0.86899999999999999</v>
      </c>
      <c r="L585" s="7" t="str">
        <f t="shared" si="28"/>
        <v>High</v>
      </c>
      <c r="M585">
        <v>-5.0940000000000003</v>
      </c>
      <c r="N585" s="7">
        <v>0.17199999999999999</v>
      </c>
      <c r="O585" s="7">
        <v>0.157</v>
      </c>
      <c r="P585" s="9">
        <v>5.0800000000000003E-3</v>
      </c>
      <c r="Q585" s="7">
        <v>0.13600000000000001</v>
      </c>
      <c r="R585" s="7">
        <v>0.42199999999999999</v>
      </c>
      <c r="S585" s="7" t="str">
        <f t="shared" si="29"/>
        <v>Negative</v>
      </c>
      <c r="T585" s="5">
        <v>159.803</v>
      </c>
      <c r="U585" t="s">
        <v>40</v>
      </c>
    </row>
    <row r="586" spans="1:21" x14ac:dyDescent="0.25">
      <c r="A586">
        <v>53</v>
      </c>
      <c r="B586" t="str">
        <f>_xlfn.XLOOKUP(A586, artists!A$2:A$836, artists!B$2:B$836)</f>
        <v>Oasis</v>
      </c>
      <c r="C586" s="3" t="s">
        <v>90</v>
      </c>
      <c r="D586" s="5">
        <v>278666</v>
      </c>
      <c r="E586" s="5">
        <f t="shared" si="27"/>
        <v>278.666</v>
      </c>
      <c r="F586" t="b">
        <v>0</v>
      </c>
      <c r="G586">
        <v>3</v>
      </c>
      <c r="H586">
        <f>_xlfn.XLOOKUP(G586, years!A$2:A$836, years!B$2:B$836)</f>
        <v>2000</v>
      </c>
      <c r="I586" s="5">
        <v>0</v>
      </c>
      <c r="J586">
        <v>0.40799999999999997</v>
      </c>
      <c r="K586">
        <v>0.84899999999999998</v>
      </c>
      <c r="L586" s="7" t="str">
        <f t="shared" si="28"/>
        <v>High</v>
      </c>
      <c r="M586">
        <v>-5.6310000000000002</v>
      </c>
      <c r="N586" s="7">
        <v>3.3300000000000003E-2</v>
      </c>
      <c r="O586" s="7">
        <v>1.3599999999999999E-2</v>
      </c>
      <c r="P586" s="9">
        <v>2.51E-5</v>
      </c>
      <c r="Q586" s="7">
        <v>0.56000000000000005</v>
      </c>
      <c r="R586" s="7">
        <v>0.628</v>
      </c>
      <c r="S586" s="7" t="str">
        <f t="shared" si="29"/>
        <v>Positive</v>
      </c>
      <c r="T586" s="5">
        <v>84.191999999999993</v>
      </c>
      <c r="U586" t="s">
        <v>91</v>
      </c>
    </row>
    <row r="587" spans="1:21" x14ac:dyDescent="0.25">
      <c r="A587">
        <v>600</v>
      </c>
      <c r="B587" t="str">
        <f>_xlfn.XLOOKUP(A587, artists!A$2:A$836, artists!B$2:B$836)</f>
        <v>Ariana Grande</v>
      </c>
      <c r="C587" s="3" t="s">
        <v>1798</v>
      </c>
      <c r="D587" s="5">
        <v>197546</v>
      </c>
      <c r="E587" s="5">
        <f t="shared" si="27"/>
        <v>197.54599999999999</v>
      </c>
      <c r="F587" t="b">
        <v>1</v>
      </c>
      <c r="G587">
        <v>21</v>
      </c>
      <c r="H587">
        <f>_xlfn.XLOOKUP(G587, years!A$2:A$836, years!B$2:B$836)</f>
        <v>2018</v>
      </c>
      <c r="I587" s="5">
        <v>78</v>
      </c>
      <c r="J587">
        <v>0.60199999999999998</v>
      </c>
      <c r="K587">
        <v>0.65800000000000003</v>
      </c>
      <c r="L587" s="7" t="str">
        <f t="shared" si="28"/>
        <v>Low</v>
      </c>
      <c r="M587">
        <v>-5.9340000000000002</v>
      </c>
      <c r="N587" s="7">
        <v>5.5800000000000002E-2</v>
      </c>
      <c r="O587" s="7">
        <v>2.3300000000000001E-2</v>
      </c>
      <c r="P587" s="9">
        <v>6.0000000000000002E-5</v>
      </c>
      <c r="Q587" s="7">
        <v>0.23699999999999999</v>
      </c>
      <c r="R587" s="7">
        <v>0.26800000000000002</v>
      </c>
      <c r="S587" s="7" t="str">
        <f t="shared" si="29"/>
        <v>Negative</v>
      </c>
      <c r="T587" s="5">
        <v>145.03100000000001</v>
      </c>
      <c r="U587" t="s">
        <v>17</v>
      </c>
    </row>
    <row r="588" spans="1:21" x14ac:dyDescent="0.25">
      <c r="A588">
        <v>455</v>
      </c>
      <c r="B588" t="str">
        <f>_xlfn.XLOOKUP(A588, artists!A$2:A$836, artists!B$2:B$836)</f>
        <v>Drake</v>
      </c>
      <c r="C588" s="3" t="s">
        <v>1763</v>
      </c>
      <c r="D588" s="5">
        <v>198973</v>
      </c>
      <c r="E588" s="5">
        <f t="shared" si="27"/>
        <v>198.97300000000001</v>
      </c>
      <c r="F588" t="b">
        <v>1</v>
      </c>
      <c r="G588">
        <v>21</v>
      </c>
      <c r="H588">
        <f>_xlfn.XLOOKUP(G588, years!A$2:A$836, years!B$2:B$836)</f>
        <v>2018</v>
      </c>
      <c r="I588" s="5">
        <v>81</v>
      </c>
      <c r="J588">
        <v>0.754</v>
      </c>
      <c r="K588">
        <v>0.44900000000000001</v>
      </c>
      <c r="L588" s="7" t="str">
        <f t="shared" si="28"/>
        <v>Low</v>
      </c>
      <c r="M588">
        <v>-9.2110000000000003</v>
      </c>
      <c r="N588" s="7">
        <v>0.109</v>
      </c>
      <c r="O588" s="7">
        <v>3.32E-2</v>
      </c>
      <c r="P588" s="9">
        <v>8.2899999999999996E-5</v>
      </c>
      <c r="Q588" s="7">
        <v>0.55200000000000005</v>
      </c>
      <c r="R588" s="7">
        <v>0.35699999999999998</v>
      </c>
      <c r="S588" s="7" t="str">
        <f t="shared" si="29"/>
        <v>Negative</v>
      </c>
      <c r="T588" s="5">
        <v>77.168999999999997</v>
      </c>
      <c r="U588" t="s">
        <v>26</v>
      </c>
    </row>
    <row r="589" spans="1:21" x14ac:dyDescent="0.25">
      <c r="A589">
        <v>672</v>
      </c>
      <c r="B589" t="str">
        <f>_xlfn.XLOOKUP(A589, artists!A$2:A$836, artists!B$2:B$836)</f>
        <v>Meek Mill</v>
      </c>
      <c r="C589" s="3" t="s">
        <v>1887</v>
      </c>
      <c r="D589" s="5">
        <v>180522</v>
      </c>
      <c r="E589" s="5">
        <f t="shared" si="27"/>
        <v>180.52199999999999</v>
      </c>
      <c r="F589" t="b">
        <v>1</v>
      </c>
      <c r="G589">
        <v>21</v>
      </c>
      <c r="H589">
        <f>_xlfn.XLOOKUP(G589, years!A$2:A$836, years!B$2:B$836)</f>
        <v>2018</v>
      </c>
      <c r="I589" s="5">
        <v>78</v>
      </c>
      <c r="J589">
        <v>0.88900000000000001</v>
      </c>
      <c r="K589">
        <v>0.496</v>
      </c>
      <c r="L589" s="7" t="str">
        <f t="shared" si="28"/>
        <v>Low</v>
      </c>
      <c r="M589">
        <v>-6.3650000000000002</v>
      </c>
      <c r="N589" s="7">
        <v>9.0499999999999997E-2</v>
      </c>
      <c r="O589" s="7">
        <v>0.25900000000000001</v>
      </c>
      <c r="P589" s="9">
        <v>0</v>
      </c>
      <c r="Q589" s="7">
        <v>0.252</v>
      </c>
      <c r="R589" s="7">
        <v>0.54400000000000004</v>
      </c>
      <c r="S589" s="7" t="str">
        <f t="shared" si="29"/>
        <v>Positive</v>
      </c>
      <c r="T589" s="5">
        <v>86.003</v>
      </c>
      <c r="U589" t="s">
        <v>59</v>
      </c>
    </row>
    <row r="590" spans="1:21" x14ac:dyDescent="0.25">
      <c r="A590">
        <v>708</v>
      </c>
      <c r="B590" t="str">
        <f>_xlfn.XLOOKUP(A590, artists!A$2:A$836, artists!B$2:B$836)</f>
        <v>Kiiara</v>
      </c>
      <c r="C590" s="3" t="s">
        <v>1637</v>
      </c>
      <c r="D590" s="5">
        <v>225882</v>
      </c>
      <c r="E590" s="5">
        <f t="shared" si="27"/>
        <v>225.88200000000001</v>
      </c>
      <c r="F590" t="b">
        <v>0</v>
      </c>
      <c r="G590">
        <v>18</v>
      </c>
      <c r="H590">
        <f>_xlfn.XLOOKUP(G590, years!A$2:A$836, years!B$2:B$836)</f>
        <v>2015</v>
      </c>
      <c r="I590" s="5">
        <v>55</v>
      </c>
      <c r="J590">
        <v>0.6</v>
      </c>
      <c r="K590">
        <v>0.41199999999999998</v>
      </c>
      <c r="L590" s="7" t="str">
        <f t="shared" si="28"/>
        <v>Low</v>
      </c>
      <c r="M590">
        <v>-9.343</v>
      </c>
      <c r="N590" s="7">
        <v>0.34399999999999997</v>
      </c>
      <c r="O590" s="7">
        <v>0.61499999999999999</v>
      </c>
      <c r="P590" s="9">
        <v>2.5000000000000001E-3</v>
      </c>
      <c r="Q590" s="7">
        <v>0.13400000000000001</v>
      </c>
      <c r="R590" s="7">
        <v>0.40799999999999997</v>
      </c>
      <c r="S590" s="7" t="str">
        <f t="shared" si="29"/>
        <v>Negative</v>
      </c>
      <c r="T590" s="5">
        <v>113.04900000000001</v>
      </c>
      <c r="U590" t="s">
        <v>937</v>
      </c>
    </row>
    <row r="591" spans="1:21" x14ac:dyDescent="0.25">
      <c r="A591">
        <v>269</v>
      </c>
      <c r="B591" t="str">
        <f>_xlfn.XLOOKUP(A591, artists!A$2:A$836, artists!B$2:B$836)</f>
        <v>Kanye West</v>
      </c>
      <c r="C591" s="3" t="s">
        <v>539</v>
      </c>
      <c r="D591" s="5">
        <v>207626</v>
      </c>
      <c r="E591" s="5">
        <f t="shared" si="27"/>
        <v>207.626</v>
      </c>
      <c r="F591" t="b">
        <v>1</v>
      </c>
      <c r="G591">
        <v>8</v>
      </c>
      <c r="H591">
        <f>_xlfn.XLOOKUP(G591, years!A$2:A$836, years!B$2:B$836)</f>
        <v>2005</v>
      </c>
      <c r="I591" s="5">
        <v>78</v>
      </c>
      <c r="J591">
        <v>0.629</v>
      </c>
      <c r="K591">
        <v>0.69599999999999995</v>
      </c>
      <c r="L591" s="7" t="str">
        <f t="shared" si="28"/>
        <v>High</v>
      </c>
      <c r="M591">
        <v>-5.5720000000000001</v>
      </c>
      <c r="N591" s="7">
        <v>0.34799999999999998</v>
      </c>
      <c r="O591" s="7">
        <v>1.95E-2</v>
      </c>
      <c r="P591" s="9">
        <v>0</v>
      </c>
      <c r="Q591" s="7">
        <v>5.5399999999999998E-2</v>
      </c>
      <c r="R591" s="7">
        <v>0.623</v>
      </c>
      <c r="S591" s="7" t="str">
        <f t="shared" si="29"/>
        <v>Positive</v>
      </c>
      <c r="T591" s="5">
        <v>93.034000000000006</v>
      </c>
      <c r="U591" t="s">
        <v>28</v>
      </c>
    </row>
    <row r="592" spans="1:21" x14ac:dyDescent="0.25">
      <c r="A592">
        <v>477</v>
      </c>
      <c r="B592" t="str">
        <f>_xlfn.XLOOKUP(A592, artists!A$2:A$836, artists!B$2:B$836)</f>
        <v>DJ Fresh</v>
      </c>
      <c r="C592" s="3" t="s">
        <v>1036</v>
      </c>
      <c r="D592" s="5">
        <v>192446</v>
      </c>
      <c r="E592" s="5">
        <f t="shared" si="27"/>
        <v>192.446</v>
      </c>
      <c r="F592" t="b">
        <v>0</v>
      </c>
      <c r="G592">
        <v>13</v>
      </c>
      <c r="H592">
        <f>_xlfn.XLOOKUP(G592, years!A$2:A$836, years!B$2:B$836)</f>
        <v>2010</v>
      </c>
      <c r="I592" s="5">
        <v>63</v>
      </c>
      <c r="J592">
        <v>0.45100000000000001</v>
      </c>
      <c r="K592">
        <v>0.94799999999999995</v>
      </c>
      <c r="L592" s="7" t="str">
        <f t="shared" si="28"/>
        <v>High</v>
      </c>
      <c r="M592">
        <v>-0.74</v>
      </c>
      <c r="N592" s="7">
        <v>0.14699999999999999</v>
      </c>
      <c r="O592" s="7">
        <v>0.255</v>
      </c>
      <c r="P592" s="9">
        <v>0</v>
      </c>
      <c r="Q592" s="7">
        <v>0.39200000000000002</v>
      </c>
      <c r="R592" s="7">
        <v>0.29499999999999998</v>
      </c>
      <c r="S592" s="7" t="str">
        <f t="shared" si="29"/>
        <v>Negative</v>
      </c>
      <c r="T592" s="5">
        <v>176.98500000000001</v>
      </c>
      <c r="U592" t="s">
        <v>40</v>
      </c>
    </row>
    <row r="593" spans="1:21" x14ac:dyDescent="0.25">
      <c r="A593">
        <v>375</v>
      </c>
      <c r="B593" t="str">
        <f>_xlfn.XLOOKUP(A593, artists!A$2:A$836, artists!B$2:B$836)</f>
        <v>Klaxons</v>
      </c>
      <c r="C593" s="3" t="s">
        <v>783</v>
      </c>
      <c r="D593" s="5">
        <v>165120</v>
      </c>
      <c r="E593" s="5">
        <f t="shared" si="27"/>
        <v>165.12</v>
      </c>
      <c r="F593" t="b">
        <v>0</v>
      </c>
      <c r="G593">
        <v>10</v>
      </c>
      <c r="H593">
        <f>_xlfn.XLOOKUP(G593, years!A$2:A$836, years!B$2:B$836)</f>
        <v>2007</v>
      </c>
      <c r="I593" s="5">
        <v>65</v>
      </c>
      <c r="J593">
        <v>0.46300000000000002</v>
      </c>
      <c r="K593">
        <v>0.83599999999999997</v>
      </c>
      <c r="L593" s="7" t="str">
        <f t="shared" si="28"/>
        <v>High</v>
      </c>
      <c r="M593">
        <v>-2.7759999999999998</v>
      </c>
      <c r="N593" s="7">
        <v>3.8100000000000002E-2</v>
      </c>
      <c r="O593" s="7">
        <v>4.1800000000000002E-4</v>
      </c>
      <c r="P593" s="9">
        <v>7.3799999999999996E-6</v>
      </c>
      <c r="Q593" s="7">
        <v>0.25</v>
      </c>
      <c r="R593" s="7">
        <v>0.71299999999999997</v>
      </c>
      <c r="S593" s="7" t="str">
        <f t="shared" si="29"/>
        <v>Positive</v>
      </c>
      <c r="T593" s="5">
        <v>141.95500000000001</v>
      </c>
      <c r="U593" t="s">
        <v>100</v>
      </c>
    </row>
    <row r="594" spans="1:21" x14ac:dyDescent="0.25">
      <c r="A594">
        <v>5</v>
      </c>
      <c r="B594" t="str">
        <f>_xlfn.XLOOKUP(A594, artists!A$2:A$836, artists!B$2:B$836)</f>
        <v>*NSYNC</v>
      </c>
      <c r="C594" s="3" t="s">
        <v>239</v>
      </c>
      <c r="D594" s="5">
        <v>292000</v>
      </c>
      <c r="E594" s="5">
        <f t="shared" si="27"/>
        <v>292</v>
      </c>
      <c r="F594" t="b">
        <v>0</v>
      </c>
      <c r="G594">
        <v>4</v>
      </c>
      <c r="H594">
        <f>_xlfn.XLOOKUP(G594, years!A$2:A$836, years!B$2:B$836)</f>
        <v>2001</v>
      </c>
      <c r="I594" s="5">
        <v>45</v>
      </c>
      <c r="J594">
        <v>0.69899999999999995</v>
      </c>
      <c r="K594">
        <v>0.40300000000000002</v>
      </c>
      <c r="L594" s="7" t="str">
        <f t="shared" si="28"/>
        <v>Low</v>
      </c>
      <c r="M594">
        <v>-8.5640000000000001</v>
      </c>
      <c r="N594" s="7">
        <v>6.1400000000000003E-2</v>
      </c>
      <c r="O594" s="7">
        <v>0.42099999999999999</v>
      </c>
      <c r="P594" s="9">
        <v>0</v>
      </c>
      <c r="Q594" s="7">
        <v>0.126</v>
      </c>
      <c r="R594" s="7">
        <v>0.5</v>
      </c>
      <c r="S594" s="7" t="str">
        <f t="shared" si="29"/>
        <v>Positive</v>
      </c>
      <c r="T594" s="5">
        <v>113.922</v>
      </c>
      <c r="U594" t="s">
        <v>17</v>
      </c>
    </row>
    <row r="595" spans="1:21" x14ac:dyDescent="0.25">
      <c r="A595">
        <v>807</v>
      </c>
      <c r="B595" t="str">
        <f>_xlfn.XLOOKUP(A595, artists!A$2:A$836, artists!B$2:B$836)</f>
        <v>iann dior</v>
      </c>
      <c r="C595" s="3" t="s">
        <v>1942</v>
      </c>
      <c r="D595" s="5">
        <v>136568</v>
      </c>
      <c r="E595" s="5">
        <f t="shared" si="27"/>
        <v>136.56800000000001</v>
      </c>
      <c r="F595" t="b">
        <v>1</v>
      </c>
      <c r="G595">
        <v>22</v>
      </c>
      <c r="H595">
        <f>_xlfn.XLOOKUP(G595, years!A$2:A$836, years!B$2:B$836)</f>
        <v>2019</v>
      </c>
      <c r="I595" s="5">
        <v>69</v>
      </c>
      <c r="J595">
        <v>0.67700000000000005</v>
      </c>
      <c r="K595">
        <v>0.71399999999999997</v>
      </c>
      <c r="L595" s="7" t="str">
        <f t="shared" si="28"/>
        <v>High</v>
      </c>
      <c r="M595">
        <v>-5.6369999999999996</v>
      </c>
      <c r="N595" s="7">
        <v>2.87E-2</v>
      </c>
      <c r="O595" s="7">
        <v>0.16200000000000001</v>
      </c>
      <c r="P595" s="9">
        <v>0</v>
      </c>
      <c r="Q595" s="7">
        <v>7.17E-2</v>
      </c>
      <c r="R595" s="7">
        <v>0.35499999999999998</v>
      </c>
      <c r="S595" s="7" t="str">
        <f t="shared" si="29"/>
        <v>Negative</v>
      </c>
      <c r="T595" s="5">
        <v>94.956000000000003</v>
      </c>
      <c r="U595" t="s">
        <v>59</v>
      </c>
    </row>
    <row r="596" spans="1:21" x14ac:dyDescent="0.25">
      <c r="A596">
        <v>397</v>
      </c>
      <c r="B596" t="str">
        <f>_xlfn.XLOOKUP(A596, artists!A$2:A$836, artists!B$2:B$836)</f>
        <v>Flo Rida</v>
      </c>
      <c r="C596" s="3" t="s">
        <v>1234</v>
      </c>
      <c r="D596" s="5">
        <v>248133</v>
      </c>
      <c r="E596" s="5">
        <f t="shared" si="27"/>
        <v>248.13300000000001</v>
      </c>
      <c r="F596" t="b">
        <v>0</v>
      </c>
      <c r="G596">
        <v>15</v>
      </c>
      <c r="H596">
        <f>_xlfn.XLOOKUP(G596, years!A$2:A$836, years!B$2:B$836)</f>
        <v>2012</v>
      </c>
      <c r="I596" s="5">
        <v>76</v>
      </c>
      <c r="J596">
        <v>0.70599999999999996</v>
      </c>
      <c r="K596">
        <v>0.89</v>
      </c>
      <c r="L596" s="7" t="str">
        <f t="shared" si="28"/>
        <v>High</v>
      </c>
      <c r="M596">
        <v>-4.444</v>
      </c>
      <c r="N596" s="7">
        <v>6.88E-2</v>
      </c>
      <c r="O596" s="7">
        <v>5.8799999999999998E-2</v>
      </c>
      <c r="P596" s="9">
        <v>2.8600000000000001E-3</v>
      </c>
      <c r="Q596" s="7">
        <v>0.30599999999999999</v>
      </c>
      <c r="R596" s="7">
        <v>0.68400000000000005</v>
      </c>
      <c r="S596" s="7" t="str">
        <f t="shared" si="29"/>
        <v>Positive</v>
      </c>
      <c r="T596" s="5">
        <v>128.011</v>
      </c>
      <c r="U596" t="s">
        <v>59</v>
      </c>
    </row>
    <row r="597" spans="1:21" x14ac:dyDescent="0.25">
      <c r="A597">
        <v>372</v>
      </c>
      <c r="B597" t="str">
        <f>_xlfn.XLOOKUP(A597, artists!A$2:A$836, artists!B$2:B$836)</f>
        <v>Calvin Harris</v>
      </c>
      <c r="C597" s="3" t="s">
        <v>1614</v>
      </c>
      <c r="D597" s="5">
        <v>222160</v>
      </c>
      <c r="E597" s="5">
        <f t="shared" si="27"/>
        <v>222.16</v>
      </c>
      <c r="F597" t="b">
        <v>0</v>
      </c>
      <c r="G597">
        <v>19</v>
      </c>
      <c r="H597">
        <f>_xlfn.XLOOKUP(G597, years!A$2:A$836, years!B$2:B$836)</f>
        <v>2016</v>
      </c>
      <c r="I597" s="5">
        <v>79</v>
      </c>
      <c r="J597">
        <v>0.63100000000000001</v>
      </c>
      <c r="K597">
        <v>0.92700000000000005</v>
      </c>
      <c r="L597" s="7" t="str">
        <f t="shared" si="28"/>
        <v>High</v>
      </c>
      <c r="M597">
        <v>-2.7869999999999999</v>
      </c>
      <c r="N597" s="7">
        <v>3.32E-2</v>
      </c>
      <c r="O597" s="7">
        <v>0.19900000000000001</v>
      </c>
      <c r="P597" s="9">
        <v>0.11899999999999999</v>
      </c>
      <c r="Q597" s="7">
        <v>0.14799999999999999</v>
      </c>
      <c r="R597" s="7">
        <v>0.46500000000000002</v>
      </c>
      <c r="S597" s="7" t="str">
        <f t="shared" si="29"/>
        <v>Negative</v>
      </c>
      <c r="T597" s="5">
        <v>123.962</v>
      </c>
      <c r="U597" t="s">
        <v>673</v>
      </c>
    </row>
    <row r="598" spans="1:21" x14ac:dyDescent="0.25">
      <c r="A598">
        <v>460</v>
      </c>
      <c r="B598" t="str">
        <f>_xlfn.XLOOKUP(A598, artists!A$2:A$836, artists!B$2:B$836)</f>
        <v>Cobra Starship</v>
      </c>
      <c r="C598" s="3" t="s">
        <v>986</v>
      </c>
      <c r="D598" s="5">
        <v>196413</v>
      </c>
      <c r="E598" s="5">
        <f t="shared" si="27"/>
        <v>196.41300000000001</v>
      </c>
      <c r="F598" t="b">
        <v>0</v>
      </c>
      <c r="G598">
        <v>12</v>
      </c>
      <c r="H598">
        <f>_xlfn.XLOOKUP(G598, years!A$2:A$836, years!B$2:B$836)</f>
        <v>2009</v>
      </c>
      <c r="I598" s="5">
        <v>65</v>
      </c>
      <c r="J598">
        <v>0.59399999999999997</v>
      </c>
      <c r="K598">
        <v>0.874</v>
      </c>
      <c r="L598" s="7" t="str">
        <f t="shared" si="28"/>
        <v>High</v>
      </c>
      <c r="M598">
        <v>-3.7160000000000002</v>
      </c>
      <c r="N598" s="7">
        <v>8.1500000000000003E-2</v>
      </c>
      <c r="O598" s="7">
        <v>1.1599999999999999E-2</v>
      </c>
      <c r="P598" s="9">
        <v>0</v>
      </c>
      <c r="Q598" s="7">
        <v>0.54900000000000004</v>
      </c>
      <c r="R598" s="7">
        <v>0.628</v>
      </c>
      <c r="S598" s="7" t="str">
        <f t="shared" si="29"/>
        <v>Positive</v>
      </c>
      <c r="T598" s="5">
        <v>119.964</v>
      </c>
      <c r="U598" t="s">
        <v>40</v>
      </c>
    </row>
    <row r="599" spans="1:21" x14ac:dyDescent="0.25">
      <c r="A599">
        <v>192</v>
      </c>
      <c r="B599" t="str">
        <f>_xlfn.XLOOKUP(A599, artists!A$2:A$836, artists!B$2:B$836)</f>
        <v>Beyoncé</v>
      </c>
      <c r="C599" s="3" t="s">
        <v>945</v>
      </c>
      <c r="D599" s="5">
        <v>208066</v>
      </c>
      <c r="E599" s="5">
        <f t="shared" si="27"/>
        <v>208.066</v>
      </c>
      <c r="F599" t="b">
        <v>0</v>
      </c>
      <c r="G599">
        <v>11</v>
      </c>
      <c r="H599">
        <f>_xlfn.XLOOKUP(G599, years!A$2:A$836, years!B$2:B$836)</f>
        <v>2008</v>
      </c>
      <c r="I599" s="5">
        <v>48</v>
      </c>
      <c r="J599">
        <v>0.69399999999999995</v>
      </c>
      <c r="K599">
        <v>0.82499999999999996</v>
      </c>
      <c r="L599" s="7" t="str">
        <f t="shared" si="28"/>
        <v>High</v>
      </c>
      <c r="M599">
        <v>-5.9859999999999998</v>
      </c>
      <c r="N599" s="7">
        <v>0.111</v>
      </c>
      <c r="O599" s="7">
        <v>8.9499999999999996E-2</v>
      </c>
      <c r="P599" s="9">
        <v>1.8600000000000001E-5</v>
      </c>
      <c r="Q599" s="7">
        <v>6.1800000000000001E-2</v>
      </c>
      <c r="R599" s="7">
        <v>0.78800000000000003</v>
      </c>
      <c r="S599" s="7" t="str">
        <f t="shared" si="29"/>
        <v>Positive</v>
      </c>
      <c r="T599" s="5">
        <v>121.949</v>
      </c>
      <c r="U599" t="s">
        <v>32</v>
      </c>
    </row>
    <row r="600" spans="1:21" x14ac:dyDescent="0.25">
      <c r="A600">
        <v>269</v>
      </c>
      <c r="B600" t="str">
        <f>_xlfn.XLOOKUP(A600, artists!A$2:A$836, artists!B$2:B$836)</f>
        <v>Kanye West</v>
      </c>
      <c r="C600" s="3" t="s">
        <v>908</v>
      </c>
      <c r="D600" s="5">
        <v>207000</v>
      </c>
      <c r="E600" s="5">
        <f t="shared" si="27"/>
        <v>207</v>
      </c>
      <c r="F600" t="b">
        <v>1</v>
      </c>
      <c r="G600">
        <v>10</v>
      </c>
      <c r="H600">
        <f>_xlfn.XLOOKUP(G600, years!A$2:A$836, years!B$2:B$836)</f>
        <v>2007</v>
      </c>
      <c r="I600" s="5">
        <v>45</v>
      </c>
      <c r="J600">
        <v>0.439</v>
      </c>
      <c r="K600">
        <v>0.80800000000000005</v>
      </c>
      <c r="L600" s="7" t="str">
        <f t="shared" si="28"/>
        <v>High</v>
      </c>
      <c r="M600">
        <v>-6.8810000000000002</v>
      </c>
      <c r="N600" s="7">
        <v>0.34599999999999997</v>
      </c>
      <c r="O600" s="7">
        <v>3.0500000000000002E-3</v>
      </c>
      <c r="P600" s="9">
        <v>0</v>
      </c>
      <c r="Q600" s="7">
        <v>0.439</v>
      </c>
      <c r="R600" s="7">
        <v>0.48699999999999999</v>
      </c>
      <c r="S600" s="7" t="str">
        <f t="shared" si="29"/>
        <v>Negative</v>
      </c>
      <c r="T600" s="5">
        <v>82.962000000000003</v>
      </c>
      <c r="U600" t="s">
        <v>28</v>
      </c>
    </row>
    <row r="601" spans="1:21" x14ac:dyDescent="0.25">
      <c r="A601">
        <v>425</v>
      </c>
      <c r="B601" t="str">
        <f>_xlfn.XLOOKUP(A601, artists!A$2:A$836, artists!B$2:B$836)</f>
        <v>OneRepublic</v>
      </c>
      <c r="C601" s="3" t="s">
        <v>908</v>
      </c>
      <c r="D601" s="5">
        <v>253306</v>
      </c>
      <c r="E601" s="5">
        <f t="shared" si="27"/>
        <v>253.30600000000001</v>
      </c>
      <c r="F601" t="b">
        <v>1</v>
      </c>
      <c r="G601">
        <v>12</v>
      </c>
      <c r="H601">
        <f>_xlfn.XLOOKUP(G601, years!A$2:A$836, years!B$2:B$836)</f>
        <v>2009</v>
      </c>
      <c r="I601" s="5">
        <v>72</v>
      </c>
      <c r="J601">
        <v>0.63400000000000001</v>
      </c>
      <c r="K601">
        <v>0.69</v>
      </c>
      <c r="L601" s="7" t="str">
        <f t="shared" si="28"/>
        <v>High</v>
      </c>
      <c r="M601">
        <v>-7.8040000000000003</v>
      </c>
      <c r="N601" s="7">
        <v>5.1999999999999998E-2</v>
      </c>
      <c r="O601" s="7">
        <v>7.7100000000000002E-2</v>
      </c>
      <c r="P601" s="9">
        <v>0</v>
      </c>
      <c r="Q601" s="7">
        <v>0.13200000000000001</v>
      </c>
      <c r="R601" s="7">
        <v>0.64500000000000002</v>
      </c>
      <c r="S601" s="7" t="str">
        <f t="shared" si="29"/>
        <v>Positive</v>
      </c>
      <c r="T601" s="5">
        <v>94.988</v>
      </c>
      <c r="U601" t="s">
        <v>17</v>
      </c>
    </row>
    <row r="602" spans="1:21" x14ac:dyDescent="0.25">
      <c r="A602">
        <v>644</v>
      </c>
      <c r="B602" t="str">
        <f>_xlfn.XLOOKUP(A602, artists!A$2:A$836, artists!B$2:B$836)</f>
        <v>The Weeknd</v>
      </c>
      <c r="C602" s="3" t="s">
        <v>1755</v>
      </c>
      <c r="D602" s="5">
        <v>269186</v>
      </c>
      <c r="E602" s="5">
        <f t="shared" si="27"/>
        <v>269.18599999999998</v>
      </c>
      <c r="F602" t="b">
        <v>0</v>
      </c>
      <c r="G602">
        <v>19</v>
      </c>
      <c r="H602">
        <f>_xlfn.XLOOKUP(G602, years!A$2:A$836, years!B$2:B$836)</f>
        <v>2016</v>
      </c>
      <c r="I602" s="5">
        <v>78</v>
      </c>
      <c r="J602">
        <v>0.77300000000000002</v>
      </c>
      <c r="K602">
        <v>0.81899999999999995</v>
      </c>
      <c r="L602" s="7" t="str">
        <f t="shared" si="28"/>
        <v>High</v>
      </c>
      <c r="M602">
        <v>-5.9459999999999997</v>
      </c>
      <c r="N602" s="7">
        <v>0.11799999999999999</v>
      </c>
      <c r="O602" s="7">
        <v>0.42799999999999999</v>
      </c>
      <c r="P602" s="9">
        <v>0</v>
      </c>
      <c r="Q602" s="7">
        <v>6.7900000000000002E-2</v>
      </c>
      <c r="R602" s="7">
        <v>0.58499999999999996</v>
      </c>
      <c r="S602" s="7" t="str">
        <f t="shared" si="29"/>
        <v>Positive</v>
      </c>
      <c r="T602" s="5">
        <v>92.986999999999995</v>
      </c>
      <c r="U602" t="s">
        <v>32</v>
      </c>
    </row>
    <row r="603" spans="1:21" x14ac:dyDescent="0.25">
      <c r="A603">
        <v>136</v>
      </c>
      <c r="B603" t="str">
        <f>_xlfn.XLOOKUP(A603, artists!A$2:A$836, artists!B$2:B$836)</f>
        <v>Basement Jaxx</v>
      </c>
      <c r="C603" s="3" t="s">
        <v>490</v>
      </c>
      <c r="D603" s="5">
        <v>282306</v>
      </c>
      <c r="E603" s="5">
        <f t="shared" si="27"/>
        <v>282.30599999999998</v>
      </c>
      <c r="F603" t="b">
        <v>0</v>
      </c>
      <c r="G603">
        <v>6</v>
      </c>
      <c r="H603">
        <f>_xlfn.XLOOKUP(G603, years!A$2:A$836, years!B$2:B$836)</f>
        <v>2003</v>
      </c>
      <c r="I603" s="5">
        <v>0</v>
      </c>
      <c r="J603">
        <v>0.57099999999999995</v>
      </c>
      <c r="K603">
        <v>0.96799999999999997</v>
      </c>
      <c r="L603" s="7" t="str">
        <f t="shared" si="28"/>
        <v>High</v>
      </c>
      <c r="M603">
        <v>-3.0920000000000001</v>
      </c>
      <c r="N603" s="7">
        <v>0.16200000000000001</v>
      </c>
      <c r="O603" s="7">
        <v>6.4899999999999999E-2</v>
      </c>
      <c r="P603" s="9">
        <v>3.0699999999999998E-6</v>
      </c>
      <c r="Q603" s="7">
        <v>0.59199999999999997</v>
      </c>
      <c r="R603" s="7">
        <v>0.313</v>
      </c>
      <c r="S603" s="7" t="str">
        <f t="shared" si="29"/>
        <v>Negative</v>
      </c>
      <c r="T603" s="5">
        <v>154.07</v>
      </c>
      <c r="U603" t="s">
        <v>40</v>
      </c>
    </row>
    <row r="604" spans="1:21" x14ac:dyDescent="0.25">
      <c r="A604">
        <v>503</v>
      </c>
      <c r="B604" t="str">
        <f>_xlfn.XLOOKUP(A604, artists!A$2:A$836, artists!B$2:B$836)</f>
        <v>Owl City</v>
      </c>
      <c r="C604" s="3" t="s">
        <v>1280</v>
      </c>
      <c r="D604" s="5">
        <v>205933</v>
      </c>
      <c r="E604" s="5">
        <f t="shared" si="27"/>
        <v>205.93299999999999</v>
      </c>
      <c r="F604" t="b">
        <v>0</v>
      </c>
      <c r="G604">
        <v>15</v>
      </c>
      <c r="H604">
        <f>_xlfn.XLOOKUP(G604, years!A$2:A$836, years!B$2:B$836)</f>
        <v>2012</v>
      </c>
      <c r="I604" s="5">
        <v>77</v>
      </c>
      <c r="J604">
        <v>0.56000000000000005</v>
      </c>
      <c r="K604">
        <v>0.872</v>
      </c>
      <c r="L604" s="7" t="str">
        <f t="shared" si="28"/>
        <v>High</v>
      </c>
      <c r="M604">
        <v>-4.2690000000000001</v>
      </c>
      <c r="N604" s="7">
        <v>0.14000000000000001</v>
      </c>
      <c r="O604" s="7">
        <v>2.3900000000000001E-2</v>
      </c>
      <c r="P604" s="9">
        <v>6.9800000000000001E-6</v>
      </c>
      <c r="Q604" s="7">
        <v>0.371</v>
      </c>
      <c r="R604" s="7">
        <v>0.68200000000000005</v>
      </c>
      <c r="S604" s="7" t="str">
        <f t="shared" si="29"/>
        <v>Positive</v>
      </c>
      <c r="T604" s="5">
        <v>126.05</v>
      </c>
      <c r="U604" t="s">
        <v>19</v>
      </c>
    </row>
    <row r="605" spans="1:21" x14ac:dyDescent="0.25">
      <c r="A605">
        <v>284</v>
      </c>
      <c r="B605" t="str">
        <f>_xlfn.XLOOKUP(A605, artists!A$2:A$836, artists!B$2:B$836)</f>
        <v>James Blunt</v>
      </c>
      <c r="C605" s="3" t="s">
        <v>713</v>
      </c>
      <c r="D605" s="5">
        <v>258653</v>
      </c>
      <c r="E605" s="5">
        <f t="shared" si="27"/>
        <v>258.65300000000002</v>
      </c>
      <c r="F605" t="b">
        <v>0</v>
      </c>
      <c r="G605">
        <v>8</v>
      </c>
      <c r="H605">
        <f>_xlfn.XLOOKUP(G605, years!A$2:A$836, years!B$2:B$836)</f>
        <v>2005</v>
      </c>
      <c r="I605" s="5">
        <v>67</v>
      </c>
      <c r="J605">
        <v>0.432</v>
      </c>
      <c r="K605">
        <v>0.26100000000000001</v>
      </c>
      <c r="L605" s="7" t="str">
        <f t="shared" si="28"/>
        <v>Low</v>
      </c>
      <c r="M605">
        <v>-12.590999999999999</v>
      </c>
      <c r="N605" s="7">
        <v>5.1200000000000002E-2</v>
      </c>
      <c r="O605" s="7">
        <v>0.95299999999999996</v>
      </c>
      <c r="P605" s="9">
        <v>3.4199999999999999E-3</v>
      </c>
      <c r="Q605" s="7">
        <v>9.0300000000000005E-2</v>
      </c>
      <c r="R605" s="7">
        <v>0.27300000000000002</v>
      </c>
      <c r="S605" s="7" t="str">
        <f t="shared" si="29"/>
        <v>Negative</v>
      </c>
      <c r="T605" s="5">
        <v>89.566999999999993</v>
      </c>
      <c r="U605" t="s">
        <v>17</v>
      </c>
    </row>
    <row r="606" spans="1:21" x14ac:dyDescent="0.25">
      <c r="A606">
        <v>746</v>
      </c>
      <c r="B606" t="str">
        <f>_xlfn.XLOOKUP(A606, artists!A$2:A$836, artists!B$2:B$836)</f>
        <v>Post Malone</v>
      </c>
      <c r="C606" s="3" t="s">
        <v>1947</v>
      </c>
      <c r="D606" s="5">
        <v>174960</v>
      </c>
      <c r="E606" s="5">
        <f t="shared" si="27"/>
        <v>174.96</v>
      </c>
      <c r="F606" t="b">
        <v>1</v>
      </c>
      <c r="G606">
        <v>22</v>
      </c>
      <c r="H606">
        <f>_xlfn.XLOOKUP(G606, years!A$2:A$836, years!B$2:B$836)</f>
        <v>2019</v>
      </c>
      <c r="I606" s="5">
        <v>1</v>
      </c>
      <c r="J606">
        <v>0.57999999999999996</v>
      </c>
      <c r="K606">
        <v>0.65300000000000002</v>
      </c>
      <c r="L606" s="7" t="str">
        <f t="shared" si="28"/>
        <v>Low</v>
      </c>
      <c r="M606">
        <v>-3.8180000000000001</v>
      </c>
      <c r="N606" s="7">
        <v>7.4499999999999997E-2</v>
      </c>
      <c r="O606" s="7">
        <v>0.44700000000000001</v>
      </c>
      <c r="P606" s="9">
        <v>0</v>
      </c>
      <c r="Q606" s="7">
        <v>0.111</v>
      </c>
      <c r="R606" s="7">
        <v>0.17499999999999999</v>
      </c>
      <c r="S606" s="7" t="str">
        <f t="shared" si="29"/>
        <v>Negative</v>
      </c>
      <c r="T606" s="5">
        <v>150.23099999999999</v>
      </c>
      <c r="U606" t="s">
        <v>28</v>
      </c>
    </row>
    <row r="607" spans="1:21" x14ac:dyDescent="0.25">
      <c r="A607">
        <v>249</v>
      </c>
      <c r="B607" t="str">
        <f>_xlfn.XLOOKUP(A607, artists!A$2:A$836, artists!B$2:B$836)</f>
        <v>Ciara</v>
      </c>
      <c r="C607" s="3" t="s">
        <v>464</v>
      </c>
      <c r="D607" s="5">
        <v>223000</v>
      </c>
      <c r="E607" s="5">
        <f t="shared" si="27"/>
        <v>223</v>
      </c>
      <c r="F607" t="b">
        <v>0</v>
      </c>
      <c r="G607">
        <v>7</v>
      </c>
      <c r="H607">
        <f>_xlfn.XLOOKUP(G607, years!A$2:A$836, years!B$2:B$836)</f>
        <v>2004</v>
      </c>
      <c r="I607" s="5">
        <v>67</v>
      </c>
      <c r="J607">
        <v>0.82599999999999996</v>
      </c>
      <c r="K607">
        <v>0.64700000000000002</v>
      </c>
      <c r="L607" s="7" t="str">
        <f t="shared" si="28"/>
        <v>Low</v>
      </c>
      <c r="M607">
        <v>-6.306</v>
      </c>
      <c r="N607" s="7">
        <v>4.9099999999999998E-2</v>
      </c>
      <c r="O607" s="7">
        <v>2.7699999999999999E-2</v>
      </c>
      <c r="P607" s="9">
        <v>1.5200000000000001E-6</v>
      </c>
      <c r="Q607" s="7">
        <v>0.29799999999999999</v>
      </c>
      <c r="R607" s="7">
        <v>0.872</v>
      </c>
      <c r="S607" s="7" t="str">
        <f t="shared" si="29"/>
        <v>Positive</v>
      </c>
      <c r="T607" s="5">
        <v>102.017</v>
      </c>
      <c r="U607" t="s">
        <v>32</v>
      </c>
    </row>
    <row r="608" spans="1:21" x14ac:dyDescent="0.25">
      <c r="A608">
        <v>176</v>
      </c>
      <c r="B608" t="str">
        <f>_xlfn.XLOOKUP(A608, artists!A$2:A$836, artists!B$2:B$836)</f>
        <v>Justin Timberlake</v>
      </c>
      <c r="C608" s="3" t="s">
        <v>1596</v>
      </c>
      <c r="D608" s="5">
        <v>236001</v>
      </c>
      <c r="E608" s="5">
        <f t="shared" si="27"/>
        <v>236.001</v>
      </c>
      <c r="F608" t="b">
        <v>0</v>
      </c>
      <c r="G608">
        <v>19</v>
      </c>
      <c r="H608">
        <f>_xlfn.XLOOKUP(G608, years!A$2:A$836, years!B$2:B$836)</f>
        <v>2016</v>
      </c>
      <c r="I608" s="5">
        <v>76</v>
      </c>
      <c r="J608">
        <v>0.66600000000000004</v>
      </c>
      <c r="K608">
        <v>0.83</v>
      </c>
      <c r="L608" s="7" t="str">
        <f t="shared" si="28"/>
        <v>High</v>
      </c>
      <c r="M608">
        <v>-5.7149999999999999</v>
      </c>
      <c r="N608" s="7">
        <v>7.51E-2</v>
      </c>
      <c r="O608" s="7">
        <v>1.23E-2</v>
      </c>
      <c r="P608" s="9">
        <v>0</v>
      </c>
      <c r="Q608" s="7">
        <v>0.191</v>
      </c>
      <c r="R608" s="7">
        <v>0.70199999999999996</v>
      </c>
      <c r="S608" s="7" t="str">
        <f t="shared" si="29"/>
        <v>Positive</v>
      </c>
      <c r="T608" s="5">
        <v>113.03</v>
      </c>
      <c r="U608" t="s">
        <v>17</v>
      </c>
    </row>
    <row r="609" spans="1:21" x14ac:dyDescent="0.25">
      <c r="A609">
        <v>41</v>
      </c>
      <c r="B609" t="str">
        <f>_xlfn.XLOOKUP(A609, artists!A$2:A$836, artists!B$2:B$836)</f>
        <v>Missy Elliott</v>
      </c>
      <c r="C609" s="3" t="s">
        <v>398</v>
      </c>
      <c r="D609" s="5">
        <v>234893</v>
      </c>
      <c r="E609" s="5">
        <f t="shared" si="27"/>
        <v>234.893</v>
      </c>
      <c r="F609" t="b">
        <v>1</v>
      </c>
      <c r="G609">
        <v>5</v>
      </c>
      <c r="H609">
        <f>_xlfn.XLOOKUP(G609, years!A$2:A$836, years!B$2:B$836)</f>
        <v>2002</v>
      </c>
      <c r="I609" s="5">
        <v>57</v>
      </c>
      <c r="J609">
        <v>0.70699999999999996</v>
      </c>
      <c r="K609">
        <v>0.53800000000000003</v>
      </c>
      <c r="L609" s="7" t="str">
        <f t="shared" si="28"/>
        <v>Low</v>
      </c>
      <c r="M609">
        <v>-5.2640000000000002</v>
      </c>
      <c r="N609" s="7">
        <v>0.505</v>
      </c>
      <c r="O609" s="7">
        <v>0.36199999999999999</v>
      </c>
      <c r="P609" s="9">
        <v>0</v>
      </c>
      <c r="Q609" s="7">
        <v>0.317</v>
      </c>
      <c r="R609" s="7">
        <v>0.439</v>
      </c>
      <c r="S609" s="7" t="str">
        <f t="shared" si="29"/>
        <v>Negative</v>
      </c>
      <c r="T609" s="5">
        <v>121.732</v>
      </c>
      <c r="U609" t="s">
        <v>26</v>
      </c>
    </row>
    <row r="610" spans="1:21" x14ac:dyDescent="0.25">
      <c r="A610">
        <v>402</v>
      </c>
      <c r="B610" t="str">
        <f>_xlfn.XLOOKUP(A610, artists!A$2:A$836, artists!B$2:B$836)</f>
        <v>Lil Wayne</v>
      </c>
      <c r="C610" s="3" t="s">
        <v>888</v>
      </c>
      <c r="D610" s="5">
        <v>244626</v>
      </c>
      <c r="E610" s="5">
        <f t="shared" si="27"/>
        <v>244.626</v>
      </c>
      <c r="F610" t="b">
        <v>1</v>
      </c>
      <c r="G610">
        <v>11</v>
      </c>
      <c r="H610">
        <f>_xlfn.XLOOKUP(G610, years!A$2:A$836, years!B$2:B$836)</f>
        <v>2008</v>
      </c>
      <c r="I610" s="5">
        <v>58</v>
      </c>
      <c r="J610">
        <v>0.69399999999999995</v>
      </c>
      <c r="K610">
        <v>0.66100000000000003</v>
      </c>
      <c r="L610" s="7" t="str">
        <f t="shared" si="28"/>
        <v>High</v>
      </c>
      <c r="M610">
        <v>-4.8470000000000004</v>
      </c>
      <c r="N610" s="7">
        <v>0.11799999999999999</v>
      </c>
      <c r="O610" s="7">
        <v>1.8799999999999999E-3</v>
      </c>
      <c r="P610" s="9">
        <v>0</v>
      </c>
      <c r="Q610" s="7">
        <v>0.67600000000000005</v>
      </c>
      <c r="R610" s="7">
        <v>0.70199999999999996</v>
      </c>
      <c r="S610" s="7" t="str">
        <f t="shared" si="29"/>
        <v>Positive</v>
      </c>
      <c r="T610" s="5">
        <v>82.48</v>
      </c>
      <c r="U610" t="s">
        <v>59</v>
      </c>
    </row>
    <row r="611" spans="1:21" x14ac:dyDescent="0.25">
      <c r="A611">
        <v>102</v>
      </c>
      <c r="B611" t="str">
        <f>_xlfn.XLOOKUP(A611, artists!A$2:A$836, artists!B$2:B$836)</f>
        <v>Nickelback</v>
      </c>
      <c r="C611" s="3" t="s">
        <v>995</v>
      </c>
      <c r="D611" s="5">
        <v>252653</v>
      </c>
      <c r="E611" s="5">
        <f t="shared" si="27"/>
        <v>252.65299999999999</v>
      </c>
      <c r="F611" t="b">
        <v>0</v>
      </c>
      <c r="G611">
        <v>11</v>
      </c>
      <c r="H611">
        <f>_xlfn.XLOOKUP(G611, years!A$2:A$836, years!B$2:B$836)</f>
        <v>2008</v>
      </c>
      <c r="I611" s="5">
        <v>62</v>
      </c>
      <c r="J611">
        <v>0.53600000000000003</v>
      </c>
      <c r="K611">
        <v>0.89</v>
      </c>
      <c r="L611" s="7" t="str">
        <f t="shared" si="28"/>
        <v>High</v>
      </c>
      <c r="M611">
        <v>-5.2220000000000004</v>
      </c>
      <c r="N611" s="7">
        <v>6.0100000000000001E-2</v>
      </c>
      <c r="O611" s="7">
        <v>3.5399999999999999E-4</v>
      </c>
      <c r="P611" s="9">
        <v>1.65E-3</v>
      </c>
      <c r="Q611" s="7">
        <v>0.13300000000000001</v>
      </c>
      <c r="R611" s="7">
        <v>0.20499999999999999</v>
      </c>
      <c r="S611" s="7" t="str">
        <f t="shared" si="29"/>
        <v>Negative</v>
      </c>
      <c r="T611" s="5">
        <v>115.998</v>
      </c>
      <c r="U611" t="s">
        <v>23</v>
      </c>
    </row>
    <row r="612" spans="1:21" x14ac:dyDescent="0.25">
      <c r="A612">
        <v>130</v>
      </c>
      <c r="B612" t="str">
        <f>_xlfn.XLOOKUP(A612, artists!A$2:A$836, artists!B$2:B$836)</f>
        <v>Daniel Bedingfield</v>
      </c>
      <c r="C612" s="3" t="s">
        <v>217</v>
      </c>
      <c r="D612" s="5">
        <v>162333</v>
      </c>
      <c r="E612" s="5">
        <f t="shared" si="27"/>
        <v>162.333</v>
      </c>
      <c r="F612" t="b">
        <v>0</v>
      </c>
      <c r="G612">
        <v>5</v>
      </c>
      <c r="H612">
        <f>_xlfn.XLOOKUP(G612, years!A$2:A$836, years!B$2:B$836)</f>
        <v>2002</v>
      </c>
      <c r="I612" s="5">
        <v>46</v>
      </c>
      <c r="J612">
        <v>0.83599999999999997</v>
      </c>
      <c r="K612">
        <v>0.76200000000000001</v>
      </c>
      <c r="L612" s="7" t="str">
        <f t="shared" si="28"/>
        <v>High</v>
      </c>
      <c r="M612">
        <v>-5.0439999999999996</v>
      </c>
      <c r="N612" s="7">
        <v>5.9799999999999999E-2</v>
      </c>
      <c r="O612" s="7">
        <v>8.2600000000000007E-2</v>
      </c>
      <c r="P612" s="9">
        <v>5.4799999999999997E-5</v>
      </c>
      <c r="Q612" s="7">
        <v>0.10199999999999999</v>
      </c>
      <c r="R612" s="7">
        <v>0.94099999999999995</v>
      </c>
      <c r="S612" s="7" t="str">
        <f t="shared" si="29"/>
        <v>Positive</v>
      </c>
      <c r="T612" s="5">
        <v>133.59200000000001</v>
      </c>
      <c r="U612" t="s">
        <v>17</v>
      </c>
    </row>
    <row r="613" spans="1:21" x14ac:dyDescent="0.25">
      <c r="A613">
        <v>130</v>
      </c>
      <c r="B613" t="str">
        <f>_xlfn.XLOOKUP(A613, artists!A$2:A$836, artists!B$2:B$836)</f>
        <v>Daniel Bedingfield</v>
      </c>
      <c r="C613" s="3" t="s">
        <v>217</v>
      </c>
      <c r="D613" s="5">
        <v>161240</v>
      </c>
      <c r="E613" s="5">
        <f t="shared" si="27"/>
        <v>161.24</v>
      </c>
      <c r="F613" t="b">
        <v>0</v>
      </c>
      <c r="G613">
        <v>5</v>
      </c>
      <c r="H613">
        <f>_xlfn.XLOOKUP(G613, years!A$2:A$836, years!B$2:B$836)</f>
        <v>2002</v>
      </c>
      <c r="I613" s="5">
        <v>56</v>
      </c>
      <c r="J613">
        <v>0.83799999999999997</v>
      </c>
      <c r="K613">
        <v>0.76400000000000001</v>
      </c>
      <c r="L613" s="7" t="str">
        <f t="shared" si="28"/>
        <v>High</v>
      </c>
      <c r="M613">
        <v>-5.0759999999999996</v>
      </c>
      <c r="N613" s="7">
        <v>5.8599999999999999E-2</v>
      </c>
      <c r="O613" s="7">
        <v>8.6199999999999999E-2</v>
      </c>
      <c r="P613" s="9">
        <v>1.22E-4</v>
      </c>
      <c r="Q613" s="7">
        <v>9.06E-2</v>
      </c>
      <c r="R613" s="7">
        <v>0.92400000000000004</v>
      </c>
      <c r="S613" s="7" t="str">
        <f t="shared" si="29"/>
        <v>Positive</v>
      </c>
      <c r="T613" s="5">
        <v>133.59200000000001</v>
      </c>
      <c r="U613" t="s">
        <v>17</v>
      </c>
    </row>
    <row r="614" spans="1:21" x14ac:dyDescent="0.25">
      <c r="A614">
        <v>43</v>
      </c>
      <c r="B614" t="str">
        <f>_xlfn.XLOOKUP(A614, artists!A$2:A$836, artists!B$2:B$836)</f>
        <v>Samantha Mumba</v>
      </c>
      <c r="C614" s="3" t="s">
        <v>77</v>
      </c>
      <c r="D614" s="5">
        <v>201946</v>
      </c>
      <c r="E614" s="5">
        <f t="shared" si="27"/>
        <v>201.946</v>
      </c>
      <c r="F614" t="b">
        <v>0</v>
      </c>
      <c r="G614">
        <v>21</v>
      </c>
      <c r="H614">
        <f>_xlfn.XLOOKUP(G614, years!A$2:A$836, years!B$2:B$836)</f>
        <v>2018</v>
      </c>
      <c r="I614" s="5">
        <v>43</v>
      </c>
      <c r="J614">
        <v>0.72899999999999998</v>
      </c>
      <c r="K614">
        <v>0.63200000000000001</v>
      </c>
      <c r="L614" s="7" t="str">
        <f t="shared" si="28"/>
        <v>Low</v>
      </c>
      <c r="M614">
        <v>-8.75</v>
      </c>
      <c r="N614" s="7">
        <v>2.7900000000000001E-2</v>
      </c>
      <c r="O614" s="7">
        <v>0.191</v>
      </c>
      <c r="P614" s="9">
        <v>0</v>
      </c>
      <c r="Q614" s="7">
        <v>0.16600000000000001</v>
      </c>
      <c r="R614" s="7">
        <v>0.77400000000000002</v>
      </c>
      <c r="S614" s="7" t="str">
        <f t="shared" si="29"/>
        <v>Positive</v>
      </c>
      <c r="T614" s="5">
        <v>109.98099999999999</v>
      </c>
      <c r="U614" t="s">
        <v>17</v>
      </c>
    </row>
    <row r="615" spans="1:21" x14ac:dyDescent="0.25">
      <c r="A615">
        <v>386</v>
      </c>
      <c r="B615" t="str">
        <f>_xlfn.XLOOKUP(A615, artists!A$2:A$836, artists!B$2:B$836)</f>
        <v>MIKA</v>
      </c>
      <c r="C615" s="3" t="s">
        <v>810</v>
      </c>
      <c r="D615" s="5">
        <v>187733</v>
      </c>
      <c r="E615" s="5">
        <f t="shared" si="27"/>
        <v>187.733</v>
      </c>
      <c r="F615" t="b">
        <v>0</v>
      </c>
      <c r="G615">
        <v>9</v>
      </c>
      <c r="H615">
        <f>_xlfn.XLOOKUP(G615, years!A$2:A$836, years!B$2:B$836)</f>
        <v>2006</v>
      </c>
      <c r="I615" s="5">
        <v>69</v>
      </c>
      <c r="J615">
        <v>0.67500000000000004</v>
      </c>
      <c r="K615">
        <v>0.82799999999999996</v>
      </c>
      <c r="L615" s="7" t="str">
        <f t="shared" si="28"/>
        <v>High</v>
      </c>
      <c r="M615">
        <v>-5.7990000000000004</v>
      </c>
      <c r="N615" s="7">
        <v>4.5400000000000003E-2</v>
      </c>
      <c r="O615" s="7">
        <v>2.4199999999999999E-2</v>
      </c>
      <c r="P615" s="9">
        <v>1.0200000000000001E-2</v>
      </c>
      <c r="Q615" s="7">
        <v>0.36399999999999999</v>
      </c>
      <c r="R615" s="7">
        <v>0.66900000000000004</v>
      </c>
      <c r="S615" s="7" t="str">
        <f t="shared" si="29"/>
        <v>Positive</v>
      </c>
      <c r="T615" s="5">
        <v>122.229</v>
      </c>
      <c r="U615" t="s">
        <v>17</v>
      </c>
    </row>
    <row r="616" spans="1:21" x14ac:dyDescent="0.25">
      <c r="A616">
        <v>433</v>
      </c>
      <c r="B616" t="str">
        <f>_xlfn.XLOOKUP(A616, artists!A$2:A$836, artists!B$2:B$836)</f>
        <v>John Legend</v>
      </c>
      <c r="C616" s="3" t="s">
        <v>918</v>
      </c>
      <c r="D616" s="5">
        <v>284186</v>
      </c>
      <c r="E616" s="5">
        <f t="shared" si="27"/>
        <v>284.18599999999998</v>
      </c>
      <c r="F616" t="b">
        <v>0</v>
      </c>
      <c r="G616">
        <v>11</v>
      </c>
      <c r="H616">
        <f>_xlfn.XLOOKUP(G616, years!A$2:A$836, years!B$2:B$836)</f>
        <v>2008</v>
      </c>
      <c r="I616" s="5">
        <v>55</v>
      </c>
      <c r="J616">
        <v>0.622</v>
      </c>
      <c r="K616">
        <v>0.88200000000000001</v>
      </c>
      <c r="L616" s="7" t="str">
        <f t="shared" si="28"/>
        <v>High</v>
      </c>
      <c r="M616">
        <v>-5.59</v>
      </c>
      <c r="N616" s="7">
        <v>0.11899999999999999</v>
      </c>
      <c r="O616" s="7">
        <v>9.1200000000000003E-2</v>
      </c>
      <c r="P616" s="9">
        <v>0</v>
      </c>
      <c r="Q616" s="7">
        <v>0.216</v>
      </c>
      <c r="R616" s="7">
        <v>0.76200000000000001</v>
      </c>
      <c r="S616" s="7" t="str">
        <f t="shared" si="29"/>
        <v>Positive</v>
      </c>
      <c r="T616" s="5">
        <v>77.506</v>
      </c>
      <c r="U616" t="s">
        <v>32</v>
      </c>
    </row>
    <row r="617" spans="1:21" x14ac:dyDescent="0.25">
      <c r="A617">
        <v>469</v>
      </c>
      <c r="B617" t="str">
        <f>_xlfn.XLOOKUP(A617, artists!A$2:A$836, artists!B$2:B$836)</f>
        <v>Bruno Mars</v>
      </c>
      <c r="C617" s="3" t="s">
        <v>1117</v>
      </c>
      <c r="D617" s="5">
        <v>222091</v>
      </c>
      <c r="E617" s="5">
        <f t="shared" si="27"/>
        <v>222.09100000000001</v>
      </c>
      <c r="F617" t="b">
        <v>0</v>
      </c>
      <c r="G617">
        <v>13</v>
      </c>
      <c r="H617">
        <f>_xlfn.XLOOKUP(G617, years!A$2:A$836, years!B$2:B$836)</f>
        <v>2010</v>
      </c>
      <c r="I617" s="5">
        <v>78</v>
      </c>
      <c r="J617">
        <v>0.70399999999999996</v>
      </c>
      <c r="K617">
        <v>0.55800000000000005</v>
      </c>
      <c r="L617" s="7" t="str">
        <f t="shared" si="28"/>
        <v>Low</v>
      </c>
      <c r="M617">
        <v>-7.2729999999999997</v>
      </c>
      <c r="N617" s="7">
        <v>5.4199999999999998E-2</v>
      </c>
      <c r="O617" s="7">
        <v>0.14799999999999999</v>
      </c>
      <c r="P617" s="9">
        <v>0</v>
      </c>
      <c r="Q617" s="7">
        <v>0.107</v>
      </c>
      <c r="R617" s="7">
        <v>0.245</v>
      </c>
      <c r="S617" s="7" t="str">
        <f t="shared" si="29"/>
        <v>Negative</v>
      </c>
      <c r="T617" s="5">
        <v>110.444</v>
      </c>
      <c r="U617" t="s">
        <v>17</v>
      </c>
    </row>
    <row r="618" spans="1:21" x14ac:dyDescent="0.25">
      <c r="A618">
        <v>81</v>
      </c>
      <c r="B618" t="str">
        <f>_xlfn.XLOOKUP(A618, artists!A$2:A$836, artists!B$2:B$836)</f>
        <v>Nelly</v>
      </c>
      <c r="C618" s="3" t="s">
        <v>669</v>
      </c>
      <c r="D618" s="5">
        <v>271160</v>
      </c>
      <c r="E618" s="5">
        <f t="shared" si="27"/>
        <v>271.16000000000003</v>
      </c>
      <c r="F618" t="b">
        <v>0</v>
      </c>
      <c r="G618">
        <v>8</v>
      </c>
      <c r="H618">
        <f>_xlfn.XLOOKUP(G618, years!A$2:A$836, years!B$2:B$836)</f>
        <v>2005</v>
      </c>
      <c r="I618" s="5">
        <v>60</v>
      </c>
      <c r="J618">
        <v>0.86699999999999999</v>
      </c>
      <c r="K618">
        <v>0.504</v>
      </c>
      <c r="L618" s="7" t="str">
        <f t="shared" si="28"/>
        <v>Low</v>
      </c>
      <c r="M618">
        <v>-7.7370000000000001</v>
      </c>
      <c r="N618" s="7">
        <v>0.24099999999999999</v>
      </c>
      <c r="O618" s="7">
        <v>3.5799999999999998E-2</v>
      </c>
      <c r="P618" s="9">
        <v>0</v>
      </c>
      <c r="Q618" s="7">
        <v>0.307</v>
      </c>
      <c r="R618" s="7">
        <v>0.84</v>
      </c>
      <c r="S618" s="7" t="str">
        <f t="shared" si="29"/>
        <v>Positive</v>
      </c>
      <c r="T618" s="5">
        <v>82.995999999999995</v>
      </c>
      <c r="U618" t="s">
        <v>26</v>
      </c>
    </row>
    <row r="619" spans="1:21" x14ac:dyDescent="0.25">
      <c r="A619">
        <v>300</v>
      </c>
      <c r="B619" t="str">
        <f>_xlfn.XLOOKUP(A619, artists!A$2:A$836, artists!B$2:B$836)</f>
        <v>Pretty Ricky</v>
      </c>
      <c r="C619" s="3" t="s">
        <v>584</v>
      </c>
      <c r="D619" s="5">
        <v>237733</v>
      </c>
      <c r="E619" s="5">
        <f t="shared" si="27"/>
        <v>237.733</v>
      </c>
      <c r="F619" t="b">
        <v>1</v>
      </c>
      <c r="G619">
        <v>8</v>
      </c>
      <c r="H619">
        <f>_xlfn.XLOOKUP(G619, years!A$2:A$836, years!B$2:B$836)</f>
        <v>2005</v>
      </c>
      <c r="I619" s="5">
        <v>63</v>
      </c>
      <c r="J619">
        <v>0.7</v>
      </c>
      <c r="K619">
        <v>0.53800000000000003</v>
      </c>
      <c r="L619" s="7" t="str">
        <f t="shared" si="28"/>
        <v>Low</v>
      </c>
      <c r="M619">
        <v>-5.952</v>
      </c>
      <c r="N619" s="7">
        <v>4.4999999999999998E-2</v>
      </c>
      <c r="O619" s="7">
        <v>2.04E-4</v>
      </c>
      <c r="P619" s="9">
        <v>0</v>
      </c>
      <c r="Q619" s="7">
        <v>0.105</v>
      </c>
      <c r="R619" s="7">
        <v>0.189</v>
      </c>
      <c r="S619" s="7" t="str">
        <f t="shared" si="29"/>
        <v>Negative</v>
      </c>
      <c r="T619" s="5">
        <v>136.518</v>
      </c>
      <c r="U619" t="s">
        <v>26</v>
      </c>
    </row>
    <row r="620" spans="1:21" x14ac:dyDescent="0.25">
      <c r="A620">
        <v>737</v>
      </c>
      <c r="B620" t="str">
        <f>_xlfn.XLOOKUP(A620, artists!A$2:A$836, artists!B$2:B$836)</f>
        <v>Lil Pump</v>
      </c>
      <c r="C620" s="3" t="s">
        <v>1710</v>
      </c>
      <c r="D620" s="5">
        <v>124055</v>
      </c>
      <c r="E620" s="5">
        <f t="shared" si="27"/>
        <v>124.05500000000001</v>
      </c>
      <c r="F620" t="b">
        <v>1</v>
      </c>
      <c r="G620">
        <v>20</v>
      </c>
      <c r="H620">
        <f>_xlfn.XLOOKUP(G620, years!A$2:A$836, years!B$2:B$836)</f>
        <v>2017</v>
      </c>
      <c r="I620" s="5">
        <v>64</v>
      </c>
      <c r="J620">
        <v>0.93600000000000005</v>
      </c>
      <c r="K620">
        <v>0.52300000000000002</v>
      </c>
      <c r="L620" s="7" t="str">
        <f t="shared" si="28"/>
        <v>Low</v>
      </c>
      <c r="M620">
        <v>-6.71</v>
      </c>
      <c r="N620" s="7">
        <v>5.9700000000000003E-2</v>
      </c>
      <c r="O620" s="7">
        <v>0.23899999999999999</v>
      </c>
      <c r="P620" s="9">
        <v>0</v>
      </c>
      <c r="Q620" s="7">
        <v>0.11700000000000001</v>
      </c>
      <c r="R620" s="7">
        <v>0.69899999999999995</v>
      </c>
      <c r="S620" s="7" t="str">
        <f t="shared" si="29"/>
        <v>Positive</v>
      </c>
      <c r="T620" s="5">
        <v>119.889</v>
      </c>
      <c r="U620" t="s">
        <v>28</v>
      </c>
    </row>
    <row r="621" spans="1:21" x14ac:dyDescent="0.25">
      <c r="A621">
        <v>759</v>
      </c>
      <c r="B621" t="str">
        <f>_xlfn.XLOOKUP(A621, artists!A$2:A$836, artists!B$2:B$836)</f>
        <v>6ix9ine</v>
      </c>
      <c r="C621" s="3" t="s">
        <v>1791</v>
      </c>
      <c r="D621" s="5">
        <v>157643</v>
      </c>
      <c r="E621" s="5">
        <f t="shared" si="27"/>
        <v>157.643</v>
      </c>
      <c r="F621" t="b">
        <v>1</v>
      </c>
      <c r="G621">
        <v>21</v>
      </c>
      <c r="H621">
        <f>_xlfn.XLOOKUP(G621, years!A$2:A$836, years!B$2:B$836)</f>
        <v>2018</v>
      </c>
      <c r="I621" s="5">
        <v>63</v>
      </c>
      <c r="J621">
        <v>0.66</v>
      </c>
      <c r="K621">
        <v>0.77500000000000002</v>
      </c>
      <c r="L621" s="7" t="str">
        <f t="shared" si="28"/>
        <v>High</v>
      </c>
      <c r="M621">
        <v>-4.9260000000000002</v>
      </c>
      <c r="N621" s="7">
        <v>0.17199999999999999</v>
      </c>
      <c r="O621" s="7">
        <v>5.5300000000000002E-2</v>
      </c>
      <c r="P621" s="9">
        <v>0</v>
      </c>
      <c r="Q621" s="7">
        <v>0.129</v>
      </c>
      <c r="R621" s="7">
        <v>0.63500000000000001</v>
      </c>
      <c r="S621" s="7" t="str">
        <f t="shared" si="29"/>
        <v>Positive</v>
      </c>
      <c r="T621" s="5">
        <v>157.036</v>
      </c>
      <c r="U621" t="s">
        <v>28</v>
      </c>
    </row>
    <row r="622" spans="1:21" x14ac:dyDescent="0.25">
      <c r="A622">
        <v>608</v>
      </c>
      <c r="B622" t="str">
        <f>_xlfn.XLOOKUP(A622, artists!A$2:A$836, artists!B$2:B$836)</f>
        <v>Tove Lo</v>
      </c>
      <c r="C622" s="3" t="s">
        <v>1412</v>
      </c>
      <c r="D622" s="5">
        <v>209160</v>
      </c>
      <c r="E622" s="5">
        <f t="shared" si="27"/>
        <v>209.16</v>
      </c>
      <c r="F622" t="b">
        <v>0</v>
      </c>
      <c r="G622">
        <v>17</v>
      </c>
      <c r="H622">
        <f>_xlfn.XLOOKUP(G622, years!A$2:A$836, years!B$2:B$836)</f>
        <v>2014</v>
      </c>
      <c r="I622" s="5">
        <v>74</v>
      </c>
      <c r="J622">
        <v>0.73299999999999998</v>
      </c>
      <c r="K622">
        <v>0.65</v>
      </c>
      <c r="L622" s="7" t="str">
        <f t="shared" si="28"/>
        <v>Low</v>
      </c>
      <c r="M622">
        <v>-3.5390000000000001</v>
      </c>
      <c r="N622" s="7">
        <v>3.15E-2</v>
      </c>
      <c r="O622" s="7">
        <v>7.0300000000000001E-2</v>
      </c>
      <c r="P622" s="9">
        <v>6.5900000000000003E-5</v>
      </c>
      <c r="Q622" s="7">
        <v>8.2900000000000001E-2</v>
      </c>
      <c r="R622" s="7">
        <v>0.34799999999999998</v>
      </c>
      <c r="S622" s="7" t="str">
        <f t="shared" si="29"/>
        <v>Negative</v>
      </c>
      <c r="T622" s="5">
        <v>110.003</v>
      </c>
      <c r="U622" t="s">
        <v>40</v>
      </c>
    </row>
    <row r="623" spans="1:21" x14ac:dyDescent="0.25">
      <c r="A623">
        <v>134</v>
      </c>
      <c r="B623" t="str">
        <f>_xlfn.XLOOKUP(A623, artists!A$2:A$836, artists!B$2:B$836)</f>
        <v>Musiq Soulchild</v>
      </c>
      <c r="C623" s="3" t="s">
        <v>288</v>
      </c>
      <c r="D623" s="5">
        <v>254493</v>
      </c>
      <c r="E623" s="5">
        <f t="shared" si="27"/>
        <v>254.49299999999999</v>
      </c>
      <c r="F623" t="b">
        <v>0</v>
      </c>
      <c r="G623">
        <v>5</v>
      </c>
      <c r="H623">
        <f>_xlfn.XLOOKUP(G623, years!A$2:A$836, years!B$2:B$836)</f>
        <v>2002</v>
      </c>
      <c r="I623" s="5">
        <v>58</v>
      </c>
      <c r="J623">
        <v>0.41199999999999998</v>
      </c>
      <c r="K623">
        <v>0.77</v>
      </c>
      <c r="L623" s="7" t="str">
        <f t="shared" si="28"/>
        <v>High</v>
      </c>
      <c r="M623">
        <v>-6.0570000000000004</v>
      </c>
      <c r="N623" s="7">
        <v>0.18</v>
      </c>
      <c r="O623" s="7">
        <v>0.46200000000000002</v>
      </c>
      <c r="P623" s="9">
        <v>1.5E-6</v>
      </c>
      <c r="Q623" s="7">
        <v>4.8500000000000001E-2</v>
      </c>
      <c r="R623" s="7">
        <v>0.41799999999999998</v>
      </c>
      <c r="S623" s="7" t="str">
        <f t="shared" si="29"/>
        <v>Negative</v>
      </c>
      <c r="T623" s="5">
        <v>101.955</v>
      </c>
      <c r="U623" t="s">
        <v>32</v>
      </c>
    </row>
    <row r="624" spans="1:21" x14ac:dyDescent="0.25">
      <c r="A624">
        <v>553</v>
      </c>
      <c r="B624" t="str">
        <f>_xlfn.XLOOKUP(A624, artists!A$2:A$836, artists!B$2:B$836)</f>
        <v>The Script</v>
      </c>
      <c r="C624" s="3" t="s">
        <v>1256</v>
      </c>
      <c r="D624" s="5">
        <v>202533</v>
      </c>
      <c r="E624" s="5">
        <f t="shared" si="27"/>
        <v>202.53299999999999</v>
      </c>
      <c r="F624" t="b">
        <v>0</v>
      </c>
      <c r="G624">
        <v>15</v>
      </c>
      <c r="H624">
        <f>_xlfn.XLOOKUP(G624, years!A$2:A$836, years!B$2:B$836)</f>
        <v>2012</v>
      </c>
      <c r="I624" s="5">
        <v>78</v>
      </c>
      <c r="J624">
        <v>0.42099999999999999</v>
      </c>
      <c r="K624">
        <v>0.873</v>
      </c>
      <c r="L624" s="7" t="str">
        <f t="shared" si="28"/>
        <v>High</v>
      </c>
      <c r="M624">
        <v>-4.343</v>
      </c>
      <c r="N624" s="7">
        <v>5.6399999999999999E-2</v>
      </c>
      <c r="O624" s="7">
        <v>6.54E-2</v>
      </c>
      <c r="P624" s="9">
        <v>0</v>
      </c>
      <c r="Q624" s="7">
        <v>0.123</v>
      </c>
      <c r="R624" s="7">
        <v>0.629</v>
      </c>
      <c r="S624" s="7" t="str">
        <f t="shared" si="29"/>
        <v>Positive</v>
      </c>
      <c r="T624" s="5">
        <v>84.786000000000001</v>
      </c>
      <c r="U624" t="s">
        <v>30</v>
      </c>
    </row>
    <row r="625" spans="1:21" x14ac:dyDescent="0.25">
      <c r="A625">
        <v>426</v>
      </c>
      <c r="B625" t="str">
        <f>_xlfn.XLOOKUP(A625, artists!A$2:A$836, artists!B$2:B$836)</f>
        <v>Alexandra Burke</v>
      </c>
      <c r="C625" s="3" t="s">
        <v>903</v>
      </c>
      <c r="D625" s="5">
        <v>217826</v>
      </c>
      <c r="E625" s="5">
        <f t="shared" si="27"/>
        <v>217.82599999999999</v>
      </c>
      <c r="F625" t="b">
        <v>0</v>
      </c>
      <c r="G625">
        <v>12</v>
      </c>
      <c r="H625">
        <f>_xlfn.XLOOKUP(G625, years!A$2:A$836, years!B$2:B$836)</f>
        <v>2009</v>
      </c>
      <c r="I625" s="5">
        <v>63</v>
      </c>
      <c r="J625">
        <v>0.17699999999999999</v>
      </c>
      <c r="K625">
        <v>0.42499999999999999</v>
      </c>
      <c r="L625" s="7" t="str">
        <f t="shared" si="28"/>
        <v>Low</v>
      </c>
      <c r="M625">
        <v>-6.2110000000000003</v>
      </c>
      <c r="N625" s="7">
        <v>2.9100000000000001E-2</v>
      </c>
      <c r="O625" s="7">
        <v>0.65400000000000003</v>
      </c>
      <c r="P625" s="9">
        <v>0</v>
      </c>
      <c r="Q625" s="7">
        <v>0.19500000000000001</v>
      </c>
      <c r="R625" s="7">
        <v>9.4200000000000006E-2</v>
      </c>
      <c r="S625" s="7" t="str">
        <f t="shared" si="29"/>
        <v>Negative</v>
      </c>
      <c r="T625" s="5">
        <v>182.571</v>
      </c>
      <c r="U625" t="s">
        <v>17</v>
      </c>
    </row>
    <row r="626" spans="1:21" x14ac:dyDescent="0.25">
      <c r="A626">
        <v>192</v>
      </c>
      <c r="B626" t="str">
        <f>_xlfn.XLOOKUP(A626, artists!A$2:A$836, artists!B$2:B$836)</f>
        <v>Beyoncé</v>
      </c>
      <c r="C626" s="3" t="s">
        <v>928</v>
      </c>
      <c r="D626" s="5">
        <v>261640</v>
      </c>
      <c r="E626" s="5">
        <f t="shared" si="27"/>
        <v>261.64</v>
      </c>
      <c r="F626" t="b">
        <v>0</v>
      </c>
      <c r="G626">
        <v>11</v>
      </c>
      <c r="H626">
        <f>_xlfn.XLOOKUP(G626, years!A$2:A$836, years!B$2:B$836)</f>
        <v>2008</v>
      </c>
      <c r="I626" s="5">
        <v>74</v>
      </c>
      <c r="J626">
        <v>0.50800000000000001</v>
      </c>
      <c r="K626">
        <v>0.72</v>
      </c>
      <c r="L626" s="7" t="str">
        <f t="shared" si="28"/>
        <v>High</v>
      </c>
      <c r="M626">
        <v>-5.9080000000000004</v>
      </c>
      <c r="N626" s="7">
        <v>6.2799999999999995E-2</v>
      </c>
      <c r="O626" s="7">
        <v>0.27200000000000002</v>
      </c>
      <c r="P626" s="9">
        <v>0</v>
      </c>
      <c r="Q626" s="7">
        <v>5.6300000000000003E-2</v>
      </c>
      <c r="R626" s="7">
        <v>0.47199999999999998</v>
      </c>
      <c r="S626" s="7" t="str">
        <f t="shared" si="29"/>
        <v>Negative</v>
      </c>
      <c r="T626" s="5">
        <v>79.983000000000004</v>
      </c>
      <c r="U626" t="s">
        <v>32</v>
      </c>
    </row>
    <row r="627" spans="1:21" x14ac:dyDescent="0.25">
      <c r="A627">
        <v>697</v>
      </c>
      <c r="B627" t="str">
        <f>_xlfn.XLOOKUP(A627, artists!A$2:A$836, artists!B$2:B$836)</f>
        <v>Fitz and The Tantrums</v>
      </c>
      <c r="C627" s="3" t="s">
        <v>1622</v>
      </c>
      <c r="D627" s="5">
        <v>193253</v>
      </c>
      <c r="E627" s="5">
        <f t="shared" si="27"/>
        <v>193.25299999999999</v>
      </c>
      <c r="F627" t="b">
        <v>0</v>
      </c>
      <c r="G627">
        <v>19</v>
      </c>
      <c r="H627">
        <f>_xlfn.XLOOKUP(G627, years!A$2:A$836, years!B$2:B$836)</f>
        <v>2016</v>
      </c>
      <c r="I627" s="5">
        <v>64</v>
      </c>
      <c r="J627">
        <v>0.63600000000000001</v>
      </c>
      <c r="K627">
        <v>0.83599999999999997</v>
      </c>
      <c r="L627" s="7" t="str">
        <f t="shared" si="28"/>
        <v>High</v>
      </c>
      <c r="M627">
        <v>-3.004</v>
      </c>
      <c r="N627" s="7">
        <v>4.2700000000000002E-2</v>
      </c>
      <c r="O627" s="7">
        <v>6.0899999999999999E-3</v>
      </c>
      <c r="P627" s="9">
        <v>1.5699999999999999E-4</v>
      </c>
      <c r="Q627" s="7">
        <v>8.2799999999999999E-2</v>
      </c>
      <c r="R627" s="7">
        <v>0.71499999999999997</v>
      </c>
      <c r="S627" s="7" t="str">
        <f t="shared" si="29"/>
        <v>Positive</v>
      </c>
      <c r="T627" s="5">
        <v>139.95599999999999</v>
      </c>
      <c r="U627" t="s">
        <v>30</v>
      </c>
    </row>
    <row r="628" spans="1:21" x14ac:dyDescent="0.25">
      <c r="A628">
        <v>185</v>
      </c>
      <c r="B628" t="str">
        <f>_xlfn.XLOOKUP(A628, artists!A$2:A$836, artists!B$2:B$836)</f>
        <v>Alanis Morissette</v>
      </c>
      <c r="C628" s="3" t="s">
        <v>325</v>
      </c>
      <c r="D628" s="5">
        <v>269400</v>
      </c>
      <c r="E628" s="5">
        <f t="shared" si="27"/>
        <v>269.39999999999998</v>
      </c>
      <c r="F628" t="b">
        <v>0</v>
      </c>
      <c r="G628">
        <v>5</v>
      </c>
      <c r="H628">
        <f>_xlfn.XLOOKUP(G628, years!A$2:A$836, years!B$2:B$836)</f>
        <v>2002</v>
      </c>
      <c r="I628" s="5">
        <v>57</v>
      </c>
      <c r="J628">
        <v>0.51300000000000001</v>
      </c>
      <c r="K628">
        <v>0.82</v>
      </c>
      <c r="L628" s="7" t="str">
        <f t="shared" si="28"/>
        <v>High</v>
      </c>
      <c r="M628">
        <v>-5.4279999999999999</v>
      </c>
      <c r="N628" s="7">
        <v>2.9899999999999999E-2</v>
      </c>
      <c r="O628" s="7">
        <v>1.92E-3</v>
      </c>
      <c r="P628" s="9">
        <v>2.83E-6</v>
      </c>
      <c r="Q628" s="7">
        <v>0.504</v>
      </c>
      <c r="R628" s="7">
        <v>0.52</v>
      </c>
      <c r="S628" s="7" t="str">
        <f t="shared" si="29"/>
        <v>Positive</v>
      </c>
      <c r="T628" s="5">
        <v>99.951999999999998</v>
      </c>
      <c r="U628" t="s">
        <v>132</v>
      </c>
    </row>
    <row r="629" spans="1:21" x14ac:dyDescent="0.25">
      <c r="A629">
        <v>554</v>
      </c>
      <c r="B629" t="str">
        <f>_xlfn.XLOOKUP(A629, artists!A$2:A$836, artists!B$2:B$836)</f>
        <v>ScHoolboy Q</v>
      </c>
      <c r="C629" s="3" t="s">
        <v>1263</v>
      </c>
      <c r="D629" s="5">
        <v>197131</v>
      </c>
      <c r="E629" s="5">
        <f t="shared" si="27"/>
        <v>197.131</v>
      </c>
      <c r="F629" t="b">
        <v>1</v>
      </c>
      <c r="G629">
        <v>15</v>
      </c>
      <c r="H629">
        <f>_xlfn.XLOOKUP(G629, years!A$2:A$836, years!B$2:B$836)</f>
        <v>2012</v>
      </c>
      <c r="I629" s="5">
        <v>61</v>
      </c>
      <c r="J629">
        <v>0.64600000000000002</v>
      </c>
      <c r="K629">
        <v>0.78400000000000003</v>
      </c>
      <c r="L629" s="7" t="str">
        <f t="shared" si="28"/>
        <v>High</v>
      </c>
      <c r="M629">
        <v>-7.4710000000000001</v>
      </c>
      <c r="N629" s="7">
        <v>0.108</v>
      </c>
      <c r="O629" s="7">
        <v>1.66E-2</v>
      </c>
      <c r="P629" s="9">
        <v>0</v>
      </c>
      <c r="Q629" s="7">
        <v>7.2099999999999997E-2</v>
      </c>
      <c r="R629" s="7">
        <v>0.17899999999999999</v>
      </c>
      <c r="S629" s="7" t="str">
        <f t="shared" si="29"/>
        <v>Negative</v>
      </c>
      <c r="T629" s="5">
        <v>127.839</v>
      </c>
      <c r="U629" t="s">
        <v>59</v>
      </c>
    </row>
    <row r="630" spans="1:21" x14ac:dyDescent="0.25">
      <c r="A630">
        <v>145</v>
      </c>
      <c r="B630" t="str">
        <f>_xlfn.XLOOKUP(A630, artists!A$2:A$836, artists!B$2:B$836)</f>
        <v>Lifehouse</v>
      </c>
      <c r="C630" s="3" t="s">
        <v>240</v>
      </c>
      <c r="D630" s="5">
        <v>216360</v>
      </c>
      <c r="E630" s="5">
        <f t="shared" si="27"/>
        <v>216.36</v>
      </c>
      <c r="F630" t="b">
        <v>0</v>
      </c>
      <c r="G630">
        <v>3</v>
      </c>
      <c r="H630">
        <f>_xlfn.XLOOKUP(G630, years!A$2:A$836, years!B$2:B$836)</f>
        <v>2000</v>
      </c>
      <c r="I630" s="5">
        <v>61</v>
      </c>
      <c r="J630">
        <v>0.53700000000000003</v>
      </c>
      <c r="K630">
        <v>0.85799999999999998</v>
      </c>
      <c r="L630" s="7" t="str">
        <f t="shared" si="28"/>
        <v>High</v>
      </c>
      <c r="M630">
        <v>-4.9029999999999996</v>
      </c>
      <c r="N630" s="7">
        <v>3.49E-2</v>
      </c>
      <c r="O630" s="7">
        <v>9.6599999999999995E-4</v>
      </c>
      <c r="P630" s="9">
        <v>0</v>
      </c>
      <c r="Q630" s="7">
        <v>8.1199999999999994E-2</v>
      </c>
      <c r="R630" s="7">
        <v>0.502</v>
      </c>
      <c r="S630" s="7" t="str">
        <f t="shared" si="29"/>
        <v>Positive</v>
      </c>
      <c r="T630" s="5">
        <v>124.599</v>
      </c>
      <c r="U630" t="s">
        <v>113</v>
      </c>
    </row>
    <row r="631" spans="1:21" x14ac:dyDescent="0.25">
      <c r="A631">
        <v>671</v>
      </c>
      <c r="B631" t="str">
        <f>_xlfn.XLOOKUP(A631, artists!A$2:A$836, artists!B$2:B$836)</f>
        <v>Alessia Cara</v>
      </c>
      <c r="C631" s="3" t="s">
        <v>1748</v>
      </c>
      <c r="D631" s="5">
        <v>230226</v>
      </c>
      <c r="E631" s="5">
        <f t="shared" si="27"/>
        <v>230.226</v>
      </c>
      <c r="F631" t="b">
        <v>0</v>
      </c>
      <c r="G631">
        <v>19</v>
      </c>
      <c r="H631">
        <f>_xlfn.XLOOKUP(G631, years!A$2:A$836, years!B$2:B$836)</f>
        <v>2016</v>
      </c>
      <c r="I631" s="5">
        <v>76</v>
      </c>
      <c r="J631">
        <v>0.31900000000000001</v>
      </c>
      <c r="K631">
        <v>0.73899999999999999</v>
      </c>
      <c r="L631" s="7" t="str">
        <f t="shared" si="28"/>
        <v>High</v>
      </c>
      <c r="M631">
        <v>-5.74</v>
      </c>
      <c r="N631" s="7">
        <v>0.27200000000000002</v>
      </c>
      <c r="O631" s="7">
        <v>2.8500000000000001E-2</v>
      </c>
      <c r="P631" s="9">
        <v>0</v>
      </c>
      <c r="Q631" s="7">
        <v>0.111</v>
      </c>
      <c r="R631" s="7">
        <v>0.44900000000000001</v>
      </c>
      <c r="S631" s="7" t="str">
        <f t="shared" si="29"/>
        <v>Negative</v>
      </c>
      <c r="T631" s="5">
        <v>194.16900000000001</v>
      </c>
      <c r="U631" t="s">
        <v>32</v>
      </c>
    </row>
    <row r="632" spans="1:21" x14ac:dyDescent="0.25">
      <c r="A632">
        <v>174</v>
      </c>
      <c r="B632" t="str">
        <f>_xlfn.XLOOKUP(A632, artists!A$2:A$836, artists!B$2:B$836)</f>
        <v>Ashanti</v>
      </c>
      <c r="C632" s="3" t="s">
        <v>304</v>
      </c>
      <c r="D632" s="5">
        <v>262226</v>
      </c>
      <c r="E632" s="5">
        <f t="shared" si="27"/>
        <v>262.226</v>
      </c>
      <c r="F632" t="b">
        <v>1</v>
      </c>
      <c r="G632">
        <v>5</v>
      </c>
      <c r="H632">
        <f>_xlfn.XLOOKUP(G632, years!A$2:A$836, years!B$2:B$836)</f>
        <v>2002</v>
      </c>
      <c r="I632" s="5">
        <v>61</v>
      </c>
      <c r="J632">
        <v>0.72699999999999998</v>
      </c>
      <c r="K632">
        <v>0.51500000000000001</v>
      </c>
      <c r="L632" s="7" t="str">
        <f t="shared" si="28"/>
        <v>Low</v>
      </c>
      <c r="M632">
        <v>-6.5529999999999999</v>
      </c>
      <c r="N632" s="7">
        <v>2.8899999999999999E-2</v>
      </c>
      <c r="O632" s="7">
        <v>0.24099999999999999</v>
      </c>
      <c r="P632" s="9">
        <v>3.7400000000000002E-6</v>
      </c>
      <c r="Q632" s="7">
        <v>0.124</v>
      </c>
      <c r="R632" s="7">
        <v>0.69499999999999995</v>
      </c>
      <c r="S632" s="7" t="str">
        <f t="shared" si="29"/>
        <v>Positive</v>
      </c>
      <c r="T632" s="5">
        <v>89.488</v>
      </c>
      <c r="U632" t="s">
        <v>26</v>
      </c>
    </row>
    <row r="633" spans="1:21" x14ac:dyDescent="0.25">
      <c r="A633">
        <v>212</v>
      </c>
      <c r="B633" t="str">
        <f>_xlfn.XLOOKUP(A633, artists!A$2:A$836, artists!B$2:B$836)</f>
        <v>Pharrell Williams</v>
      </c>
      <c r="C633" s="3" t="s">
        <v>1400</v>
      </c>
      <c r="D633" s="5">
        <v>232720</v>
      </c>
      <c r="E633" s="5">
        <f t="shared" si="27"/>
        <v>232.72</v>
      </c>
      <c r="F633" t="b">
        <v>0</v>
      </c>
      <c r="G633">
        <v>17</v>
      </c>
      <c r="H633">
        <f>_xlfn.XLOOKUP(G633, years!A$2:A$836, years!B$2:B$836)</f>
        <v>2014</v>
      </c>
      <c r="I633" s="5">
        <v>79</v>
      </c>
      <c r="J633">
        <v>0.64700000000000002</v>
      </c>
      <c r="K633">
        <v>0.82199999999999995</v>
      </c>
      <c r="L633" s="7" t="str">
        <f t="shared" si="28"/>
        <v>High</v>
      </c>
      <c r="M633">
        <v>-4.6619999999999999</v>
      </c>
      <c r="N633" s="7">
        <v>0.183</v>
      </c>
      <c r="O633" s="7">
        <v>0.219</v>
      </c>
      <c r="P633" s="9">
        <v>0</v>
      </c>
      <c r="Q633" s="7">
        <v>9.0800000000000006E-2</v>
      </c>
      <c r="R633" s="7">
        <v>0.96199999999999997</v>
      </c>
      <c r="S633" s="7" t="str">
        <f t="shared" si="29"/>
        <v>Positive</v>
      </c>
      <c r="T633" s="5">
        <v>160.01900000000001</v>
      </c>
      <c r="U633" t="s">
        <v>59</v>
      </c>
    </row>
    <row r="634" spans="1:21" x14ac:dyDescent="0.25">
      <c r="A634">
        <v>283</v>
      </c>
      <c r="B634" t="str">
        <f>_xlfn.XLOOKUP(A634, artists!A$2:A$836, artists!B$2:B$836)</f>
        <v>Rihanna</v>
      </c>
      <c r="C634" s="3" t="s">
        <v>1061</v>
      </c>
      <c r="D634" s="5">
        <v>250600</v>
      </c>
      <c r="E634" s="5">
        <f t="shared" si="27"/>
        <v>250.6</v>
      </c>
      <c r="F634" t="b">
        <v>1</v>
      </c>
      <c r="G634">
        <v>12</v>
      </c>
      <c r="H634">
        <f>_xlfn.XLOOKUP(G634, years!A$2:A$836, years!B$2:B$836)</f>
        <v>2009</v>
      </c>
      <c r="I634" s="5">
        <v>55</v>
      </c>
      <c r="J634">
        <v>0.31</v>
      </c>
      <c r="K634">
        <v>0.746</v>
      </c>
      <c r="L634" s="7" t="str">
        <f t="shared" si="28"/>
        <v>High</v>
      </c>
      <c r="M634">
        <v>-3.5990000000000002</v>
      </c>
      <c r="N634" s="7">
        <v>0.111</v>
      </c>
      <c r="O634" s="7">
        <v>1.21E-2</v>
      </c>
      <c r="P634" s="9">
        <v>0</v>
      </c>
      <c r="Q634" s="7">
        <v>0.64900000000000002</v>
      </c>
      <c r="R634" s="7">
        <v>0.16300000000000001</v>
      </c>
      <c r="S634" s="7" t="str">
        <f t="shared" si="29"/>
        <v>Negative</v>
      </c>
      <c r="T634" s="5">
        <v>182.03200000000001</v>
      </c>
      <c r="U634" t="s">
        <v>26</v>
      </c>
    </row>
    <row r="635" spans="1:21" x14ac:dyDescent="0.25">
      <c r="A635">
        <v>586</v>
      </c>
      <c r="B635" t="str">
        <f>_xlfn.XLOOKUP(A635, artists!A$2:A$836, artists!B$2:B$836)</f>
        <v>Baauer</v>
      </c>
      <c r="C635" s="3" t="s">
        <v>1353</v>
      </c>
      <c r="D635" s="5">
        <v>196664</v>
      </c>
      <c r="E635" s="5">
        <f t="shared" si="27"/>
        <v>196.66399999999999</v>
      </c>
      <c r="F635" t="b">
        <v>0</v>
      </c>
      <c r="G635">
        <v>16</v>
      </c>
      <c r="H635">
        <f>_xlfn.XLOOKUP(G635, years!A$2:A$836, years!B$2:B$836)</f>
        <v>2013</v>
      </c>
      <c r="I635" s="5">
        <v>57</v>
      </c>
      <c r="J635">
        <v>0.45200000000000001</v>
      </c>
      <c r="K635">
        <v>0.79400000000000004</v>
      </c>
      <c r="L635" s="7" t="str">
        <f t="shared" si="28"/>
        <v>High</v>
      </c>
      <c r="M635">
        <v>-5.1509999999999998</v>
      </c>
      <c r="N635" s="7">
        <v>4.8300000000000003E-2</v>
      </c>
      <c r="O635" s="7">
        <v>1.11E-2</v>
      </c>
      <c r="P635" s="9">
        <v>1.82E-3</v>
      </c>
      <c r="Q635" s="7">
        <v>0.41599999999999998</v>
      </c>
      <c r="R635" s="7">
        <v>0.28199999999999997</v>
      </c>
      <c r="S635" s="7" t="str">
        <f t="shared" si="29"/>
        <v>Negative</v>
      </c>
      <c r="T635" s="5">
        <v>137.82499999999999</v>
      </c>
      <c r="U635" t="s">
        <v>34</v>
      </c>
    </row>
    <row r="636" spans="1:21" x14ac:dyDescent="0.25">
      <c r="A636">
        <v>290</v>
      </c>
      <c r="B636" t="str">
        <f>_xlfn.XLOOKUP(A636, artists!A$2:A$836, artists!B$2:B$836)</f>
        <v>The Game</v>
      </c>
      <c r="C636" s="3" t="s">
        <v>565</v>
      </c>
      <c r="D636" s="5">
        <v>206400</v>
      </c>
      <c r="E636" s="5">
        <f t="shared" si="27"/>
        <v>206.4</v>
      </c>
      <c r="F636" t="b">
        <v>1</v>
      </c>
      <c r="G636">
        <v>8</v>
      </c>
      <c r="H636">
        <f>_xlfn.XLOOKUP(G636, years!A$2:A$836, years!B$2:B$836)</f>
        <v>2005</v>
      </c>
      <c r="I636" s="5">
        <v>77</v>
      </c>
      <c r="J636">
        <v>0.80200000000000005</v>
      </c>
      <c r="K636">
        <v>0.78500000000000003</v>
      </c>
      <c r="L636" s="7" t="str">
        <f t="shared" si="28"/>
        <v>High</v>
      </c>
      <c r="M636">
        <v>-4.7809999999999997</v>
      </c>
      <c r="N636" s="7">
        <v>0.20699999999999999</v>
      </c>
      <c r="O636" s="7">
        <v>0.14000000000000001</v>
      </c>
      <c r="P636" s="9">
        <v>0</v>
      </c>
      <c r="Q636" s="7">
        <v>0.123</v>
      </c>
      <c r="R636" s="7">
        <v>0.435</v>
      </c>
      <c r="S636" s="7" t="str">
        <f t="shared" si="29"/>
        <v>Negative</v>
      </c>
      <c r="T636" s="5">
        <v>99.998000000000005</v>
      </c>
      <c r="U636" t="s">
        <v>59</v>
      </c>
    </row>
    <row r="637" spans="1:21" x14ac:dyDescent="0.25">
      <c r="A637">
        <v>720</v>
      </c>
      <c r="B637" t="str">
        <f>_xlfn.XLOOKUP(A637, artists!A$2:A$836, artists!B$2:B$836)</f>
        <v>Camila Cabello</v>
      </c>
      <c r="C637" s="3" t="s">
        <v>1672</v>
      </c>
      <c r="D637" s="5">
        <v>216896</v>
      </c>
      <c r="E637" s="5">
        <f t="shared" si="27"/>
        <v>216.89599999999999</v>
      </c>
      <c r="F637" t="b">
        <v>0</v>
      </c>
      <c r="G637">
        <v>20</v>
      </c>
      <c r="H637">
        <f>_xlfn.XLOOKUP(G637, years!A$2:A$836, years!B$2:B$836)</f>
        <v>2017</v>
      </c>
      <c r="I637" s="5">
        <v>1</v>
      </c>
      <c r="J637">
        <v>0.76800000000000002</v>
      </c>
      <c r="K637">
        <v>0.51700000000000002</v>
      </c>
      <c r="L637" s="7" t="str">
        <f t="shared" si="28"/>
        <v>Low</v>
      </c>
      <c r="M637">
        <v>-4.3230000000000004</v>
      </c>
      <c r="N637" s="7">
        <v>3.1199999999999999E-2</v>
      </c>
      <c r="O637" s="7">
        <v>0.186</v>
      </c>
      <c r="P637" s="9">
        <v>3.8000000000000002E-5</v>
      </c>
      <c r="Q637" s="7">
        <v>0.104</v>
      </c>
      <c r="R637" s="7">
        <v>0.41799999999999998</v>
      </c>
      <c r="S637" s="7" t="str">
        <f t="shared" si="29"/>
        <v>Negative</v>
      </c>
      <c r="T637" s="5">
        <v>104.992</v>
      </c>
      <c r="U637" t="s">
        <v>17</v>
      </c>
    </row>
    <row r="638" spans="1:21" x14ac:dyDescent="0.25">
      <c r="A638">
        <v>123</v>
      </c>
      <c r="B638" t="str">
        <f>_xlfn.XLOOKUP(A638, artists!A$2:A$836, artists!B$2:B$836)</f>
        <v>S Club 7</v>
      </c>
      <c r="C638" s="3" t="s">
        <v>208</v>
      </c>
      <c r="D638" s="5">
        <v>201533</v>
      </c>
      <c r="E638" s="5">
        <f t="shared" si="27"/>
        <v>201.53299999999999</v>
      </c>
      <c r="F638" t="b">
        <v>0</v>
      </c>
      <c r="G638">
        <v>4</v>
      </c>
      <c r="H638">
        <f>_xlfn.XLOOKUP(G638, years!A$2:A$836, years!B$2:B$836)</f>
        <v>2001</v>
      </c>
      <c r="I638" s="5">
        <v>60</v>
      </c>
      <c r="J638">
        <v>0.58499999999999996</v>
      </c>
      <c r="K638">
        <v>0.70199999999999996</v>
      </c>
      <c r="L638" s="7" t="str">
        <f t="shared" si="28"/>
        <v>High</v>
      </c>
      <c r="M638">
        <v>-5.734</v>
      </c>
      <c r="N638" s="7">
        <v>3.2500000000000001E-2</v>
      </c>
      <c r="O638" s="7">
        <v>0.53800000000000003</v>
      </c>
      <c r="P638" s="9">
        <v>0</v>
      </c>
      <c r="Q638" s="7">
        <v>0.216</v>
      </c>
      <c r="R638" s="7">
        <v>0.51</v>
      </c>
      <c r="S638" s="7" t="str">
        <f t="shared" si="29"/>
        <v>Positive</v>
      </c>
      <c r="T638" s="5">
        <v>139.90899999999999</v>
      </c>
      <c r="U638" t="s">
        <v>17</v>
      </c>
    </row>
    <row r="639" spans="1:21" x14ac:dyDescent="0.25">
      <c r="A639">
        <v>49</v>
      </c>
      <c r="B639" t="str">
        <f>_xlfn.XLOOKUP(A639, artists!A$2:A$836, artists!B$2:B$836)</f>
        <v>Jagged Edge</v>
      </c>
      <c r="C639" s="3" t="s">
        <v>83</v>
      </c>
      <c r="D639" s="5">
        <v>244053</v>
      </c>
      <c r="E639" s="5">
        <f t="shared" si="27"/>
        <v>244.053</v>
      </c>
      <c r="F639" t="b">
        <v>0</v>
      </c>
      <c r="G639">
        <v>3</v>
      </c>
      <c r="H639">
        <f>_xlfn.XLOOKUP(G639, years!A$2:A$836, years!B$2:B$836)</f>
        <v>2000</v>
      </c>
      <c r="I639" s="5">
        <v>55</v>
      </c>
      <c r="J639">
        <v>0.72099999999999997</v>
      </c>
      <c r="K639">
        <v>0.83599999999999997</v>
      </c>
      <c r="L639" s="7" t="str">
        <f t="shared" si="28"/>
        <v>High</v>
      </c>
      <c r="M639">
        <v>-3.972</v>
      </c>
      <c r="N639" s="7">
        <v>0.20599999999999999</v>
      </c>
      <c r="O639" s="7">
        <v>0.112</v>
      </c>
      <c r="P639" s="9">
        <v>0</v>
      </c>
      <c r="Q639" s="7">
        <v>0.23499999999999999</v>
      </c>
      <c r="R639" s="7">
        <v>0.50800000000000001</v>
      </c>
      <c r="S639" s="7" t="str">
        <f t="shared" si="29"/>
        <v>Positive</v>
      </c>
      <c r="T639" s="5">
        <v>126.279</v>
      </c>
      <c r="U639" t="s">
        <v>26</v>
      </c>
    </row>
    <row r="640" spans="1:21" x14ac:dyDescent="0.25">
      <c r="A640">
        <v>39</v>
      </c>
      <c r="B640" t="str">
        <f>_xlfn.XLOOKUP(A640, artists!A$2:A$836, artists!B$2:B$836)</f>
        <v>Toni Braxton</v>
      </c>
      <c r="C640" s="3" t="s">
        <v>72</v>
      </c>
      <c r="D640" s="5">
        <v>261933</v>
      </c>
      <c r="E640" s="5">
        <f t="shared" si="27"/>
        <v>261.93299999999999</v>
      </c>
      <c r="F640" t="b">
        <v>0</v>
      </c>
      <c r="G640">
        <v>3</v>
      </c>
      <c r="H640">
        <f>_xlfn.XLOOKUP(G640, years!A$2:A$836, years!B$2:B$836)</f>
        <v>2000</v>
      </c>
      <c r="I640" s="5">
        <v>66</v>
      </c>
      <c r="J640">
        <v>0.73899999999999999</v>
      </c>
      <c r="K640">
        <v>0.94699999999999995</v>
      </c>
      <c r="L640" s="7" t="str">
        <f t="shared" si="28"/>
        <v>High</v>
      </c>
      <c r="M640">
        <v>-1.9159999999999999</v>
      </c>
      <c r="N640" s="7">
        <v>4.1099999999999998E-2</v>
      </c>
      <c r="O640" s="7">
        <v>9.1599999999999997E-3</v>
      </c>
      <c r="P640" s="9">
        <v>3.1399999999999998E-5</v>
      </c>
      <c r="Q640" s="7">
        <v>0.32600000000000001</v>
      </c>
      <c r="R640" s="7">
        <v>0.76600000000000001</v>
      </c>
      <c r="S640" s="7" t="str">
        <f t="shared" si="29"/>
        <v>Positive</v>
      </c>
      <c r="T640" s="5">
        <v>88.009</v>
      </c>
      <c r="U640" t="s">
        <v>32</v>
      </c>
    </row>
    <row r="641" spans="1:21" x14ac:dyDescent="0.25">
      <c r="A641">
        <v>455</v>
      </c>
      <c r="B641" t="str">
        <f>_xlfn.XLOOKUP(A641, artists!A$2:A$836, artists!B$2:B$836)</f>
        <v>Drake</v>
      </c>
      <c r="C641" s="3" t="s">
        <v>1182</v>
      </c>
      <c r="D641" s="5">
        <v>235986</v>
      </c>
      <c r="E641" s="5">
        <f t="shared" si="27"/>
        <v>235.98599999999999</v>
      </c>
      <c r="F641" t="b">
        <v>1</v>
      </c>
      <c r="G641">
        <v>14</v>
      </c>
      <c r="H641">
        <f>_xlfn.XLOOKUP(G641, years!A$2:A$836, years!B$2:B$836)</f>
        <v>2011</v>
      </c>
      <c r="I641" s="5">
        <v>74</v>
      </c>
      <c r="J641">
        <v>0.63600000000000001</v>
      </c>
      <c r="K641">
        <v>0.56599999999999995</v>
      </c>
      <c r="L641" s="7" t="str">
        <f t="shared" si="28"/>
        <v>Low</v>
      </c>
      <c r="M641">
        <v>-7.16</v>
      </c>
      <c r="N641" s="7">
        <v>0.106</v>
      </c>
      <c r="O641" s="7">
        <v>0.36499999999999999</v>
      </c>
      <c r="P641" s="9">
        <v>3.5300000000000002E-4</v>
      </c>
      <c r="Q641" s="7">
        <v>9.1700000000000004E-2</v>
      </c>
      <c r="R641" s="7">
        <v>0.42499999999999999</v>
      </c>
      <c r="S641" s="7" t="str">
        <f t="shared" si="29"/>
        <v>Negative</v>
      </c>
      <c r="T641" s="5">
        <v>151.89400000000001</v>
      </c>
      <c r="U641" t="s">
        <v>26</v>
      </c>
    </row>
    <row r="642" spans="1:21" x14ac:dyDescent="0.25">
      <c r="A642">
        <v>168</v>
      </c>
      <c r="B642" t="str">
        <f>_xlfn.XLOOKUP(A642, artists!A$2:A$836, artists!B$2:B$836)</f>
        <v>LL Cool J</v>
      </c>
      <c r="C642" s="3" t="s">
        <v>467</v>
      </c>
      <c r="D642" s="5">
        <v>267320</v>
      </c>
      <c r="E642" s="5">
        <f t="shared" ref="E642:E705" si="30">D642/1000</f>
        <v>267.32</v>
      </c>
      <c r="F642" t="b">
        <v>0</v>
      </c>
      <c r="G642">
        <v>7</v>
      </c>
      <c r="H642">
        <f>_xlfn.XLOOKUP(G642, years!A$2:A$836, years!B$2:B$836)</f>
        <v>2004</v>
      </c>
      <c r="I642" s="5">
        <v>56</v>
      </c>
      <c r="J642">
        <v>0.71799999999999997</v>
      </c>
      <c r="K642">
        <v>0.78600000000000003</v>
      </c>
      <c r="L642" s="7" t="str">
        <f t="shared" ref="L642:L705" si="31">IF(K642&gt;0.66,"High",IF(K642&gt;0.33&amp;K642&lt;=0.66,"Medium","Low"))</f>
        <v>High</v>
      </c>
      <c r="M642">
        <v>-5.76</v>
      </c>
      <c r="N642" s="7">
        <v>2.8400000000000002E-2</v>
      </c>
      <c r="O642" s="7">
        <v>1.14E-2</v>
      </c>
      <c r="P642" s="9">
        <v>2.5000000000000001E-5</v>
      </c>
      <c r="Q642" s="7">
        <v>7.4499999999999997E-2</v>
      </c>
      <c r="R642" s="7">
        <v>0.46500000000000002</v>
      </c>
      <c r="S642" s="7" t="str">
        <f t="shared" ref="S642:S705" si="32">IF(R642 &gt;= 0.5, "Positive", "Negative")</f>
        <v>Negative</v>
      </c>
      <c r="T642" s="5">
        <v>99.915999999999997</v>
      </c>
      <c r="U642" t="s">
        <v>26</v>
      </c>
    </row>
    <row r="643" spans="1:21" x14ac:dyDescent="0.25">
      <c r="A643">
        <v>206</v>
      </c>
      <c r="B643" t="str">
        <f>_xlfn.XLOOKUP(A643, artists!A$2:A$836, artists!B$2:B$836)</f>
        <v>Trapt</v>
      </c>
      <c r="C643" s="3" t="s">
        <v>380</v>
      </c>
      <c r="D643" s="5">
        <v>285569</v>
      </c>
      <c r="E643" s="5">
        <f t="shared" si="30"/>
        <v>285.56900000000002</v>
      </c>
      <c r="F643" t="b">
        <v>1</v>
      </c>
      <c r="G643">
        <v>5</v>
      </c>
      <c r="H643">
        <f>_xlfn.XLOOKUP(G643, years!A$2:A$836, years!B$2:B$836)</f>
        <v>2002</v>
      </c>
      <c r="I643" s="5">
        <v>72</v>
      </c>
      <c r="J643">
        <v>0.49199999999999999</v>
      </c>
      <c r="K643">
        <v>0.89600000000000002</v>
      </c>
      <c r="L643" s="7" t="str">
        <f t="shared" si="31"/>
        <v>High</v>
      </c>
      <c r="M643">
        <v>-5.819</v>
      </c>
      <c r="N643" s="7">
        <v>0.11700000000000001</v>
      </c>
      <c r="O643" s="7">
        <v>1.7200000000000001E-4</v>
      </c>
      <c r="P643" s="9">
        <v>2.7800000000000001E-6</v>
      </c>
      <c r="Q643" s="7">
        <v>0.189</v>
      </c>
      <c r="R643" s="7">
        <v>0.53400000000000003</v>
      </c>
      <c r="S643" s="7" t="str">
        <f t="shared" si="32"/>
        <v>Positive</v>
      </c>
      <c r="T643" s="5">
        <v>184.98099999999999</v>
      </c>
      <c r="U643" t="s">
        <v>23</v>
      </c>
    </row>
    <row r="644" spans="1:21" x14ac:dyDescent="0.25">
      <c r="A644">
        <v>690</v>
      </c>
      <c r="B644" t="str">
        <f>_xlfn.XLOOKUP(A644, artists!A$2:A$836, artists!B$2:B$836)</f>
        <v>Alok</v>
      </c>
      <c r="C644" s="3" t="s">
        <v>1608</v>
      </c>
      <c r="D644" s="5">
        <v>192846</v>
      </c>
      <c r="E644" s="5">
        <f t="shared" si="30"/>
        <v>192.846</v>
      </c>
      <c r="F644" t="b">
        <v>0</v>
      </c>
      <c r="G644">
        <v>19</v>
      </c>
      <c r="H644">
        <f>_xlfn.XLOOKUP(G644, years!A$2:A$836, years!B$2:B$836)</f>
        <v>2016</v>
      </c>
      <c r="I644" s="5">
        <v>51</v>
      </c>
      <c r="J644">
        <v>0.78800000000000003</v>
      </c>
      <c r="K644">
        <v>0.43</v>
      </c>
      <c r="L644" s="7" t="str">
        <f t="shared" si="31"/>
        <v>Low</v>
      </c>
      <c r="M644">
        <v>-7.7569999999999997</v>
      </c>
      <c r="N644" s="7">
        <v>4.19E-2</v>
      </c>
      <c r="O644" s="7">
        <v>0.53700000000000003</v>
      </c>
      <c r="P644" s="9">
        <v>2.6099999999999999E-3</v>
      </c>
      <c r="Q644" s="7">
        <v>9.3600000000000003E-2</v>
      </c>
      <c r="R644" s="7">
        <v>0.46100000000000002</v>
      </c>
      <c r="S644" s="7" t="str">
        <f t="shared" si="32"/>
        <v>Negative</v>
      </c>
      <c r="T644" s="5">
        <v>121.996</v>
      </c>
      <c r="U644" t="s">
        <v>40</v>
      </c>
    </row>
    <row r="645" spans="1:21" x14ac:dyDescent="0.25">
      <c r="A645">
        <v>128</v>
      </c>
      <c r="B645" t="str">
        <f>_xlfn.XLOOKUP(A645, artists!A$2:A$836, artists!B$2:B$836)</f>
        <v>Sunshine Anderson</v>
      </c>
      <c r="C645" s="3" t="s">
        <v>215</v>
      </c>
      <c r="D645" s="5">
        <v>295826</v>
      </c>
      <c r="E645" s="5">
        <f t="shared" si="30"/>
        <v>295.82600000000002</v>
      </c>
      <c r="F645" t="b">
        <v>0</v>
      </c>
      <c r="G645">
        <v>4</v>
      </c>
      <c r="H645">
        <f>_xlfn.XLOOKUP(G645, years!A$2:A$836, years!B$2:B$836)</f>
        <v>2001</v>
      </c>
      <c r="I645" s="5">
        <v>56</v>
      </c>
      <c r="J645">
        <v>0.69699999999999995</v>
      </c>
      <c r="K645">
        <v>0.92500000000000004</v>
      </c>
      <c r="L645" s="7" t="str">
        <f t="shared" si="31"/>
        <v>High</v>
      </c>
      <c r="M645">
        <v>-4.2089999999999996</v>
      </c>
      <c r="N645" s="7">
        <v>0.216</v>
      </c>
      <c r="O645" s="7">
        <v>6.1400000000000003E-2</v>
      </c>
      <c r="P645" s="9">
        <v>0</v>
      </c>
      <c r="Q645" s="7">
        <v>9.5000000000000001E-2</v>
      </c>
      <c r="R645" s="7">
        <v>0.67800000000000005</v>
      </c>
      <c r="S645" s="7" t="str">
        <f t="shared" si="32"/>
        <v>Positive</v>
      </c>
      <c r="T645" s="5">
        <v>96.950999999999993</v>
      </c>
      <c r="U645" t="s">
        <v>32</v>
      </c>
    </row>
    <row r="646" spans="1:21" x14ac:dyDescent="0.25">
      <c r="A646">
        <v>566</v>
      </c>
      <c r="B646" t="str">
        <f>_xlfn.XLOOKUP(A646, artists!A$2:A$836, artists!B$2:B$836)</f>
        <v>Demi Lovato</v>
      </c>
      <c r="C646" s="3" t="s">
        <v>1328</v>
      </c>
      <c r="D646" s="5">
        <v>210840</v>
      </c>
      <c r="E646" s="5">
        <f t="shared" si="30"/>
        <v>210.84</v>
      </c>
      <c r="F646" t="b">
        <v>0</v>
      </c>
      <c r="G646">
        <v>16</v>
      </c>
      <c r="H646">
        <f>_xlfn.XLOOKUP(G646, years!A$2:A$836, years!B$2:B$836)</f>
        <v>2013</v>
      </c>
      <c r="I646" s="5">
        <v>79</v>
      </c>
      <c r="J646">
        <v>0.504</v>
      </c>
      <c r="K646">
        <v>0.78500000000000003</v>
      </c>
      <c r="L646" s="7" t="str">
        <f t="shared" si="31"/>
        <v>High</v>
      </c>
      <c r="M646">
        <v>-4.8019999999999996</v>
      </c>
      <c r="N646" s="7">
        <v>0.104</v>
      </c>
      <c r="O646" s="7">
        <v>7.3800000000000004E-2</v>
      </c>
      <c r="P646" s="9">
        <v>0</v>
      </c>
      <c r="Q646" s="7">
        <v>0.23899999999999999</v>
      </c>
      <c r="R646" s="7">
        <v>0.502</v>
      </c>
      <c r="S646" s="7" t="str">
        <f t="shared" si="32"/>
        <v>Positive</v>
      </c>
      <c r="T646" s="5">
        <v>173.96799999999999</v>
      </c>
      <c r="U646" t="s">
        <v>17</v>
      </c>
    </row>
    <row r="647" spans="1:21" x14ac:dyDescent="0.25">
      <c r="A647">
        <v>514</v>
      </c>
      <c r="B647" t="str">
        <f>_xlfn.XLOOKUP(A647, artists!A$2:A$836, artists!B$2:B$836)</f>
        <v>Olly Murs</v>
      </c>
      <c r="C647" s="3" t="s">
        <v>1139</v>
      </c>
      <c r="D647" s="5">
        <v>202266</v>
      </c>
      <c r="E647" s="5">
        <f t="shared" si="30"/>
        <v>202.26599999999999</v>
      </c>
      <c r="F647" t="b">
        <v>0</v>
      </c>
      <c r="G647">
        <v>14</v>
      </c>
      <c r="H647">
        <f>_xlfn.XLOOKUP(G647, years!A$2:A$836, years!B$2:B$836)</f>
        <v>2011</v>
      </c>
      <c r="I647" s="5">
        <v>61</v>
      </c>
      <c r="J647">
        <v>0.84299999999999997</v>
      </c>
      <c r="K647">
        <v>0.88100000000000001</v>
      </c>
      <c r="L647" s="7" t="str">
        <f t="shared" si="31"/>
        <v>High</v>
      </c>
      <c r="M647">
        <v>-3.9510000000000001</v>
      </c>
      <c r="N647" s="7">
        <v>5.8099999999999999E-2</v>
      </c>
      <c r="O647" s="7">
        <v>0.14000000000000001</v>
      </c>
      <c r="P647" s="9">
        <v>0</v>
      </c>
      <c r="Q647" s="7">
        <v>7.6499999999999999E-2</v>
      </c>
      <c r="R647" s="7">
        <v>0.876</v>
      </c>
      <c r="S647" s="7" t="str">
        <f t="shared" si="32"/>
        <v>Positive</v>
      </c>
      <c r="T647" s="5">
        <v>110.621</v>
      </c>
      <c r="U647" t="s">
        <v>40</v>
      </c>
    </row>
    <row r="648" spans="1:21" x14ac:dyDescent="0.25">
      <c r="A648">
        <v>404</v>
      </c>
      <c r="B648" t="str">
        <f>_xlfn.XLOOKUP(A648, artists!A$2:A$836, artists!B$2:B$836)</f>
        <v>will.i.am</v>
      </c>
      <c r="C648" s="3" t="s">
        <v>856</v>
      </c>
      <c r="D648" s="5">
        <v>327880</v>
      </c>
      <c r="E648" s="5">
        <f t="shared" si="30"/>
        <v>327.88</v>
      </c>
      <c r="F648" t="b">
        <v>1</v>
      </c>
      <c r="G648">
        <v>10</v>
      </c>
      <c r="H648">
        <f>_xlfn.XLOOKUP(G648, years!A$2:A$836, years!B$2:B$836)</f>
        <v>2007</v>
      </c>
      <c r="I648" s="5">
        <v>46</v>
      </c>
      <c r="J648">
        <v>0.78800000000000003</v>
      </c>
      <c r="K648">
        <v>0.54900000000000004</v>
      </c>
      <c r="L648" s="7" t="str">
        <f t="shared" si="31"/>
        <v>Low</v>
      </c>
      <c r="M648">
        <v>-8.7929999999999993</v>
      </c>
      <c r="N648" s="7">
        <v>7.3200000000000001E-2</v>
      </c>
      <c r="O648" s="7">
        <v>3.5200000000000002E-2</v>
      </c>
      <c r="P648" s="9">
        <v>0.127</v>
      </c>
      <c r="Q648" s="7">
        <v>0.14699999999999999</v>
      </c>
      <c r="R648" s="7">
        <v>0.44900000000000001</v>
      </c>
      <c r="S648" s="7" t="str">
        <f t="shared" si="32"/>
        <v>Negative</v>
      </c>
      <c r="T648" s="5">
        <v>120.051</v>
      </c>
      <c r="U648" t="s">
        <v>59</v>
      </c>
    </row>
    <row r="649" spans="1:21" x14ac:dyDescent="0.25">
      <c r="A649">
        <v>379</v>
      </c>
      <c r="B649" t="str">
        <f>_xlfn.XLOOKUP(A649, artists!A$2:A$836, artists!B$2:B$836)</f>
        <v>T2</v>
      </c>
      <c r="C649" s="3" t="s">
        <v>796</v>
      </c>
      <c r="D649" s="5">
        <v>178613</v>
      </c>
      <c r="E649" s="5">
        <f t="shared" si="30"/>
        <v>178.613</v>
      </c>
      <c r="F649" t="b">
        <v>0</v>
      </c>
      <c r="G649">
        <v>20</v>
      </c>
      <c r="H649">
        <f>_xlfn.XLOOKUP(G649, years!A$2:A$836, years!B$2:B$836)</f>
        <v>2017</v>
      </c>
      <c r="I649" s="5">
        <v>59</v>
      </c>
      <c r="J649">
        <v>0.71599999999999997</v>
      </c>
      <c r="K649">
        <v>0.75700000000000001</v>
      </c>
      <c r="L649" s="7" t="str">
        <f t="shared" si="31"/>
        <v>High</v>
      </c>
      <c r="M649">
        <v>-5.4379999999999997</v>
      </c>
      <c r="N649" s="7">
        <v>3.2899999999999999E-2</v>
      </c>
      <c r="O649" s="7">
        <v>2.58E-2</v>
      </c>
      <c r="P649" s="9">
        <v>3.9199999999999999E-3</v>
      </c>
      <c r="Q649" s="7">
        <v>0.16</v>
      </c>
      <c r="R649" s="7">
        <v>0.877</v>
      </c>
      <c r="S649" s="7" t="str">
        <f t="shared" si="32"/>
        <v>Positive</v>
      </c>
      <c r="T649" s="5">
        <v>139.98599999999999</v>
      </c>
      <c r="U649" t="s">
        <v>34</v>
      </c>
    </row>
    <row r="650" spans="1:21" x14ac:dyDescent="0.25">
      <c r="A650">
        <v>269</v>
      </c>
      <c r="B650" t="str">
        <f>_xlfn.XLOOKUP(A650, artists!A$2:A$836, artists!B$2:B$836)</f>
        <v>Kanye West</v>
      </c>
      <c r="C650" s="3" t="s">
        <v>939</v>
      </c>
      <c r="D650" s="5">
        <v>211000</v>
      </c>
      <c r="E650" s="5">
        <f t="shared" si="30"/>
        <v>211</v>
      </c>
      <c r="F650" t="b">
        <v>0</v>
      </c>
      <c r="G650">
        <v>11</v>
      </c>
      <c r="H650">
        <f>_xlfn.XLOOKUP(G650, years!A$2:A$836, years!B$2:B$836)</f>
        <v>2008</v>
      </c>
      <c r="I650" s="5">
        <v>82</v>
      </c>
      <c r="J650">
        <v>0.79</v>
      </c>
      <c r="K650">
        <v>0.64700000000000002</v>
      </c>
      <c r="L650" s="7" t="str">
        <f t="shared" si="31"/>
        <v>Low</v>
      </c>
      <c r="M650">
        <v>-5.9829999999999997</v>
      </c>
      <c r="N650" s="7">
        <v>0.13600000000000001</v>
      </c>
      <c r="O650" s="7">
        <v>5.1499999999999997E-2</v>
      </c>
      <c r="P650" s="9">
        <v>0</v>
      </c>
      <c r="Q650" s="7">
        <v>0.248</v>
      </c>
      <c r="R650" s="7">
        <v>0.65400000000000003</v>
      </c>
      <c r="S650" s="7" t="str">
        <f t="shared" si="32"/>
        <v>Positive</v>
      </c>
      <c r="T650" s="5">
        <v>87.998999999999995</v>
      </c>
      <c r="U650" t="s">
        <v>28</v>
      </c>
    </row>
    <row r="651" spans="1:21" x14ac:dyDescent="0.25">
      <c r="A651">
        <v>651</v>
      </c>
      <c r="B651" t="str">
        <f>_xlfn.XLOOKUP(A651, artists!A$2:A$836, artists!B$2:B$836)</f>
        <v>Twenty One Pilots</v>
      </c>
      <c r="C651" s="3" t="s">
        <v>1603</v>
      </c>
      <c r="D651" s="5">
        <v>195920</v>
      </c>
      <c r="E651" s="5">
        <f t="shared" si="30"/>
        <v>195.92</v>
      </c>
      <c r="F651" t="b">
        <v>0</v>
      </c>
      <c r="G651">
        <v>19</v>
      </c>
      <c r="H651">
        <f>_xlfn.XLOOKUP(G651, years!A$2:A$836, years!B$2:B$836)</f>
        <v>2016</v>
      </c>
      <c r="I651" s="5">
        <v>80</v>
      </c>
      <c r="J651">
        <v>0.73199999999999998</v>
      </c>
      <c r="K651">
        <v>0.39600000000000002</v>
      </c>
      <c r="L651" s="7" t="str">
        <f t="shared" si="31"/>
        <v>Low</v>
      </c>
      <c r="M651">
        <v>-9.3480000000000008</v>
      </c>
      <c r="N651" s="7">
        <v>2.86E-2</v>
      </c>
      <c r="O651" s="7">
        <v>8.4099999999999994E-2</v>
      </c>
      <c r="P651" s="9">
        <v>3.5800000000000003E-5</v>
      </c>
      <c r="Q651" s="7">
        <v>0.105</v>
      </c>
      <c r="R651" s="7">
        <v>0.54800000000000004</v>
      </c>
      <c r="S651" s="7" t="str">
        <f t="shared" si="32"/>
        <v>Positive</v>
      </c>
      <c r="T651" s="5">
        <v>90.024000000000001</v>
      </c>
      <c r="U651" t="s">
        <v>100</v>
      </c>
    </row>
    <row r="652" spans="1:21" x14ac:dyDescent="0.25">
      <c r="A652">
        <v>182</v>
      </c>
      <c r="B652" t="str">
        <f>_xlfn.XLOOKUP(A652, artists!A$2:A$836, artists!B$2:B$836)</f>
        <v>DJ Sammy</v>
      </c>
      <c r="C652" s="3" t="s">
        <v>316</v>
      </c>
      <c r="D652" s="5">
        <v>233600</v>
      </c>
      <c r="E652" s="5">
        <f t="shared" si="30"/>
        <v>233.6</v>
      </c>
      <c r="F652" t="b">
        <v>0</v>
      </c>
      <c r="G652">
        <v>5</v>
      </c>
      <c r="H652">
        <f>_xlfn.XLOOKUP(G652, years!A$2:A$836, years!B$2:B$836)</f>
        <v>2002</v>
      </c>
      <c r="I652" s="5">
        <v>63</v>
      </c>
      <c r="J652">
        <v>0.57099999999999995</v>
      </c>
      <c r="K652">
        <v>0.95299999999999996</v>
      </c>
      <c r="L652" s="7" t="str">
        <f t="shared" si="31"/>
        <v>High</v>
      </c>
      <c r="M652">
        <v>-5.601</v>
      </c>
      <c r="N652" s="7">
        <v>5.4800000000000001E-2</v>
      </c>
      <c r="O652" s="7">
        <v>1.1000000000000001E-3</v>
      </c>
      <c r="P652" s="9">
        <v>6.0599999999999998E-4</v>
      </c>
      <c r="Q652" s="7">
        <v>0.22600000000000001</v>
      </c>
      <c r="R652" s="7">
        <v>0.60099999999999998</v>
      </c>
      <c r="S652" s="7" t="str">
        <f t="shared" si="32"/>
        <v>Positive</v>
      </c>
      <c r="T652" s="5">
        <v>137.965</v>
      </c>
      <c r="U652" t="s">
        <v>17</v>
      </c>
    </row>
    <row r="653" spans="1:21" x14ac:dyDescent="0.25">
      <c r="A653">
        <v>140</v>
      </c>
      <c r="B653" t="str">
        <f>_xlfn.XLOOKUP(A653, artists!A$2:A$836, artists!B$2:B$836)</f>
        <v>OPM</v>
      </c>
      <c r="C653" s="3" t="s">
        <v>234</v>
      </c>
      <c r="D653" s="5">
        <v>257426</v>
      </c>
      <c r="E653" s="5">
        <f t="shared" si="30"/>
        <v>257.42599999999999</v>
      </c>
      <c r="F653" t="b">
        <v>1</v>
      </c>
      <c r="G653">
        <v>3</v>
      </c>
      <c r="H653">
        <f>_xlfn.XLOOKUP(G653, years!A$2:A$836, years!B$2:B$836)</f>
        <v>2000</v>
      </c>
      <c r="I653" s="5">
        <v>56</v>
      </c>
      <c r="J653">
        <v>0.74299999999999999</v>
      </c>
      <c r="K653">
        <v>0.89400000000000002</v>
      </c>
      <c r="L653" s="7" t="str">
        <f t="shared" si="31"/>
        <v>High</v>
      </c>
      <c r="M653">
        <v>-6.8860000000000001</v>
      </c>
      <c r="N653" s="7">
        <v>3.49E-2</v>
      </c>
      <c r="O653" s="7">
        <v>7.5499999999999998E-2</v>
      </c>
      <c r="P653" s="9">
        <v>2.8300000000000001E-3</v>
      </c>
      <c r="Q653" s="7">
        <v>0.36699999999999999</v>
      </c>
      <c r="R653" s="7">
        <v>0.77</v>
      </c>
      <c r="S653" s="7" t="str">
        <f t="shared" si="32"/>
        <v>Positive</v>
      </c>
      <c r="T653" s="5">
        <v>95.9</v>
      </c>
      <c r="U653" t="s">
        <v>100</v>
      </c>
    </row>
    <row r="654" spans="1:21" x14ac:dyDescent="0.25">
      <c r="A654">
        <v>149</v>
      </c>
      <c r="B654" t="str">
        <f>_xlfn.XLOOKUP(A654, artists!A$2:A$836, artists!B$2:B$836)</f>
        <v>No Doubt</v>
      </c>
      <c r="C654" s="3" t="s">
        <v>285</v>
      </c>
      <c r="D654" s="5">
        <v>242586</v>
      </c>
      <c r="E654" s="5">
        <f t="shared" si="30"/>
        <v>242.58600000000001</v>
      </c>
      <c r="F654" t="b">
        <v>0</v>
      </c>
      <c r="G654">
        <v>4</v>
      </c>
      <c r="H654">
        <f>_xlfn.XLOOKUP(G654, years!A$2:A$836, years!B$2:B$836)</f>
        <v>2001</v>
      </c>
      <c r="I654" s="5">
        <v>26</v>
      </c>
      <c r="J654">
        <v>0.77100000000000002</v>
      </c>
      <c r="K654">
        <v>0.66500000000000004</v>
      </c>
      <c r="L654" s="7" t="str">
        <f t="shared" si="31"/>
        <v>High</v>
      </c>
      <c r="M654">
        <v>-3.9540000000000002</v>
      </c>
      <c r="N654" s="7">
        <v>3.5000000000000003E-2</v>
      </c>
      <c r="O654" s="7">
        <v>1.35E-2</v>
      </c>
      <c r="P654" s="9">
        <v>1.23E-2</v>
      </c>
      <c r="Q654" s="7">
        <v>9.0300000000000005E-2</v>
      </c>
      <c r="R654" s="7">
        <v>0.84399999999999997</v>
      </c>
      <c r="S654" s="7" t="str">
        <f t="shared" si="32"/>
        <v>Positive</v>
      </c>
      <c r="T654" s="5">
        <v>115.142</v>
      </c>
      <c r="U654" t="s">
        <v>19</v>
      </c>
    </row>
    <row r="655" spans="1:21" x14ac:dyDescent="0.25">
      <c r="A655">
        <v>436</v>
      </c>
      <c r="B655" t="str">
        <f>_xlfn.XLOOKUP(A655, artists!A$2:A$836, artists!B$2:B$836)</f>
        <v>Adele</v>
      </c>
      <c r="C655" s="3" t="s">
        <v>1590</v>
      </c>
      <c r="D655" s="5">
        <v>295502</v>
      </c>
      <c r="E655" s="5">
        <f t="shared" si="30"/>
        <v>295.50200000000001</v>
      </c>
      <c r="F655" t="b">
        <v>0</v>
      </c>
      <c r="G655">
        <v>18</v>
      </c>
      <c r="H655">
        <f>_xlfn.XLOOKUP(G655, years!A$2:A$836, years!B$2:B$836)</f>
        <v>2015</v>
      </c>
      <c r="I655" s="5">
        <v>1</v>
      </c>
      <c r="J655">
        <v>0.47099999999999997</v>
      </c>
      <c r="K655">
        <v>0.43099999999999999</v>
      </c>
      <c r="L655" s="7" t="str">
        <f t="shared" si="31"/>
        <v>Low</v>
      </c>
      <c r="M655">
        <v>-6.1289999999999996</v>
      </c>
      <c r="N655" s="7">
        <v>3.4200000000000001E-2</v>
      </c>
      <c r="O655" s="7">
        <v>0.32900000000000001</v>
      </c>
      <c r="P655" s="9">
        <v>0</v>
      </c>
      <c r="Q655" s="7">
        <v>8.5400000000000004E-2</v>
      </c>
      <c r="R655" s="7">
        <v>0.28899999999999998</v>
      </c>
      <c r="S655" s="7" t="str">
        <f t="shared" si="32"/>
        <v>Negative</v>
      </c>
      <c r="T655" s="5">
        <v>157.97999999999999</v>
      </c>
      <c r="U655" t="s">
        <v>32</v>
      </c>
    </row>
    <row r="656" spans="1:21" x14ac:dyDescent="0.25">
      <c r="A656">
        <v>69</v>
      </c>
      <c r="B656" t="str">
        <f>_xlfn.XLOOKUP(A656, artists!A$2:A$836, artists!B$2:B$836)</f>
        <v>Fuel</v>
      </c>
      <c r="C656" s="3" t="s">
        <v>116</v>
      </c>
      <c r="D656" s="5">
        <v>236866</v>
      </c>
      <c r="E656" s="5">
        <f t="shared" si="30"/>
        <v>236.86600000000001</v>
      </c>
      <c r="F656" t="b">
        <v>0</v>
      </c>
      <c r="G656">
        <v>3</v>
      </c>
      <c r="H656">
        <f>_xlfn.XLOOKUP(G656, years!A$2:A$836, years!B$2:B$836)</f>
        <v>2000</v>
      </c>
      <c r="I656" s="5">
        <v>49</v>
      </c>
      <c r="J656">
        <v>0.313</v>
      </c>
      <c r="K656">
        <v>0.83099999999999996</v>
      </c>
      <c r="L656" s="7" t="str">
        <f t="shared" si="31"/>
        <v>High</v>
      </c>
      <c r="M656">
        <v>-3.8940000000000001</v>
      </c>
      <c r="N656" s="7">
        <v>4.0399999999999998E-2</v>
      </c>
      <c r="O656" s="7">
        <v>1.27E-4</v>
      </c>
      <c r="P656" s="9">
        <v>3.4099999999999999E-4</v>
      </c>
      <c r="Q656" s="7">
        <v>0.24</v>
      </c>
      <c r="R656" s="7">
        <v>0.33200000000000002</v>
      </c>
      <c r="S656" s="7" t="str">
        <f t="shared" si="32"/>
        <v>Negative</v>
      </c>
      <c r="T656" s="5">
        <v>152.03399999999999</v>
      </c>
      <c r="U656" t="s">
        <v>117</v>
      </c>
    </row>
    <row r="657" spans="1:21" x14ac:dyDescent="0.25">
      <c r="A657">
        <v>671</v>
      </c>
      <c r="B657" t="str">
        <f>_xlfn.XLOOKUP(A657, artists!A$2:A$836, artists!B$2:B$836)</f>
        <v>Alessia Cara</v>
      </c>
      <c r="C657" s="3" t="s">
        <v>1563</v>
      </c>
      <c r="D657" s="5">
        <v>199453</v>
      </c>
      <c r="E657" s="5">
        <f t="shared" si="30"/>
        <v>199.453</v>
      </c>
      <c r="F657" t="b">
        <v>0</v>
      </c>
      <c r="G657">
        <v>18</v>
      </c>
      <c r="H657">
        <f>_xlfn.XLOOKUP(G657, years!A$2:A$836, years!B$2:B$836)</f>
        <v>2015</v>
      </c>
      <c r="I657" s="5">
        <v>0</v>
      </c>
      <c r="J657">
        <v>0.379</v>
      </c>
      <c r="K657">
        <v>0.79900000000000004</v>
      </c>
      <c r="L657" s="7" t="str">
        <f t="shared" si="31"/>
        <v>High</v>
      </c>
      <c r="M657">
        <v>-4.0309999999999997</v>
      </c>
      <c r="N657" s="7">
        <v>0.16300000000000001</v>
      </c>
      <c r="O657" s="7">
        <v>8.0399999999999999E-2</v>
      </c>
      <c r="P657" s="9">
        <v>0</v>
      </c>
      <c r="Q657" s="7">
        <v>7.9299999999999995E-2</v>
      </c>
      <c r="R657" s="7">
        <v>0.35899999999999999</v>
      </c>
      <c r="S657" s="7" t="str">
        <f t="shared" si="32"/>
        <v>Negative</v>
      </c>
      <c r="T657" s="5">
        <v>120.892</v>
      </c>
      <c r="U657" t="s">
        <v>32</v>
      </c>
    </row>
    <row r="658" spans="1:21" x14ac:dyDescent="0.25">
      <c r="A658">
        <v>671</v>
      </c>
      <c r="B658" t="str">
        <f>_xlfn.XLOOKUP(A658, artists!A$2:A$836, artists!B$2:B$836)</f>
        <v>Alessia Cara</v>
      </c>
      <c r="C658" s="3" t="s">
        <v>1563</v>
      </c>
      <c r="D658" s="5">
        <v>199453</v>
      </c>
      <c r="E658" s="5">
        <f t="shared" si="30"/>
        <v>199.453</v>
      </c>
      <c r="F658" t="b">
        <v>0</v>
      </c>
      <c r="G658">
        <v>19</v>
      </c>
      <c r="H658">
        <f>_xlfn.XLOOKUP(G658, years!A$2:A$836, years!B$2:B$836)</f>
        <v>2016</v>
      </c>
      <c r="I658" s="5">
        <v>66</v>
      </c>
      <c r="J658">
        <v>0.376</v>
      </c>
      <c r="K658">
        <v>0.82199999999999995</v>
      </c>
      <c r="L658" s="7" t="str">
        <f t="shared" si="31"/>
        <v>High</v>
      </c>
      <c r="M658">
        <v>-3.9740000000000002</v>
      </c>
      <c r="N658" s="7">
        <v>0.104</v>
      </c>
      <c r="O658" s="7">
        <v>7.8299999999999995E-2</v>
      </c>
      <c r="P658" s="9">
        <v>0</v>
      </c>
      <c r="Q658" s="7">
        <v>8.4099999999999994E-2</v>
      </c>
      <c r="R658" s="7">
        <v>0.32700000000000001</v>
      </c>
      <c r="S658" s="7" t="str">
        <f t="shared" si="32"/>
        <v>Negative</v>
      </c>
      <c r="T658" s="5">
        <v>120.49299999999999</v>
      </c>
      <c r="U658" t="s">
        <v>32</v>
      </c>
    </row>
    <row r="659" spans="1:21" x14ac:dyDescent="0.25">
      <c r="A659">
        <v>186</v>
      </c>
      <c r="B659" t="str">
        <f>_xlfn.XLOOKUP(A659, artists!A$2:A$836, artists!B$2:B$836)</f>
        <v>The Goo Goo Dolls</v>
      </c>
      <c r="C659" s="3" t="s">
        <v>328</v>
      </c>
      <c r="D659" s="5">
        <v>238173</v>
      </c>
      <c r="E659" s="5">
        <f t="shared" si="30"/>
        <v>238.173</v>
      </c>
      <c r="F659" t="b">
        <v>0</v>
      </c>
      <c r="G659">
        <v>5</v>
      </c>
      <c r="H659">
        <f>_xlfn.XLOOKUP(G659, years!A$2:A$836, years!B$2:B$836)</f>
        <v>2002</v>
      </c>
      <c r="I659" s="5">
        <v>56</v>
      </c>
      <c r="J659">
        <v>0.33800000000000002</v>
      </c>
      <c r="K659">
        <v>0.68500000000000005</v>
      </c>
      <c r="L659" s="7" t="str">
        <f t="shared" si="31"/>
        <v>High</v>
      </c>
      <c r="M659">
        <v>-5.1779999999999999</v>
      </c>
      <c r="N659" s="7">
        <v>3.2199999999999999E-2</v>
      </c>
      <c r="O659" s="7">
        <v>5.1999999999999995E-4</v>
      </c>
      <c r="P659" s="9">
        <v>5.1199999999999998E-4</v>
      </c>
      <c r="Q659" s="7">
        <v>0.109</v>
      </c>
      <c r="R659" s="7">
        <v>0.221</v>
      </c>
      <c r="S659" s="7" t="str">
        <f t="shared" si="32"/>
        <v>Negative</v>
      </c>
      <c r="T659" s="5">
        <v>102.19199999999999</v>
      </c>
      <c r="U659" t="s">
        <v>30</v>
      </c>
    </row>
    <row r="660" spans="1:21" x14ac:dyDescent="0.25">
      <c r="A660">
        <v>66</v>
      </c>
      <c r="B660" t="str">
        <f>_xlfn.XLOOKUP(A660, artists!A$2:A$836, artists!B$2:B$836)</f>
        <v>3 Doors Down</v>
      </c>
      <c r="C660" s="3" t="s">
        <v>521</v>
      </c>
      <c r="D660" s="5">
        <v>238733</v>
      </c>
      <c r="E660" s="5">
        <f t="shared" si="30"/>
        <v>238.733</v>
      </c>
      <c r="F660" t="b">
        <v>0</v>
      </c>
      <c r="G660">
        <v>5</v>
      </c>
      <c r="H660">
        <f>_xlfn.XLOOKUP(G660, years!A$2:A$836, years!B$2:B$836)</f>
        <v>2002</v>
      </c>
      <c r="I660" s="5">
        <v>74</v>
      </c>
      <c r="J660">
        <v>0.55700000000000005</v>
      </c>
      <c r="K660">
        <v>0.53300000000000003</v>
      </c>
      <c r="L660" s="7" t="str">
        <f t="shared" si="31"/>
        <v>Low</v>
      </c>
      <c r="M660">
        <v>-6.8170000000000002</v>
      </c>
      <c r="N660" s="7">
        <v>2.52E-2</v>
      </c>
      <c r="O660" s="7">
        <v>4.9200000000000001E-2</v>
      </c>
      <c r="P660" s="9">
        <v>0</v>
      </c>
      <c r="Q660" s="7">
        <v>0.20499999999999999</v>
      </c>
      <c r="R660" s="7">
        <v>0.23300000000000001</v>
      </c>
      <c r="S660" s="7" t="str">
        <f t="shared" si="32"/>
        <v>Negative</v>
      </c>
      <c r="T660" s="5">
        <v>143.994</v>
      </c>
      <c r="U660" t="s">
        <v>113</v>
      </c>
    </row>
    <row r="661" spans="1:21" x14ac:dyDescent="0.25">
      <c r="A661">
        <v>146</v>
      </c>
      <c r="B661" t="str">
        <f>_xlfn.XLOOKUP(A661, artists!A$2:A$836, artists!B$2:B$836)</f>
        <v>Avril Lavigne</v>
      </c>
      <c r="C661" s="3" t="s">
        <v>1392</v>
      </c>
      <c r="D661" s="5">
        <v>214080</v>
      </c>
      <c r="E661" s="5">
        <f t="shared" si="30"/>
        <v>214.08</v>
      </c>
      <c r="F661" t="b">
        <v>1</v>
      </c>
      <c r="G661">
        <v>16</v>
      </c>
      <c r="H661">
        <f>_xlfn.XLOOKUP(G661, years!A$2:A$836, years!B$2:B$836)</f>
        <v>2013</v>
      </c>
      <c r="I661" s="5">
        <v>0</v>
      </c>
      <c r="J661">
        <v>0.48299999999999998</v>
      </c>
      <c r="K661">
        <v>0.871</v>
      </c>
      <c r="L661" s="7" t="str">
        <f t="shared" si="31"/>
        <v>High</v>
      </c>
      <c r="M661">
        <v>-3.0840000000000001</v>
      </c>
      <c r="N661" s="7">
        <v>0.10100000000000001</v>
      </c>
      <c r="O661" s="7">
        <v>1.4999999999999999E-2</v>
      </c>
      <c r="P661" s="9">
        <v>0</v>
      </c>
      <c r="Q661" s="7">
        <v>0.41499999999999998</v>
      </c>
      <c r="R661" s="7">
        <v>0.71599999999999997</v>
      </c>
      <c r="S661" s="7" t="str">
        <f t="shared" si="32"/>
        <v>Positive</v>
      </c>
      <c r="T661" s="5">
        <v>164.98599999999999</v>
      </c>
      <c r="U661" t="s">
        <v>17</v>
      </c>
    </row>
    <row r="662" spans="1:21" x14ac:dyDescent="0.25">
      <c r="A662">
        <v>158</v>
      </c>
      <c r="B662" t="str">
        <f>_xlfn.XLOOKUP(A662, artists!A$2:A$836, artists!B$2:B$836)</f>
        <v>Chad Kroeger</v>
      </c>
      <c r="C662" s="3" t="s">
        <v>263</v>
      </c>
      <c r="D662" s="5">
        <v>200480</v>
      </c>
      <c r="E662" s="5">
        <f t="shared" si="30"/>
        <v>200.48</v>
      </c>
      <c r="F662" t="b">
        <v>0</v>
      </c>
      <c r="G662">
        <v>6</v>
      </c>
      <c r="H662">
        <f>_xlfn.XLOOKUP(G662, years!A$2:A$836, years!B$2:B$836)</f>
        <v>2003</v>
      </c>
      <c r="I662" s="5">
        <v>66</v>
      </c>
      <c r="J662">
        <v>0.42699999999999999</v>
      </c>
      <c r="K662">
        <v>0.84299999999999997</v>
      </c>
      <c r="L662" s="7" t="str">
        <f t="shared" si="31"/>
        <v>High</v>
      </c>
      <c r="M662">
        <v>-4.54</v>
      </c>
      <c r="N662" s="7">
        <v>3.6400000000000002E-2</v>
      </c>
      <c r="O662" s="7">
        <v>2.16E-3</v>
      </c>
      <c r="P662" s="9">
        <v>0</v>
      </c>
      <c r="Q662" s="7">
        <v>0.17899999999999999</v>
      </c>
      <c r="R662" s="7">
        <v>0.30399999999999999</v>
      </c>
      <c r="S662" s="7" t="str">
        <f t="shared" si="32"/>
        <v>Negative</v>
      </c>
      <c r="T662" s="5">
        <v>147.387</v>
      </c>
      <c r="U662" t="s">
        <v>53</v>
      </c>
    </row>
    <row r="663" spans="1:21" x14ac:dyDescent="0.25">
      <c r="A663">
        <v>557</v>
      </c>
      <c r="B663" t="str">
        <f>_xlfn.XLOOKUP(A663, artists!A$2:A$836, artists!B$2:B$836)</f>
        <v>Alesso</v>
      </c>
      <c r="C663" s="3" t="s">
        <v>1470</v>
      </c>
      <c r="D663" s="5">
        <v>209866</v>
      </c>
      <c r="E663" s="5">
        <f t="shared" si="30"/>
        <v>209.86600000000001</v>
      </c>
      <c r="F663" t="b">
        <v>0</v>
      </c>
      <c r="G663">
        <v>17</v>
      </c>
      <c r="H663">
        <f>_xlfn.XLOOKUP(G663, years!A$2:A$836, years!B$2:B$836)</f>
        <v>2014</v>
      </c>
      <c r="I663" s="5">
        <v>52</v>
      </c>
      <c r="J663">
        <v>0.52100000000000002</v>
      </c>
      <c r="K663">
        <v>0.754</v>
      </c>
      <c r="L663" s="7" t="str">
        <f t="shared" si="31"/>
        <v>High</v>
      </c>
      <c r="M663">
        <v>-4.1440000000000001</v>
      </c>
      <c r="N663" s="7">
        <v>6.3399999999999998E-2</v>
      </c>
      <c r="O663" s="7">
        <v>3.73E-2</v>
      </c>
      <c r="P663" s="9">
        <v>0</v>
      </c>
      <c r="Q663" s="7">
        <v>0.23899999999999999</v>
      </c>
      <c r="R663" s="7">
        <v>0.35199999999999998</v>
      </c>
      <c r="S663" s="7" t="str">
        <f t="shared" si="32"/>
        <v>Negative</v>
      </c>
      <c r="T663" s="5">
        <v>125.876</v>
      </c>
      <c r="U663" t="s">
        <v>40</v>
      </c>
    </row>
    <row r="664" spans="1:21" x14ac:dyDescent="0.25">
      <c r="A664">
        <v>149</v>
      </c>
      <c r="B664" t="str">
        <f>_xlfn.XLOOKUP(A664, artists!A$2:A$836, artists!B$2:B$836)</f>
        <v>No Doubt</v>
      </c>
      <c r="C664" s="3" t="s">
        <v>297</v>
      </c>
      <c r="D664" s="5">
        <v>207040</v>
      </c>
      <c r="E664" s="5">
        <f t="shared" si="30"/>
        <v>207.04</v>
      </c>
      <c r="F664" t="b">
        <v>0</v>
      </c>
      <c r="G664">
        <v>4</v>
      </c>
      <c r="H664">
        <f>_xlfn.XLOOKUP(G664, years!A$2:A$836, years!B$2:B$836)</f>
        <v>2001</v>
      </c>
      <c r="I664" s="5">
        <v>24</v>
      </c>
      <c r="J664">
        <v>0.70499999999999996</v>
      </c>
      <c r="K664">
        <v>0.872</v>
      </c>
      <c r="L664" s="7" t="str">
        <f t="shared" si="31"/>
        <v>High</v>
      </c>
      <c r="M664">
        <v>-3.5569999999999999</v>
      </c>
      <c r="N664" s="7">
        <v>0.125</v>
      </c>
      <c r="O664" s="7">
        <v>6.0199999999999997E-2</v>
      </c>
      <c r="P664" s="9">
        <v>0</v>
      </c>
      <c r="Q664" s="7">
        <v>0.22800000000000001</v>
      </c>
      <c r="R664" s="7">
        <v>0.746</v>
      </c>
      <c r="S664" s="7" t="str">
        <f t="shared" si="32"/>
        <v>Positive</v>
      </c>
      <c r="T664" s="5">
        <v>93.63</v>
      </c>
      <c r="U664" t="s">
        <v>19</v>
      </c>
    </row>
    <row r="665" spans="1:21" x14ac:dyDescent="0.25">
      <c r="A665">
        <v>440</v>
      </c>
      <c r="B665" t="str">
        <f>_xlfn.XLOOKUP(A665, artists!A$2:A$836, artists!B$2:B$836)</f>
        <v>Pitbull</v>
      </c>
      <c r="C665" s="3" t="s">
        <v>1118</v>
      </c>
      <c r="D665" s="5">
        <v>234453</v>
      </c>
      <c r="E665" s="5">
        <f t="shared" si="30"/>
        <v>234.453</v>
      </c>
      <c r="F665" t="b">
        <v>0</v>
      </c>
      <c r="G665">
        <v>14</v>
      </c>
      <c r="H665">
        <f>_xlfn.XLOOKUP(G665, years!A$2:A$836, years!B$2:B$836)</f>
        <v>2011</v>
      </c>
      <c r="I665" s="5">
        <v>71</v>
      </c>
      <c r="J665">
        <v>0.59499999999999997</v>
      </c>
      <c r="K665">
        <v>0.91200000000000003</v>
      </c>
      <c r="L665" s="7" t="str">
        <f t="shared" si="31"/>
        <v>High</v>
      </c>
      <c r="M665">
        <v>-3.4279999999999999</v>
      </c>
      <c r="N665" s="7">
        <v>8.8400000000000006E-2</v>
      </c>
      <c r="O665" s="7">
        <v>4.3400000000000001E-2</v>
      </c>
      <c r="P665" s="9">
        <v>0</v>
      </c>
      <c r="Q665" s="7">
        <v>0.25900000000000001</v>
      </c>
      <c r="R665" s="7">
        <v>0.76200000000000001</v>
      </c>
      <c r="S665" s="7" t="str">
        <f t="shared" si="32"/>
        <v>Positive</v>
      </c>
      <c r="T665" s="5">
        <v>128.024</v>
      </c>
      <c r="U665" t="s">
        <v>146</v>
      </c>
    </row>
    <row r="666" spans="1:21" x14ac:dyDescent="0.25">
      <c r="A666">
        <v>54</v>
      </c>
      <c r="B666" t="str">
        <f>_xlfn.XLOOKUP(A666, artists!A$2:A$836, artists!B$2:B$836)</f>
        <v>DJ Ötzi</v>
      </c>
      <c r="C666" s="3" t="s">
        <v>92</v>
      </c>
      <c r="D666" s="5">
        <v>219240</v>
      </c>
      <c r="E666" s="5">
        <f t="shared" si="30"/>
        <v>219.24</v>
      </c>
      <c r="F666" t="b">
        <v>0</v>
      </c>
      <c r="G666">
        <v>13</v>
      </c>
      <c r="H666">
        <f>_xlfn.XLOOKUP(G666, years!A$2:A$836, years!B$2:B$836)</f>
        <v>2010</v>
      </c>
      <c r="I666" s="5">
        <v>58</v>
      </c>
      <c r="J666">
        <v>0.66600000000000004</v>
      </c>
      <c r="K666">
        <v>0.96799999999999997</v>
      </c>
      <c r="L666" s="7" t="str">
        <f t="shared" si="31"/>
        <v>High</v>
      </c>
      <c r="M666">
        <v>-3.1960000000000002</v>
      </c>
      <c r="N666" s="7">
        <v>4.5999999999999999E-2</v>
      </c>
      <c r="O666" s="7">
        <v>0.123</v>
      </c>
      <c r="P666" s="9">
        <v>0</v>
      </c>
      <c r="Q666" s="7">
        <v>0.34699999999999998</v>
      </c>
      <c r="R666" s="7">
        <v>0.83399999999999996</v>
      </c>
      <c r="S666" s="7" t="str">
        <f t="shared" si="32"/>
        <v>Positive</v>
      </c>
      <c r="T666" s="5">
        <v>135.09899999999999</v>
      </c>
      <c r="U666" t="s">
        <v>93</v>
      </c>
    </row>
    <row r="667" spans="1:21" x14ac:dyDescent="0.25">
      <c r="A667">
        <v>542</v>
      </c>
      <c r="B667" t="str">
        <f>_xlfn.XLOOKUP(A667, artists!A$2:A$836, artists!B$2:B$836)</f>
        <v>Avicii</v>
      </c>
      <c r="C667" s="3" t="s">
        <v>1454</v>
      </c>
      <c r="D667" s="5">
        <v>255093</v>
      </c>
      <c r="E667" s="5">
        <f t="shared" si="30"/>
        <v>255.09299999999999</v>
      </c>
      <c r="F667" t="b">
        <v>0</v>
      </c>
      <c r="G667">
        <v>16</v>
      </c>
      <c r="H667">
        <f>_xlfn.XLOOKUP(G667, years!A$2:A$836, years!B$2:B$836)</f>
        <v>2013</v>
      </c>
      <c r="I667" s="5">
        <v>2</v>
      </c>
      <c r="J667">
        <v>0.54500000000000004</v>
      </c>
      <c r="K667">
        <v>0.78</v>
      </c>
      <c r="L667" s="7" t="str">
        <f t="shared" si="31"/>
        <v>High</v>
      </c>
      <c r="M667">
        <v>-4.867</v>
      </c>
      <c r="N667" s="7">
        <v>4.36E-2</v>
      </c>
      <c r="O667" s="7">
        <v>3.09E-2</v>
      </c>
      <c r="P667" s="9">
        <v>4.6400000000000003E-5</v>
      </c>
      <c r="Q667" s="7">
        <v>8.2799999999999999E-2</v>
      </c>
      <c r="R667" s="7">
        <v>0.45800000000000002</v>
      </c>
      <c r="S667" s="7" t="str">
        <f t="shared" si="32"/>
        <v>Negative</v>
      </c>
      <c r="T667" s="5">
        <v>125.014</v>
      </c>
      <c r="U667" t="s">
        <v>40</v>
      </c>
    </row>
    <row r="668" spans="1:21" x14ac:dyDescent="0.25">
      <c r="A668">
        <v>120</v>
      </c>
      <c r="B668" t="str">
        <f>_xlfn.XLOOKUP(A668, artists!A$2:A$836, artists!B$2:B$836)</f>
        <v>Usher</v>
      </c>
      <c r="C668" s="3" t="s">
        <v>1090</v>
      </c>
      <c r="D668" s="5">
        <v>224093</v>
      </c>
      <c r="E668" s="5">
        <f t="shared" si="30"/>
        <v>224.09299999999999</v>
      </c>
      <c r="F668" t="b">
        <v>0</v>
      </c>
      <c r="G668">
        <v>13</v>
      </c>
      <c r="H668">
        <f>_xlfn.XLOOKUP(G668, years!A$2:A$836, years!B$2:B$836)</f>
        <v>2010</v>
      </c>
      <c r="I668" s="5">
        <v>60</v>
      </c>
      <c r="J668">
        <v>0.59</v>
      </c>
      <c r="K668">
        <v>0.69799999999999995</v>
      </c>
      <c r="L668" s="7" t="str">
        <f t="shared" si="31"/>
        <v>High</v>
      </c>
      <c r="M668">
        <v>-4.2619999999999996</v>
      </c>
      <c r="N668" s="7">
        <v>2.86E-2</v>
      </c>
      <c r="O668" s="7">
        <v>1.76E-4</v>
      </c>
      <c r="P668" s="9">
        <v>0</v>
      </c>
      <c r="Q668" s="7">
        <v>0.107</v>
      </c>
      <c r="R668" s="7">
        <v>0.35199999999999998</v>
      </c>
      <c r="S668" s="7" t="str">
        <f t="shared" si="32"/>
        <v>Negative</v>
      </c>
      <c r="T668" s="5">
        <v>95.974999999999994</v>
      </c>
      <c r="U668" t="s">
        <v>26</v>
      </c>
    </row>
    <row r="669" spans="1:21" x14ac:dyDescent="0.25">
      <c r="A669">
        <v>344</v>
      </c>
      <c r="B669" t="str">
        <f>_xlfn.XLOOKUP(A669, artists!A$2:A$836, artists!B$2:B$836)</f>
        <v>Bubba Sparxxx</v>
      </c>
      <c r="C669" s="3" t="s">
        <v>701</v>
      </c>
      <c r="D669" s="5">
        <v>252653</v>
      </c>
      <c r="E669" s="5">
        <f t="shared" si="30"/>
        <v>252.65299999999999</v>
      </c>
      <c r="F669" t="b">
        <v>1</v>
      </c>
      <c r="G669">
        <v>8</v>
      </c>
      <c r="H669">
        <f>_xlfn.XLOOKUP(G669, years!A$2:A$836, years!B$2:B$836)</f>
        <v>2005</v>
      </c>
      <c r="I669" s="5">
        <v>62</v>
      </c>
      <c r="J669">
        <v>0.64</v>
      </c>
      <c r="K669">
        <v>0.62</v>
      </c>
      <c r="L669" s="7" t="str">
        <f t="shared" si="31"/>
        <v>Low</v>
      </c>
      <c r="M669">
        <v>-5.931</v>
      </c>
      <c r="N669" s="7">
        <v>0.41599999999999998</v>
      </c>
      <c r="O669" s="7">
        <v>1.6E-2</v>
      </c>
      <c r="P669" s="9">
        <v>0</v>
      </c>
      <c r="Q669" s="7">
        <v>8.3099999999999993E-2</v>
      </c>
      <c r="R669" s="7">
        <v>0.60899999999999999</v>
      </c>
      <c r="S669" s="7" t="str">
        <f t="shared" si="32"/>
        <v>Positive</v>
      </c>
      <c r="T669" s="5">
        <v>129.37</v>
      </c>
      <c r="U669" t="s">
        <v>702</v>
      </c>
    </row>
    <row r="670" spans="1:21" x14ac:dyDescent="0.25">
      <c r="A670">
        <v>438</v>
      </c>
      <c r="B670" t="str">
        <f>_xlfn.XLOOKUP(A670, artists!A$2:A$836, artists!B$2:B$836)</f>
        <v>David Guetta</v>
      </c>
      <c r="C670" s="3" t="s">
        <v>1502</v>
      </c>
      <c r="D670" s="5">
        <v>192560</v>
      </c>
      <c r="E670" s="5">
        <f t="shared" si="30"/>
        <v>192.56</v>
      </c>
      <c r="F670" t="b">
        <v>0</v>
      </c>
      <c r="G670">
        <v>17</v>
      </c>
      <c r="H670">
        <f>_xlfn.XLOOKUP(G670, years!A$2:A$836, years!B$2:B$836)</f>
        <v>2014</v>
      </c>
      <c r="I670" s="5">
        <v>75</v>
      </c>
      <c r="J670">
        <v>0.59599999999999997</v>
      </c>
      <c r="K670">
        <v>0.73</v>
      </c>
      <c r="L670" s="7" t="str">
        <f t="shared" si="31"/>
        <v>High</v>
      </c>
      <c r="M670">
        <v>-4.0910000000000002</v>
      </c>
      <c r="N670" s="7">
        <v>0.151</v>
      </c>
      <c r="O670" s="7">
        <v>0.24</v>
      </c>
      <c r="P670" s="9">
        <v>0</v>
      </c>
      <c r="Q670" s="7">
        <v>0.32500000000000001</v>
      </c>
      <c r="R670" s="7">
        <v>0.52500000000000002</v>
      </c>
      <c r="S670" s="7" t="str">
        <f t="shared" si="32"/>
        <v>Positive</v>
      </c>
      <c r="T670" s="5">
        <v>85.978999999999999</v>
      </c>
      <c r="U670" t="s">
        <v>673</v>
      </c>
    </row>
    <row r="671" spans="1:21" x14ac:dyDescent="0.25">
      <c r="A671">
        <v>81</v>
      </c>
      <c r="B671" t="str">
        <f>_xlfn.XLOOKUP(A671, artists!A$2:A$836, artists!B$2:B$836)</f>
        <v>Nelly</v>
      </c>
      <c r="C671" s="3" t="s">
        <v>1375</v>
      </c>
      <c r="D671" s="5">
        <v>209466</v>
      </c>
      <c r="E671" s="5">
        <f t="shared" si="30"/>
        <v>209.46600000000001</v>
      </c>
      <c r="F671" t="b">
        <v>1</v>
      </c>
      <c r="G671">
        <v>16</v>
      </c>
      <c r="H671">
        <f>_xlfn.XLOOKUP(G671, years!A$2:A$836, years!B$2:B$836)</f>
        <v>2013</v>
      </c>
      <c r="I671" s="5">
        <v>57</v>
      </c>
      <c r="J671">
        <v>0.72599999999999998</v>
      </c>
      <c r="K671">
        <v>0.79500000000000004</v>
      </c>
      <c r="L671" s="7" t="str">
        <f t="shared" si="31"/>
        <v>High</v>
      </c>
      <c r="M671">
        <v>-4.6529999999999996</v>
      </c>
      <c r="N671" s="7">
        <v>2.9000000000000001E-2</v>
      </c>
      <c r="O671" s="7">
        <v>0.13600000000000001</v>
      </c>
      <c r="P671" s="9">
        <v>0</v>
      </c>
      <c r="Q671" s="7">
        <v>0.69799999999999995</v>
      </c>
      <c r="R671" s="7">
        <v>0.95199999999999996</v>
      </c>
      <c r="S671" s="7" t="str">
        <f t="shared" si="32"/>
        <v>Positive</v>
      </c>
      <c r="T671" s="5">
        <v>115.995</v>
      </c>
      <c r="U671" t="s">
        <v>26</v>
      </c>
    </row>
    <row r="672" spans="1:21" x14ac:dyDescent="0.25">
      <c r="A672">
        <v>360</v>
      </c>
      <c r="B672" t="str">
        <f>_xlfn.XLOOKUP(A672, artists!A$2:A$836, artists!B$2:B$836)</f>
        <v>Plain White T's</v>
      </c>
      <c r="C672" s="3" t="s">
        <v>739</v>
      </c>
      <c r="D672" s="5">
        <v>232533</v>
      </c>
      <c r="E672" s="5">
        <f t="shared" si="30"/>
        <v>232.53299999999999</v>
      </c>
      <c r="F672" t="b">
        <v>0</v>
      </c>
      <c r="G672">
        <v>8</v>
      </c>
      <c r="H672">
        <f>_xlfn.XLOOKUP(G672, years!A$2:A$836, years!B$2:B$836)</f>
        <v>2005</v>
      </c>
      <c r="I672" s="5">
        <v>78</v>
      </c>
      <c r="J672">
        <v>0.65600000000000003</v>
      </c>
      <c r="K672">
        <v>0.29099999999999998</v>
      </c>
      <c r="L672" s="7" t="str">
        <f t="shared" si="31"/>
        <v>Low</v>
      </c>
      <c r="M672">
        <v>-10.571999999999999</v>
      </c>
      <c r="N672" s="7">
        <v>2.93E-2</v>
      </c>
      <c r="O672" s="7">
        <v>0.872</v>
      </c>
      <c r="P672" s="9">
        <v>0</v>
      </c>
      <c r="Q672" s="7">
        <v>0.114</v>
      </c>
      <c r="R672" s="7">
        <v>0.29799999999999999</v>
      </c>
      <c r="S672" s="7" t="str">
        <f t="shared" si="32"/>
        <v>Negative</v>
      </c>
      <c r="T672" s="5">
        <v>103.971</v>
      </c>
      <c r="U672" t="s">
        <v>17</v>
      </c>
    </row>
    <row r="673" spans="1:21" x14ac:dyDescent="0.25">
      <c r="A673">
        <v>104</v>
      </c>
      <c r="B673" t="str">
        <f>_xlfn.XLOOKUP(A673, artists!A$2:A$836, artists!B$2:B$836)</f>
        <v>Outkast</v>
      </c>
      <c r="C673" s="3" t="s">
        <v>442</v>
      </c>
      <c r="D673" s="5">
        <v>235213</v>
      </c>
      <c r="E673" s="5">
        <f t="shared" si="30"/>
        <v>235.21299999999999</v>
      </c>
      <c r="F673" t="b">
        <v>0</v>
      </c>
      <c r="G673">
        <v>6</v>
      </c>
      <c r="H673">
        <f>_xlfn.XLOOKUP(G673, years!A$2:A$836, years!B$2:B$836)</f>
        <v>2003</v>
      </c>
      <c r="I673" s="5">
        <v>80</v>
      </c>
      <c r="J673">
        <v>0.72699999999999998</v>
      </c>
      <c r="K673">
        <v>0.97399999999999998</v>
      </c>
      <c r="L673" s="7" t="str">
        <f t="shared" si="31"/>
        <v>High</v>
      </c>
      <c r="M673">
        <v>-2.2610000000000001</v>
      </c>
      <c r="N673" s="7">
        <v>6.6400000000000001E-2</v>
      </c>
      <c r="O673" s="7">
        <v>0.10299999999999999</v>
      </c>
      <c r="P673" s="9">
        <v>5.3200000000000003E-4</v>
      </c>
      <c r="Q673" s="7">
        <v>0.17399999999999999</v>
      </c>
      <c r="R673" s="7">
        <v>0.96499999999999997</v>
      </c>
      <c r="S673" s="7" t="str">
        <f t="shared" si="32"/>
        <v>Positive</v>
      </c>
      <c r="T673" s="5">
        <v>79.525999999999996</v>
      </c>
      <c r="U673" t="s">
        <v>59</v>
      </c>
    </row>
    <row r="674" spans="1:21" x14ac:dyDescent="0.25">
      <c r="A674">
        <v>624</v>
      </c>
      <c r="B674" t="str">
        <f>_xlfn.XLOOKUP(A674, artists!A$2:A$836, artists!B$2:B$836)</f>
        <v>Kiesza</v>
      </c>
      <c r="C674" s="3" t="s">
        <v>1442</v>
      </c>
      <c r="D674" s="5">
        <v>251986</v>
      </c>
      <c r="E674" s="5">
        <f t="shared" si="30"/>
        <v>251.98599999999999</v>
      </c>
      <c r="F674" t="b">
        <v>0</v>
      </c>
      <c r="G674">
        <v>17</v>
      </c>
      <c r="H674">
        <f>_xlfn.XLOOKUP(G674, years!A$2:A$836, years!B$2:B$836)</f>
        <v>2014</v>
      </c>
      <c r="I674" s="5">
        <v>64</v>
      </c>
      <c r="J674">
        <v>0.83799999999999997</v>
      </c>
      <c r="K674">
        <v>0.72</v>
      </c>
      <c r="L674" s="7" t="str">
        <f t="shared" si="31"/>
        <v>High</v>
      </c>
      <c r="M674">
        <v>-4.1349999999999998</v>
      </c>
      <c r="N674" s="7">
        <v>4.8300000000000003E-2</v>
      </c>
      <c r="O674" s="7">
        <v>8.6199999999999999E-2</v>
      </c>
      <c r="P674" s="9">
        <v>6.96E-3</v>
      </c>
      <c r="Q674" s="7">
        <v>7.7200000000000005E-2</v>
      </c>
      <c r="R674" s="7">
        <v>0.20300000000000001</v>
      </c>
      <c r="S674" s="7" t="str">
        <f t="shared" si="32"/>
        <v>Negative</v>
      </c>
      <c r="T674" s="5">
        <v>122.99299999999999</v>
      </c>
      <c r="U674" t="s">
        <v>40</v>
      </c>
    </row>
    <row r="675" spans="1:21" x14ac:dyDescent="0.25">
      <c r="A675">
        <v>626</v>
      </c>
      <c r="B675" t="str">
        <f>_xlfn.XLOOKUP(A675, artists!A$2:A$836, artists!B$2:B$836)</f>
        <v>Peking Duk</v>
      </c>
      <c r="C675" s="3" t="s">
        <v>1449</v>
      </c>
      <c r="D675" s="5">
        <v>228000</v>
      </c>
      <c r="E675" s="5">
        <f t="shared" si="30"/>
        <v>228</v>
      </c>
      <c r="F675" t="b">
        <v>0</v>
      </c>
      <c r="G675">
        <v>17</v>
      </c>
      <c r="H675">
        <f>_xlfn.XLOOKUP(G675, years!A$2:A$836, years!B$2:B$836)</f>
        <v>2014</v>
      </c>
      <c r="I675" s="5">
        <v>48</v>
      </c>
      <c r="J675">
        <v>0.52500000000000002</v>
      </c>
      <c r="K675">
        <v>0.80300000000000005</v>
      </c>
      <c r="L675" s="7" t="str">
        <f t="shared" si="31"/>
        <v>High</v>
      </c>
      <c r="M675">
        <v>-4.0519999999999996</v>
      </c>
      <c r="N675" s="7">
        <v>4.9200000000000001E-2</v>
      </c>
      <c r="O675" s="7">
        <v>1.2899999999999999E-3</v>
      </c>
      <c r="P675" s="9">
        <v>8.6799999999999996E-4</v>
      </c>
      <c r="Q675" s="7">
        <v>0.28999999999999998</v>
      </c>
      <c r="R675" s="7">
        <v>0.38300000000000001</v>
      </c>
      <c r="S675" s="7" t="str">
        <f t="shared" si="32"/>
        <v>Negative</v>
      </c>
      <c r="T675" s="5">
        <v>100.09399999999999</v>
      </c>
      <c r="U675" t="s">
        <v>34</v>
      </c>
    </row>
    <row r="676" spans="1:21" x14ac:dyDescent="0.25">
      <c r="A676">
        <v>561</v>
      </c>
      <c r="B676" t="str">
        <f>_xlfn.XLOOKUP(A676, artists!A$2:A$836, artists!B$2:B$836)</f>
        <v>Lana Del Rey</v>
      </c>
      <c r="C676" s="3" t="s">
        <v>1546</v>
      </c>
      <c r="D676" s="5">
        <v>257573</v>
      </c>
      <c r="E676" s="5">
        <f t="shared" si="30"/>
        <v>257.57299999999998</v>
      </c>
      <c r="F676" t="b">
        <v>1</v>
      </c>
      <c r="G676">
        <v>18</v>
      </c>
      <c r="H676">
        <f>_xlfn.XLOOKUP(G676, years!A$2:A$836, years!B$2:B$836)</f>
        <v>2015</v>
      </c>
      <c r="I676" s="5">
        <v>67</v>
      </c>
      <c r="J676">
        <v>0.53600000000000003</v>
      </c>
      <c r="K676">
        <v>0.48599999999999999</v>
      </c>
      <c r="L676" s="7" t="str">
        <f t="shared" si="31"/>
        <v>Low</v>
      </c>
      <c r="M676">
        <v>-11.067</v>
      </c>
      <c r="N676" s="7">
        <v>3.4599999999999999E-2</v>
      </c>
      <c r="O676" s="7">
        <v>0.24399999999999999</v>
      </c>
      <c r="P676" s="9">
        <v>7.8799999999999999E-3</v>
      </c>
      <c r="Q676" s="7">
        <v>0.12</v>
      </c>
      <c r="R676" s="7">
        <v>9.6799999999999997E-2</v>
      </c>
      <c r="S676" s="7" t="str">
        <f t="shared" si="32"/>
        <v>Negative</v>
      </c>
      <c r="T676" s="5">
        <v>131.988</v>
      </c>
      <c r="U676" t="s">
        <v>17</v>
      </c>
    </row>
    <row r="677" spans="1:21" x14ac:dyDescent="0.25">
      <c r="A677">
        <v>348</v>
      </c>
      <c r="B677" t="str">
        <f>_xlfn.XLOOKUP(A677, artists!A$2:A$836, artists!B$2:B$836)</f>
        <v>Panic! At The Disco</v>
      </c>
      <c r="C677" s="3" t="s">
        <v>1943</v>
      </c>
      <c r="D677" s="5">
        <v>190946</v>
      </c>
      <c r="E677" s="5">
        <f t="shared" si="30"/>
        <v>190.946</v>
      </c>
      <c r="F677" t="b">
        <v>0</v>
      </c>
      <c r="G677">
        <v>21</v>
      </c>
      <c r="H677">
        <f>_xlfn.XLOOKUP(G677, years!A$2:A$836, years!B$2:B$836)</f>
        <v>2018</v>
      </c>
      <c r="I677" s="5">
        <v>80</v>
      </c>
      <c r="J677">
        <v>0.57899999999999996</v>
      </c>
      <c r="K677">
        <v>0.90400000000000003</v>
      </c>
      <c r="L677" s="7" t="str">
        <f t="shared" si="31"/>
        <v>High</v>
      </c>
      <c r="M677">
        <v>-2.7290000000000001</v>
      </c>
      <c r="N677" s="7">
        <v>6.1800000000000001E-2</v>
      </c>
      <c r="O677" s="7">
        <v>0.193</v>
      </c>
      <c r="P677" s="9">
        <v>0</v>
      </c>
      <c r="Q677" s="7">
        <v>6.4000000000000001E-2</v>
      </c>
      <c r="R677" s="7">
        <v>0.68100000000000005</v>
      </c>
      <c r="S677" s="7" t="str">
        <f t="shared" si="32"/>
        <v>Positive</v>
      </c>
      <c r="T677" s="5">
        <v>82.013999999999996</v>
      </c>
      <c r="U677" t="s">
        <v>100</v>
      </c>
    </row>
    <row r="678" spans="1:21" x14ac:dyDescent="0.25">
      <c r="A678">
        <v>77</v>
      </c>
      <c r="B678" t="str">
        <f>_xlfn.XLOOKUP(A678, artists!A$2:A$836, artists!B$2:B$836)</f>
        <v>Creed</v>
      </c>
      <c r="C678" s="3" t="s">
        <v>137</v>
      </c>
      <c r="D678" s="5">
        <v>316733</v>
      </c>
      <c r="E678" s="5">
        <f t="shared" si="30"/>
        <v>316.733</v>
      </c>
      <c r="F678" t="b">
        <v>0</v>
      </c>
      <c r="G678">
        <v>2</v>
      </c>
      <c r="H678">
        <f>_xlfn.XLOOKUP(G678, years!A$2:A$836, years!B$2:B$836)</f>
        <v>1999</v>
      </c>
      <c r="I678" s="5">
        <v>69</v>
      </c>
      <c r="J678">
        <v>0.45900000000000002</v>
      </c>
      <c r="K678">
        <v>0.83</v>
      </c>
      <c r="L678" s="7" t="str">
        <f t="shared" si="31"/>
        <v>High</v>
      </c>
      <c r="M678">
        <v>-6.2539999999999996</v>
      </c>
      <c r="N678" s="7">
        <v>3.6400000000000002E-2</v>
      </c>
      <c r="O678" s="7">
        <v>5.1499999999999998E-5</v>
      </c>
      <c r="P678" s="9">
        <v>1.3999999999999999E-4</v>
      </c>
      <c r="Q678" s="7">
        <v>0.20599999999999999</v>
      </c>
      <c r="R678" s="7">
        <v>0.43099999999999999</v>
      </c>
      <c r="S678" s="7" t="str">
        <f t="shared" si="32"/>
        <v>Negative</v>
      </c>
      <c r="T678" s="5">
        <v>155.827</v>
      </c>
      <c r="U678" t="s">
        <v>113</v>
      </c>
    </row>
    <row r="679" spans="1:21" x14ac:dyDescent="0.25">
      <c r="A679">
        <v>496</v>
      </c>
      <c r="B679" t="str">
        <f>_xlfn.XLOOKUP(A679, artists!A$2:A$836, artists!B$2:B$836)</f>
        <v>The Saturdays</v>
      </c>
      <c r="C679" s="3" t="s">
        <v>137</v>
      </c>
      <c r="D679" s="5">
        <v>207613</v>
      </c>
      <c r="E679" s="5">
        <f t="shared" si="30"/>
        <v>207.613</v>
      </c>
      <c r="F679" t="b">
        <v>0</v>
      </c>
      <c r="G679">
        <v>13</v>
      </c>
      <c r="H679">
        <f>_xlfn.XLOOKUP(G679, years!A$2:A$836, years!B$2:B$836)</f>
        <v>2010</v>
      </c>
      <c r="I679" s="5">
        <v>61</v>
      </c>
      <c r="J679">
        <v>0.63900000000000001</v>
      </c>
      <c r="K679">
        <v>0.86199999999999999</v>
      </c>
      <c r="L679" s="7" t="str">
        <f t="shared" si="31"/>
        <v>High</v>
      </c>
      <c r="M679">
        <v>-3.2919999999999998</v>
      </c>
      <c r="N679" s="7">
        <v>3.4099999999999998E-2</v>
      </c>
      <c r="O679" s="7">
        <v>4.9000000000000002E-2</v>
      </c>
      <c r="P679" s="9">
        <v>6.81E-6</v>
      </c>
      <c r="Q679" s="7">
        <v>0.26400000000000001</v>
      </c>
      <c r="R679" s="7">
        <v>0.59599999999999997</v>
      </c>
      <c r="S679" s="7" t="str">
        <f t="shared" si="32"/>
        <v>Positive</v>
      </c>
      <c r="T679" s="5">
        <v>117.011</v>
      </c>
      <c r="U679" t="s">
        <v>40</v>
      </c>
    </row>
    <row r="680" spans="1:21" x14ac:dyDescent="0.25">
      <c r="A680">
        <v>472</v>
      </c>
      <c r="B680" t="str">
        <f>_xlfn.XLOOKUP(A680, artists!A$2:A$836, artists!B$2:B$836)</f>
        <v>Taio Cruz</v>
      </c>
      <c r="C680" s="3" t="s">
        <v>137</v>
      </c>
      <c r="D680" s="5">
        <v>187626</v>
      </c>
      <c r="E680" s="5">
        <f t="shared" si="30"/>
        <v>187.626</v>
      </c>
      <c r="F680" t="b">
        <v>0</v>
      </c>
      <c r="G680">
        <v>13</v>
      </c>
      <c r="H680">
        <f>_xlfn.XLOOKUP(G680, years!A$2:A$836, years!B$2:B$836)</f>
        <v>2010</v>
      </c>
      <c r="I680" s="5">
        <v>61</v>
      </c>
      <c r="J680">
        <v>0.67200000000000004</v>
      </c>
      <c r="K680">
        <v>0.90700000000000003</v>
      </c>
      <c r="L680" s="7" t="str">
        <f t="shared" si="31"/>
        <v>High</v>
      </c>
      <c r="M680">
        <v>-5.069</v>
      </c>
      <c r="N680" s="7">
        <v>7.2099999999999997E-2</v>
      </c>
      <c r="O680" s="7">
        <v>4.7999999999999996E-3</v>
      </c>
      <c r="P680" s="9">
        <v>3.4E-5</v>
      </c>
      <c r="Q680" s="7">
        <v>0.156</v>
      </c>
      <c r="R680" s="7">
        <v>0.746</v>
      </c>
      <c r="S680" s="7" t="str">
        <f t="shared" si="32"/>
        <v>Positive</v>
      </c>
      <c r="T680" s="5">
        <v>128.02699999999999</v>
      </c>
      <c r="U680" t="s">
        <v>59</v>
      </c>
    </row>
    <row r="681" spans="1:21" x14ac:dyDescent="0.25">
      <c r="A681">
        <v>635</v>
      </c>
      <c r="B681" t="str">
        <f>_xlfn.XLOOKUP(A681, artists!A$2:A$836, artists!B$2:B$836)</f>
        <v>Clean Bandit</v>
      </c>
      <c r="C681" s="3" t="s">
        <v>1671</v>
      </c>
      <c r="D681" s="5">
        <v>251088</v>
      </c>
      <c r="E681" s="5">
        <f t="shared" si="30"/>
        <v>251.08799999999999</v>
      </c>
      <c r="F681" t="b">
        <v>0</v>
      </c>
      <c r="G681">
        <v>19</v>
      </c>
      <c r="H681">
        <f>_xlfn.XLOOKUP(G681, years!A$2:A$836, years!B$2:B$836)</f>
        <v>2016</v>
      </c>
      <c r="I681" s="5">
        <v>75</v>
      </c>
      <c r="J681">
        <v>0.72</v>
      </c>
      <c r="K681">
        <v>0.76300000000000001</v>
      </c>
      <c r="L681" s="7" t="str">
        <f t="shared" si="31"/>
        <v>High</v>
      </c>
      <c r="M681">
        <v>-4.0679999999999996</v>
      </c>
      <c r="N681" s="7">
        <v>5.2299999999999999E-2</v>
      </c>
      <c r="O681" s="7">
        <v>0.40600000000000003</v>
      </c>
      <c r="P681" s="9">
        <v>0</v>
      </c>
      <c r="Q681" s="7">
        <v>0.18</v>
      </c>
      <c r="R681" s="7">
        <v>0.74199999999999999</v>
      </c>
      <c r="S681" s="7" t="str">
        <f t="shared" si="32"/>
        <v>Positive</v>
      </c>
      <c r="T681" s="5">
        <v>101.965</v>
      </c>
      <c r="U681" t="s">
        <v>40</v>
      </c>
    </row>
    <row r="682" spans="1:21" x14ac:dyDescent="0.25">
      <c r="A682">
        <v>402</v>
      </c>
      <c r="B682" t="str">
        <f>_xlfn.XLOOKUP(A682, artists!A$2:A$836, artists!B$2:B$836)</f>
        <v>Lil Wayne</v>
      </c>
      <c r="C682" s="3" t="s">
        <v>1602</v>
      </c>
      <c r="D682" s="5">
        <v>243490</v>
      </c>
      <c r="E682" s="5">
        <f t="shared" si="30"/>
        <v>243.49</v>
      </c>
      <c r="F682" t="b">
        <v>1</v>
      </c>
      <c r="G682">
        <v>19</v>
      </c>
      <c r="H682">
        <f>_xlfn.XLOOKUP(G682, years!A$2:A$836, years!B$2:B$836)</f>
        <v>2016</v>
      </c>
      <c r="I682" s="5">
        <v>75</v>
      </c>
      <c r="J682">
        <v>0.502</v>
      </c>
      <c r="K682">
        <v>0.78600000000000003</v>
      </c>
      <c r="L682" s="7" t="str">
        <f t="shared" si="31"/>
        <v>High</v>
      </c>
      <c r="M682">
        <v>-4.3780000000000001</v>
      </c>
      <c r="N682" s="7">
        <v>0.317</v>
      </c>
      <c r="O682" s="7">
        <v>0.255</v>
      </c>
      <c r="P682" s="9">
        <v>0</v>
      </c>
      <c r="Q682" s="7">
        <v>0.65</v>
      </c>
      <c r="R682" s="7">
        <v>0.73899999999999999</v>
      </c>
      <c r="S682" s="7" t="str">
        <f t="shared" si="32"/>
        <v>Positive</v>
      </c>
      <c r="T682" s="5">
        <v>169.02099999999999</v>
      </c>
      <c r="U682" t="s">
        <v>59</v>
      </c>
    </row>
    <row r="683" spans="1:21" x14ac:dyDescent="0.25">
      <c r="A683">
        <v>84</v>
      </c>
      <c r="B683" t="str">
        <f>_xlfn.XLOOKUP(A683, artists!A$2:A$836, artists!B$2:B$836)</f>
        <v>Shakira</v>
      </c>
      <c r="C683" s="3" t="s">
        <v>636</v>
      </c>
      <c r="D683" s="5">
        <v>218093</v>
      </c>
      <c r="E683" s="5">
        <f t="shared" si="30"/>
        <v>218.09299999999999</v>
      </c>
      <c r="F683" t="b">
        <v>0</v>
      </c>
      <c r="G683">
        <v>8</v>
      </c>
      <c r="H683">
        <f>_xlfn.XLOOKUP(G683, years!A$2:A$836, years!B$2:B$836)</f>
        <v>2005</v>
      </c>
      <c r="I683" s="5">
        <v>82</v>
      </c>
      <c r="J683">
        <v>0.77800000000000002</v>
      </c>
      <c r="K683">
        <v>0.82399999999999995</v>
      </c>
      <c r="L683" s="7" t="str">
        <f t="shared" si="31"/>
        <v>High</v>
      </c>
      <c r="M683">
        <v>-5.8920000000000003</v>
      </c>
      <c r="N683" s="7">
        <v>7.0699999999999999E-2</v>
      </c>
      <c r="O683" s="7">
        <v>0.28399999999999997</v>
      </c>
      <c r="P683" s="9">
        <v>0</v>
      </c>
      <c r="Q683" s="7">
        <v>0.40500000000000003</v>
      </c>
      <c r="R683" s="7">
        <v>0.75800000000000001</v>
      </c>
      <c r="S683" s="7" t="str">
        <f t="shared" si="32"/>
        <v>Positive</v>
      </c>
      <c r="T683" s="5">
        <v>100.024</v>
      </c>
      <c r="U683" t="s">
        <v>71</v>
      </c>
    </row>
    <row r="684" spans="1:21" x14ac:dyDescent="0.25">
      <c r="A684">
        <v>194</v>
      </c>
      <c r="B684" t="str">
        <f>_xlfn.XLOOKUP(A684, artists!A$2:A$836, artists!B$2:B$836)</f>
        <v>Black Eyed Peas</v>
      </c>
      <c r="C684" s="3" t="s">
        <v>559</v>
      </c>
      <c r="D684" s="5">
        <v>326960</v>
      </c>
      <c r="E684" s="5">
        <f t="shared" si="30"/>
        <v>326.95999999999998</v>
      </c>
      <c r="F684" t="b">
        <v>0</v>
      </c>
      <c r="G684">
        <v>8</v>
      </c>
      <c r="H684">
        <f>_xlfn.XLOOKUP(G684, years!A$2:A$836, years!B$2:B$836)</f>
        <v>2005</v>
      </c>
      <c r="I684" s="5">
        <v>67</v>
      </c>
      <c r="J684">
        <v>0.80200000000000005</v>
      </c>
      <c r="K684">
        <v>0.68200000000000005</v>
      </c>
      <c r="L684" s="7" t="str">
        <f t="shared" si="31"/>
        <v>High</v>
      </c>
      <c r="M684">
        <v>-5.9240000000000004</v>
      </c>
      <c r="N684" s="7">
        <v>0.222</v>
      </c>
      <c r="O684" s="7">
        <v>0.111</v>
      </c>
      <c r="P684" s="9">
        <v>1.3900000000000001E-5</v>
      </c>
      <c r="Q684" s="7">
        <v>0.109</v>
      </c>
      <c r="R684" s="7">
        <v>0.58599999999999997</v>
      </c>
      <c r="S684" s="7" t="str">
        <f t="shared" si="32"/>
        <v>Positive</v>
      </c>
      <c r="T684" s="5">
        <v>123.95</v>
      </c>
      <c r="U684" t="s">
        <v>59</v>
      </c>
    </row>
    <row r="685" spans="1:21" x14ac:dyDescent="0.25">
      <c r="A685">
        <v>732</v>
      </c>
      <c r="B685" t="str">
        <f>_xlfn.XLOOKUP(A685, artists!A$2:A$836, artists!B$2:B$836)</f>
        <v>Chord Overstreet</v>
      </c>
      <c r="C685" s="3" t="s">
        <v>1700</v>
      </c>
      <c r="D685" s="5">
        <v>198853</v>
      </c>
      <c r="E685" s="5">
        <f t="shared" si="30"/>
        <v>198.85300000000001</v>
      </c>
      <c r="F685" t="b">
        <v>0</v>
      </c>
      <c r="G685">
        <v>20</v>
      </c>
      <c r="H685">
        <f>_xlfn.XLOOKUP(G685, years!A$2:A$836, years!B$2:B$836)</f>
        <v>2017</v>
      </c>
      <c r="I685" s="5">
        <v>80</v>
      </c>
      <c r="J685">
        <v>0.61799999999999999</v>
      </c>
      <c r="K685">
        <v>0.443</v>
      </c>
      <c r="L685" s="7" t="str">
        <f t="shared" si="31"/>
        <v>Low</v>
      </c>
      <c r="M685">
        <v>-9.6809999999999992</v>
      </c>
      <c r="N685" s="7">
        <v>5.2600000000000001E-2</v>
      </c>
      <c r="O685" s="7">
        <v>0.46899999999999997</v>
      </c>
      <c r="P685" s="9">
        <v>0</v>
      </c>
      <c r="Q685" s="7">
        <v>8.2900000000000001E-2</v>
      </c>
      <c r="R685" s="7">
        <v>0.16700000000000001</v>
      </c>
      <c r="S685" s="7" t="str">
        <f t="shared" si="32"/>
        <v>Negative</v>
      </c>
      <c r="T685" s="5">
        <v>119.949</v>
      </c>
      <c r="U685" t="s">
        <v>132</v>
      </c>
    </row>
    <row r="686" spans="1:21" x14ac:dyDescent="0.25">
      <c r="A686">
        <v>455</v>
      </c>
      <c r="B686" t="str">
        <f>_xlfn.XLOOKUP(A686, artists!A$2:A$836, artists!B$2:B$836)</f>
        <v>Drake</v>
      </c>
      <c r="C686" s="3" t="s">
        <v>1388</v>
      </c>
      <c r="D686" s="5">
        <v>227880</v>
      </c>
      <c r="E686" s="5">
        <f t="shared" si="30"/>
        <v>227.88</v>
      </c>
      <c r="F686" t="b">
        <v>0</v>
      </c>
      <c r="G686">
        <v>16</v>
      </c>
      <c r="H686">
        <f>_xlfn.XLOOKUP(G686, years!A$2:A$836, years!B$2:B$836)</f>
        <v>2013</v>
      </c>
      <c r="I686" s="5">
        <v>72</v>
      </c>
      <c r="J686">
        <v>0.77300000000000002</v>
      </c>
      <c r="K686">
        <v>0.41399999999999998</v>
      </c>
      <c r="L686" s="7" t="str">
        <f t="shared" si="31"/>
        <v>Low</v>
      </c>
      <c r="M686">
        <v>-7.4359999999999999</v>
      </c>
      <c r="N686" s="7">
        <v>9.6100000000000005E-2</v>
      </c>
      <c r="O686" s="7">
        <v>4.1099999999999999E-3</v>
      </c>
      <c r="P686" s="9">
        <v>3.4E-5</v>
      </c>
      <c r="Q686" s="7">
        <v>7.3300000000000004E-2</v>
      </c>
      <c r="R686" s="7">
        <v>0.28899999999999998</v>
      </c>
      <c r="S686" s="7" t="str">
        <f t="shared" si="32"/>
        <v>Negative</v>
      </c>
      <c r="T686" s="5">
        <v>99.992999999999995</v>
      </c>
      <c r="U686" t="s">
        <v>26</v>
      </c>
    </row>
    <row r="687" spans="1:21" x14ac:dyDescent="0.25">
      <c r="A687">
        <v>156</v>
      </c>
      <c r="B687" t="str">
        <f>_xlfn.XLOOKUP(A687, artists!A$2:A$836, artists!B$2:B$836)</f>
        <v>Sugababes</v>
      </c>
      <c r="C687" s="3" t="s">
        <v>359</v>
      </c>
      <c r="D687" s="5">
        <v>218173</v>
      </c>
      <c r="E687" s="5">
        <f t="shared" si="30"/>
        <v>218.173</v>
      </c>
      <c r="F687" t="b">
        <v>0</v>
      </c>
      <c r="G687">
        <v>6</v>
      </c>
      <c r="H687">
        <f>_xlfn.XLOOKUP(G687, years!A$2:A$836, years!B$2:B$836)</f>
        <v>2003</v>
      </c>
      <c r="I687" s="5">
        <v>57</v>
      </c>
      <c r="J687">
        <v>0.78500000000000003</v>
      </c>
      <c r="K687">
        <v>0.93300000000000005</v>
      </c>
      <c r="L687" s="7" t="str">
        <f t="shared" si="31"/>
        <v>High</v>
      </c>
      <c r="M687">
        <v>-4.6289999999999996</v>
      </c>
      <c r="N687" s="7">
        <v>3.09E-2</v>
      </c>
      <c r="O687" s="7">
        <v>3.0300000000000001E-2</v>
      </c>
      <c r="P687" s="9">
        <v>0</v>
      </c>
      <c r="Q687" s="7">
        <v>0.13700000000000001</v>
      </c>
      <c r="R687" s="7">
        <v>0.96199999999999997</v>
      </c>
      <c r="S687" s="7" t="str">
        <f t="shared" si="32"/>
        <v>Positive</v>
      </c>
      <c r="T687" s="5">
        <v>125.011</v>
      </c>
      <c r="U687" t="s">
        <v>32</v>
      </c>
    </row>
    <row r="688" spans="1:21" x14ac:dyDescent="0.25">
      <c r="A688">
        <v>213</v>
      </c>
      <c r="B688" t="str">
        <f>_xlfn.XLOOKUP(A688, artists!A$2:A$836, artists!B$2:B$836)</f>
        <v>Chingy</v>
      </c>
      <c r="C688" s="3" t="s">
        <v>426</v>
      </c>
      <c r="D688" s="5">
        <v>314400</v>
      </c>
      <c r="E688" s="5">
        <f t="shared" si="30"/>
        <v>314.39999999999998</v>
      </c>
      <c r="F688" t="b">
        <v>1</v>
      </c>
      <c r="G688">
        <v>6</v>
      </c>
      <c r="H688">
        <f>_xlfn.XLOOKUP(G688, years!A$2:A$836, years!B$2:B$836)</f>
        <v>2003</v>
      </c>
      <c r="I688" s="5">
        <v>61</v>
      </c>
      <c r="J688">
        <v>0.81</v>
      </c>
      <c r="K688">
        <v>0.79100000000000004</v>
      </c>
      <c r="L688" s="7" t="str">
        <f t="shared" si="31"/>
        <v>High</v>
      </c>
      <c r="M688">
        <v>-5.9089999999999998</v>
      </c>
      <c r="N688" s="7">
        <v>0.18099999999999999</v>
      </c>
      <c r="O688" s="7">
        <v>8.9300000000000004E-2</v>
      </c>
      <c r="P688" s="9">
        <v>0</v>
      </c>
      <c r="Q688" s="7">
        <v>8.3799999999999999E-2</v>
      </c>
      <c r="R688" s="7">
        <v>0.94799999999999995</v>
      </c>
      <c r="S688" s="7" t="str">
        <f t="shared" si="32"/>
        <v>Positive</v>
      </c>
      <c r="T688" s="5">
        <v>153.06700000000001</v>
      </c>
      <c r="U688" t="s">
        <v>26</v>
      </c>
    </row>
    <row r="689" spans="1:21" x14ac:dyDescent="0.25">
      <c r="A689">
        <v>408</v>
      </c>
      <c r="B689" t="str">
        <f>_xlfn.XLOOKUP(A689, artists!A$2:A$836, artists!B$2:B$836)</f>
        <v>Dizzee Rascal</v>
      </c>
      <c r="C689" s="3" t="s">
        <v>996</v>
      </c>
      <c r="D689" s="5">
        <v>220626</v>
      </c>
      <c r="E689" s="5">
        <f t="shared" si="30"/>
        <v>220.626</v>
      </c>
      <c r="F689" t="b">
        <v>0</v>
      </c>
      <c r="G689">
        <v>14</v>
      </c>
      <c r="H689">
        <f>_xlfn.XLOOKUP(G689, years!A$2:A$836, years!B$2:B$836)</f>
        <v>2011</v>
      </c>
      <c r="I689" s="5">
        <v>60</v>
      </c>
      <c r="J689">
        <v>0.54500000000000004</v>
      </c>
      <c r="K689">
        <v>0.91800000000000004</v>
      </c>
      <c r="L689" s="7" t="str">
        <f t="shared" si="31"/>
        <v>High</v>
      </c>
      <c r="M689">
        <v>-1.925</v>
      </c>
      <c r="N689" s="7">
        <v>4.48E-2</v>
      </c>
      <c r="O689" s="7">
        <v>5.7099999999999998E-2</v>
      </c>
      <c r="P689" s="9">
        <v>0</v>
      </c>
      <c r="Q689" s="7">
        <v>4.1500000000000002E-2</v>
      </c>
      <c r="R689" s="7">
        <v>0.85499999999999998</v>
      </c>
      <c r="S689" s="7" t="str">
        <f t="shared" si="32"/>
        <v>Positive</v>
      </c>
      <c r="T689" s="5">
        <v>117.985</v>
      </c>
      <c r="U689" t="s">
        <v>673</v>
      </c>
    </row>
    <row r="690" spans="1:21" x14ac:dyDescent="0.25">
      <c r="A690">
        <v>241</v>
      </c>
      <c r="B690" t="str">
        <f>_xlfn.XLOOKUP(A690, artists!A$2:A$836, artists!B$2:B$836)</f>
        <v>Gwen Stefani</v>
      </c>
      <c r="C690" s="3" t="s">
        <v>593</v>
      </c>
      <c r="D690" s="5">
        <v>199853</v>
      </c>
      <c r="E690" s="5">
        <f t="shared" si="30"/>
        <v>199.85300000000001</v>
      </c>
      <c r="F690" t="b">
        <v>1</v>
      </c>
      <c r="G690">
        <v>7</v>
      </c>
      <c r="H690">
        <f>_xlfn.XLOOKUP(G690, years!A$2:A$836, years!B$2:B$836)</f>
        <v>2004</v>
      </c>
      <c r="I690" s="5">
        <v>69</v>
      </c>
      <c r="J690">
        <v>0.92600000000000005</v>
      </c>
      <c r="K690">
        <v>0.91600000000000004</v>
      </c>
      <c r="L690" s="7" t="str">
        <f t="shared" si="31"/>
        <v>High</v>
      </c>
      <c r="M690">
        <v>-2.2210000000000001</v>
      </c>
      <c r="N690" s="7">
        <v>9.2899999999999996E-2</v>
      </c>
      <c r="O690" s="7">
        <v>0.35</v>
      </c>
      <c r="P690" s="9">
        <v>6.1700000000000002E-6</v>
      </c>
      <c r="Q690" s="7">
        <v>2.3400000000000001E-2</v>
      </c>
      <c r="R690" s="7">
        <v>0.90400000000000003</v>
      </c>
      <c r="S690" s="7" t="str">
        <f t="shared" si="32"/>
        <v>Positive</v>
      </c>
      <c r="T690" s="5">
        <v>110.00700000000001</v>
      </c>
      <c r="U690" t="s">
        <v>32</v>
      </c>
    </row>
    <row r="691" spans="1:21" x14ac:dyDescent="0.25">
      <c r="A691">
        <v>35</v>
      </c>
      <c r="B691" t="str">
        <f>_xlfn.XLOOKUP(A691, artists!A$2:A$836, artists!B$2:B$836)</f>
        <v>JAY-Z</v>
      </c>
      <c r="C691" s="3" t="s">
        <v>1370</v>
      </c>
      <c r="D691" s="5">
        <v>338413</v>
      </c>
      <c r="E691" s="5">
        <f t="shared" si="30"/>
        <v>338.41300000000001</v>
      </c>
      <c r="F691" t="b">
        <v>1</v>
      </c>
      <c r="G691">
        <v>16</v>
      </c>
      <c r="H691">
        <f>_xlfn.XLOOKUP(G691, years!A$2:A$836, years!B$2:B$836)</f>
        <v>2013</v>
      </c>
      <c r="I691" s="5">
        <v>62</v>
      </c>
      <c r="J691">
        <v>0.67600000000000005</v>
      </c>
      <c r="K691">
        <v>0.53400000000000003</v>
      </c>
      <c r="L691" s="7" t="str">
        <f t="shared" si="31"/>
        <v>Low</v>
      </c>
      <c r="M691">
        <v>-6.9009999999999998</v>
      </c>
      <c r="N691" s="7">
        <v>8.3099999999999993E-2</v>
      </c>
      <c r="O691" s="7">
        <v>5.9400000000000001E-2</v>
      </c>
      <c r="P691" s="9">
        <v>8.5900000000000008E-6</v>
      </c>
      <c r="Q691" s="7">
        <v>0.25600000000000001</v>
      </c>
      <c r="R691" s="7">
        <v>0.156</v>
      </c>
      <c r="S691" s="7" t="str">
        <f t="shared" si="32"/>
        <v>Negative</v>
      </c>
      <c r="T691" s="5">
        <v>145.08199999999999</v>
      </c>
      <c r="U691" t="s">
        <v>28</v>
      </c>
    </row>
    <row r="692" spans="1:21" x14ac:dyDescent="0.25">
      <c r="A692">
        <v>372</v>
      </c>
      <c r="B692" t="str">
        <f>_xlfn.XLOOKUP(A692, artists!A$2:A$836, artists!B$2:B$836)</f>
        <v>Calvin Harris</v>
      </c>
      <c r="C692" s="3" t="s">
        <v>1621</v>
      </c>
      <c r="D692" s="5">
        <v>219159</v>
      </c>
      <c r="E692" s="5">
        <f t="shared" si="30"/>
        <v>219.15899999999999</v>
      </c>
      <c r="F692" t="b">
        <v>0</v>
      </c>
      <c r="G692">
        <v>19</v>
      </c>
      <c r="H692">
        <f>_xlfn.XLOOKUP(G692, years!A$2:A$836, years!B$2:B$836)</f>
        <v>2016</v>
      </c>
      <c r="I692" s="5">
        <v>74</v>
      </c>
      <c r="J692">
        <v>0.81799999999999995</v>
      </c>
      <c r="K692">
        <v>0.91300000000000003</v>
      </c>
      <c r="L692" s="7" t="str">
        <f t="shared" si="31"/>
        <v>High</v>
      </c>
      <c r="M692">
        <v>-3.06</v>
      </c>
      <c r="N692" s="7">
        <v>4.2599999999999999E-2</v>
      </c>
      <c r="O692" s="7">
        <v>9.2999999999999999E-2</v>
      </c>
      <c r="P692" s="9">
        <v>3.6900000000000002E-5</v>
      </c>
      <c r="Q692" s="7">
        <v>0.161</v>
      </c>
      <c r="R692" s="7">
        <v>0.53600000000000003</v>
      </c>
      <c r="S692" s="7" t="str">
        <f t="shared" si="32"/>
        <v>Positive</v>
      </c>
      <c r="T692" s="5">
        <v>119.986</v>
      </c>
      <c r="U692" t="s">
        <v>673</v>
      </c>
    </row>
    <row r="693" spans="1:21" x14ac:dyDescent="0.25">
      <c r="A693">
        <v>269</v>
      </c>
      <c r="B693" t="str">
        <f>_xlfn.XLOOKUP(A693, artists!A$2:A$836, artists!B$2:B$836)</f>
        <v>Kanye West</v>
      </c>
      <c r="C693" s="3" t="s">
        <v>873</v>
      </c>
      <c r="D693" s="5">
        <v>203493</v>
      </c>
      <c r="E693" s="5">
        <f t="shared" si="30"/>
        <v>203.49299999999999</v>
      </c>
      <c r="F693" t="b">
        <v>1</v>
      </c>
      <c r="G693">
        <v>10</v>
      </c>
      <c r="H693">
        <f>_xlfn.XLOOKUP(G693, years!A$2:A$836, years!B$2:B$836)</f>
        <v>2007</v>
      </c>
      <c r="I693" s="5">
        <v>47</v>
      </c>
      <c r="J693">
        <v>0.66700000000000004</v>
      </c>
      <c r="K693">
        <v>0.747</v>
      </c>
      <c r="L693" s="7" t="str">
        <f t="shared" si="31"/>
        <v>High</v>
      </c>
      <c r="M693">
        <v>-7.0590000000000002</v>
      </c>
      <c r="N693" s="7">
        <v>0.189</v>
      </c>
      <c r="O693" s="7">
        <v>0.33700000000000002</v>
      </c>
      <c r="P693" s="9">
        <v>0</v>
      </c>
      <c r="Q693" s="7">
        <v>0.115</v>
      </c>
      <c r="R693" s="7">
        <v>0.91800000000000004</v>
      </c>
      <c r="S693" s="7" t="str">
        <f t="shared" si="32"/>
        <v>Positive</v>
      </c>
      <c r="T693" s="5">
        <v>86.917000000000002</v>
      </c>
      <c r="U693" t="s">
        <v>28</v>
      </c>
    </row>
    <row r="694" spans="1:21" x14ac:dyDescent="0.25">
      <c r="A694">
        <v>569</v>
      </c>
      <c r="B694" t="str">
        <f>_xlfn.XLOOKUP(A694, artists!A$2:A$836, artists!B$2:B$836)</f>
        <v>Lorde</v>
      </c>
      <c r="C694" s="3" t="s">
        <v>1761</v>
      </c>
      <c r="D694" s="5">
        <v>214254</v>
      </c>
      <c r="E694" s="5">
        <f t="shared" si="30"/>
        <v>214.25399999999999</v>
      </c>
      <c r="F694" t="b">
        <v>1</v>
      </c>
      <c r="G694">
        <v>20</v>
      </c>
      <c r="H694">
        <f>_xlfn.XLOOKUP(G694, years!A$2:A$836, years!B$2:B$836)</f>
        <v>2017</v>
      </c>
      <c r="I694" s="5">
        <v>8</v>
      </c>
      <c r="J694">
        <v>0.78100000000000003</v>
      </c>
      <c r="K694">
        <v>0.54800000000000004</v>
      </c>
      <c r="L694" s="7" t="str">
        <f t="shared" si="31"/>
        <v>Low</v>
      </c>
      <c r="M694">
        <v>-4.9969999999999999</v>
      </c>
      <c r="N694" s="7">
        <v>7.6399999999999996E-2</v>
      </c>
      <c r="O694" s="7">
        <v>0.22900000000000001</v>
      </c>
      <c r="P694" s="9">
        <v>0</v>
      </c>
      <c r="Q694" s="7">
        <v>0.127</v>
      </c>
      <c r="R694" s="7">
        <v>0.17499999999999999</v>
      </c>
      <c r="S694" s="7" t="str">
        <f t="shared" si="32"/>
        <v>Negative</v>
      </c>
      <c r="T694" s="5">
        <v>106.996</v>
      </c>
      <c r="U694" t="s">
        <v>40</v>
      </c>
    </row>
    <row r="695" spans="1:21" x14ac:dyDescent="0.25">
      <c r="A695">
        <v>530</v>
      </c>
      <c r="B695" t="str">
        <f>_xlfn.XLOOKUP(A695, artists!A$2:A$836, artists!B$2:B$836)</f>
        <v>Blake Shelton</v>
      </c>
      <c r="C695" s="3" t="s">
        <v>1195</v>
      </c>
      <c r="D695" s="5">
        <v>210720</v>
      </c>
      <c r="E695" s="5">
        <f t="shared" si="30"/>
        <v>210.72</v>
      </c>
      <c r="F695" t="b">
        <v>0</v>
      </c>
      <c r="G695">
        <v>14</v>
      </c>
      <c r="H695">
        <f>_xlfn.XLOOKUP(G695, years!A$2:A$836, years!B$2:B$836)</f>
        <v>2011</v>
      </c>
      <c r="I695" s="5">
        <v>50</v>
      </c>
      <c r="J695">
        <v>0.48099999999999998</v>
      </c>
      <c r="K695">
        <v>0.84899999999999998</v>
      </c>
      <c r="L695" s="7" t="str">
        <f t="shared" si="31"/>
        <v>High</v>
      </c>
      <c r="M695">
        <v>-5.1310000000000002</v>
      </c>
      <c r="N695" s="7">
        <v>3.85E-2</v>
      </c>
      <c r="O695" s="7">
        <v>1.67E-3</v>
      </c>
      <c r="P695" s="9">
        <v>1.4899999999999999E-6</v>
      </c>
      <c r="Q695" s="7">
        <v>0.121</v>
      </c>
      <c r="R695" s="7">
        <v>0.72299999999999998</v>
      </c>
      <c r="S695" s="7" t="str">
        <f t="shared" si="32"/>
        <v>Positive</v>
      </c>
      <c r="T695" s="5">
        <v>205.57</v>
      </c>
      <c r="U695" t="s">
        <v>633</v>
      </c>
    </row>
    <row r="696" spans="1:21" x14ac:dyDescent="0.25">
      <c r="A696">
        <v>473</v>
      </c>
      <c r="B696" t="str">
        <f>_xlfn.XLOOKUP(A696, artists!A$2:A$836, artists!B$2:B$836)</f>
        <v>INNA</v>
      </c>
      <c r="C696" s="3" t="s">
        <v>1029</v>
      </c>
      <c r="D696" s="5">
        <v>217036</v>
      </c>
      <c r="E696" s="5">
        <f t="shared" si="30"/>
        <v>217.036</v>
      </c>
      <c r="F696" t="b">
        <v>0</v>
      </c>
      <c r="G696">
        <v>13</v>
      </c>
      <c r="H696">
        <f>_xlfn.XLOOKUP(G696, years!A$2:A$836, years!B$2:B$836)</f>
        <v>2010</v>
      </c>
      <c r="I696" s="5">
        <v>42</v>
      </c>
      <c r="J696">
        <v>0.81699999999999995</v>
      </c>
      <c r="K696">
        <v>0.93899999999999995</v>
      </c>
      <c r="L696" s="7" t="str">
        <f t="shared" si="31"/>
        <v>High</v>
      </c>
      <c r="M696">
        <v>-6.0789999999999997</v>
      </c>
      <c r="N696" s="7">
        <v>0.28000000000000003</v>
      </c>
      <c r="O696" s="7">
        <v>7.9799999999999996E-2</v>
      </c>
      <c r="P696" s="9">
        <v>0.441</v>
      </c>
      <c r="Q696" s="7">
        <v>0.43099999999999999</v>
      </c>
      <c r="R696" s="7">
        <v>0.59899999999999998</v>
      </c>
      <c r="S696" s="7" t="str">
        <f t="shared" si="32"/>
        <v>Positive</v>
      </c>
      <c r="T696" s="5">
        <v>128</v>
      </c>
      <c r="U696" t="s">
        <v>17</v>
      </c>
    </row>
    <row r="697" spans="1:21" x14ac:dyDescent="0.25">
      <c r="A697">
        <v>41</v>
      </c>
      <c r="B697" t="str">
        <f>_xlfn.XLOOKUP(A697, artists!A$2:A$836, artists!B$2:B$836)</f>
        <v>Missy Elliott</v>
      </c>
      <c r="C697" s="3" t="s">
        <v>75</v>
      </c>
      <c r="D697" s="5">
        <v>215466</v>
      </c>
      <c r="E697" s="5">
        <f t="shared" si="30"/>
        <v>215.46600000000001</v>
      </c>
      <c r="F697" t="b">
        <v>1</v>
      </c>
      <c r="G697">
        <v>1</v>
      </c>
      <c r="H697">
        <f>_xlfn.XLOOKUP(G697, years!A$2:A$836, years!B$2:B$836)</f>
        <v>1998</v>
      </c>
      <c r="I697" s="5">
        <v>49</v>
      </c>
      <c r="J697">
        <v>0.72699999999999998</v>
      </c>
      <c r="K697">
        <v>0.44500000000000001</v>
      </c>
      <c r="L697" s="7" t="str">
        <f t="shared" si="31"/>
        <v>Low</v>
      </c>
      <c r="M697">
        <v>-11.241</v>
      </c>
      <c r="N697" s="7">
        <v>0.29099999999999998</v>
      </c>
      <c r="O697" s="7">
        <v>0.33900000000000002</v>
      </c>
      <c r="P697" s="9">
        <v>0</v>
      </c>
      <c r="Q697" s="7">
        <v>0.18</v>
      </c>
      <c r="R697" s="7">
        <v>0.52700000000000002</v>
      </c>
      <c r="S697" s="7" t="str">
        <f t="shared" si="32"/>
        <v>Positive</v>
      </c>
      <c r="T697" s="5">
        <v>81.125</v>
      </c>
      <c r="U697" t="s">
        <v>26</v>
      </c>
    </row>
    <row r="698" spans="1:21" x14ac:dyDescent="0.25">
      <c r="A698">
        <v>828</v>
      </c>
      <c r="B698" t="str">
        <f>_xlfn.XLOOKUP(A698, artists!A$2:A$836, artists!B$2:B$836)</f>
        <v>Megan Thee Stallion</v>
      </c>
      <c r="C698" s="3" t="s">
        <v>1935</v>
      </c>
      <c r="D698" s="5">
        <v>199427</v>
      </c>
      <c r="E698" s="5">
        <f t="shared" si="30"/>
        <v>199.42699999999999</v>
      </c>
      <c r="F698" t="b">
        <v>1</v>
      </c>
      <c r="G698">
        <v>22</v>
      </c>
      <c r="H698">
        <f>_xlfn.XLOOKUP(G698, years!A$2:A$836, years!B$2:B$836)</f>
        <v>2019</v>
      </c>
      <c r="I698" s="5">
        <v>69</v>
      </c>
      <c r="J698">
        <v>0.872</v>
      </c>
      <c r="K698">
        <v>0.81399999999999995</v>
      </c>
      <c r="L698" s="7" t="str">
        <f t="shared" si="31"/>
        <v>High</v>
      </c>
      <c r="M698">
        <v>-4.5679999999999996</v>
      </c>
      <c r="N698" s="7">
        <v>0.155</v>
      </c>
      <c r="O698" s="7">
        <v>4.8500000000000001E-3</v>
      </c>
      <c r="P698" s="9">
        <v>1.9599999999999999E-6</v>
      </c>
      <c r="Q698" s="7">
        <v>0.214</v>
      </c>
      <c r="R698" s="7">
        <v>0.56999999999999995</v>
      </c>
      <c r="S698" s="7" t="str">
        <f t="shared" si="32"/>
        <v>Positive</v>
      </c>
      <c r="T698" s="5">
        <v>98.984999999999999</v>
      </c>
      <c r="U698" t="s">
        <v>26</v>
      </c>
    </row>
    <row r="699" spans="1:21" x14ac:dyDescent="0.25">
      <c r="A699">
        <v>81</v>
      </c>
      <c r="B699" t="str">
        <f>_xlfn.XLOOKUP(A699, artists!A$2:A$836, artists!B$2:B$836)</f>
        <v>Nelly</v>
      </c>
      <c r="C699" s="3" t="s">
        <v>277</v>
      </c>
      <c r="D699" s="5">
        <v>228240</v>
      </c>
      <c r="E699" s="5">
        <f t="shared" si="30"/>
        <v>228.24</v>
      </c>
      <c r="F699" t="b">
        <v>1</v>
      </c>
      <c r="G699">
        <v>5</v>
      </c>
      <c r="H699">
        <f>_xlfn.XLOOKUP(G699, years!A$2:A$836, years!B$2:B$836)</f>
        <v>2002</v>
      </c>
      <c r="I699" s="5">
        <v>75</v>
      </c>
      <c r="J699">
        <v>0.95599999999999996</v>
      </c>
      <c r="K699">
        <v>0.745</v>
      </c>
      <c r="L699" s="7" t="str">
        <f t="shared" si="31"/>
        <v>High</v>
      </c>
      <c r="M699">
        <v>-4.7530000000000001</v>
      </c>
      <c r="N699" s="7">
        <v>0.12</v>
      </c>
      <c r="O699" s="7">
        <v>0.20599999999999999</v>
      </c>
      <c r="P699" s="9">
        <v>0</v>
      </c>
      <c r="Q699" s="7">
        <v>6.1499999999999999E-2</v>
      </c>
      <c r="R699" s="7">
        <v>0.91200000000000003</v>
      </c>
      <c r="S699" s="7" t="str">
        <f t="shared" si="32"/>
        <v>Positive</v>
      </c>
      <c r="T699" s="5">
        <v>107.075</v>
      </c>
      <c r="U699" t="s">
        <v>26</v>
      </c>
    </row>
    <row r="700" spans="1:21" x14ac:dyDescent="0.25">
      <c r="A700">
        <v>398</v>
      </c>
      <c r="B700" t="str">
        <f>_xlfn.XLOOKUP(A700, artists!A$2:A$836, artists!B$2:B$836)</f>
        <v>Katy Perry</v>
      </c>
      <c r="C700" s="3" t="s">
        <v>846</v>
      </c>
      <c r="D700" s="5">
        <v>220226</v>
      </c>
      <c r="E700" s="5">
        <f t="shared" si="30"/>
        <v>220.226</v>
      </c>
      <c r="F700" t="b">
        <v>0</v>
      </c>
      <c r="G700">
        <v>11</v>
      </c>
      <c r="H700">
        <f>_xlfn.XLOOKUP(G700, years!A$2:A$836, years!B$2:B$836)</f>
        <v>2008</v>
      </c>
      <c r="I700" s="5">
        <v>73</v>
      </c>
      <c r="J700">
        <v>0.70599999999999996</v>
      </c>
      <c r="K700">
        <v>0.84099999999999997</v>
      </c>
      <c r="L700" s="7" t="str">
        <f t="shared" si="31"/>
        <v>High</v>
      </c>
      <c r="M700">
        <v>-3.956</v>
      </c>
      <c r="N700" s="7">
        <v>4.1799999999999997E-2</v>
      </c>
      <c r="O700" s="7">
        <v>7.9499999999999994E-5</v>
      </c>
      <c r="P700" s="9">
        <v>0</v>
      </c>
      <c r="Q700" s="7">
        <v>6.88E-2</v>
      </c>
      <c r="R700" s="7">
        <v>0.86099999999999999</v>
      </c>
      <c r="S700" s="7" t="str">
        <f t="shared" si="32"/>
        <v>Positive</v>
      </c>
      <c r="T700" s="5">
        <v>132.03200000000001</v>
      </c>
      <c r="U700" t="s">
        <v>17</v>
      </c>
    </row>
    <row r="701" spans="1:21" x14ac:dyDescent="0.25">
      <c r="A701">
        <v>615</v>
      </c>
      <c r="B701" t="str">
        <f>_xlfn.XLOOKUP(A701, artists!A$2:A$836, artists!B$2:B$836)</f>
        <v>Bobby Shmurda</v>
      </c>
      <c r="C701" s="3" t="s">
        <v>1431</v>
      </c>
      <c r="D701" s="5">
        <v>194561</v>
      </c>
      <c r="E701" s="5">
        <f t="shared" si="30"/>
        <v>194.56100000000001</v>
      </c>
      <c r="F701" t="b">
        <v>1</v>
      </c>
      <c r="G701">
        <v>17</v>
      </c>
      <c r="H701">
        <f>_xlfn.XLOOKUP(G701, years!A$2:A$836, years!B$2:B$836)</f>
        <v>2014</v>
      </c>
      <c r="I701" s="5">
        <v>73</v>
      </c>
      <c r="J701">
        <v>0.79400000000000004</v>
      </c>
      <c r="K701">
        <v>0.51</v>
      </c>
      <c r="L701" s="7" t="str">
        <f t="shared" si="31"/>
        <v>Low</v>
      </c>
      <c r="M701">
        <v>-7.3140000000000001</v>
      </c>
      <c r="N701" s="7">
        <v>0.42</v>
      </c>
      <c r="O701" s="7">
        <v>5.0500000000000003E-2</v>
      </c>
      <c r="P701" s="9">
        <v>1.81E-6</v>
      </c>
      <c r="Q701" s="7">
        <v>5.62E-2</v>
      </c>
      <c r="R701" s="7">
        <v>0.18</v>
      </c>
      <c r="S701" s="7" t="str">
        <f t="shared" si="32"/>
        <v>Negative</v>
      </c>
      <c r="T701" s="5">
        <v>167.87899999999999</v>
      </c>
      <c r="U701" t="s">
        <v>59</v>
      </c>
    </row>
    <row r="702" spans="1:21" x14ac:dyDescent="0.25">
      <c r="A702">
        <v>477</v>
      </c>
      <c r="B702" t="str">
        <f>_xlfn.XLOOKUP(A702, artists!A$2:A$836, artists!B$2:B$836)</f>
        <v>DJ Fresh</v>
      </c>
      <c r="C702" s="3" t="s">
        <v>1226</v>
      </c>
      <c r="D702" s="5">
        <v>182333</v>
      </c>
      <c r="E702" s="5">
        <f t="shared" si="30"/>
        <v>182.333</v>
      </c>
      <c r="F702" t="b">
        <v>0</v>
      </c>
      <c r="G702">
        <v>15</v>
      </c>
      <c r="H702">
        <f>_xlfn.XLOOKUP(G702, years!A$2:A$836, years!B$2:B$836)</f>
        <v>2012</v>
      </c>
      <c r="I702" s="5">
        <v>58</v>
      </c>
      <c r="J702">
        <v>0.52400000000000002</v>
      </c>
      <c r="K702">
        <v>0.97199999999999998</v>
      </c>
      <c r="L702" s="7" t="str">
        <f t="shared" si="31"/>
        <v>High</v>
      </c>
      <c r="M702">
        <v>-1.569</v>
      </c>
      <c r="N702" s="7">
        <v>4.3099999999999999E-2</v>
      </c>
      <c r="O702" s="7">
        <v>6.5599999999999999E-3</v>
      </c>
      <c r="P702" s="9">
        <v>5.8E-4</v>
      </c>
      <c r="Q702" s="7">
        <v>0.224</v>
      </c>
      <c r="R702" s="7">
        <v>0.47599999999999998</v>
      </c>
      <c r="S702" s="7" t="str">
        <f t="shared" si="32"/>
        <v>Negative</v>
      </c>
      <c r="T702" s="5">
        <v>175.017</v>
      </c>
      <c r="U702" t="s">
        <v>40</v>
      </c>
    </row>
    <row r="703" spans="1:21" x14ac:dyDescent="0.25">
      <c r="A703">
        <v>440</v>
      </c>
      <c r="B703" t="str">
        <f>_xlfn.XLOOKUP(A703, artists!A$2:A$836, artists!B$2:B$836)</f>
        <v>Pitbull</v>
      </c>
      <c r="C703" s="3" t="s">
        <v>932</v>
      </c>
      <c r="D703" s="5">
        <v>238506</v>
      </c>
      <c r="E703" s="5">
        <f t="shared" si="30"/>
        <v>238.506</v>
      </c>
      <c r="F703" t="b">
        <v>0</v>
      </c>
      <c r="G703">
        <v>12</v>
      </c>
      <c r="H703">
        <f>_xlfn.XLOOKUP(G703, years!A$2:A$836, years!B$2:B$836)</f>
        <v>2009</v>
      </c>
      <c r="I703" s="5">
        <v>63</v>
      </c>
      <c r="J703">
        <v>0.84899999999999998</v>
      </c>
      <c r="K703">
        <v>0.59899999999999998</v>
      </c>
      <c r="L703" s="7" t="str">
        <f t="shared" si="31"/>
        <v>Low</v>
      </c>
      <c r="M703">
        <v>-8.1639999999999997</v>
      </c>
      <c r="N703" s="7">
        <v>0.22700000000000001</v>
      </c>
      <c r="O703" s="7">
        <v>3.0100000000000001E-3</v>
      </c>
      <c r="P703" s="9">
        <v>2.4899999999999998E-4</v>
      </c>
      <c r="Q703" s="7">
        <v>7.6300000000000007E-2</v>
      </c>
      <c r="R703" s="7">
        <v>0.76100000000000001</v>
      </c>
      <c r="S703" s="7" t="str">
        <f t="shared" si="32"/>
        <v>Positive</v>
      </c>
      <c r="T703" s="5">
        <v>126.003</v>
      </c>
      <c r="U703" t="s">
        <v>146</v>
      </c>
    </row>
    <row r="704" spans="1:21" x14ac:dyDescent="0.25">
      <c r="A704">
        <v>455</v>
      </c>
      <c r="B704" t="str">
        <f>_xlfn.XLOOKUP(A704, artists!A$2:A$836, artists!B$2:B$836)</f>
        <v>Drake</v>
      </c>
      <c r="C704" s="3" t="s">
        <v>1549</v>
      </c>
      <c r="D704" s="5">
        <v>267066</v>
      </c>
      <c r="E704" s="5">
        <f t="shared" si="30"/>
        <v>267.06599999999997</v>
      </c>
      <c r="F704" t="b">
        <v>0</v>
      </c>
      <c r="G704">
        <v>19</v>
      </c>
      <c r="H704">
        <f>_xlfn.XLOOKUP(G704, years!A$2:A$836, years!B$2:B$836)</f>
        <v>2016</v>
      </c>
      <c r="I704" s="5">
        <v>77</v>
      </c>
      <c r="J704">
        <v>0.89100000000000001</v>
      </c>
      <c r="K704">
        <v>0.628</v>
      </c>
      <c r="L704" s="7" t="str">
        <f t="shared" si="31"/>
        <v>Low</v>
      </c>
      <c r="M704">
        <v>-7.8630000000000004</v>
      </c>
      <c r="N704" s="7">
        <v>5.5100000000000003E-2</v>
      </c>
      <c r="O704" s="7">
        <v>2.5799999999999998E-3</v>
      </c>
      <c r="P704" s="9">
        <v>1.9000000000000001E-4</v>
      </c>
      <c r="Q704" s="7">
        <v>5.04E-2</v>
      </c>
      <c r="R704" s="7">
        <v>0.55200000000000005</v>
      </c>
      <c r="S704" s="7" t="str">
        <f t="shared" si="32"/>
        <v>Positive</v>
      </c>
      <c r="T704" s="5">
        <v>134.96600000000001</v>
      </c>
      <c r="U704" t="s">
        <v>26</v>
      </c>
    </row>
    <row r="705" spans="1:21" x14ac:dyDescent="0.25">
      <c r="A705">
        <v>455</v>
      </c>
      <c r="B705" t="str">
        <f>_xlfn.XLOOKUP(A705, artists!A$2:A$836, artists!B$2:B$836)</f>
        <v>Drake</v>
      </c>
      <c r="C705" s="3" t="s">
        <v>1549</v>
      </c>
      <c r="D705" s="5">
        <v>267066</v>
      </c>
      <c r="E705" s="5">
        <f t="shared" si="30"/>
        <v>267.06599999999997</v>
      </c>
      <c r="F705" t="b">
        <v>0</v>
      </c>
      <c r="G705">
        <v>19</v>
      </c>
      <c r="H705">
        <f>_xlfn.XLOOKUP(G705, years!A$2:A$836, years!B$2:B$836)</f>
        <v>2016</v>
      </c>
      <c r="I705" s="5">
        <v>0</v>
      </c>
      <c r="J705">
        <v>0.90300000000000002</v>
      </c>
      <c r="K705">
        <v>0.62</v>
      </c>
      <c r="L705" s="7" t="str">
        <f t="shared" si="31"/>
        <v>Low</v>
      </c>
      <c r="M705">
        <v>-8.0939999999999994</v>
      </c>
      <c r="N705" s="7">
        <v>5.8700000000000002E-2</v>
      </c>
      <c r="O705" s="7">
        <v>3.47E-3</v>
      </c>
      <c r="P705" s="9">
        <v>1.1900000000000001E-4</v>
      </c>
      <c r="Q705" s="7">
        <v>5.04E-2</v>
      </c>
      <c r="R705" s="7">
        <v>0.53900000000000003</v>
      </c>
      <c r="S705" s="7" t="str">
        <f t="shared" si="32"/>
        <v>Positive</v>
      </c>
      <c r="T705" s="5">
        <v>134.96</v>
      </c>
      <c r="U705" t="s">
        <v>26</v>
      </c>
    </row>
    <row r="706" spans="1:21" x14ac:dyDescent="0.25">
      <c r="A706">
        <v>693</v>
      </c>
      <c r="B706" t="str">
        <f>_xlfn.XLOOKUP(A706, artists!A$2:A$836, artists!B$2:B$836)</f>
        <v>Dua Lipa</v>
      </c>
      <c r="C706" s="3" t="s">
        <v>1611</v>
      </c>
      <c r="D706" s="5">
        <v>187957</v>
      </c>
      <c r="E706" s="5">
        <f t="shared" ref="E706:E769" si="33">D706/1000</f>
        <v>187.95699999999999</v>
      </c>
      <c r="F706" t="b">
        <v>0</v>
      </c>
      <c r="G706">
        <v>20</v>
      </c>
      <c r="H706">
        <f>_xlfn.XLOOKUP(G706, years!A$2:A$836, years!B$2:B$836)</f>
        <v>2017</v>
      </c>
      <c r="I706" s="5">
        <v>65</v>
      </c>
      <c r="J706">
        <v>0.53200000000000003</v>
      </c>
      <c r="K706">
        <v>0.86799999999999999</v>
      </c>
      <c r="L706" s="7" t="str">
        <f t="shared" ref="L706:L769" si="34">IF(K706&gt;0.66,"High",IF(K706&gt;0.33&amp;K706&lt;=0.66,"Medium","Low"))</f>
        <v>High</v>
      </c>
      <c r="M706">
        <v>-4.2300000000000004</v>
      </c>
      <c r="N706" s="7">
        <v>9.0800000000000006E-2</v>
      </c>
      <c r="O706" s="7">
        <v>1.0999999999999999E-2</v>
      </c>
      <c r="P706" s="9">
        <v>0</v>
      </c>
      <c r="Q706" s="7">
        <v>5.8400000000000001E-2</v>
      </c>
      <c r="R706" s="7">
        <v>0.52900000000000003</v>
      </c>
      <c r="S706" s="7" t="str">
        <f t="shared" ref="S706:S769" si="35">IF(R706 &gt;= 0.5, "Positive", "Negative")</f>
        <v>Positive</v>
      </c>
      <c r="T706" s="5">
        <v>110.127</v>
      </c>
      <c r="U706" t="s">
        <v>17</v>
      </c>
    </row>
    <row r="707" spans="1:21" x14ac:dyDescent="0.25">
      <c r="A707">
        <v>119</v>
      </c>
      <c r="B707" t="str">
        <f>_xlfn.XLOOKUP(A707, artists!A$2:A$836, artists!B$2:B$836)</f>
        <v>D12</v>
      </c>
      <c r="C707" s="3" t="s">
        <v>489</v>
      </c>
      <c r="D707" s="5">
        <v>249533</v>
      </c>
      <c r="E707" s="5">
        <f t="shared" si="33"/>
        <v>249.53299999999999</v>
      </c>
      <c r="F707" t="b">
        <v>1</v>
      </c>
      <c r="G707">
        <v>7</v>
      </c>
      <c r="H707">
        <f>_xlfn.XLOOKUP(G707, years!A$2:A$836, years!B$2:B$836)</f>
        <v>2004</v>
      </c>
      <c r="I707" s="5">
        <v>57</v>
      </c>
      <c r="J707">
        <v>0.745</v>
      </c>
      <c r="K707">
        <v>0.85799999999999998</v>
      </c>
      <c r="L707" s="7" t="str">
        <f t="shared" si="34"/>
        <v>High</v>
      </c>
      <c r="M707">
        <v>-2.2210000000000001</v>
      </c>
      <c r="N707" s="7">
        <v>0.23699999999999999</v>
      </c>
      <c r="O707" s="7">
        <v>0.28000000000000003</v>
      </c>
      <c r="P707" s="9">
        <v>0</v>
      </c>
      <c r="Q707" s="7">
        <v>0.188</v>
      </c>
      <c r="R707" s="7">
        <v>0.54700000000000004</v>
      </c>
      <c r="S707" s="7" t="str">
        <f t="shared" si="35"/>
        <v>Positive</v>
      </c>
      <c r="T707" s="5">
        <v>89.983000000000004</v>
      </c>
      <c r="U707" t="s">
        <v>196</v>
      </c>
    </row>
    <row r="708" spans="1:21" x14ac:dyDescent="0.25">
      <c r="A708">
        <v>696</v>
      </c>
      <c r="B708" t="str">
        <f>_xlfn.XLOOKUP(A708, artists!A$2:A$836, artists!B$2:B$836)</f>
        <v>Marshmello</v>
      </c>
      <c r="C708" s="3" t="s">
        <v>1619</v>
      </c>
      <c r="D708" s="5">
        <v>273802</v>
      </c>
      <c r="E708" s="5">
        <f t="shared" si="33"/>
        <v>273.80200000000002</v>
      </c>
      <c r="F708" t="b">
        <v>0</v>
      </c>
      <c r="G708">
        <v>19</v>
      </c>
      <c r="H708">
        <f>_xlfn.XLOOKUP(G708, years!A$2:A$836, years!B$2:B$836)</f>
        <v>2016</v>
      </c>
      <c r="I708" s="5">
        <v>71</v>
      </c>
      <c r="J708">
        <v>0.63100000000000001</v>
      </c>
      <c r="K708">
        <v>0.95299999999999996</v>
      </c>
      <c r="L708" s="7" t="str">
        <f t="shared" si="34"/>
        <v>High</v>
      </c>
      <c r="M708">
        <v>-3.7389999999999999</v>
      </c>
      <c r="N708" s="7">
        <v>3.4299999999999997E-2</v>
      </c>
      <c r="O708" s="7">
        <v>2.41E-2</v>
      </c>
      <c r="P708" s="9">
        <v>1.55E-2</v>
      </c>
      <c r="Q708" s="7">
        <v>0.108</v>
      </c>
      <c r="R708" s="7">
        <v>0.42199999999999999</v>
      </c>
      <c r="S708" s="7" t="str">
        <f t="shared" si="35"/>
        <v>Negative</v>
      </c>
      <c r="T708" s="5">
        <v>141.99</v>
      </c>
      <c r="U708" t="s">
        <v>40</v>
      </c>
    </row>
    <row r="709" spans="1:21" x14ac:dyDescent="0.25">
      <c r="A709">
        <v>603</v>
      </c>
      <c r="B709" t="str">
        <f>_xlfn.XLOOKUP(A709, artists!A$2:A$836, artists!B$2:B$836)</f>
        <v>Sam Smith</v>
      </c>
      <c r="C709" s="3" t="s">
        <v>1945</v>
      </c>
      <c r="D709" s="5">
        <v>202204</v>
      </c>
      <c r="E709" s="5">
        <f t="shared" si="33"/>
        <v>202.20400000000001</v>
      </c>
      <c r="F709" t="b">
        <v>0</v>
      </c>
      <c r="G709">
        <v>22</v>
      </c>
      <c r="H709">
        <f>_xlfn.XLOOKUP(G709, years!A$2:A$836, years!B$2:B$836)</f>
        <v>2019</v>
      </c>
      <c r="I709" s="5">
        <v>73</v>
      </c>
      <c r="J709">
        <v>0.47699999999999998</v>
      </c>
      <c r="K709">
        <v>0.68200000000000005</v>
      </c>
      <c r="L709" s="7" t="str">
        <f t="shared" si="34"/>
        <v>High</v>
      </c>
      <c r="M709">
        <v>-4.931</v>
      </c>
      <c r="N709" s="7">
        <v>9.2499999999999999E-2</v>
      </c>
      <c r="O709" s="7">
        <v>0.153</v>
      </c>
      <c r="P709" s="9">
        <v>0</v>
      </c>
      <c r="Q709" s="7">
        <v>7.6300000000000007E-2</v>
      </c>
      <c r="R709" s="7">
        <v>0.34499999999999997</v>
      </c>
      <c r="S709" s="7" t="str">
        <f t="shared" si="35"/>
        <v>Negative</v>
      </c>
      <c r="T709" s="5">
        <v>110.56699999999999</v>
      </c>
      <c r="U709" t="s">
        <v>17</v>
      </c>
    </row>
    <row r="710" spans="1:21" x14ac:dyDescent="0.25">
      <c r="A710">
        <v>699</v>
      </c>
      <c r="B710" t="str">
        <f>_xlfn.XLOOKUP(A710, artists!A$2:A$836, artists!B$2:B$836)</f>
        <v>Charlie Puth</v>
      </c>
      <c r="C710" s="3" t="s">
        <v>1817</v>
      </c>
      <c r="D710" s="5">
        <v>200853</v>
      </c>
      <c r="E710" s="5">
        <f t="shared" si="33"/>
        <v>200.85300000000001</v>
      </c>
      <c r="F710" t="b">
        <v>0</v>
      </c>
      <c r="G710">
        <v>21</v>
      </c>
      <c r="H710">
        <f>_xlfn.XLOOKUP(G710, years!A$2:A$836, years!B$2:B$836)</f>
        <v>2018</v>
      </c>
      <c r="I710" s="5">
        <v>72</v>
      </c>
      <c r="J710">
        <v>0.84499999999999997</v>
      </c>
      <c r="K710">
        <v>0.56100000000000005</v>
      </c>
      <c r="L710" s="7" t="str">
        <f t="shared" si="34"/>
        <v>Low</v>
      </c>
      <c r="M710">
        <v>-5.2530000000000001</v>
      </c>
      <c r="N710" s="7">
        <v>7.7799999999999994E-2</v>
      </c>
      <c r="O710" s="7">
        <v>0.21099999999999999</v>
      </c>
      <c r="P710" s="9">
        <v>3.49E-6</v>
      </c>
      <c r="Q710" s="7">
        <v>3.8300000000000001E-2</v>
      </c>
      <c r="R710" s="7">
        <v>0.81100000000000005</v>
      </c>
      <c r="S710" s="7" t="str">
        <f t="shared" si="35"/>
        <v>Positive</v>
      </c>
      <c r="T710" s="5">
        <v>109.974</v>
      </c>
      <c r="U710" t="s">
        <v>17</v>
      </c>
    </row>
    <row r="711" spans="1:21" x14ac:dyDescent="0.25">
      <c r="A711">
        <v>137</v>
      </c>
      <c r="B711" t="str">
        <f>_xlfn.XLOOKUP(A711, artists!A$2:A$836, artists!B$2:B$836)</f>
        <v>Ludacris</v>
      </c>
      <c r="C711" s="3" t="s">
        <v>1074</v>
      </c>
      <c r="D711" s="5">
        <v>201586</v>
      </c>
      <c r="E711" s="5">
        <f t="shared" si="33"/>
        <v>201.58600000000001</v>
      </c>
      <c r="F711" t="b">
        <v>1</v>
      </c>
      <c r="G711">
        <v>13</v>
      </c>
      <c r="H711">
        <f>_xlfn.XLOOKUP(G711, years!A$2:A$836, years!B$2:B$836)</f>
        <v>2010</v>
      </c>
      <c r="I711" s="5">
        <v>63</v>
      </c>
      <c r="J711">
        <v>0.78500000000000003</v>
      </c>
      <c r="K711">
        <v>0.498</v>
      </c>
      <c r="L711" s="7" t="str">
        <f t="shared" si="34"/>
        <v>Low</v>
      </c>
      <c r="M711">
        <v>-6.9770000000000003</v>
      </c>
      <c r="N711" s="7">
        <v>5.33E-2</v>
      </c>
      <c r="O711" s="7">
        <v>2.48E-3</v>
      </c>
      <c r="P711" s="9">
        <v>1.2300000000000001E-6</v>
      </c>
      <c r="Q711" s="7">
        <v>0.224</v>
      </c>
      <c r="R711" s="7">
        <v>0.41799999999999998</v>
      </c>
      <c r="S711" s="7" t="str">
        <f t="shared" si="35"/>
        <v>Negative</v>
      </c>
      <c r="T711" s="5">
        <v>143.96</v>
      </c>
      <c r="U711" t="s">
        <v>59</v>
      </c>
    </row>
    <row r="712" spans="1:21" x14ac:dyDescent="0.25">
      <c r="A712">
        <v>540</v>
      </c>
      <c r="B712" t="str">
        <f>_xlfn.XLOOKUP(A712, artists!A$2:A$836, artists!B$2:B$836)</f>
        <v>MARINA</v>
      </c>
      <c r="C712" s="3" t="s">
        <v>1258</v>
      </c>
      <c r="D712" s="5">
        <v>221493</v>
      </c>
      <c r="E712" s="5">
        <f t="shared" si="33"/>
        <v>221.49299999999999</v>
      </c>
      <c r="F712" t="b">
        <v>0</v>
      </c>
      <c r="G712">
        <v>15</v>
      </c>
      <c r="H712">
        <f>_xlfn.XLOOKUP(G712, years!A$2:A$836, years!B$2:B$836)</f>
        <v>2012</v>
      </c>
      <c r="I712" s="5">
        <v>50</v>
      </c>
      <c r="J712">
        <v>0.69</v>
      </c>
      <c r="K712">
        <v>0.89700000000000002</v>
      </c>
      <c r="L712" s="7" t="str">
        <f t="shared" si="34"/>
        <v>High</v>
      </c>
      <c r="M712">
        <v>-4.6959999999999997</v>
      </c>
      <c r="N712" s="7">
        <v>5.0599999999999999E-2</v>
      </c>
      <c r="O712" s="7">
        <v>1.4200000000000001E-2</v>
      </c>
      <c r="P712" s="9">
        <v>0</v>
      </c>
      <c r="Q712" s="7">
        <v>0.108</v>
      </c>
      <c r="R712" s="7">
        <v>0.84899999999999998</v>
      </c>
      <c r="S712" s="7" t="str">
        <f t="shared" si="35"/>
        <v>Positive</v>
      </c>
      <c r="T712" s="5">
        <v>140.05000000000001</v>
      </c>
      <c r="U712" t="s">
        <v>40</v>
      </c>
    </row>
    <row r="713" spans="1:21" x14ac:dyDescent="0.25">
      <c r="A713">
        <v>402</v>
      </c>
      <c r="B713" t="str">
        <f>_xlfn.XLOOKUP(A713, artists!A$2:A$836, artists!B$2:B$836)</f>
        <v>Lil Wayne</v>
      </c>
      <c r="C713" s="3" t="s">
        <v>1206</v>
      </c>
      <c r="D713" s="5">
        <v>240306</v>
      </c>
      <c r="E713" s="5">
        <f t="shared" si="33"/>
        <v>240.30600000000001</v>
      </c>
      <c r="F713" t="b">
        <v>0</v>
      </c>
      <c r="G713">
        <v>14</v>
      </c>
      <c r="H713">
        <f>_xlfn.XLOOKUP(G713, years!A$2:A$836, years!B$2:B$836)</f>
        <v>2011</v>
      </c>
      <c r="I713" s="5">
        <v>0</v>
      </c>
      <c r="J713">
        <v>0.64400000000000002</v>
      </c>
      <c r="K713">
        <v>0.66100000000000003</v>
      </c>
      <c r="L713" s="7" t="str">
        <f t="shared" si="34"/>
        <v>High</v>
      </c>
      <c r="M713">
        <v>-6.093</v>
      </c>
      <c r="N713" s="7">
        <v>4.1799999999999997E-2</v>
      </c>
      <c r="O713" s="7">
        <v>1.7699999999999999E-4</v>
      </c>
      <c r="P713" s="9">
        <v>5.2299999999999999E-6</v>
      </c>
      <c r="Q713" s="7">
        <v>0.108</v>
      </c>
      <c r="R713" s="7">
        <v>0.27200000000000002</v>
      </c>
      <c r="S713" s="7" t="str">
        <f t="shared" si="35"/>
        <v>Negative</v>
      </c>
      <c r="T713" s="5">
        <v>153.99199999999999</v>
      </c>
      <c r="U713" t="s">
        <v>59</v>
      </c>
    </row>
    <row r="714" spans="1:21" x14ac:dyDescent="0.25">
      <c r="A714">
        <v>355</v>
      </c>
      <c r="B714" t="str">
        <f>_xlfn.XLOOKUP(A714, artists!A$2:A$836, artists!B$2:B$836)</f>
        <v>The Fray</v>
      </c>
      <c r="C714" s="3" t="s">
        <v>725</v>
      </c>
      <c r="D714" s="5">
        <v>262533</v>
      </c>
      <c r="E714" s="5">
        <f t="shared" si="33"/>
        <v>262.53300000000002</v>
      </c>
      <c r="F714" t="b">
        <v>0</v>
      </c>
      <c r="G714">
        <v>8</v>
      </c>
      <c r="H714">
        <f>_xlfn.XLOOKUP(G714, years!A$2:A$836, years!B$2:B$836)</f>
        <v>2005</v>
      </c>
      <c r="I714" s="5">
        <v>79</v>
      </c>
      <c r="J714">
        <v>0.64</v>
      </c>
      <c r="K714">
        <v>0.74299999999999999</v>
      </c>
      <c r="L714" s="7" t="str">
        <f t="shared" si="34"/>
        <v>High</v>
      </c>
      <c r="M714">
        <v>-4.08</v>
      </c>
      <c r="N714" s="7">
        <v>3.7900000000000003E-2</v>
      </c>
      <c r="O714" s="7">
        <v>0.26900000000000002</v>
      </c>
      <c r="P714" s="9">
        <v>0</v>
      </c>
      <c r="Q714" s="7">
        <v>0.10100000000000001</v>
      </c>
      <c r="R714" s="7">
        <v>0.36099999999999999</v>
      </c>
      <c r="S714" s="7" t="str">
        <f t="shared" si="35"/>
        <v>Negative</v>
      </c>
      <c r="T714" s="5">
        <v>122.035</v>
      </c>
      <c r="U714" t="s">
        <v>17</v>
      </c>
    </row>
    <row r="715" spans="1:21" x14ac:dyDescent="0.25">
      <c r="A715">
        <v>290</v>
      </c>
      <c r="B715" t="str">
        <f>_xlfn.XLOOKUP(A715, artists!A$2:A$836, artists!B$2:B$836)</f>
        <v>The Game</v>
      </c>
      <c r="C715" s="3" t="s">
        <v>556</v>
      </c>
      <c r="D715" s="5">
        <v>235533</v>
      </c>
      <c r="E715" s="5">
        <f t="shared" si="33"/>
        <v>235.53299999999999</v>
      </c>
      <c r="F715" t="b">
        <v>1</v>
      </c>
      <c r="G715">
        <v>8</v>
      </c>
      <c r="H715">
        <f>_xlfn.XLOOKUP(G715, years!A$2:A$836, years!B$2:B$836)</f>
        <v>2005</v>
      </c>
      <c r="I715" s="5">
        <v>74</v>
      </c>
      <c r="J715">
        <v>0.86199999999999999</v>
      </c>
      <c r="K715">
        <v>0.64800000000000002</v>
      </c>
      <c r="L715" s="7" t="str">
        <f t="shared" si="34"/>
        <v>Low</v>
      </c>
      <c r="M715">
        <v>-7.4009999999999998</v>
      </c>
      <c r="N715" s="7">
        <v>0.251</v>
      </c>
      <c r="O715" s="7">
        <v>4.5499999999999999E-2</v>
      </c>
      <c r="P715" s="9">
        <v>0</v>
      </c>
      <c r="Q715" s="7">
        <v>3.32E-2</v>
      </c>
      <c r="R715" s="7">
        <v>0.63700000000000001</v>
      </c>
      <c r="S715" s="7" t="str">
        <f t="shared" si="35"/>
        <v>Positive</v>
      </c>
      <c r="T715" s="5">
        <v>98.012</v>
      </c>
      <c r="U715" t="s">
        <v>59</v>
      </c>
    </row>
    <row r="716" spans="1:21" x14ac:dyDescent="0.25">
      <c r="A716">
        <v>555</v>
      </c>
      <c r="B716" t="str">
        <f>_xlfn.XLOOKUP(A716, artists!A$2:A$836, artists!B$2:B$836)</f>
        <v>Rita Ora</v>
      </c>
      <c r="C716" s="3" t="s">
        <v>1295</v>
      </c>
      <c r="D716" s="5">
        <v>247026</v>
      </c>
      <c r="E716" s="5">
        <f t="shared" si="33"/>
        <v>247.02600000000001</v>
      </c>
      <c r="F716" t="b">
        <v>1</v>
      </c>
      <c r="G716">
        <v>15</v>
      </c>
      <c r="H716">
        <f>_xlfn.XLOOKUP(G716, years!A$2:A$836, years!B$2:B$836)</f>
        <v>2012</v>
      </c>
      <c r="I716" s="5">
        <v>48</v>
      </c>
      <c r="J716">
        <v>0.73799999999999999</v>
      </c>
      <c r="K716">
        <v>0.92200000000000004</v>
      </c>
      <c r="L716" s="7" t="str">
        <f t="shared" si="34"/>
        <v>High</v>
      </c>
      <c r="M716">
        <v>-3.94</v>
      </c>
      <c r="N716" s="7">
        <v>8.3299999999999999E-2</v>
      </c>
      <c r="O716" s="7">
        <v>3.3999999999999998E-3</v>
      </c>
      <c r="P716" s="9">
        <v>0</v>
      </c>
      <c r="Q716" s="7">
        <v>9.8599999999999993E-2</v>
      </c>
      <c r="R716" s="7">
        <v>0.68899999999999995</v>
      </c>
      <c r="S716" s="7" t="str">
        <f t="shared" si="35"/>
        <v>Positive</v>
      </c>
      <c r="T716" s="5">
        <v>116.024</v>
      </c>
      <c r="U716" t="s">
        <v>673</v>
      </c>
    </row>
    <row r="717" spans="1:21" x14ac:dyDescent="0.25">
      <c r="A717">
        <v>221</v>
      </c>
      <c r="B717" t="str">
        <f>_xlfn.XLOOKUP(A717, artists!A$2:A$836, artists!B$2:B$836)</f>
        <v>Tyrese</v>
      </c>
      <c r="C717" s="3" t="s">
        <v>411</v>
      </c>
      <c r="D717" s="5">
        <v>294693</v>
      </c>
      <c r="E717" s="5">
        <f t="shared" si="33"/>
        <v>294.69299999999998</v>
      </c>
      <c r="F717" t="b">
        <v>0</v>
      </c>
      <c r="G717">
        <v>5</v>
      </c>
      <c r="H717">
        <f>_xlfn.XLOOKUP(G717, years!A$2:A$836, years!B$2:B$836)</f>
        <v>2002</v>
      </c>
      <c r="I717" s="5">
        <v>60</v>
      </c>
      <c r="J717">
        <v>0.73299999999999998</v>
      </c>
      <c r="K717">
        <v>0.52100000000000002</v>
      </c>
      <c r="L717" s="7" t="str">
        <f t="shared" si="34"/>
        <v>Low</v>
      </c>
      <c r="M717">
        <v>-3.657</v>
      </c>
      <c r="N717" s="7">
        <v>4.5699999999999998E-2</v>
      </c>
      <c r="O717" s="7">
        <v>0.107</v>
      </c>
      <c r="P717" s="9">
        <v>0</v>
      </c>
      <c r="Q717" s="7">
        <v>6.9199999999999998E-2</v>
      </c>
      <c r="R717" s="7">
        <v>0.52500000000000002</v>
      </c>
      <c r="S717" s="7" t="str">
        <f t="shared" si="35"/>
        <v>Positive</v>
      </c>
      <c r="T717" s="5">
        <v>112.913</v>
      </c>
      <c r="U717" t="s">
        <v>26</v>
      </c>
    </row>
    <row r="718" spans="1:21" x14ac:dyDescent="0.25">
      <c r="A718">
        <v>102</v>
      </c>
      <c r="B718" t="str">
        <f>_xlfn.XLOOKUP(A718, artists!A$2:A$836, artists!B$2:B$836)</f>
        <v>Nickelback</v>
      </c>
      <c r="C718" s="3" t="s">
        <v>169</v>
      </c>
      <c r="D718" s="5">
        <v>223840</v>
      </c>
      <c r="E718" s="5">
        <f t="shared" si="33"/>
        <v>223.84</v>
      </c>
      <c r="F718" t="b">
        <v>0</v>
      </c>
      <c r="G718">
        <v>4</v>
      </c>
      <c r="H718">
        <f>_xlfn.XLOOKUP(G718, years!A$2:A$836, years!B$2:B$836)</f>
        <v>2001</v>
      </c>
      <c r="I718" s="5">
        <v>78</v>
      </c>
      <c r="J718">
        <v>0.44600000000000001</v>
      </c>
      <c r="K718">
        <v>0.76400000000000001</v>
      </c>
      <c r="L718" s="7" t="str">
        <f t="shared" si="34"/>
        <v>High</v>
      </c>
      <c r="M718">
        <v>-5.0419999999999998</v>
      </c>
      <c r="N718" s="7">
        <v>3.3000000000000002E-2</v>
      </c>
      <c r="O718" s="7">
        <v>1.3500000000000001E-3</v>
      </c>
      <c r="P718" s="9">
        <v>0</v>
      </c>
      <c r="Q718" s="7">
        <v>9.9000000000000005E-2</v>
      </c>
      <c r="R718" s="7">
        <v>0.54300000000000004</v>
      </c>
      <c r="S718" s="7" t="str">
        <f t="shared" si="35"/>
        <v>Positive</v>
      </c>
      <c r="T718" s="5">
        <v>172.09399999999999</v>
      </c>
      <c r="U718" t="s">
        <v>23</v>
      </c>
    </row>
    <row r="719" spans="1:21" x14ac:dyDescent="0.25">
      <c r="A719">
        <v>533</v>
      </c>
      <c r="B719" t="str">
        <f>_xlfn.XLOOKUP(A719, artists!A$2:A$836, artists!B$2:B$836)</f>
        <v>Christina Perri</v>
      </c>
      <c r="C719" s="3" t="s">
        <v>1387</v>
      </c>
      <c r="D719" s="5">
        <v>250706</v>
      </c>
      <c r="E719" s="5">
        <f t="shared" si="33"/>
        <v>250.70599999999999</v>
      </c>
      <c r="F719" t="b">
        <v>0</v>
      </c>
      <c r="G719">
        <v>16</v>
      </c>
      <c r="H719">
        <f>_xlfn.XLOOKUP(G719, years!A$2:A$836, years!B$2:B$836)</f>
        <v>2013</v>
      </c>
      <c r="I719" s="5">
        <v>59</v>
      </c>
      <c r="J719">
        <v>0.439</v>
      </c>
      <c r="K719">
        <v>0.48899999999999999</v>
      </c>
      <c r="L719" s="7" t="str">
        <f t="shared" si="34"/>
        <v>Low</v>
      </c>
      <c r="M719">
        <v>-6.2859999999999996</v>
      </c>
      <c r="N719" s="7">
        <v>3.6799999999999999E-2</v>
      </c>
      <c r="O719" s="7">
        <v>0.13200000000000001</v>
      </c>
      <c r="P719" s="9">
        <v>6.4300000000000002E-4</v>
      </c>
      <c r="Q719" s="7">
        <v>0.114</v>
      </c>
      <c r="R719" s="7">
        <v>0.253</v>
      </c>
      <c r="S719" s="7" t="str">
        <f t="shared" si="35"/>
        <v>Negative</v>
      </c>
      <c r="T719" s="5">
        <v>143.80799999999999</v>
      </c>
      <c r="U719" t="s">
        <v>17</v>
      </c>
    </row>
    <row r="720" spans="1:21" x14ac:dyDescent="0.25">
      <c r="A720">
        <v>684</v>
      </c>
      <c r="B720" t="str">
        <f>_xlfn.XLOOKUP(A720, artists!A$2:A$836, artists!B$2:B$836)</f>
        <v>Desiigner</v>
      </c>
      <c r="C720" s="3" t="s">
        <v>1591</v>
      </c>
      <c r="D720" s="5">
        <v>246761</v>
      </c>
      <c r="E720" s="5">
        <f t="shared" si="33"/>
        <v>246.761</v>
      </c>
      <c r="F720" t="b">
        <v>1</v>
      </c>
      <c r="G720">
        <v>19</v>
      </c>
      <c r="H720">
        <f>_xlfn.XLOOKUP(G720, years!A$2:A$836, years!B$2:B$836)</f>
        <v>2016</v>
      </c>
      <c r="I720" s="5">
        <v>70</v>
      </c>
      <c r="J720">
        <v>0.57599999999999996</v>
      </c>
      <c r="K720">
        <v>0.76600000000000001</v>
      </c>
      <c r="L720" s="7" t="str">
        <f t="shared" si="34"/>
        <v>High</v>
      </c>
      <c r="M720">
        <v>-4.9429999999999996</v>
      </c>
      <c r="N720" s="7">
        <v>0.44900000000000001</v>
      </c>
      <c r="O720" s="7">
        <v>2.8000000000000001E-2</v>
      </c>
      <c r="P720" s="9">
        <v>1.68E-6</v>
      </c>
      <c r="Q720" s="7">
        <v>0.36599999999999999</v>
      </c>
      <c r="R720" s="7">
        <v>0.23599999999999999</v>
      </c>
      <c r="S720" s="7" t="str">
        <f t="shared" si="35"/>
        <v>Negative</v>
      </c>
      <c r="T720" s="5">
        <v>144.833</v>
      </c>
      <c r="U720" t="s">
        <v>59</v>
      </c>
    </row>
    <row r="721" spans="1:21" x14ac:dyDescent="0.25">
      <c r="A721">
        <v>539</v>
      </c>
      <c r="B721" t="str">
        <f>_xlfn.XLOOKUP(A721, artists!A$2:A$836, artists!B$2:B$836)</f>
        <v>Kendrick Lamar</v>
      </c>
      <c r="C721" s="3" t="s">
        <v>1703</v>
      </c>
      <c r="D721" s="5">
        <v>177000</v>
      </c>
      <c r="E721" s="5">
        <f t="shared" si="33"/>
        <v>177</v>
      </c>
      <c r="F721" t="b">
        <v>1</v>
      </c>
      <c r="G721">
        <v>20</v>
      </c>
      <c r="H721">
        <f>_xlfn.XLOOKUP(G721, years!A$2:A$836, years!B$2:B$836)</f>
        <v>2017</v>
      </c>
      <c r="I721" s="5">
        <v>0</v>
      </c>
      <c r="J721">
        <v>0.90600000000000003</v>
      </c>
      <c r="K721">
        <v>0.625</v>
      </c>
      <c r="L721" s="7" t="str">
        <f t="shared" si="34"/>
        <v>Low</v>
      </c>
      <c r="M721">
        <v>-6.7789999999999999</v>
      </c>
      <c r="N721" s="7">
        <v>9.0300000000000005E-2</v>
      </c>
      <c r="O721" s="7">
        <v>2.43E-4</v>
      </c>
      <c r="P721" s="9">
        <v>3.2299999999999999E-5</v>
      </c>
      <c r="Q721" s="7">
        <v>9.7500000000000003E-2</v>
      </c>
      <c r="R721" s="7">
        <v>0.42299999999999999</v>
      </c>
      <c r="S721" s="7" t="str">
        <f t="shared" si="35"/>
        <v>Negative</v>
      </c>
      <c r="T721" s="5">
        <v>150.018</v>
      </c>
      <c r="U721" t="s">
        <v>28</v>
      </c>
    </row>
    <row r="722" spans="1:21" x14ac:dyDescent="0.25">
      <c r="A722">
        <v>31</v>
      </c>
      <c r="B722" t="str">
        <f>_xlfn.XLOOKUP(A722, artists!A$2:A$836, artists!B$2:B$836)</f>
        <v>Madonna</v>
      </c>
      <c r="C722" s="3" t="s">
        <v>547</v>
      </c>
      <c r="D722" s="5">
        <v>337733</v>
      </c>
      <c r="E722" s="5">
        <f t="shared" si="33"/>
        <v>337.733</v>
      </c>
      <c r="F722" t="b">
        <v>0</v>
      </c>
      <c r="G722">
        <v>8</v>
      </c>
      <c r="H722">
        <f>_xlfn.XLOOKUP(G722, years!A$2:A$836, years!B$2:B$836)</f>
        <v>2005</v>
      </c>
      <c r="I722" s="5">
        <v>74</v>
      </c>
      <c r="J722">
        <v>0.64900000000000002</v>
      </c>
      <c r="K722">
        <v>0.64700000000000002</v>
      </c>
      <c r="L722" s="7" t="str">
        <f t="shared" si="34"/>
        <v>Low</v>
      </c>
      <c r="M722">
        <v>-7.6950000000000003</v>
      </c>
      <c r="N722" s="7">
        <v>4.5199999999999997E-2</v>
      </c>
      <c r="O722" s="7">
        <v>3.8999999999999998E-3</v>
      </c>
      <c r="P722" s="9">
        <v>0.161</v>
      </c>
      <c r="Q722" s="7">
        <v>6.8599999999999994E-2</v>
      </c>
      <c r="R722" s="7">
        <v>0.40500000000000003</v>
      </c>
      <c r="S722" s="7" t="str">
        <f t="shared" si="35"/>
        <v>Negative</v>
      </c>
      <c r="T722" s="5">
        <v>125.02</v>
      </c>
      <c r="U722" t="s">
        <v>17</v>
      </c>
    </row>
    <row r="723" spans="1:21" x14ac:dyDescent="0.25">
      <c r="A723">
        <v>688</v>
      </c>
      <c r="B723" t="str">
        <f>_xlfn.XLOOKUP(A723, artists!A$2:A$836, artists!B$2:B$836)</f>
        <v>Astrid S</v>
      </c>
      <c r="C723" s="3" t="s">
        <v>1601</v>
      </c>
      <c r="D723" s="5">
        <v>208728</v>
      </c>
      <c r="E723" s="5">
        <f t="shared" si="33"/>
        <v>208.72800000000001</v>
      </c>
      <c r="F723" t="b">
        <v>0</v>
      </c>
      <c r="G723">
        <v>19</v>
      </c>
      <c r="H723">
        <f>_xlfn.XLOOKUP(G723, years!A$2:A$836, years!B$2:B$836)</f>
        <v>2016</v>
      </c>
      <c r="I723" s="5">
        <v>0</v>
      </c>
      <c r="J723">
        <v>0.67200000000000004</v>
      </c>
      <c r="K723">
        <v>0.58899999999999997</v>
      </c>
      <c r="L723" s="7" t="str">
        <f t="shared" si="34"/>
        <v>Low</v>
      </c>
      <c r="M723">
        <v>-5.008</v>
      </c>
      <c r="N723" s="7">
        <v>4.9000000000000002E-2</v>
      </c>
      <c r="O723" s="7">
        <v>8.2000000000000003E-2</v>
      </c>
      <c r="P723" s="9">
        <v>0</v>
      </c>
      <c r="Q723" s="7">
        <v>9.6199999999999994E-2</v>
      </c>
      <c r="R723" s="7">
        <v>0.379</v>
      </c>
      <c r="S723" s="7" t="str">
        <f t="shared" si="35"/>
        <v>Negative</v>
      </c>
      <c r="T723" s="5">
        <v>120.036</v>
      </c>
      <c r="U723" t="s">
        <v>937</v>
      </c>
    </row>
    <row r="724" spans="1:21" x14ac:dyDescent="0.25">
      <c r="A724">
        <v>695</v>
      </c>
      <c r="B724" t="str">
        <f>_xlfn.XLOOKUP(A724, artists!A$2:A$836, artists!B$2:B$836)</f>
        <v>Kevin Gates</v>
      </c>
      <c r="C724" s="3" t="s">
        <v>1616</v>
      </c>
      <c r="D724" s="5">
        <v>240000</v>
      </c>
      <c r="E724" s="5">
        <f t="shared" si="33"/>
        <v>240</v>
      </c>
      <c r="F724" t="b">
        <v>1</v>
      </c>
      <c r="G724">
        <v>19</v>
      </c>
      <c r="H724">
        <f>_xlfn.XLOOKUP(G724, years!A$2:A$836, years!B$2:B$836)</f>
        <v>2016</v>
      </c>
      <c r="I724" s="5">
        <v>69</v>
      </c>
      <c r="J724">
        <v>0.89500000000000002</v>
      </c>
      <c r="K724">
        <v>0.68100000000000005</v>
      </c>
      <c r="L724" s="7" t="str">
        <f t="shared" si="34"/>
        <v>High</v>
      </c>
      <c r="M724">
        <v>-5.2670000000000003</v>
      </c>
      <c r="N724" s="7">
        <v>0.35799999999999998</v>
      </c>
      <c r="O724" s="7">
        <v>0.157</v>
      </c>
      <c r="P724" s="9">
        <v>0</v>
      </c>
      <c r="Q724" s="7">
        <v>0.189</v>
      </c>
      <c r="R724" s="7">
        <v>0.55400000000000005</v>
      </c>
      <c r="S724" s="7" t="str">
        <f t="shared" si="35"/>
        <v>Positive</v>
      </c>
      <c r="T724" s="5">
        <v>121.91800000000001</v>
      </c>
      <c r="U724" t="s">
        <v>59</v>
      </c>
    </row>
    <row r="725" spans="1:21" x14ac:dyDescent="0.25">
      <c r="A725">
        <v>383</v>
      </c>
      <c r="B725" t="str">
        <f>_xlfn.XLOOKUP(A725, artists!A$2:A$836, artists!B$2:B$836)</f>
        <v>Plies</v>
      </c>
      <c r="C725" s="3" t="s">
        <v>868</v>
      </c>
      <c r="D725" s="5">
        <v>188493</v>
      </c>
      <c r="E725" s="5">
        <f t="shared" si="33"/>
        <v>188.49299999999999</v>
      </c>
      <c r="F725" t="b">
        <v>1</v>
      </c>
      <c r="G725">
        <v>10</v>
      </c>
      <c r="H725">
        <f>_xlfn.XLOOKUP(G725, years!A$2:A$836, years!B$2:B$836)</f>
        <v>2007</v>
      </c>
      <c r="I725" s="5">
        <v>66</v>
      </c>
      <c r="J725">
        <v>0.84</v>
      </c>
      <c r="K725">
        <v>0.57099999999999995</v>
      </c>
      <c r="L725" s="7" t="str">
        <f t="shared" si="34"/>
        <v>Low</v>
      </c>
      <c r="M725">
        <v>-7.4210000000000003</v>
      </c>
      <c r="N725" s="7">
        <v>7.9699999999999993E-2</v>
      </c>
      <c r="O725" s="7">
        <v>0.16</v>
      </c>
      <c r="P725" s="9">
        <v>0</v>
      </c>
      <c r="Q725" s="7">
        <v>0.40600000000000003</v>
      </c>
      <c r="R725" s="7">
        <v>0.61699999999999999</v>
      </c>
      <c r="S725" s="7" t="str">
        <f t="shared" si="35"/>
        <v>Positive</v>
      </c>
      <c r="T725" s="5">
        <v>116.59</v>
      </c>
      <c r="U725" t="s">
        <v>26</v>
      </c>
    </row>
    <row r="726" spans="1:21" x14ac:dyDescent="0.25">
      <c r="A726">
        <v>34</v>
      </c>
      <c r="B726" t="str">
        <f>_xlfn.XLOOKUP(A726, artists!A$2:A$836, artists!B$2:B$836)</f>
        <v>Kylie Minogue</v>
      </c>
      <c r="C726" s="3" t="s">
        <v>495</v>
      </c>
      <c r="D726" s="5">
        <v>200973</v>
      </c>
      <c r="E726" s="5">
        <f t="shared" si="33"/>
        <v>200.97300000000001</v>
      </c>
      <c r="F726" t="b">
        <v>0</v>
      </c>
      <c r="G726">
        <v>7</v>
      </c>
      <c r="H726">
        <f>_xlfn.XLOOKUP(G726, years!A$2:A$836, years!B$2:B$836)</f>
        <v>2004</v>
      </c>
      <c r="I726" s="5">
        <v>47</v>
      </c>
      <c r="J726">
        <v>0.54800000000000004</v>
      </c>
      <c r="K726">
        <v>0.78500000000000003</v>
      </c>
      <c r="L726" s="7" t="str">
        <f t="shared" si="34"/>
        <v>High</v>
      </c>
      <c r="M726">
        <v>-5.0869999999999997</v>
      </c>
      <c r="N726" s="7">
        <v>7.0400000000000004E-2</v>
      </c>
      <c r="O726" s="7">
        <v>2.7699999999999999E-3</v>
      </c>
      <c r="P726" s="9">
        <v>4.8000000000000001E-2</v>
      </c>
      <c r="Q726" s="7">
        <v>0.32900000000000001</v>
      </c>
      <c r="R726" s="7">
        <v>0.41799999999999998</v>
      </c>
      <c r="S726" s="7" t="str">
        <f t="shared" si="35"/>
        <v>Negative</v>
      </c>
      <c r="T726" s="5">
        <v>120.93899999999999</v>
      </c>
      <c r="U726" t="s">
        <v>40</v>
      </c>
    </row>
    <row r="727" spans="1:21" x14ac:dyDescent="0.25">
      <c r="A727">
        <v>308</v>
      </c>
      <c r="B727" t="str">
        <f>_xlfn.XLOOKUP(A727, artists!A$2:A$836, artists!B$2:B$836)</f>
        <v>Arctic Monkeys</v>
      </c>
      <c r="C727" s="3" t="s">
        <v>611</v>
      </c>
      <c r="D727" s="5">
        <v>173680</v>
      </c>
      <c r="E727" s="5">
        <f t="shared" si="33"/>
        <v>173.68</v>
      </c>
      <c r="F727" t="b">
        <v>0</v>
      </c>
      <c r="G727">
        <v>9</v>
      </c>
      <c r="H727">
        <f>_xlfn.XLOOKUP(G727, years!A$2:A$836, years!B$2:B$836)</f>
        <v>2006</v>
      </c>
      <c r="I727" s="5">
        <v>71</v>
      </c>
      <c r="J727">
        <v>0.53500000000000003</v>
      </c>
      <c r="K727">
        <v>0.94799999999999995</v>
      </c>
      <c r="L727" s="7" t="str">
        <f t="shared" si="34"/>
        <v>High</v>
      </c>
      <c r="M727">
        <v>-4.1900000000000004</v>
      </c>
      <c r="N727" s="7">
        <v>3.56E-2</v>
      </c>
      <c r="O727" s="7">
        <v>2.2499999999999998E-3</v>
      </c>
      <c r="P727" s="9">
        <v>0</v>
      </c>
      <c r="Q727" s="7">
        <v>0.376</v>
      </c>
      <c r="R727" s="7">
        <v>0.77800000000000002</v>
      </c>
      <c r="S727" s="7" t="str">
        <f t="shared" si="35"/>
        <v>Positive</v>
      </c>
      <c r="T727" s="5">
        <v>103.18300000000001</v>
      </c>
      <c r="U727" t="s">
        <v>100</v>
      </c>
    </row>
    <row r="728" spans="1:21" x14ac:dyDescent="0.25">
      <c r="A728">
        <v>220</v>
      </c>
      <c r="B728" t="str">
        <f>_xlfn.XLOOKUP(A728, artists!A$2:A$836, artists!B$2:B$836)</f>
        <v>Nas</v>
      </c>
      <c r="C728" s="3" t="s">
        <v>409</v>
      </c>
      <c r="D728" s="5">
        <v>253720</v>
      </c>
      <c r="E728" s="5">
        <f t="shared" si="33"/>
        <v>253.72</v>
      </c>
      <c r="F728" t="b">
        <v>0</v>
      </c>
      <c r="G728">
        <v>5</v>
      </c>
      <c r="H728">
        <f>_xlfn.XLOOKUP(G728, years!A$2:A$836, years!B$2:B$836)</f>
        <v>2002</v>
      </c>
      <c r="I728" s="5">
        <v>58</v>
      </c>
      <c r="J728">
        <v>0.83699999999999997</v>
      </c>
      <c r="K728">
        <v>0.88500000000000001</v>
      </c>
      <c r="L728" s="7" t="str">
        <f t="shared" si="34"/>
        <v>High</v>
      </c>
      <c r="M728">
        <v>-3.9140000000000001</v>
      </c>
      <c r="N728" s="7">
        <v>0.182</v>
      </c>
      <c r="O728" s="7">
        <v>0.10299999999999999</v>
      </c>
      <c r="P728" s="9">
        <v>0</v>
      </c>
      <c r="Q728" s="7">
        <v>6.6600000000000006E-2</v>
      </c>
      <c r="R728" s="7">
        <v>0.69399999999999995</v>
      </c>
      <c r="S728" s="7" t="str">
        <f t="shared" si="35"/>
        <v>Positive</v>
      </c>
      <c r="T728" s="5">
        <v>95.313000000000002</v>
      </c>
      <c r="U728" t="s">
        <v>28</v>
      </c>
    </row>
    <row r="729" spans="1:21" x14ac:dyDescent="0.25">
      <c r="A729">
        <v>542</v>
      </c>
      <c r="B729" t="str">
        <f>_xlfn.XLOOKUP(A729, artists!A$2:A$836, artists!B$2:B$836)</f>
        <v>Avicii</v>
      </c>
      <c r="C729" s="3" t="s">
        <v>1343</v>
      </c>
      <c r="D729" s="5">
        <v>208316</v>
      </c>
      <c r="E729" s="5">
        <f t="shared" si="33"/>
        <v>208.316</v>
      </c>
      <c r="F729" t="b">
        <v>0</v>
      </c>
      <c r="G729">
        <v>15</v>
      </c>
      <c r="H729">
        <f>_xlfn.XLOOKUP(G729, years!A$2:A$836, years!B$2:B$836)</f>
        <v>2012</v>
      </c>
      <c r="I729" s="5">
        <v>68</v>
      </c>
      <c r="J729">
        <v>0.50900000000000001</v>
      </c>
      <c r="K729">
        <v>0.79</v>
      </c>
      <c r="L729" s="7" t="str">
        <f t="shared" si="34"/>
        <v>High</v>
      </c>
      <c r="M729">
        <v>-3.782</v>
      </c>
      <c r="N729" s="7">
        <v>3.7400000000000003E-2</v>
      </c>
      <c r="O729" s="7">
        <v>0.33200000000000002</v>
      </c>
      <c r="P729" s="9">
        <v>6.6699999999999995E-5</v>
      </c>
      <c r="Q729" s="7">
        <v>0.316</v>
      </c>
      <c r="R729" s="7">
        <v>0.63800000000000001</v>
      </c>
      <c r="S729" s="7" t="str">
        <f t="shared" si="35"/>
        <v>Positive</v>
      </c>
      <c r="T729" s="5">
        <v>127.946</v>
      </c>
      <c r="U729" t="s">
        <v>40</v>
      </c>
    </row>
    <row r="730" spans="1:21" x14ac:dyDescent="0.25">
      <c r="A730">
        <v>397</v>
      </c>
      <c r="B730" t="str">
        <f>_xlfn.XLOOKUP(A730, artists!A$2:A$836, artists!B$2:B$836)</f>
        <v>Flo Rida</v>
      </c>
      <c r="C730" s="3" t="s">
        <v>1336</v>
      </c>
      <c r="D730" s="5">
        <v>223800</v>
      </c>
      <c r="E730" s="5">
        <f t="shared" si="33"/>
        <v>223.8</v>
      </c>
      <c r="F730" t="b">
        <v>0</v>
      </c>
      <c r="G730">
        <v>15</v>
      </c>
      <c r="H730">
        <f>_xlfn.XLOOKUP(G730, years!A$2:A$836, years!B$2:B$836)</f>
        <v>2012</v>
      </c>
      <c r="I730" s="5">
        <v>60</v>
      </c>
      <c r="J730">
        <v>0.69299999999999995</v>
      </c>
      <c r="K730">
        <v>0.82199999999999995</v>
      </c>
      <c r="L730" s="7" t="str">
        <f t="shared" si="34"/>
        <v>High</v>
      </c>
      <c r="M730">
        <v>-5.4409999999999998</v>
      </c>
      <c r="N730" s="7">
        <v>4.3900000000000002E-2</v>
      </c>
      <c r="O730" s="7">
        <v>6.1599999999999997E-3</v>
      </c>
      <c r="P730" s="9">
        <v>1.79E-6</v>
      </c>
      <c r="Q730" s="7">
        <v>0.315</v>
      </c>
      <c r="R730" s="7">
        <v>0.76300000000000001</v>
      </c>
      <c r="S730" s="7" t="str">
        <f t="shared" si="35"/>
        <v>Positive</v>
      </c>
      <c r="T730" s="5">
        <v>126.035</v>
      </c>
      <c r="U730" t="s">
        <v>59</v>
      </c>
    </row>
    <row r="731" spans="1:21" x14ac:dyDescent="0.25">
      <c r="A731">
        <v>709</v>
      </c>
      <c r="B731" t="str">
        <f>_xlfn.XLOOKUP(A731, artists!A$2:A$836, artists!B$2:B$836)</f>
        <v>ZAYN</v>
      </c>
      <c r="C731" s="3" t="s">
        <v>1747</v>
      </c>
      <c r="D731" s="5">
        <v>245200</v>
      </c>
      <c r="E731" s="5">
        <f t="shared" si="33"/>
        <v>245.2</v>
      </c>
      <c r="F731" t="b">
        <v>0</v>
      </c>
      <c r="G731">
        <v>19</v>
      </c>
      <c r="H731">
        <f>_xlfn.XLOOKUP(G731, years!A$2:A$836, years!B$2:B$836)</f>
        <v>2016</v>
      </c>
      <c r="I731" s="5">
        <v>0</v>
      </c>
      <c r="J731">
        <v>0.73499999999999999</v>
      </c>
      <c r="K731">
        <v>0.45100000000000001</v>
      </c>
      <c r="L731" s="7" t="str">
        <f t="shared" si="34"/>
        <v>Low</v>
      </c>
      <c r="M731">
        <v>-8.3740000000000006</v>
      </c>
      <c r="N731" s="7">
        <v>5.8500000000000003E-2</v>
      </c>
      <c r="O731" s="7">
        <v>6.3100000000000003E-2</v>
      </c>
      <c r="P731" s="9">
        <v>1.2999999999999999E-5</v>
      </c>
      <c r="Q731" s="7">
        <v>0.32500000000000001</v>
      </c>
      <c r="R731" s="7">
        <v>8.6199999999999999E-2</v>
      </c>
      <c r="S731" s="7" t="str">
        <f t="shared" si="35"/>
        <v>Negative</v>
      </c>
      <c r="T731" s="5">
        <v>117.973</v>
      </c>
      <c r="U731" t="s">
        <v>40</v>
      </c>
    </row>
    <row r="732" spans="1:21" x14ac:dyDescent="0.25">
      <c r="A732">
        <v>272</v>
      </c>
      <c r="B732" t="str">
        <f>_xlfn.XLOOKUP(A732, artists!A$2:A$836, artists!B$2:B$836)</f>
        <v>Scissor Sisters</v>
      </c>
      <c r="C732" s="3" t="s">
        <v>706</v>
      </c>
      <c r="D732" s="5">
        <v>288360</v>
      </c>
      <c r="E732" s="5">
        <f t="shared" si="33"/>
        <v>288.36</v>
      </c>
      <c r="F732" t="b">
        <v>0</v>
      </c>
      <c r="G732">
        <v>9</v>
      </c>
      <c r="H732">
        <f>_xlfn.XLOOKUP(G732, years!A$2:A$836, years!B$2:B$836)</f>
        <v>2006</v>
      </c>
      <c r="I732" s="5">
        <v>63</v>
      </c>
      <c r="J732">
        <v>0.70699999999999996</v>
      </c>
      <c r="K732">
        <v>0.92300000000000004</v>
      </c>
      <c r="L732" s="7" t="str">
        <f t="shared" si="34"/>
        <v>High</v>
      </c>
      <c r="M732">
        <v>-3.4089999999999998</v>
      </c>
      <c r="N732" s="7">
        <v>2.76E-2</v>
      </c>
      <c r="O732" s="7">
        <v>1.95E-2</v>
      </c>
      <c r="P732" s="9">
        <v>0</v>
      </c>
      <c r="Q732" s="7">
        <v>0.34200000000000003</v>
      </c>
      <c r="R732" s="7">
        <v>0.84499999999999997</v>
      </c>
      <c r="S732" s="7" t="str">
        <f t="shared" si="35"/>
        <v>Positive</v>
      </c>
      <c r="T732" s="5">
        <v>108.023</v>
      </c>
      <c r="U732" t="s">
        <v>513</v>
      </c>
    </row>
    <row r="733" spans="1:21" x14ac:dyDescent="0.25">
      <c r="A733">
        <v>55</v>
      </c>
      <c r="B733" t="str">
        <f>_xlfn.XLOOKUP(A733, artists!A$2:A$836, artists!B$2:B$836)</f>
        <v>P!nk</v>
      </c>
      <c r="C733" s="3" t="s">
        <v>1649</v>
      </c>
      <c r="D733" s="5">
        <v>215413</v>
      </c>
      <c r="E733" s="5">
        <f t="shared" si="33"/>
        <v>215.41300000000001</v>
      </c>
      <c r="F733" t="b">
        <v>0</v>
      </c>
      <c r="G733">
        <v>19</v>
      </c>
      <c r="H733">
        <f>_xlfn.XLOOKUP(G733, years!A$2:A$836, years!B$2:B$836)</f>
        <v>2016</v>
      </c>
      <c r="I733" s="5">
        <v>68</v>
      </c>
      <c r="J733">
        <v>0.63200000000000001</v>
      </c>
      <c r="K733">
        <v>0.70199999999999996</v>
      </c>
      <c r="L733" s="7" t="str">
        <f t="shared" si="34"/>
        <v>High</v>
      </c>
      <c r="M733">
        <v>-5.92</v>
      </c>
      <c r="N733" s="7">
        <v>0.14799999999999999</v>
      </c>
      <c r="O733" s="7">
        <v>1.14E-2</v>
      </c>
      <c r="P733" s="9">
        <v>0</v>
      </c>
      <c r="Q733" s="7">
        <v>0.108</v>
      </c>
      <c r="R733" s="7">
        <v>0.52300000000000002</v>
      </c>
      <c r="S733" s="7" t="str">
        <f t="shared" si="35"/>
        <v>Positive</v>
      </c>
      <c r="T733" s="5">
        <v>162.958</v>
      </c>
      <c r="U733" t="s">
        <v>17</v>
      </c>
    </row>
    <row r="734" spans="1:21" x14ac:dyDescent="0.25">
      <c r="A734">
        <v>605</v>
      </c>
      <c r="B734" t="str">
        <f>_xlfn.XLOOKUP(A734, artists!A$2:A$836, artists!B$2:B$836)</f>
        <v>Sia</v>
      </c>
      <c r="C734" s="3" t="s">
        <v>1654</v>
      </c>
      <c r="D734" s="5">
        <v>210226</v>
      </c>
      <c r="E734" s="5">
        <f t="shared" si="33"/>
        <v>210.226</v>
      </c>
      <c r="F734" t="b">
        <v>0</v>
      </c>
      <c r="G734">
        <v>19</v>
      </c>
      <c r="H734">
        <f>_xlfn.XLOOKUP(G734, years!A$2:A$836, years!B$2:B$836)</f>
        <v>2016</v>
      </c>
      <c r="I734" s="5">
        <v>68</v>
      </c>
      <c r="J734">
        <v>0.66800000000000004</v>
      </c>
      <c r="K734">
        <v>0.72499999999999998</v>
      </c>
      <c r="L734" s="7" t="str">
        <f t="shared" si="34"/>
        <v>High</v>
      </c>
      <c r="M734">
        <v>-6.1269999999999998</v>
      </c>
      <c r="N734" s="7">
        <v>0.26600000000000001</v>
      </c>
      <c r="O734" s="7">
        <v>1.0200000000000001E-2</v>
      </c>
      <c r="P734" s="9">
        <v>4.7899999999999999E-4</v>
      </c>
      <c r="Q734" s="7">
        <v>5.6099999999999997E-2</v>
      </c>
      <c r="R734" s="7">
        <v>0.72899999999999998</v>
      </c>
      <c r="S734" s="7" t="str">
        <f t="shared" si="35"/>
        <v>Positive</v>
      </c>
      <c r="T734" s="5">
        <v>191.94399999999999</v>
      </c>
      <c r="U734" t="s">
        <v>17</v>
      </c>
    </row>
    <row r="735" spans="1:21" x14ac:dyDescent="0.25">
      <c r="A735">
        <v>247</v>
      </c>
      <c r="B735" t="str">
        <f>_xlfn.XLOOKUP(A735, artists!A$2:A$836, artists!B$2:B$836)</f>
        <v>Mario Winans</v>
      </c>
      <c r="C735" s="3" t="s">
        <v>461</v>
      </c>
      <c r="D735" s="5">
        <v>257333</v>
      </c>
      <c r="E735" s="5">
        <f t="shared" si="33"/>
        <v>257.33300000000003</v>
      </c>
      <c r="F735" t="b">
        <v>0</v>
      </c>
      <c r="G735">
        <v>19</v>
      </c>
      <c r="H735">
        <f>_xlfn.XLOOKUP(G735, years!A$2:A$836, years!B$2:B$836)</f>
        <v>2016</v>
      </c>
      <c r="I735" s="5">
        <v>66</v>
      </c>
      <c r="J735">
        <v>0.83299999999999996</v>
      </c>
      <c r="K735">
        <v>0.51500000000000001</v>
      </c>
      <c r="L735" s="7" t="str">
        <f t="shared" si="34"/>
        <v>Low</v>
      </c>
      <c r="M735">
        <v>-5</v>
      </c>
      <c r="N735" s="7">
        <v>4.6199999999999998E-2</v>
      </c>
      <c r="O735" s="7">
        <v>0.34699999999999998</v>
      </c>
      <c r="P735" s="9">
        <v>1.56E-3</v>
      </c>
      <c r="Q735" s="7">
        <v>0.11600000000000001</v>
      </c>
      <c r="R735" s="7">
        <v>0.4</v>
      </c>
      <c r="S735" s="7" t="str">
        <f t="shared" si="35"/>
        <v>Negative</v>
      </c>
      <c r="T735" s="5">
        <v>97.007000000000005</v>
      </c>
      <c r="U735" t="s">
        <v>17</v>
      </c>
    </row>
    <row r="736" spans="1:21" x14ac:dyDescent="0.25">
      <c r="A736">
        <v>438</v>
      </c>
      <c r="B736" t="str">
        <f>_xlfn.XLOOKUP(A736, artists!A$2:A$836, artists!B$2:B$836)</f>
        <v>David Guetta</v>
      </c>
      <c r="C736" s="3" t="s">
        <v>1600</v>
      </c>
      <c r="D736" s="5">
        <v>207272</v>
      </c>
      <c r="E736" s="5">
        <f t="shared" si="33"/>
        <v>207.27199999999999</v>
      </c>
      <c r="F736" t="b">
        <v>0</v>
      </c>
      <c r="G736">
        <v>19</v>
      </c>
      <c r="H736">
        <f>_xlfn.XLOOKUP(G736, years!A$2:A$836, years!B$2:B$836)</f>
        <v>2016</v>
      </c>
      <c r="I736" s="5">
        <v>68</v>
      </c>
      <c r="J736">
        <v>0.36699999999999999</v>
      </c>
      <c r="K736">
        <v>0.91500000000000004</v>
      </c>
      <c r="L736" s="7" t="str">
        <f t="shared" si="34"/>
        <v>High</v>
      </c>
      <c r="M736">
        <v>-3.456</v>
      </c>
      <c r="N736" s="7">
        <v>4.8800000000000003E-2</v>
      </c>
      <c r="O736" s="7">
        <v>2.2000000000000001E-3</v>
      </c>
      <c r="P736" s="9">
        <v>5.8100000000000003E-5</v>
      </c>
      <c r="Q736" s="7">
        <v>9.0499999999999997E-2</v>
      </c>
      <c r="R736" s="7">
        <v>0.36499999999999999</v>
      </c>
      <c r="S736" s="7" t="str">
        <f t="shared" si="35"/>
        <v>Negative</v>
      </c>
      <c r="T736" s="5">
        <v>110.169</v>
      </c>
      <c r="U736" t="s">
        <v>673</v>
      </c>
    </row>
    <row r="737" spans="1:21" x14ac:dyDescent="0.25">
      <c r="A737">
        <v>511</v>
      </c>
      <c r="B737" t="str">
        <f>_xlfn.XLOOKUP(A737, artists!A$2:A$836, artists!B$2:B$836)</f>
        <v>Lykke Li</v>
      </c>
      <c r="C737" s="3" t="s">
        <v>1129</v>
      </c>
      <c r="D737" s="5">
        <v>281106</v>
      </c>
      <c r="E737" s="5">
        <f t="shared" si="33"/>
        <v>281.10599999999999</v>
      </c>
      <c r="F737" t="b">
        <v>0</v>
      </c>
      <c r="G737">
        <v>14</v>
      </c>
      <c r="H737">
        <f>_xlfn.XLOOKUP(G737, years!A$2:A$836, years!B$2:B$836)</f>
        <v>2011</v>
      </c>
      <c r="I737" s="5">
        <v>51</v>
      </c>
      <c r="J737">
        <v>0.78600000000000003</v>
      </c>
      <c r="K737">
        <v>0.70899999999999996</v>
      </c>
      <c r="L737" s="7" t="str">
        <f t="shared" si="34"/>
        <v>High</v>
      </c>
      <c r="M737">
        <v>-5.7370000000000001</v>
      </c>
      <c r="N737" s="7">
        <v>3.95E-2</v>
      </c>
      <c r="O737" s="7">
        <v>1.9199999999999998E-2</v>
      </c>
      <c r="P737" s="9">
        <v>1.1800000000000001E-3</v>
      </c>
      <c r="Q737" s="7">
        <v>8.4500000000000006E-2</v>
      </c>
      <c r="R737" s="7">
        <v>0.28499999999999998</v>
      </c>
      <c r="S737" s="7" t="str">
        <f t="shared" si="35"/>
        <v>Negative</v>
      </c>
      <c r="T737" s="5">
        <v>122.01900000000001</v>
      </c>
      <c r="U737" t="s">
        <v>40</v>
      </c>
    </row>
    <row r="738" spans="1:21" x14ac:dyDescent="0.25">
      <c r="A738">
        <v>588</v>
      </c>
      <c r="B738" t="str">
        <f>_xlfn.XLOOKUP(A738, artists!A$2:A$836, artists!B$2:B$836)</f>
        <v>Duke Dumont</v>
      </c>
      <c r="C738" s="3" t="s">
        <v>1456</v>
      </c>
      <c r="D738" s="5">
        <v>285596</v>
      </c>
      <c r="E738" s="5">
        <f t="shared" si="33"/>
        <v>285.596</v>
      </c>
      <c r="F738" t="b">
        <v>0</v>
      </c>
      <c r="G738">
        <v>17</v>
      </c>
      <c r="H738">
        <f>_xlfn.XLOOKUP(G738, years!A$2:A$836, years!B$2:B$836)</f>
        <v>2014</v>
      </c>
      <c r="I738" s="5">
        <v>67</v>
      </c>
      <c r="J738">
        <v>0.63600000000000001</v>
      </c>
      <c r="K738">
        <v>0.76100000000000001</v>
      </c>
      <c r="L738" s="7" t="str">
        <f t="shared" si="34"/>
        <v>High</v>
      </c>
      <c r="M738">
        <v>-7.7519999999999998</v>
      </c>
      <c r="N738" s="7">
        <v>3.5000000000000003E-2</v>
      </c>
      <c r="O738" s="7">
        <v>3.7699999999999999E-3</v>
      </c>
      <c r="P738" s="9">
        <v>7.8399999999999997E-3</v>
      </c>
      <c r="Q738" s="7">
        <v>8.5099999999999995E-2</v>
      </c>
      <c r="R738" s="7">
        <v>0.46300000000000002</v>
      </c>
      <c r="S738" s="7" t="str">
        <f t="shared" si="35"/>
        <v>Negative</v>
      </c>
      <c r="T738" s="5">
        <v>120.837</v>
      </c>
      <c r="U738" t="s">
        <v>40</v>
      </c>
    </row>
    <row r="739" spans="1:21" x14ac:dyDescent="0.25">
      <c r="A739">
        <v>492</v>
      </c>
      <c r="B739" t="str">
        <f>_xlfn.XLOOKUP(A739, artists!A$2:A$836, artists!B$2:B$836)</f>
        <v>B.o.B</v>
      </c>
      <c r="C739" s="3" t="s">
        <v>1099</v>
      </c>
      <c r="D739" s="5">
        <v>268320</v>
      </c>
      <c r="E739" s="5">
        <f t="shared" si="33"/>
        <v>268.32</v>
      </c>
      <c r="F739" t="b">
        <v>0</v>
      </c>
      <c r="G739">
        <v>13</v>
      </c>
      <c r="H739">
        <f>_xlfn.XLOOKUP(G739, years!A$2:A$836, years!B$2:B$836)</f>
        <v>2010</v>
      </c>
      <c r="I739" s="5">
        <v>74</v>
      </c>
      <c r="J739">
        <v>0.68799999999999994</v>
      </c>
      <c r="K739">
        <v>0.85299999999999998</v>
      </c>
      <c r="L739" s="7" t="str">
        <f t="shared" si="34"/>
        <v>High</v>
      </c>
      <c r="M739">
        <v>-5.8140000000000001</v>
      </c>
      <c r="N739" s="7">
        <v>4.9299999999999997E-2</v>
      </c>
      <c r="O739" s="7">
        <v>0.38600000000000001</v>
      </c>
      <c r="P739" s="9">
        <v>0</v>
      </c>
      <c r="Q739" s="7">
        <v>8.6199999999999999E-2</v>
      </c>
      <c r="R739" s="7">
        <v>0.74299999999999999</v>
      </c>
      <c r="S739" s="7" t="str">
        <f t="shared" si="35"/>
        <v>Positive</v>
      </c>
      <c r="T739" s="5">
        <v>103.99299999999999</v>
      </c>
      <c r="U739" t="s">
        <v>59</v>
      </c>
    </row>
    <row r="740" spans="1:21" x14ac:dyDescent="0.25">
      <c r="A740">
        <v>200</v>
      </c>
      <c r="B740" t="str">
        <f>_xlfn.XLOOKUP(A740, artists!A$2:A$836, artists!B$2:B$836)</f>
        <v>Three Days Grace</v>
      </c>
      <c r="C740" s="3" t="s">
        <v>361</v>
      </c>
      <c r="D740" s="5">
        <v>231480</v>
      </c>
      <c r="E740" s="5">
        <f t="shared" si="33"/>
        <v>231.48</v>
      </c>
      <c r="F740" t="b">
        <v>0</v>
      </c>
      <c r="G740">
        <v>6</v>
      </c>
      <c r="H740">
        <f>_xlfn.XLOOKUP(G740, years!A$2:A$836, years!B$2:B$836)</f>
        <v>2003</v>
      </c>
      <c r="I740" s="5">
        <v>72</v>
      </c>
      <c r="J740">
        <v>0.498</v>
      </c>
      <c r="K740">
        <v>0.83</v>
      </c>
      <c r="L740" s="7" t="str">
        <f t="shared" si="34"/>
        <v>High</v>
      </c>
      <c r="M740">
        <v>-5.157</v>
      </c>
      <c r="N740" s="7">
        <v>4.2099999999999999E-2</v>
      </c>
      <c r="O740" s="7">
        <v>4.6100000000000004E-3</v>
      </c>
      <c r="P740" s="9">
        <v>0</v>
      </c>
      <c r="Q740" s="7">
        <v>0.13900000000000001</v>
      </c>
      <c r="R740" s="7">
        <v>0.45300000000000001</v>
      </c>
      <c r="S740" s="7" t="str">
        <f t="shared" si="35"/>
        <v>Negative</v>
      </c>
      <c r="T740" s="5">
        <v>89.341999999999999</v>
      </c>
      <c r="U740" t="s">
        <v>23</v>
      </c>
    </row>
    <row r="741" spans="1:21" x14ac:dyDescent="0.25">
      <c r="A741">
        <v>285</v>
      </c>
      <c r="B741" t="str">
        <f>_xlfn.XLOOKUP(A741, artists!A$2:A$836, artists!B$2:B$836)</f>
        <v>The Pussycat Dolls</v>
      </c>
      <c r="C741" s="3" t="s">
        <v>869</v>
      </c>
      <c r="D741" s="5">
        <v>218400</v>
      </c>
      <c r="E741" s="5">
        <f t="shared" si="33"/>
        <v>218.4</v>
      </c>
      <c r="F741" t="b">
        <v>0</v>
      </c>
      <c r="G741">
        <v>11</v>
      </c>
      <c r="H741">
        <f>_xlfn.XLOOKUP(G741, years!A$2:A$836, years!B$2:B$836)</f>
        <v>2008</v>
      </c>
      <c r="I741" s="5">
        <v>64</v>
      </c>
      <c r="J741">
        <v>0.75600000000000001</v>
      </c>
      <c r="K741">
        <v>0.61199999999999999</v>
      </c>
      <c r="L741" s="7" t="str">
        <f t="shared" si="34"/>
        <v>Low</v>
      </c>
      <c r="M741">
        <v>-4.3710000000000004</v>
      </c>
      <c r="N741" s="7">
        <v>3.1699999999999999E-2</v>
      </c>
      <c r="O741" s="7">
        <v>6.59E-2</v>
      </c>
      <c r="P741" s="9">
        <v>0</v>
      </c>
      <c r="Q741" s="7">
        <v>0.27400000000000002</v>
      </c>
      <c r="R741" s="7">
        <v>0.45200000000000001</v>
      </c>
      <c r="S741" s="7" t="str">
        <f t="shared" si="35"/>
        <v>Negative</v>
      </c>
      <c r="T741" s="5">
        <v>111.572</v>
      </c>
      <c r="U741" t="s">
        <v>32</v>
      </c>
    </row>
    <row r="742" spans="1:21" x14ac:dyDescent="0.25">
      <c r="A742">
        <v>713</v>
      </c>
      <c r="B742" t="str">
        <f>_xlfn.XLOOKUP(A742, artists!A$2:A$836, artists!B$2:B$836)</f>
        <v>Garrett Nash</v>
      </c>
      <c r="C742" s="3" t="s">
        <v>1656</v>
      </c>
      <c r="D742" s="5">
        <v>251033</v>
      </c>
      <c r="E742" s="5">
        <f t="shared" si="33"/>
        <v>251.03299999999999</v>
      </c>
      <c r="F742" t="b">
        <v>1</v>
      </c>
      <c r="G742">
        <v>19</v>
      </c>
      <c r="H742">
        <f>_xlfn.XLOOKUP(G742, years!A$2:A$836, years!B$2:B$836)</f>
        <v>2016</v>
      </c>
      <c r="I742" s="5">
        <v>77</v>
      </c>
      <c r="J742">
        <v>0.49199999999999999</v>
      </c>
      <c r="K742">
        <v>0.27500000000000002</v>
      </c>
      <c r="L742" s="7" t="str">
        <f t="shared" si="34"/>
        <v>Low</v>
      </c>
      <c r="M742">
        <v>-13.4</v>
      </c>
      <c r="N742" s="7">
        <v>0.3</v>
      </c>
      <c r="O742" s="7">
        <v>0.68700000000000006</v>
      </c>
      <c r="P742" s="9">
        <v>0</v>
      </c>
      <c r="Q742" s="7">
        <v>0.10100000000000001</v>
      </c>
      <c r="R742" s="7">
        <v>0.18</v>
      </c>
      <c r="S742" s="7" t="str">
        <f t="shared" si="35"/>
        <v>Negative</v>
      </c>
      <c r="T742" s="5">
        <v>92.6</v>
      </c>
      <c r="U742" t="s">
        <v>59</v>
      </c>
    </row>
    <row r="743" spans="1:21" x14ac:dyDescent="0.25">
      <c r="A743">
        <v>35</v>
      </c>
      <c r="B743" t="str">
        <f>_xlfn.XLOOKUP(A743, artists!A$2:A$836, artists!B$2:B$836)</f>
        <v>JAY-Z</v>
      </c>
      <c r="C743" s="3" t="s">
        <v>85</v>
      </c>
      <c r="D743" s="5">
        <v>227866</v>
      </c>
      <c r="E743" s="5">
        <f t="shared" si="33"/>
        <v>227.86600000000001</v>
      </c>
      <c r="F743" t="b">
        <v>1</v>
      </c>
      <c r="G743">
        <v>3</v>
      </c>
      <c r="H743">
        <f>_xlfn.XLOOKUP(G743, years!A$2:A$836, years!B$2:B$836)</f>
        <v>2000</v>
      </c>
      <c r="I743" s="5">
        <v>59</v>
      </c>
      <c r="J743">
        <v>0.8</v>
      </c>
      <c r="K743">
        <v>0.92200000000000004</v>
      </c>
      <c r="L743" s="7" t="str">
        <f t="shared" si="34"/>
        <v>High</v>
      </c>
      <c r="M743">
        <v>-5.125</v>
      </c>
      <c r="N743" s="7">
        <v>0.24</v>
      </c>
      <c r="O743" s="7">
        <v>0.30099999999999999</v>
      </c>
      <c r="P743" s="9">
        <v>9.3100000000000006E-6</v>
      </c>
      <c r="Q743" s="7">
        <v>3.5200000000000002E-2</v>
      </c>
      <c r="R743" s="7">
        <v>0.80100000000000005</v>
      </c>
      <c r="S743" s="7" t="str">
        <f t="shared" si="35"/>
        <v>Positive</v>
      </c>
      <c r="T743" s="5">
        <v>98.631</v>
      </c>
      <c r="U743" t="s">
        <v>28</v>
      </c>
    </row>
    <row r="744" spans="1:21" x14ac:dyDescent="0.25">
      <c r="A744">
        <v>398</v>
      </c>
      <c r="B744" t="str">
        <f>_xlfn.XLOOKUP(A744, artists!A$2:A$836, artists!B$2:B$836)</f>
        <v>Katy Perry</v>
      </c>
      <c r="C744" s="3" t="s">
        <v>832</v>
      </c>
      <c r="D744" s="5">
        <v>179640</v>
      </c>
      <c r="E744" s="5">
        <f t="shared" si="33"/>
        <v>179.64</v>
      </c>
      <c r="F744" t="b">
        <v>0</v>
      </c>
      <c r="G744">
        <v>11</v>
      </c>
      <c r="H744">
        <f>_xlfn.XLOOKUP(G744, years!A$2:A$836, years!B$2:B$836)</f>
        <v>2008</v>
      </c>
      <c r="I744" s="5">
        <v>73</v>
      </c>
      <c r="J744">
        <v>0.69899999999999995</v>
      </c>
      <c r="K744">
        <v>0.76</v>
      </c>
      <c r="L744" s="7" t="str">
        <f t="shared" si="34"/>
        <v>High</v>
      </c>
      <c r="M744">
        <v>-3.173</v>
      </c>
      <c r="N744" s="7">
        <v>6.7699999999999996E-2</v>
      </c>
      <c r="O744" s="7">
        <v>2.2300000000000002E-3</v>
      </c>
      <c r="P744" s="9">
        <v>0</v>
      </c>
      <c r="Q744" s="7">
        <v>0.13200000000000001</v>
      </c>
      <c r="R744" s="7">
        <v>0.69599999999999995</v>
      </c>
      <c r="S744" s="7" t="str">
        <f t="shared" si="35"/>
        <v>Positive</v>
      </c>
      <c r="T744" s="5">
        <v>129.99600000000001</v>
      </c>
      <c r="U744" t="s">
        <v>17</v>
      </c>
    </row>
    <row r="745" spans="1:21" x14ac:dyDescent="0.25">
      <c r="A745">
        <v>439</v>
      </c>
      <c r="B745" t="str">
        <f>_xlfn.XLOOKUP(A745, artists!A$2:A$836, artists!B$2:B$836)</f>
        <v>Taylor Swift</v>
      </c>
      <c r="C745" s="3" t="s">
        <v>1262</v>
      </c>
      <c r="D745" s="5">
        <v>219720</v>
      </c>
      <c r="E745" s="5">
        <f t="shared" si="33"/>
        <v>219.72</v>
      </c>
      <c r="F745" t="b">
        <v>0</v>
      </c>
      <c r="G745">
        <v>15</v>
      </c>
      <c r="H745">
        <f>_xlfn.XLOOKUP(G745, years!A$2:A$836, years!B$2:B$836)</f>
        <v>2012</v>
      </c>
      <c r="I745" s="5">
        <v>59</v>
      </c>
      <c r="J745">
        <v>0.622</v>
      </c>
      <c r="K745">
        <v>0.46899999999999997</v>
      </c>
      <c r="L745" s="7" t="str">
        <f t="shared" si="34"/>
        <v>Low</v>
      </c>
      <c r="M745">
        <v>-6.798</v>
      </c>
      <c r="N745" s="7">
        <v>3.6299999999999999E-2</v>
      </c>
      <c r="O745" s="7">
        <v>4.5399999999999998E-3</v>
      </c>
      <c r="P745" s="9">
        <v>2.2500000000000001E-6</v>
      </c>
      <c r="Q745" s="7">
        <v>3.3500000000000002E-2</v>
      </c>
      <c r="R745" s="7">
        <v>0.67900000000000005</v>
      </c>
      <c r="S745" s="7" t="str">
        <f t="shared" si="35"/>
        <v>Positive</v>
      </c>
      <c r="T745" s="5">
        <v>77.019000000000005</v>
      </c>
      <c r="U745" t="s">
        <v>17</v>
      </c>
    </row>
    <row r="746" spans="1:21" x14ac:dyDescent="0.25">
      <c r="A746">
        <v>439</v>
      </c>
      <c r="B746" t="str">
        <f>_xlfn.XLOOKUP(A746, artists!A$2:A$836, artists!B$2:B$836)</f>
        <v>Taylor Swift</v>
      </c>
      <c r="C746" s="3" t="s">
        <v>1262</v>
      </c>
      <c r="D746" s="5">
        <v>219720</v>
      </c>
      <c r="E746" s="5">
        <f t="shared" si="33"/>
        <v>219.72</v>
      </c>
      <c r="F746" t="b">
        <v>0</v>
      </c>
      <c r="G746">
        <v>15</v>
      </c>
      <c r="H746">
        <f>_xlfn.XLOOKUP(G746, years!A$2:A$836, years!B$2:B$836)</f>
        <v>2012</v>
      </c>
      <c r="I746" s="5">
        <v>76</v>
      </c>
      <c r="J746">
        <v>0.622</v>
      </c>
      <c r="K746">
        <v>0.46899999999999997</v>
      </c>
      <c r="L746" s="7" t="str">
        <f t="shared" si="34"/>
        <v>Low</v>
      </c>
      <c r="M746">
        <v>-6.798</v>
      </c>
      <c r="N746" s="7">
        <v>3.6299999999999999E-2</v>
      </c>
      <c r="O746" s="7">
        <v>4.5399999999999998E-3</v>
      </c>
      <c r="P746" s="9">
        <v>2.2500000000000001E-6</v>
      </c>
      <c r="Q746" s="7">
        <v>3.3500000000000002E-2</v>
      </c>
      <c r="R746" s="7">
        <v>0.67900000000000005</v>
      </c>
      <c r="S746" s="7" t="str">
        <f t="shared" si="35"/>
        <v>Positive</v>
      </c>
      <c r="T746" s="5">
        <v>77.019000000000005</v>
      </c>
      <c r="U746" t="s">
        <v>17</v>
      </c>
    </row>
    <row r="747" spans="1:21" x14ac:dyDescent="0.25">
      <c r="A747">
        <v>605</v>
      </c>
      <c r="B747" t="str">
        <f>_xlfn.XLOOKUP(A747, artists!A$2:A$836, artists!B$2:B$836)</f>
        <v>Sia</v>
      </c>
      <c r="C747" s="3" t="s">
        <v>1593</v>
      </c>
      <c r="D747" s="5">
        <v>224813</v>
      </c>
      <c r="E747" s="5">
        <f t="shared" si="33"/>
        <v>224.81299999999999</v>
      </c>
      <c r="F747" t="b">
        <v>0</v>
      </c>
      <c r="G747">
        <v>19</v>
      </c>
      <c r="H747">
        <f>_xlfn.XLOOKUP(G747, years!A$2:A$836, years!B$2:B$836)</f>
        <v>2016</v>
      </c>
      <c r="I747" s="5">
        <v>67</v>
      </c>
      <c r="J747">
        <v>0.59199999999999997</v>
      </c>
      <c r="K747">
        <v>0.8</v>
      </c>
      <c r="L747" s="7" t="str">
        <f t="shared" si="34"/>
        <v>High</v>
      </c>
      <c r="M747">
        <v>-4.931</v>
      </c>
      <c r="N747" s="7">
        <v>0.215</v>
      </c>
      <c r="O747" s="7">
        <v>5.6099999999999997E-2</v>
      </c>
      <c r="P747" s="9">
        <v>2.0099999999999998E-6</v>
      </c>
      <c r="Q747" s="7">
        <v>7.7499999999999999E-2</v>
      </c>
      <c r="R747" s="7">
        <v>0.72799999999999998</v>
      </c>
      <c r="S747" s="7" t="str">
        <f t="shared" si="35"/>
        <v>Positive</v>
      </c>
      <c r="T747" s="5">
        <v>89.971999999999994</v>
      </c>
      <c r="U747" t="s">
        <v>17</v>
      </c>
    </row>
    <row r="748" spans="1:21" x14ac:dyDescent="0.25">
      <c r="A748">
        <v>13</v>
      </c>
      <c r="B748" t="str">
        <f>_xlfn.XLOOKUP(A748, artists!A$2:A$836, artists!B$2:B$836)</f>
        <v>Bomfunk MC's</v>
      </c>
      <c r="C748" s="3" t="s">
        <v>37</v>
      </c>
      <c r="D748" s="5">
        <v>306333</v>
      </c>
      <c r="E748" s="5">
        <f t="shared" si="33"/>
        <v>306.33300000000003</v>
      </c>
      <c r="F748" t="b">
        <v>0</v>
      </c>
      <c r="G748">
        <v>3</v>
      </c>
      <c r="H748">
        <f>_xlfn.XLOOKUP(G748, years!A$2:A$836, years!B$2:B$836)</f>
        <v>2000</v>
      </c>
      <c r="I748" s="5">
        <v>55</v>
      </c>
      <c r="J748">
        <v>0.82199999999999995</v>
      </c>
      <c r="K748">
        <v>0.92200000000000004</v>
      </c>
      <c r="L748" s="7" t="str">
        <f t="shared" si="34"/>
        <v>High</v>
      </c>
      <c r="M748">
        <v>-5.798</v>
      </c>
      <c r="N748" s="7">
        <v>9.8900000000000002E-2</v>
      </c>
      <c r="O748" s="7">
        <v>2.9100000000000001E-2</v>
      </c>
      <c r="P748" s="9">
        <v>0.32500000000000001</v>
      </c>
      <c r="Q748" s="7">
        <v>0.252</v>
      </c>
      <c r="R748" s="7">
        <v>0.56799999999999995</v>
      </c>
      <c r="S748" s="7" t="str">
        <f t="shared" si="35"/>
        <v>Positive</v>
      </c>
      <c r="T748" s="5">
        <v>163.82599999999999</v>
      </c>
      <c r="U748" t="s">
        <v>17</v>
      </c>
    </row>
    <row r="749" spans="1:21" x14ac:dyDescent="0.25">
      <c r="A749">
        <v>319</v>
      </c>
      <c r="B749" t="str">
        <f>_xlfn.XLOOKUP(A749, artists!A$2:A$836, artists!B$2:B$836)</f>
        <v>Bob Sinclar</v>
      </c>
      <c r="C749" s="3" t="s">
        <v>678</v>
      </c>
      <c r="D749" s="5">
        <v>207613</v>
      </c>
      <c r="E749" s="5">
        <f t="shared" si="33"/>
        <v>207.613</v>
      </c>
      <c r="F749" t="b">
        <v>0</v>
      </c>
      <c r="G749">
        <v>8</v>
      </c>
      <c r="H749">
        <f>_xlfn.XLOOKUP(G749, years!A$2:A$836, years!B$2:B$836)</f>
        <v>2005</v>
      </c>
      <c r="I749" s="5">
        <v>49</v>
      </c>
      <c r="J749">
        <v>0.71499999999999997</v>
      </c>
      <c r="K749">
        <v>0.81200000000000006</v>
      </c>
      <c r="L749" s="7" t="str">
        <f t="shared" si="34"/>
        <v>High</v>
      </c>
      <c r="M749">
        <v>-5.758</v>
      </c>
      <c r="N749" s="7">
        <v>6.2E-2</v>
      </c>
      <c r="O749" s="7">
        <v>0.17499999999999999</v>
      </c>
      <c r="P749" s="9">
        <v>1.34E-4</v>
      </c>
      <c r="Q749" s="7">
        <v>4.3999999999999997E-2</v>
      </c>
      <c r="R749" s="7">
        <v>0.55400000000000005</v>
      </c>
      <c r="S749" s="7" t="str">
        <f t="shared" si="35"/>
        <v>Positive</v>
      </c>
      <c r="T749" s="5">
        <v>128.04</v>
      </c>
      <c r="U749" t="s">
        <v>40</v>
      </c>
    </row>
    <row r="750" spans="1:21" x14ac:dyDescent="0.25">
      <c r="A750">
        <v>440</v>
      </c>
      <c r="B750" t="str">
        <f>_xlfn.XLOOKUP(A750, artists!A$2:A$836, artists!B$2:B$836)</f>
        <v>Pitbull</v>
      </c>
      <c r="C750" s="3" t="s">
        <v>943</v>
      </c>
      <c r="D750" s="5">
        <v>237120</v>
      </c>
      <c r="E750" s="5">
        <f t="shared" si="33"/>
        <v>237.12</v>
      </c>
      <c r="F750" t="b">
        <v>0</v>
      </c>
      <c r="G750">
        <v>12</v>
      </c>
      <c r="H750">
        <f>_xlfn.XLOOKUP(G750, years!A$2:A$836, years!B$2:B$836)</f>
        <v>2009</v>
      </c>
      <c r="I750" s="5">
        <v>59</v>
      </c>
      <c r="J750">
        <v>0.82499999999999996</v>
      </c>
      <c r="K750">
        <v>0.74299999999999999</v>
      </c>
      <c r="L750" s="7" t="str">
        <f t="shared" si="34"/>
        <v>High</v>
      </c>
      <c r="M750">
        <v>-5.9950000000000001</v>
      </c>
      <c r="N750" s="7">
        <v>0.14899999999999999</v>
      </c>
      <c r="O750" s="7">
        <v>1.4200000000000001E-2</v>
      </c>
      <c r="P750" s="9">
        <v>2.12E-5</v>
      </c>
      <c r="Q750" s="7">
        <v>0.23699999999999999</v>
      </c>
      <c r="R750" s="7">
        <v>0.8</v>
      </c>
      <c r="S750" s="7" t="str">
        <f t="shared" si="35"/>
        <v>Positive</v>
      </c>
      <c r="T750" s="5">
        <v>127.045</v>
      </c>
      <c r="U750" t="s">
        <v>146</v>
      </c>
    </row>
    <row r="751" spans="1:21" x14ac:dyDescent="0.25">
      <c r="A751">
        <v>59</v>
      </c>
      <c r="B751" t="str">
        <f>_xlfn.XLOOKUP(A751, artists!A$2:A$836, artists!B$2:B$836)</f>
        <v>Sammie</v>
      </c>
      <c r="C751" s="3" t="s">
        <v>101</v>
      </c>
      <c r="D751" s="5">
        <v>251040</v>
      </c>
      <c r="E751" s="5">
        <f t="shared" si="33"/>
        <v>251.04</v>
      </c>
      <c r="F751" t="b">
        <v>0</v>
      </c>
      <c r="G751">
        <v>3</v>
      </c>
      <c r="H751">
        <f>_xlfn.XLOOKUP(G751, years!A$2:A$836, years!B$2:B$836)</f>
        <v>2000</v>
      </c>
      <c r="I751" s="5">
        <v>55</v>
      </c>
      <c r="J751">
        <v>0.82599999999999996</v>
      </c>
      <c r="K751">
        <v>0.65600000000000003</v>
      </c>
      <c r="L751" s="7" t="str">
        <f t="shared" si="34"/>
        <v>Low</v>
      </c>
      <c r="M751">
        <v>-8.5289999999999999</v>
      </c>
      <c r="N751" s="7">
        <v>6.1699999999999998E-2</v>
      </c>
      <c r="O751" s="7">
        <v>1.01E-2</v>
      </c>
      <c r="P751" s="9">
        <v>1.13E-4</v>
      </c>
      <c r="Q751" s="7">
        <v>2.7199999999999998E-2</v>
      </c>
      <c r="R751" s="7">
        <v>0.85199999999999998</v>
      </c>
      <c r="S751" s="7" t="str">
        <f t="shared" si="35"/>
        <v>Positive</v>
      </c>
      <c r="T751" s="5">
        <v>129.96299999999999</v>
      </c>
      <c r="U751" t="s">
        <v>26</v>
      </c>
    </row>
    <row r="752" spans="1:21" x14ac:dyDescent="0.25">
      <c r="A752">
        <v>38</v>
      </c>
      <c r="B752" t="str">
        <f>_xlfn.XLOOKUP(A752, artists!A$2:A$836, artists!B$2:B$836)</f>
        <v>Enrique Iglesias</v>
      </c>
      <c r="C752" s="3" t="s">
        <v>101</v>
      </c>
      <c r="D752" s="5">
        <v>231373</v>
      </c>
      <c r="E752" s="5">
        <f t="shared" si="33"/>
        <v>231.37299999999999</v>
      </c>
      <c r="F752" t="b">
        <v>0</v>
      </c>
      <c r="G752">
        <v>13</v>
      </c>
      <c r="H752">
        <f>_xlfn.XLOOKUP(G752, years!A$2:A$836, years!B$2:B$836)</f>
        <v>2010</v>
      </c>
      <c r="I752" s="5">
        <v>63</v>
      </c>
      <c r="J752">
        <v>0.64800000000000002</v>
      </c>
      <c r="K752">
        <v>0.94199999999999995</v>
      </c>
      <c r="L752" s="7" t="str">
        <f t="shared" si="34"/>
        <v>High</v>
      </c>
      <c r="M752">
        <v>-2.8809999999999998</v>
      </c>
      <c r="N752" s="7">
        <v>8.7800000000000003E-2</v>
      </c>
      <c r="O752" s="7">
        <v>2.1000000000000001E-2</v>
      </c>
      <c r="P752" s="9">
        <v>0</v>
      </c>
      <c r="Q752" s="7">
        <v>5.9400000000000001E-2</v>
      </c>
      <c r="R752" s="7">
        <v>0.73</v>
      </c>
      <c r="S752" s="7" t="str">
        <f t="shared" si="35"/>
        <v>Positive</v>
      </c>
      <c r="T752" s="5">
        <v>129.00700000000001</v>
      </c>
      <c r="U752" t="s">
        <v>71</v>
      </c>
    </row>
    <row r="753" spans="1:21" x14ac:dyDescent="0.25">
      <c r="A753">
        <v>684</v>
      </c>
      <c r="B753" t="str">
        <f>_xlfn.XLOOKUP(A753, artists!A$2:A$836, artists!B$2:B$836)</f>
        <v>Desiigner</v>
      </c>
      <c r="C753" s="3" t="s">
        <v>1598</v>
      </c>
      <c r="D753" s="5">
        <v>239853</v>
      </c>
      <c r="E753" s="5">
        <f t="shared" si="33"/>
        <v>239.85300000000001</v>
      </c>
      <c r="F753" t="b">
        <v>1</v>
      </c>
      <c r="G753">
        <v>19</v>
      </c>
      <c r="H753">
        <f>_xlfn.XLOOKUP(G753, years!A$2:A$836, years!B$2:B$836)</f>
        <v>2016</v>
      </c>
      <c r="I753" s="5">
        <v>67</v>
      </c>
      <c r="J753">
        <v>0.60299999999999998</v>
      </c>
      <c r="K753">
        <v>0.72499999999999998</v>
      </c>
      <c r="L753" s="7" t="str">
        <f t="shared" si="34"/>
        <v>High</v>
      </c>
      <c r="M753">
        <v>-3.0539999999999998</v>
      </c>
      <c r="N753" s="7">
        <v>3.9300000000000002E-2</v>
      </c>
      <c r="O753" s="7">
        <v>0.17399999999999999</v>
      </c>
      <c r="P753" s="9">
        <v>0</v>
      </c>
      <c r="Q753" s="7">
        <v>7.8600000000000003E-2</v>
      </c>
      <c r="R753" s="7">
        <v>0.30399999999999999</v>
      </c>
      <c r="S753" s="7" t="str">
        <f t="shared" si="35"/>
        <v>Negative</v>
      </c>
      <c r="T753" s="5">
        <v>122.803</v>
      </c>
      <c r="U753" t="s">
        <v>59</v>
      </c>
    </row>
    <row r="754" spans="1:21" x14ac:dyDescent="0.25">
      <c r="A754">
        <v>791</v>
      </c>
      <c r="B754" t="str">
        <f>_xlfn.XLOOKUP(A754, artists!A$2:A$836, artists!B$2:B$836)</f>
        <v>Lauv</v>
      </c>
      <c r="C754" s="3" t="s">
        <v>1851</v>
      </c>
      <c r="D754" s="5">
        <v>197436</v>
      </c>
      <c r="E754" s="5">
        <f t="shared" si="33"/>
        <v>197.43600000000001</v>
      </c>
      <c r="F754" t="b">
        <v>0</v>
      </c>
      <c r="G754">
        <v>21</v>
      </c>
      <c r="H754">
        <f>_xlfn.XLOOKUP(G754, years!A$2:A$836, years!B$2:B$836)</f>
        <v>2018</v>
      </c>
      <c r="I754" s="5">
        <v>81</v>
      </c>
      <c r="J754">
        <v>0.752</v>
      </c>
      <c r="K754">
        <v>0.505</v>
      </c>
      <c r="L754" s="7" t="str">
        <f t="shared" si="34"/>
        <v>Low</v>
      </c>
      <c r="M754">
        <v>-7.6210000000000004</v>
      </c>
      <c r="N754" s="7">
        <v>0.253</v>
      </c>
      <c r="O754" s="7">
        <v>0.53500000000000003</v>
      </c>
      <c r="P754" s="9">
        <v>2.5500000000000001E-6</v>
      </c>
      <c r="Q754" s="7">
        <v>0.104</v>
      </c>
      <c r="R754" s="7">
        <v>0.41899999999999998</v>
      </c>
      <c r="S754" s="7" t="str">
        <f t="shared" si="35"/>
        <v>Negative</v>
      </c>
      <c r="T754" s="5">
        <v>91.97</v>
      </c>
      <c r="U754" t="s">
        <v>40</v>
      </c>
    </row>
    <row r="755" spans="1:21" x14ac:dyDescent="0.25">
      <c r="A755">
        <v>243</v>
      </c>
      <c r="B755" t="str">
        <f>_xlfn.XLOOKUP(A755, artists!A$2:A$836, artists!B$2:B$836)</f>
        <v>Houston</v>
      </c>
      <c r="C755" s="3" t="s">
        <v>454</v>
      </c>
      <c r="D755" s="5">
        <v>236520</v>
      </c>
      <c r="E755" s="5">
        <f t="shared" si="33"/>
        <v>236.52</v>
      </c>
      <c r="F755" t="b">
        <v>0</v>
      </c>
      <c r="G755">
        <v>7</v>
      </c>
      <c r="H755">
        <f>_xlfn.XLOOKUP(G755, years!A$2:A$836, years!B$2:B$836)</f>
        <v>2004</v>
      </c>
      <c r="I755" s="5">
        <v>59</v>
      </c>
      <c r="J755">
        <v>0.79700000000000004</v>
      </c>
      <c r="K755">
        <v>0.502</v>
      </c>
      <c r="L755" s="7" t="str">
        <f t="shared" si="34"/>
        <v>Low</v>
      </c>
      <c r="M755">
        <v>-3.9249999999999998</v>
      </c>
      <c r="N755" s="7">
        <v>9.6799999999999997E-2</v>
      </c>
      <c r="O755" s="7">
        <v>1.54E-2</v>
      </c>
      <c r="P755" s="9">
        <v>0</v>
      </c>
      <c r="Q755" s="7">
        <v>0.1</v>
      </c>
      <c r="R755" s="7">
        <v>0.38500000000000001</v>
      </c>
      <c r="S755" s="7" t="str">
        <f t="shared" si="35"/>
        <v>Negative</v>
      </c>
      <c r="T755" s="5">
        <v>106.997</v>
      </c>
      <c r="U755" t="s">
        <v>59</v>
      </c>
    </row>
    <row r="756" spans="1:21" x14ac:dyDescent="0.25">
      <c r="A756">
        <v>292</v>
      </c>
      <c r="B756" t="str">
        <f>_xlfn.XLOOKUP(A756, artists!A$2:A$836, artists!B$2:B$836)</f>
        <v>Bodyrockers</v>
      </c>
      <c r="C756" s="3" t="s">
        <v>569</v>
      </c>
      <c r="D756" s="5">
        <v>200053</v>
      </c>
      <c r="E756" s="5">
        <f t="shared" si="33"/>
        <v>200.053</v>
      </c>
      <c r="F756" t="b">
        <v>0</v>
      </c>
      <c r="G756">
        <v>8</v>
      </c>
      <c r="H756">
        <f>_xlfn.XLOOKUP(G756, years!A$2:A$836, years!B$2:B$836)</f>
        <v>2005</v>
      </c>
      <c r="I756" s="5">
        <v>54</v>
      </c>
      <c r="J756">
        <v>0.64200000000000002</v>
      </c>
      <c r="K756">
        <v>0.85099999999999998</v>
      </c>
      <c r="L756" s="7" t="str">
        <f t="shared" si="34"/>
        <v>High</v>
      </c>
      <c r="M756">
        <v>-3.6379999999999999</v>
      </c>
      <c r="N756" s="7">
        <v>4.3099999999999999E-2</v>
      </c>
      <c r="O756" s="7">
        <v>2.4799999999999999E-2</v>
      </c>
      <c r="P756" s="9">
        <v>1.46E-2</v>
      </c>
      <c r="Q756" s="7">
        <v>8.4000000000000005E-2</v>
      </c>
      <c r="R756" s="7">
        <v>0.77700000000000002</v>
      </c>
      <c r="S756" s="7" t="str">
        <f t="shared" si="35"/>
        <v>Positive</v>
      </c>
      <c r="T756" s="5">
        <v>127.988</v>
      </c>
      <c r="U756" t="s">
        <v>570</v>
      </c>
    </row>
    <row r="757" spans="1:21" x14ac:dyDescent="0.25">
      <c r="A757">
        <v>467</v>
      </c>
      <c r="B757" t="str">
        <f>_xlfn.XLOOKUP(A757, artists!A$2:A$836, artists!B$2:B$836)</f>
        <v>Asher Roth</v>
      </c>
      <c r="C757" s="3" t="s">
        <v>1014</v>
      </c>
      <c r="D757" s="5">
        <v>241933</v>
      </c>
      <c r="E757" s="5">
        <f t="shared" si="33"/>
        <v>241.93299999999999</v>
      </c>
      <c r="F757" t="b">
        <v>1</v>
      </c>
      <c r="G757">
        <v>12</v>
      </c>
      <c r="H757">
        <f>_xlfn.XLOOKUP(G757, years!A$2:A$836, years!B$2:B$836)</f>
        <v>2009</v>
      </c>
      <c r="I757" s="5">
        <v>62</v>
      </c>
      <c r="J757">
        <v>0.71299999999999997</v>
      </c>
      <c r="K757">
        <v>0.82599999999999996</v>
      </c>
      <c r="L757" s="7" t="str">
        <f t="shared" si="34"/>
        <v>High</v>
      </c>
      <c r="M757">
        <v>-4.0750000000000002</v>
      </c>
      <c r="N757" s="7">
        <v>0.24299999999999999</v>
      </c>
      <c r="O757" s="7">
        <v>8.9700000000000002E-2</v>
      </c>
      <c r="P757" s="9">
        <v>0</v>
      </c>
      <c r="Q757" s="7">
        <v>0.42099999999999999</v>
      </c>
      <c r="R757" s="7">
        <v>0.66400000000000003</v>
      </c>
      <c r="S757" s="7" t="str">
        <f t="shared" si="35"/>
        <v>Positive</v>
      </c>
      <c r="T757" s="5">
        <v>86.444000000000003</v>
      </c>
      <c r="U757" t="s">
        <v>59</v>
      </c>
    </row>
    <row r="758" spans="1:21" x14ac:dyDescent="0.25">
      <c r="A758">
        <v>549</v>
      </c>
      <c r="B758" t="str">
        <f>_xlfn.XLOOKUP(A758, artists!A$2:A$836, artists!B$2:B$836)</f>
        <v>Icona Pop</v>
      </c>
      <c r="C758" s="3" t="s">
        <v>1247</v>
      </c>
      <c r="D758" s="5">
        <v>156773</v>
      </c>
      <c r="E758" s="5">
        <f t="shared" si="33"/>
        <v>156.773</v>
      </c>
      <c r="F758" t="b">
        <v>1</v>
      </c>
      <c r="G758">
        <v>15</v>
      </c>
      <c r="H758">
        <f>_xlfn.XLOOKUP(G758, years!A$2:A$836, years!B$2:B$836)</f>
        <v>2012</v>
      </c>
      <c r="I758" s="5">
        <v>51</v>
      </c>
      <c r="J758">
        <v>0.71</v>
      </c>
      <c r="K758">
        <v>0.90100000000000002</v>
      </c>
      <c r="L758" s="7" t="str">
        <f t="shared" si="34"/>
        <v>High</v>
      </c>
      <c r="M758">
        <v>-2.6859999999999999</v>
      </c>
      <c r="N758" s="7">
        <v>2.9600000000000001E-2</v>
      </c>
      <c r="O758" s="7">
        <v>8.2799999999999992E-3</v>
      </c>
      <c r="P758" s="9">
        <v>1.34E-5</v>
      </c>
      <c r="Q758" s="7">
        <v>0.17199999999999999</v>
      </c>
      <c r="R758" s="7">
        <v>0.86</v>
      </c>
      <c r="S758" s="7" t="str">
        <f t="shared" si="35"/>
        <v>Positive</v>
      </c>
      <c r="T758" s="5">
        <v>125.953</v>
      </c>
      <c r="U758" t="s">
        <v>40</v>
      </c>
    </row>
    <row r="759" spans="1:21" x14ac:dyDescent="0.25">
      <c r="A759">
        <v>549</v>
      </c>
      <c r="B759" t="str">
        <f>_xlfn.XLOOKUP(A759, artists!A$2:A$836, artists!B$2:B$836)</f>
        <v>Icona Pop</v>
      </c>
      <c r="C759" s="3" t="s">
        <v>1340</v>
      </c>
      <c r="D759" s="5">
        <v>157152</v>
      </c>
      <c r="E759" s="5">
        <f t="shared" si="33"/>
        <v>157.15199999999999</v>
      </c>
      <c r="F759" t="b">
        <v>1</v>
      </c>
      <c r="G759">
        <v>16</v>
      </c>
      <c r="H759">
        <f>_xlfn.XLOOKUP(G759, years!A$2:A$836, years!B$2:B$836)</f>
        <v>2013</v>
      </c>
      <c r="I759" s="5">
        <v>68</v>
      </c>
      <c r="J759">
        <v>0.71099999999999997</v>
      </c>
      <c r="K759">
        <v>0.90600000000000003</v>
      </c>
      <c r="L759" s="7" t="str">
        <f t="shared" si="34"/>
        <v>High</v>
      </c>
      <c r="M759">
        <v>-2.6709999999999998</v>
      </c>
      <c r="N759" s="7">
        <v>2.8400000000000002E-2</v>
      </c>
      <c r="O759" s="7">
        <v>9.5200000000000007E-3</v>
      </c>
      <c r="P759" s="9">
        <v>1.6399999999999999E-5</v>
      </c>
      <c r="Q759" s="7">
        <v>0.153</v>
      </c>
      <c r="R759" s="7">
        <v>0.82399999999999995</v>
      </c>
      <c r="S759" s="7" t="str">
        <f t="shared" si="35"/>
        <v>Positive</v>
      </c>
      <c r="T759" s="5">
        <v>125.916</v>
      </c>
      <c r="U759" t="s">
        <v>40</v>
      </c>
    </row>
    <row r="760" spans="1:21" x14ac:dyDescent="0.25">
      <c r="A760">
        <v>170</v>
      </c>
      <c r="B760" t="str">
        <f>_xlfn.XLOOKUP(A760, artists!A$2:A$836, artists!B$2:B$836)</f>
        <v>Faith Evans</v>
      </c>
      <c r="C760" s="3" t="s">
        <v>290</v>
      </c>
      <c r="D760" s="5">
        <v>267160</v>
      </c>
      <c r="E760" s="5">
        <f t="shared" si="33"/>
        <v>267.16000000000003</v>
      </c>
      <c r="F760" t="b">
        <v>0</v>
      </c>
      <c r="G760">
        <v>4</v>
      </c>
      <c r="H760">
        <f>_xlfn.XLOOKUP(G760, years!A$2:A$836, years!B$2:B$836)</f>
        <v>2001</v>
      </c>
      <c r="I760" s="5">
        <v>53</v>
      </c>
      <c r="J760">
        <v>0.48899999999999999</v>
      </c>
      <c r="K760">
        <v>0.75700000000000001</v>
      </c>
      <c r="L760" s="7" t="str">
        <f t="shared" si="34"/>
        <v>High</v>
      </c>
      <c r="M760">
        <v>-4.0620000000000003</v>
      </c>
      <c r="N760" s="7">
        <v>9.2600000000000002E-2</v>
      </c>
      <c r="O760" s="7">
        <v>9.8099999999999993E-3</v>
      </c>
      <c r="P760" s="9">
        <v>0</v>
      </c>
      <c r="Q760" s="7">
        <v>0.23400000000000001</v>
      </c>
      <c r="R760" s="7">
        <v>0.56699999999999995</v>
      </c>
      <c r="S760" s="7" t="str">
        <f t="shared" si="35"/>
        <v>Positive</v>
      </c>
      <c r="T760" s="5">
        <v>168.00399999999999</v>
      </c>
      <c r="U760" t="s">
        <v>26</v>
      </c>
    </row>
    <row r="761" spans="1:21" x14ac:dyDescent="0.25">
      <c r="A761">
        <v>419</v>
      </c>
      <c r="B761" t="str">
        <f>_xlfn.XLOOKUP(A761, artists!A$2:A$836, artists!B$2:B$836)</f>
        <v>The-Dream</v>
      </c>
      <c r="C761" s="3" t="s">
        <v>890</v>
      </c>
      <c r="D761" s="5">
        <v>267866</v>
      </c>
      <c r="E761" s="5">
        <f t="shared" si="33"/>
        <v>267.86599999999999</v>
      </c>
      <c r="F761" t="b">
        <v>1</v>
      </c>
      <c r="G761">
        <v>10</v>
      </c>
      <c r="H761">
        <f>_xlfn.XLOOKUP(G761, years!A$2:A$836, years!B$2:B$836)</f>
        <v>2007</v>
      </c>
      <c r="I761" s="5">
        <v>62</v>
      </c>
      <c r="J761">
        <v>0.72299999999999998</v>
      </c>
      <c r="K761">
        <v>0.32200000000000001</v>
      </c>
      <c r="L761" s="7" t="str">
        <f t="shared" si="34"/>
        <v>Low</v>
      </c>
      <c r="M761">
        <v>-9.702</v>
      </c>
      <c r="N761" s="7">
        <v>3.4099999999999998E-2</v>
      </c>
      <c r="O761" s="7">
        <v>1.4E-2</v>
      </c>
      <c r="P761" s="9">
        <v>0</v>
      </c>
      <c r="Q761" s="7">
        <v>0.11899999999999999</v>
      </c>
      <c r="R761" s="7">
        <v>4.0599999999999997E-2</v>
      </c>
      <c r="S761" s="7" t="str">
        <f t="shared" si="35"/>
        <v>Negative</v>
      </c>
      <c r="T761" s="5">
        <v>90.063000000000002</v>
      </c>
      <c r="U761" t="s">
        <v>26</v>
      </c>
    </row>
    <row r="762" spans="1:21" x14ac:dyDescent="0.25">
      <c r="A762">
        <v>19</v>
      </c>
      <c r="B762" t="str">
        <f>_xlfn.XLOOKUP(A762, artists!A$2:A$836, artists!B$2:B$836)</f>
        <v>Dr. Dre</v>
      </c>
      <c r="C762" s="3" t="s">
        <v>1153</v>
      </c>
      <c r="D762" s="5">
        <v>283733</v>
      </c>
      <c r="E762" s="5">
        <f t="shared" si="33"/>
        <v>283.733</v>
      </c>
      <c r="F762" t="b">
        <v>1</v>
      </c>
      <c r="G762">
        <v>14</v>
      </c>
      <c r="H762">
        <f>_xlfn.XLOOKUP(G762, years!A$2:A$836, years!B$2:B$836)</f>
        <v>2011</v>
      </c>
      <c r="I762" s="5">
        <v>71</v>
      </c>
      <c r="J762">
        <v>0.59399999999999997</v>
      </c>
      <c r="K762">
        <v>0.94599999999999995</v>
      </c>
      <c r="L762" s="7" t="str">
        <f t="shared" si="34"/>
        <v>High</v>
      </c>
      <c r="M762">
        <v>-4.5209999999999999</v>
      </c>
      <c r="N762" s="7">
        <v>0.45200000000000001</v>
      </c>
      <c r="O762" s="7">
        <v>8.6900000000000005E-2</v>
      </c>
      <c r="P762" s="9">
        <v>0</v>
      </c>
      <c r="Q762" s="7">
        <v>0.30599999999999999</v>
      </c>
      <c r="R762" s="7">
        <v>0.39700000000000002</v>
      </c>
      <c r="S762" s="7" t="str">
        <f t="shared" si="35"/>
        <v>Negative</v>
      </c>
      <c r="T762" s="5">
        <v>155.82599999999999</v>
      </c>
      <c r="U762" t="s">
        <v>28</v>
      </c>
    </row>
    <row r="763" spans="1:21" x14ac:dyDescent="0.25">
      <c r="A763">
        <v>491</v>
      </c>
      <c r="B763" t="str">
        <f>_xlfn.XLOOKUP(A763, artists!A$2:A$836, artists!B$2:B$836)</f>
        <v>Aloe Blacc</v>
      </c>
      <c r="C763" s="3" t="s">
        <v>1078</v>
      </c>
      <c r="D763" s="5">
        <v>243053</v>
      </c>
      <c r="E763" s="5">
        <f t="shared" si="33"/>
        <v>243.053</v>
      </c>
      <c r="F763" t="b">
        <v>0</v>
      </c>
      <c r="G763">
        <v>13</v>
      </c>
      <c r="H763">
        <f>_xlfn.XLOOKUP(G763, years!A$2:A$836, years!B$2:B$836)</f>
        <v>2010</v>
      </c>
      <c r="I763" s="5">
        <v>1</v>
      </c>
      <c r="J763">
        <v>0.84</v>
      </c>
      <c r="K763">
        <v>0.48199999999999998</v>
      </c>
      <c r="L763" s="7" t="str">
        <f t="shared" si="34"/>
        <v>Low</v>
      </c>
      <c r="M763">
        <v>-7.1159999999999997</v>
      </c>
      <c r="N763" s="7">
        <v>3.3300000000000003E-2</v>
      </c>
      <c r="O763" s="7">
        <v>0.20200000000000001</v>
      </c>
      <c r="P763" s="9">
        <v>0</v>
      </c>
      <c r="Q763" s="7">
        <v>8.7300000000000003E-2</v>
      </c>
      <c r="R763" s="7">
        <v>0.95699999999999996</v>
      </c>
      <c r="S763" s="7" t="str">
        <f t="shared" si="35"/>
        <v>Positive</v>
      </c>
      <c r="T763" s="5">
        <v>95.498000000000005</v>
      </c>
      <c r="U763" t="s">
        <v>63</v>
      </c>
    </row>
    <row r="764" spans="1:21" x14ac:dyDescent="0.25">
      <c r="A764">
        <v>152</v>
      </c>
      <c r="B764" t="str">
        <f>_xlfn.XLOOKUP(A764, artists!A$2:A$836, artists!B$2:B$836)</f>
        <v>Diddy</v>
      </c>
      <c r="C764" s="3" t="s">
        <v>295</v>
      </c>
      <c r="D764" s="5">
        <v>268800</v>
      </c>
      <c r="E764" s="5">
        <f t="shared" si="33"/>
        <v>268.8</v>
      </c>
      <c r="F764" t="b">
        <v>0</v>
      </c>
      <c r="G764">
        <v>8</v>
      </c>
      <c r="H764">
        <f>_xlfn.XLOOKUP(G764, years!A$2:A$836, years!B$2:B$836)</f>
        <v>2005</v>
      </c>
      <c r="I764" s="5">
        <v>63</v>
      </c>
      <c r="J764">
        <v>0.66</v>
      </c>
      <c r="K764">
        <v>0.70699999999999996</v>
      </c>
      <c r="L764" s="7" t="str">
        <f t="shared" si="34"/>
        <v>High</v>
      </c>
      <c r="M764">
        <v>-5.758</v>
      </c>
      <c r="N764" s="7">
        <v>0.20799999999999999</v>
      </c>
      <c r="O764" s="7">
        <v>0.39700000000000002</v>
      </c>
      <c r="P764" s="9">
        <v>0</v>
      </c>
      <c r="Q764" s="7">
        <v>0.21099999999999999</v>
      </c>
      <c r="R764" s="7">
        <v>0.76100000000000001</v>
      </c>
      <c r="S764" s="7" t="str">
        <f t="shared" si="35"/>
        <v>Positive</v>
      </c>
      <c r="T764" s="5">
        <v>89.278999999999996</v>
      </c>
      <c r="U764" t="s">
        <v>59</v>
      </c>
    </row>
    <row r="765" spans="1:21" x14ac:dyDescent="0.25">
      <c r="A765">
        <v>152</v>
      </c>
      <c r="B765" t="str">
        <f>_xlfn.XLOOKUP(A765, artists!A$2:A$836, artists!B$2:B$836)</f>
        <v>Diddy</v>
      </c>
      <c r="C765" s="3" t="s">
        <v>252</v>
      </c>
      <c r="D765" s="5">
        <v>285586</v>
      </c>
      <c r="E765" s="5">
        <f t="shared" si="33"/>
        <v>285.58600000000001</v>
      </c>
      <c r="F765" t="b">
        <v>0</v>
      </c>
      <c r="G765">
        <v>7</v>
      </c>
      <c r="H765">
        <f>_xlfn.XLOOKUP(G765, years!A$2:A$836, years!B$2:B$836)</f>
        <v>2004</v>
      </c>
      <c r="I765" s="5">
        <v>69</v>
      </c>
      <c r="J765">
        <v>0.71299999999999997</v>
      </c>
      <c r="K765">
        <v>0.47099999999999997</v>
      </c>
      <c r="L765" s="7" t="str">
        <f t="shared" si="34"/>
        <v>Low</v>
      </c>
      <c r="M765">
        <v>-7.3920000000000003</v>
      </c>
      <c r="N765" s="7">
        <v>0.48299999999999998</v>
      </c>
      <c r="O765" s="7">
        <v>0.42099999999999999</v>
      </c>
      <c r="P765" s="9">
        <v>0</v>
      </c>
      <c r="Q765" s="7">
        <v>3.0800000000000001E-2</v>
      </c>
      <c r="R765" s="7">
        <v>0.77900000000000003</v>
      </c>
      <c r="S765" s="7" t="str">
        <f t="shared" si="35"/>
        <v>Positive</v>
      </c>
      <c r="T765" s="5">
        <v>199.76400000000001</v>
      </c>
      <c r="U765" t="s">
        <v>59</v>
      </c>
    </row>
    <row r="766" spans="1:21" x14ac:dyDescent="0.25">
      <c r="A766">
        <v>36</v>
      </c>
      <c r="B766" t="str">
        <f>_xlfn.XLOOKUP(A766, artists!A$2:A$836, artists!B$2:B$836)</f>
        <v>LeAnn Rimes</v>
      </c>
      <c r="C766" s="3" t="s">
        <v>68</v>
      </c>
      <c r="D766" s="5">
        <v>229826</v>
      </c>
      <c r="E766" s="5">
        <f t="shared" si="33"/>
        <v>229.82599999999999</v>
      </c>
      <c r="F766" t="b">
        <v>0</v>
      </c>
      <c r="G766">
        <v>4</v>
      </c>
      <c r="H766">
        <f>_xlfn.XLOOKUP(G766, years!A$2:A$836, years!B$2:B$836)</f>
        <v>2001</v>
      </c>
      <c r="I766" s="5">
        <v>61</v>
      </c>
      <c r="J766">
        <v>0.47799999999999998</v>
      </c>
      <c r="K766">
        <v>0.73599999999999999</v>
      </c>
      <c r="L766" s="7" t="str">
        <f t="shared" si="34"/>
        <v>High</v>
      </c>
      <c r="M766">
        <v>-7.1239999999999997</v>
      </c>
      <c r="N766" s="7">
        <v>3.6700000000000003E-2</v>
      </c>
      <c r="O766" s="7">
        <v>0.02</v>
      </c>
      <c r="P766" s="9">
        <v>9.5799999999999998E-5</v>
      </c>
      <c r="Q766" s="7">
        <v>0.11799999999999999</v>
      </c>
      <c r="R766" s="7">
        <v>0.56399999999999995</v>
      </c>
      <c r="S766" s="7" t="str">
        <f t="shared" si="35"/>
        <v>Positive</v>
      </c>
      <c r="T766" s="5">
        <v>144.70500000000001</v>
      </c>
      <c r="U766" t="s">
        <v>21</v>
      </c>
    </row>
    <row r="767" spans="1:21" x14ac:dyDescent="0.25">
      <c r="A767">
        <v>372</v>
      </c>
      <c r="B767" t="str">
        <f>_xlfn.XLOOKUP(A767, artists!A$2:A$836, artists!B$2:B$836)</f>
        <v>Calvin Harris</v>
      </c>
      <c r="C767" s="3" t="s">
        <v>1354</v>
      </c>
      <c r="D767" s="5">
        <v>234506</v>
      </c>
      <c r="E767" s="5">
        <f t="shared" si="33"/>
        <v>234.506</v>
      </c>
      <c r="F767" t="b">
        <v>0</v>
      </c>
      <c r="G767">
        <v>15</v>
      </c>
      <c r="H767">
        <f>_xlfn.XLOOKUP(G767, years!A$2:A$836, years!B$2:B$836)</f>
        <v>2012</v>
      </c>
      <c r="I767" s="5">
        <v>70</v>
      </c>
      <c r="J767">
        <v>0.69499999999999995</v>
      </c>
      <c r="K767">
        <v>0.86899999999999999</v>
      </c>
      <c r="L767" s="7" t="str">
        <f t="shared" si="34"/>
        <v>High</v>
      </c>
      <c r="M767">
        <v>-5.0659999999999998</v>
      </c>
      <c r="N767" s="7">
        <v>4.8300000000000003E-2</v>
      </c>
      <c r="O767" s="7">
        <v>0.41</v>
      </c>
      <c r="P767" s="9">
        <v>0</v>
      </c>
      <c r="Q767" s="7">
        <v>0.23699999999999999</v>
      </c>
      <c r="R767" s="7">
        <v>0.57999999999999996</v>
      </c>
      <c r="S767" s="7" t="str">
        <f t="shared" si="35"/>
        <v>Positive</v>
      </c>
      <c r="T767" s="5">
        <v>124.989</v>
      </c>
      <c r="U767" t="s">
        <v>673</v>
      </c>
    </row>
    <row r="768" spans="1:21" x14ac:dyDescent="0.25">
      <c r="A768">
        <v>305</v>
      </c>
      <c r="B768" t="str">
        <f>_xlfn.XLOOKUP(A768, artists!A$2:A$836, artists!B$2:B$836)</f>
        <v>Kaiser Chiefs</v>
      </c>
      <c r="C768" s="3" t="s">
        <v>614</v>
      </c>
      <c r="D768" s="5">
        <v>233186</v>
      </c>
      <c r="E768" s="5">
        <f t="shared" si="33"/>
        <v>233.18600000000001</v>
      </c>
      <c r="F768" t="b">
        <v>0</v>
      </c>
      <c r="G768">
        <v>8</v>
      </c>
      <c r="H768">
        <f>_xlfn.XLOOKUP(G768, years!A$2:A$836, years!B$2:B$836)</f>
        <v>2005</v>
      </c>
      <c r="I768" s="5">
        <v>63</v>
      </c>
      <c r="J768">
        <v>0.39500000000000002</v>
      </c>
      <c r="K768">
        <v>0.97899999999999998</v>
      </c>
      <c r="L768" s="7" t="str">
        <f t="shared" si="34"/>
        <v>High</v>
      </c>
      <c r="M768">
        <v>-3.2410000000000001</v>
      </c>
      <c r="N768" s="7">
        <v>7.6600000000000001E-2</v>
      </c>
      <c r="O768" s="7">
        <v>2.4299999999999999E-2</v>
      </c>
      <c r="P768" s="9">
        <v>0</v>
      </c>
      <c r="Q768" s="7">
        <v>0.12</v>
      </c>
      <c r="R768" s="7">
        <v>0.41</v>
      </c>
      <c r="S768" s="7" t="str">
        <f t="shared" si="35"/>
        <v>Negative</v>
      </c>
      <c r="T768" s="5">
        <v>158.84200000000001</v>
      </c>
      <c r="U768" t="s">
        <v>100</v>
      </c>
    </row>
    <row r="769" spans="1:21" x14ac:dyDescent="0.25">
      <c r="A769">
        <v>628</v>
      </c>
      <c r="B769" t="str">
        <f>_xlfn.XLOOKUP(A769, artists!A$2:A$836, artists!B$2:B$836)</f>
        <v>Ed Sheeran</v>
      </c>
      <c r="C769" s="3" t="s">
        <v>1486</v>
      </c>
      <c r="D769" s="5">
        <v>300840</v>
      </c>
      <c r="E769" s="5">
        <f t="shared" si="33"/>
        <v>300.83999999999997</v>
      </c>
      <c r="F769" t="b">
        <v>0</v>
      </c>
      <c r="G769">
        <v>16</v>
      </c>
      <c r="H769">
        <f>_xlfn.XLOOKUP(G769, years!A$2:A$836, years!B$2:B$836)</f>
        <v>2013</v>
      </c>
      <c r="I769" s="5">
        <v>71</v>
      </c>
      <c r="J769">
        <v>0.58099999999999996</v>
      </c>
      <c r="K769">
        <v>5.4899999999999997E-2</v>
      </c>
      <c r="L769" s="7" t="str">
        <f t="shared" si="34"/>
        <v>Low</v>
      </c>
      <c r="M769">
        <v>-20.513999999999999</v>
      </c>
      <c r="N769" s="7">
        <v>3.9699999999999999E-2</v>
      </c>
      <c r="O769" s="7">
        <v>0.55900000000000005</v>
      </c>
      <c r="P769" s="9">
        <v>0</v>
      </c>
      <c r="Q769" s="7">
        <v>7.1800000000000003E-2</v>
      </c>
      <c r="R769" s="7">
        <v>0.23400000000000001</v>
      </c>
      <c r="S769" s="7" t="str">
        <f t="shared" si="35"/>
        <v>Negative</v>
      </c>
      <c r="T769" s="5">
        <v>152.03700000000001</v>
      </c>
      <c r="U769" t="s">
        <v>17</v>
      </c>
    </row>
    <row r="770" spans="1:21" x14ac:dyDescent="0.25">
      <c r="A770">
        <v>484</v>
      </c>
      <c r="B770" t="str">
        <f>_xlfn.XLOOKUP(A770, artists!A$2:A$836, artists!B$2:B$836)</f>
        <v>Mike Posner</v>
      </c>
      <c r="C770" s="3" t="s">
        <v>1615</v>
      </c>
      <c r="D770" s="5">
        <v>197933</v>
      </c>
      <c r="E770" s="5">
        <f t="shared" ref="E770:E833" si="36">D770/1000</f>
        <v>197.93299999999999</v>
      </c>
      <c r="F770" t="b">
        <v>1</v>
      </c>
      <c r="G770">
        <v>19</v>
      </c>
      <c r="H770">
        <f>_xlfn.XLOOKUP(G770, years!A$2:A$836, years!B$2:B$836)</f>
        <v>2016</v>
      </c>
      <c r="I770" s="5">
        <v>77</v>
      </c>
      <c r="J770">
        <v>0.66400000000000003</v>
      </c>
      <c r="K770">
        <v>0.71399999999999997</v>
      </c>
      <c r="L770" s="7" t="str">
        <f t="shared" ref="L770:L833" si="37">IF(K770&gt;0.66,"High",IF(K770&gt;0.33&amp;K770&lt;=0.66,"Medium","Low"))</f>
        <v>High</v>
      </c>
      <c r="M770">
        <v>-6.6449999999999996</v>
      </c>
      <c r="N770" s="7">
        <v>0.111</v>
      </c>
      <c r="O770" s="7">
        <v>3.5299999999999998E-2</v>
      </c>
      <c r="P770" s="9">
        <v>8.4200000000000007E-6</v>
      </c>
      <c r="Q770" s="7">
        <v>8.43E-2</v>
      </c>
      <c r="R770" s="7">
        <v>0.71</v>
      </c>
      <c r="S770" s="7" t="str">
        <f t="shared" ref="S770:S833" si="38">IF(R770 &gt;= 0.5, "Positive", "Negative")</f>
        <v>Positive</v>
      </c>
      <c r="T770" s="5">
        <v>101.96899999999999</v>
      </c>
      <c r="U770" t="s">
        <v>673</v>
      </c>
    </row>
    <row r="771" spans="1:21" x14ac:dyDescent="0.25">
      <c r="A771">
        <v>390</v>
      </c>
      <c r="B771" t="str">
        <f>_xlfn.XLOOKUP(A771, artists!A$2:A$836, artists!B$2:B$836)</f>
        <v>Bone Thugs-N-Harmony</v>
      </c>
      <c r="C771" s="3" t="s">
        <v>818</v>
      </c>
      <c r="D771" s="5">
        <v>287480</v>
      </c>
      <c r="E771" s="5">
        <f t="shared" si="36"/>
        <v>287.48</v>
      </c>
      <c r="F771" t="b">
        <v>1</v>
      </c>
      <c r="G771">
        <v>10</v>
      </c>
      <c r="H771">
        <f>_xlfn.XLOOKUP(G771, years!A$2:A$836, years!B$2:B$836)</f>
        <v>2007</v>
      </c>
      <c r="I771" s="5">
        <v>61</v>
      </c>
      <c r="J771">
        <v>0.72699999999999998</v>
      </c>
      <c r="K771">
        <v>0.71</v>
      </c>
      <c r="L771" s="7" t="str">
        <f t="shared" si="37"/>
        <v>High</v>
      </c>
      <c r="M771">
        <v>-6.1420000000000003</v>
      </c>
      <c r="N771" s="7">
        <v>7.4200000000000002E-2</v>
      </c>
      <c r="O771" s="7">
        <v>1.04E-2</v>
      </c>
      <c r="P771" s="9">
        <v>0</v>
      </c>
      <c r="Q771" s="7">
        <v>0.107</v>
      </c>
      <c r="R771" s="7">
        <v>0.378</v>
      </c>
      <c r="S771" s="7" t="str">
        <f t="shared" si="38"/>
        <v>Negative</v>
      </c>
      <c r="T771" s="5">
        <v>81.995000000000005</v>
      </c>
      <c r="U771" t="s">
        <v>59</v>
      </c>
    </row>
    <row r="772" spans="1:21" x14ac:dyDescent="0.25">
      <c r="A772">
        <v>15</v>
      </c>
      <c r="B772" t="str">
        <f>_xlfn.XLOOKUP(A772, artists!A$2:A$836, artists!B$2:B$836)</f>
        <v>Melanie C</v>
      </c>
      <c r="C772" s="3" t="s">
        <v>51</v>
      </c>
      <c r="D772" s="5">
        <v>352173</v>
      </c>
      <c r="E772" s="5">
        <f t="shared" si="36"/>
        <v>352.173</v>
      </c>
      <c r="F772" t="b">
        <v>0</v>
      </c>
      <c r="G772">
        <v>2</v>
      </c>
      <c r="H772">
        <f>_xlfn.XLOOKUP(G772, years!A$2:A$836, years!B$2:B$836)</f>
        <v>1999</v>
      </c>
      <c r="I772" s="5">
        <v>54</v>
      </c>
      <c r="J772">
        <v>0.52200000000000002</v>
      </c>
      <c r="K772">
        <v>0.80300000000000005</v>
      </c>
      <c r="L772" s="7" t="str">
        <f t="shared" si="37"/>
        <v>High</v>
      </c>
      <c r="M772">
        <v>-5.8250000000000002</v>
      </c>
      <c r="N772" s="7">
        <v>3.27E-2</v>
      </c>
      <c r="O772" s="7">
        <v>1.17E-3</v>
      </c>
      <c r="P772" s="9">
        <v>1.67E-3</v>
      </c>
      <c r="Q772" s="7">
        <v>0.31</v>
      </c>
      <c r="R772" s="7">
        <v>7.8299999999999995E-2</v>
      </c>
      <c r="S772" s="7" t="str">
        <f t="shared" si="38"/>
        <v>Negative</v>
      </c>
      <c r="T772" s="5">
        <v>135.20500000000001</v>
      </c>
      <c r="U772" t="s">
        <v>40</v>
      </c>
    </row>
    <row r="773" spans="1:21" x14ac:dyDescent="0.25">
      <c r="A773">
        <v>57</v>
      </c>
      <c r="B773" t="str">
        <f>_xlfn.XLOOKUP(A773, artists!A$2:A$836, artists!B$2:B$836)</f>
        <v>Christina Aguilera</v>
      </c>
      <c r="C773" s="3" t="s">
        <v>97</v>
      </c>
      <c r="D773" s="5">
        <v>273706</v>
      </c>
      <c r="E773" s="5">
        <f t="shared" si="36"/>
        <v>273.70600000000002</v>
      </c>
      <c r="F773" t="b">
        <v>0</v>
      </c>
      <c r="G773">
        <v>2</v>
      </c>
      <c r="H773">
        <f>_xlfn.XLOOKUP(G773, years!A$2:A$836, years!B$2:B$836)</f>
        <v>1999</v>
      </c>
      <c r="I773" s="5">
        <v>61</v>
      </c>
      <c r="J773">
        <v>0.59899999999999998</v>
      </c>
      <c r="K773">
        <v>0.47</v>
      </c>
      <c r="L773" s="7" t="str">
        <f t="shared" si="37"/>
        <v>Low</v>
      </c>
      <c r="M773">
        <v>-8.3559999999999999</v>
      </c>
      <c r="N773" s="7">
        <v>3.7600000000000001E-2</v>
      </c>
      <c r="O773" s="7">
        <v>0.38</v>
      </c>
      <c r="P773" s="9">
        <v>0</v>
      </c>
      <c r="Q773" s="7">
        <v>0.111</v>
      </c>
      <c r="R773" s="7">
        <v>0.29799999999999999</v>
      </c>
      <c r="S773" s="7" t="str">
        <f t="shared" si="38"/>
        <v>Negative</v>
      </c>
      <c r="T773" s="5">
        <v>127.17700000000001</v>
      </c>
      <c r="U773" t="s">
        <v>17</v>
      </c>
    </row>
    <row r="774" spans="1:21" x14ac:dyDescent="0.25">
      <c r="A774">
        <v>1</v>
      </c>
      <c r="B774" t="str">
        <f>_xlfn.XLOOKUP(A774, artists!A$2:A$836, artists!B$2:B$836)</f>
        <v>Britney Spears</v>
      </c>
      <c r="C774" s="3" t="s">
        <v>138</v>
      </c>
      <c r="D774" s="5">
        <v>206226</v>
      </c>
      <c r="E774" s="5">
        <f t="shared" si="36"/>
        <v>206.226</v>
      </c>
      <c r="F774" t="b">
        <v>0</v>
      </c>
      <c r="G774">
        <v>3</v>
      </c>
      <c r="H774">
        <f>_xlfn.XLOOKUP(G774, years!A$2:A$836, years!B$2:B$836)</f>
        <v>2000</v>
      </c>
      <c r="I774" s="5">
        <v>65</v>
      </c>
      <c r="J774">
        <v>0.76500000000000001</v>
      </c>
      <c r="K774">
        <v>0.79100000000000004</v>
      </c>
      <c r="L774" s="7" t="str">
        <f t="shared" si="37"/>
        <v>High</v>
      </c>
      <c r="M774">
        <v>-5.7069999999999999</v>
      </c>
      <c r="N774" s="7">
        <v>3.1699999999999999E-2</v>
      </c>
      <c r="O774" s="7">
        <v>0.26200000000000001</v>
      </c>
      <c r="P774" s="9">
        <v>1.54E-4</v>
      </c>
      <c r="Q774" s="7">
        <v>6.6900000000000001E-2</v>
      </c>
      <c r="R774" s="7">
        <v>0.96599999999999997</v>
      </c>
      <c r="S774" s="7" t="str">
        <f t="shared" si="38"/>
        <v>Positive</v>
      </c>
      <c r="T774" s="5">
        <v>95.025999999999996</v>
      </c>
      <c r="U774" t="s">
        <v>17</v>
      </c>
    </row>
    <row r="775" spans="1:21" x14ac:dyDescent="0.25">
      <c r="A775">
        <v>79</v>
      </c>
      <c r="B775" t="str">
        <f>_xlfn.XLOOKUP(A775, artists!A$2:A$836, artists!B$2:B$836)</f>
        <v>Joe</v>
      </c>
      <c r="C775" s="3" t="s">
        <v>133</v>
      </c>
      <c r="D775" s="5">
        <v>296693</v>
      </c>
      <c r="E775" s="5">
        <f t="shared" si="36"/>
        <v>296.69299999999998</v>
      </c>
      <c r="F775" t="b">
        <v>0</v>
      </c>
      <c r="G775">
        <v>3</v>
      </c>
      <c r="H775">
        <f>_xlfn.XLOOKUP(G775, years!A$2:A$836, years!B$2:B$836)</f>
        <v>2000</v>
      </c>
      <c r="I775" s="5">
        <v>65</v>
      </c>
      <c r="J775">
        <v>0.72499999999999998</v>
      </c>
      <c r="K775">
        <v>0.48699999999999999</v>
      </c>
      <c r="L775" s="7" t="str">
        <f t="shared" si="37"/>
        <v>Low</v>
      </c>
      <c r="M775">
        <v>-5.9589999999999996</v>
      </c>
      <c r="N775" s="7">
        <v>3.6799999999999999E-2</v>
      </c>
      <c r="O775" s="7">
        <v>0.26</v>
      </c>
      <c r="P775" s="9">
        <v>1.0900000000000001E-5</v>
      </c>
      <c r="Q775" s="7">
        <v>0.43099999999999999</v>
      </c>
      <c r="R775" s="7">
        <v>0.59899999999999998</v>
      </c>
      <c r="S775" s="7" t="str">
        <f t="shared" si="38"/>
        <v>Positive</v>
      </c>
      <c r="T775" s="5">
        <v>136.08600000000001</v>
      </c>
      <c r="U775" t="s">
        <v>32</v>
      </c>
    </row>
    <row r="776" spans="1:21" x14ac:dyDescent="0.25">
      <c r="A776">
        <v>245</v>
      </c>
      <c r="B776" t="str">
        <f>_xlfn.XLOOKUP(A776, artists!A$2:A$836, artists!B$2:B$836)</f>
        <v>Akon</v>
      </c>
      <c r="C776" s="3" t="s">
        <v>756</v>
      </c>
      <c r="D776" s="5">
        <v>247066</v>
      </c>
      <c r="E776" s="5">
        <f t="shared" si="36"/>
        <v>247.066</v>
      </c>
      <c r="F776" t="b">
        <v>1</v>
      </c>
      <c r="G776">
        <v>9</v>
      </c>
      <c r="H776">
        <f>_xlfn.XLOOKUP(G776, years!A$2:A$836, years!B$2:B$836)</f>
        <v>2006</v>
      </c>
      <c r="I776" s="5">
        <v>53</v>
      </c>
      <c r="J776">
        <v>0.86499999999999999</v>
      </c>
      <c r="K776">
        <v>0.45</v>
      </c>
      <c r="L776" s="7" t="str">
        <f t="shared" si="37"/>
        <v>Low</v>
      </c>
      <c r="M776">
        <v>-9.3870000000000005</v>
      </c>
      <c r="N776" s="7">
        <v>4.1700000000000001E-2</v>
      </c>
      <c r="O776" s="7">
        <v>3.5900000000000001E-2</v>
      </c>
      <c r="P776" s="9">
        <v>1.28E-6</v>
      </c>
      <c r="Q776" s="7">
        <v>0.308</v>
      </c>
      <c r="R776" s="7">
        <v>0.35199999999999998</v>
      </c>
      <c r="S776" s="7" t="str">
        <f t="shared" si="38"/>
        <v>Negative</v>
      </c>
      <c r="T776" s="5">
        <v>99.989000000000004</v>
      </c>
      <c r="U776" t="s">
        <v>17</v>
      </c>
    </row>
    <row r="777" spans="1:21" x14ac:dyDescent="0.25">
      <c r="A777">
        <v>717</v>
      </c>
      <c r="B777" t="str">
        <f>_xlfn.XLOOKUP(A777, artists!A$2:A$836, artists!B$2:B$836)</f>
        <v>MØ</v>
      </c>
      <c r="C777" s="3" t="s">
        <v>1662</v>
      </c>
      <c r="D777" s="5">
        <v>235826</v>
      </c>
      <c r="E777" s="5">
        <f t="shared" si="36"/>
        <v>235.82599999999999</v>
      </c>
      <c r="F777" t="b">
        <v>0</v>
      </c>
      <c r="G777">
        <v>19</v>
      </c>
      <c r="H777">
        <f>_xlfn.XLOOKUP(G777, years!A$2:A$836, years!B$2:B$836)</f>
        <v>2016</v>
      </c>
      <c r="I777" s="5">
        <v>66</v>
      </c>
      <c r="J777">
        <v>0.69499999999999995</v>
      </c>
      <c r="K777">
        <v>0.67200000000000004</v>
      </c>
      <c r="L777" s="7" t="str">
        <f t="shared" si="37"/>
        <v>High</v>
      </c>
      <c r="M777">
        <v>-6.109</v>
      </c>
      <c r="N777" s="7">
        <v>3.4500000000000003E-2</v>
      </c>
      <c r="O777" s="7">
        <v>1.4E-2</v>
      </c>
      <c r="P777" s="9">
        <v>7.9499999999999994E-5</v>
      </c>
      <c r="Q777" s="7">
        <v>7.5600000000000001E-2</v>
      </c>
      <c r="R777" s="7">
        <v>0.245</v>
      </c>
      <c r="S777" s="7" t="str">
        <f t="shared" si="38"/>
        <v>Negative</v>
      </c>
      <c r="T777" s="5">
        <v>104.988</v>
      </c>
      <c r="U777" t="s">
        <v>40</v>
      </c>
    </row>
    <row r="778" spans="1:21" x14ac:dyDescent="0.25">
      <c r="A778">
        <v>555</v>
      </c>
      <c r="B778" t="str">
        <f>_xlfn.XLOOKUP(A778, artists!A$2:A$836, artists!B$2:B$836)</f>
        <v>Rita Ora</v>
      </c>
      <c r="C778" s="3" t="s">
        <v>1465</v>
      </c>
      <c r="D778" s="5">
        <v>203466</v>
      </c>
      <c r="E778" s="5">
        <f t="shared" si="36"/>
        <v>203.46600000000001</v>
      </c>
      <c r="F778" t="b">
        <v>0</v>
      </c>
      <c r="G778">
        <v>17</v>
      </c>
      <c r="H778">
        <f>_xlfn.XLOOKUP(G778, years!A$2:A$836, years!B$2:B$836)</f>
        <v>2014</v>
      </c>
      <c r="I778" s="5">
        <v>65</v>
      </c>
      <c r="J778">
        <v>0.753</v>
      </c>
      <c r="K778">
        <v>0.80100000000000005</v>
      </c>
      <c r="L778" s="7" t="str">
        <f t="shared" si="37"/>
        <v>High</v>
      </c>
      <c r="M778">
        <v>-3.2149999999999999</v>
      </c>
      <c r="N778" s="7">
        <v>2.9600000000000001E-2</v>
      </c>
      <c r="O778" s="7">
        <v>0.40300000000000002</v>
      </c>
      <c r="P778" s="9">
        <v>0</v>
      </c>
      <c r="Q778" s="7">
        <v>0.128</v>
      </c>
      <c r="R778" s="7">
        <v>0.79400000000000004</v>
      </c>
      <c r="S778" s="7" t="str">
        <f t="shared" si="38"/>
        <v>Positive</v>
      </c>
      <c r="T778" s="5">
        <v>128.011</v>
      </c>
      <c r="U778" t="s">
        <v>673</v>
      </c>
    </row>
    <row r="779" spans="1:21" x14ac:dyDescent="0.25">
      <c r="A779">
        <v>67</v>
      </c>
      <c r="B779" t="str">
        <f>_xlfn.XLOOKUP(A779, artists!A$2:A$836, artists!B$2:B$836)</f>
        <v>Carl Thomas</v>
      </c>
      <c r="C779" s="3" t="s">
        <v>114</v>
      </c>
      <c r="D779" s="5">
        <v>226760</v>
      </c>
      <c r="E779" s="5">
        <f t="shared" si="36"/>
        <v>226.76</v>
      </c>
      <c r="F779" t="b">
        <v>0</v>
      </c>
      <c r="G779">
        <v>3</v>
      </c>
      <c r="H779">
        <f>_xlfn.XLOOKUP(G779, years!A$2:A$836, years!B$2:B$836)</f>
        <v>2000</v>
      </c>
      <c r="I779" s="5">
        <v>52</v>
      </c>
      <c r="J779">
        <v>0.73599999999999999</v>
      </c>
      <c r="K779">
        <v>0.66600000000000004</v>
      </c>
      <c r="L779" s="7" t="str">
        <f t="shared" si="37"/>
        <v>High</v>
      </c>
      <c r="M779">
        <v>-4.9290000000000003</v>
      </c>
      <c r="N779" s="7">
        <v>3.3700000000000001E-2</v>
      </c>
      <c r="O779" s="7">
        <v>5.9299999999999999E-2</v>
      </c>
      <c r="P779" s="9">
        <v>3.82E-5</v>
      </c>
      <c r="Q779" s="7">
        <v>0.107</v>
      </c>
      <c r="R779" s="7">
        <v>0.224</v>
      </c>
      <c r="S779" s="7" t="str">
        <f t="shared" si="38"/>
        <v>Negative</v>
      </c>
      <c r="T779" s="5">
        <v>89.823999999999998</v>
      </c>
      <c r="U779" t="s">
        <v>32</v>
      </c>
    </row>
    <row r="780" spans="1:21" x14ac:dyDescent="0.25">
      <c r="A780">
        <v>356</v>
      </c>
      <c r="B780" t="str">
        <f>_xlfn.XLOOKUP(A780, artists!A$2:A$836, artists!B$2:B$836)</f>
        <v>Sandi Thom</v>
      </c>
      <c r="C780" s="3" t="s">
        <v>726</v>
      </c>
      <c r="D780" s="5">
        <v>151640</v>
      </c>
      <c r="E780" s="5">
        <f t="shared" si="36"/>
        <v>151.63999999999999</v>
      </c>
      <c r="F780" t="b">
        <v>0</v>
      </c>
      <c r="G780">
        <v>9</v>
      </c>
      <c r="H780">
        <f>_xlfn.XLOOKUP(G780, years!A$2:A$836, years!B$2:B$836)</f>
        <v>2006</v>
      </c>
      <c r="I780" s="5">
        <v>61</v>
      </c>
      <c r="J780">
        <v>0.7</v>
      </c>
      <c r="K780">
        <v>0.46500000000000002</v>
      </c>
      <c r="L780" s="7" t="str">
        <f t="shared" si="37"/>
        <v>Low</v>
      </c>
      <c r="M780">
        <v>-6.8150000000000004</v>
      </c>
      <c r="N780" s="7">
        <v>0.35799999999999998</v>
      </c>
      <c r="O780" s="7">
        <v>0.54400000000000004</v>
      </c>
      <c r="P780" s="9">
        <v>0</v>
      </c>
      <c r="Q780" s="7">
        <v>0.60599999999999998</v>
      </c>
      <c r="R780" s="7">
        <v>0.71899999999999997</v>
      </c>
      <c r="S780" s="7" t="str">
        <f t="shared" si="38"/>
        <v>Positive</v>
      </c>
      <c r="T780" s="5">
        <v>108.102</v>
      </c>
      <c r="U780" t="s">
        <v>727</v>
      </c>
    </row>
    <row r="781" spans="1:21" x14ac:dyDescent="0.25">
      <c r="A781">
        <v>353</v>
      </c>
      <c r="B781" t="str">
        <f>_xlfn.XLOOKUP(A781, artists!A$2:A$836, artists!B$2:B$836)</f>
        <v>James Morrison</v>
      </c>
      <c r="C781" s="3" t="s">
        <v>1189</v>
      </c>
      <c r="D781" s="5">
        <v>229303</v>
      </c>
      <c r="E781" s="5">
        <f t="shared" si="36"/>
        <v>229.303</v>
      </c>
      <c r="F781" t="b">
        <v>0</v>
      </c>
      <c r="G781">
        <v>14</v>
      </c>
      <c r="H781">
        <f>_xlfn.XLOOKUP(G781, years!A$2:A$836, years!B$2:B$836)</f>
        <v>2011</v>
      </c>
      <c r="I781" s="5">
        <v>64</v>
      </c>
      <c r="J781">
        <v>0.53700000000000003</v>
      </c>
      <c r="K781">
        <v>0.61099999999999999</v>
      </c>
      <c r="L781" s="7" t="str">
        <f t="shared" si="37"/>
        <v>Low</v>
      </c>
      <c r="M781">
        <v>-6.4269999999999996</v>
      </c>
      <c r="N781" s="7">
        <v>3.04E-2</v>
      </c>
      <c r="O781" s="7">
        <v>0.22900000000000001</v>
      </c>
      <c r="P781" s="9">
        <v>0</v>
      </c>
      <c r="Q781" s="7">
        <v>0.14599999999999999</v>
      </c>
      <c r="R781" s="7">
        <v>0.161</v>
      </c>
      <c r="S781" s="7" t="str">
        <f t="shared" si="38"/>
        <v>Negative</v>
      </c>
      <c r="T781" s="5">
        <v>105.955</v>
      </c>
      <c r="U781" t="s">
        <v>32</v>
      </c>
    </row>
    <row r="782" spans="1:21" x14ac:dyDescent="0.25">
      <c r="A782">
        <v>202</v>
      </c>
      <c r="B782" t="str">
        <f>_xlfn.XLOOKUP(A782, artists!A$2:A$836, artists!B$2:B$836)</f>
        <v>Baby Bash</v>
      </c>
      <c r="C782" s="3" t="s">
        <v>562</v>
      </c>
      <c r="D782" s="5">
        <v>219920</v>
      </c>
      <c r="E782" s="5">
        <f t="shared" si="36"/>
        <v>219.92</v>
      </c>
      <c r="F782" t="b">
        <v>1</v>
      </c>
      <c r="G782">
        <v>8</v>
      </c>
      <c r="H782">
        <f>_xlfn.XLOOKUP(G782, years!A$2:A$836, years!B$2:B$836)</f>
        <v>2005</v>
      </c>
      <c r="I782" s="5">
        <v>4</v>
      </c>
      <c r="J782">
        <v>0.89900000000000002</v>
      </c>
      <c r="K782">
        <v>0.36499999999999999</v>
      </c>
      <c r="L782" s="7" t="str">
        <f t="shared" si="37"/>
        <v>Low</v>
      </c>
      <c r="M782">
        <v>-5.4610000000000003</v>
      </c>
      <c r="N782" s="7">
        <v>0.105</v>
      </c>
      <c r="O782" s="7">
        <v>5.0799999999999998E-2</v>
      </c>
      <c r="P782" s="9">
        <v>0</v>
      </c>
      <c r="Q782" s="7">
        <v>9.7000000000000003E-2</v>
      </c>
      <c r="R782" s="7">
        <v>0.749</v>
      </c>
      <c r="S782" s="7" t="str">
        <f t="shared" si="38"/>
        <v>Positive</v>
      </c>
      <c r="T782" s="5">
        <v>100.01</v>
      </c>
      <c r="U782" t="s">
        <v>365</v>
      </c>
    </row>
    <row r="783" spans="1:21" x14ac:dyDescent="0.25">
      <c r="A783">
        <v>348</v>
      </c>
      <c r="B783" t="str">
        <f>_xlfn.XLOOKUP(A783, artists!A$2:A$836, artists!B$2:B$836)</f>
        <v>Panic! At The Disco</v>
      </c>
      <c r="C783" s="3" t="s">
        <v>712</v>
      </c>
      <c r="D783" s="5">
        <v>185586</v>
      </c>
      <c r="E783" s="5">
        <f t="shared" si="36"/>
        <v>185.58600000000001</v>
      </c>
      <c r="F783" t="b">
        <v>0</v>
      </c>
      <c r="G783">
        <v>8</v>
      </c>
      <c r="H783">
        <f>_xlfn.XLOOKUP(G783, years!A$2:A$836, years!B$2:B$836)</f>
        <v>2005</v>
      </c>
      <c r="I783" s="5">
        <v>70</v>
      </c>
      <c r="J783">
        <v>0.56599999999999995</v>
      </c>
      <c r="K783">
        <v>0.81499999999999995</v>
      </c>
      <c r="L783" s="7" t="str">
        <f t="shared" si="37"/>
        <v>High</v>
      </c>
      <c r="M783">
        <v>-4.4809999999999999</v>
      </c>
      <c r="N783" s="7">
        <v>0.14000000000000001</v>
      </c>
      <c r="O783" s="7">
        <v>7.3700000000000002E-2</v>
      </c>
      <c r="P783" s="9">
        <v>0</v>
      </c>
      <c r="Q783" s="7">
        <v>0.12</v>
      </c>
      <c r="R783" s="7">
        <v>0.67200000000000004</v>
      </c>
      <c r="S783" s="7" t="str">
        <f t="shared" si="38"/>
        <v>Positive</v>
      </c>
      <c r="T783" s="5">
        <v>169.96100000000001</v>
      </c>
      <c r="U783" t="s">
        <v>100</v>
      </c>
    </row>
    <row r="784" spans="1:21" x14ac:dyDescent="0.25">
      <c r="A784">
        <v>377</v>
      </c>
      <c r="B784" t="str">
        <f>_xlfn.XLOOKUP(A784, artists!A$2:A$836, artists!B$2:B$836)</f>
        <v>Omarion</v>
      </c>
      <c r="C784" s="3" t="s">
        <v>787</v>
      </c>
      <c r="D784" s="5">
        <v>256426</v>
      </c>
      <c r="E784" s="5">
        <f t="shared" si="36"/>
        <v>256.42599999999999</v>
      </c>
      <c r="F784" t="b">
        <v>0</v>
      </c>
      <c r="G784">
        <v>9</v>
      </c>
      <c r="H784">
        <f>_xlfn.XLOOKUP(G784, years!A$2:A$836, years!B$2:B$836)</f>
        <v>2006</v>
      </c>
      <c r="I784" s="5">
        <v>57</v>
      </c>
      <c r="J784">
        <v>0.77500000000000002</v>
      </c>
      <c r="K784">
        <v>0.73099999999999998</v>
      </c>
      <c r="L784" s="7" t="str">
        <f t="shared" si="37"/>
        <v>High</v>
      </c>
      <c r="M784">
        <v>-5.4459999999999997</v>
      </c>
      <c r="N784" s="7">
        <v>0.13400000000000001</v>
      </c>
      <c r="O784" s="7">
        <v>0.189</v>
      </c>
      <c r="P784" s="9">
        <v>0</v>
      </c>
      <c r="Q784" s="7">
        <v>0.129</v>
      </c>
      <c r="R784" s="7">
        <v>0.82099999999999995</v>
      </c>
      <c r="S784" s="7" t="str">
        <f t="shared" si="38"/>
        <v>Positive</v>
      </c>
      <c r="T784" s="5">
        <v>131.10499999999999</v>
      </c>
      <c r="U784" t="s">
        <v>26</v>
      </c>
    </row>
    <row r="785" spans="1:21" x14ac:dyDescent="0.25">
      <c r="A785">
        <v>693</v>
      </c>
      <c r="B785" t="str">
        <f>_xlfn.XLOOKUP(A785, artists!A$2:A$836, artists!B$2:B$836)</f>
        <v>Dua Lipa</v>
      </c>
      <c r="C785" s="3" t="s">
        <v>1847</v>
      </c>
      <c r="D785" s="5">
        <v>217946</v>
      </c>
      <c r="E785" s="5">
        <f t="shared" si="36"/>
        <v>217.946</v>
      </c>
      <c r="F785" t="b">
        <v>1</v>
      </c>
      <c r="G785">
        <v>20</v>
      </c>
      <c r="H785">
        <f>_xlfn.XLOOKUP(G785, years!A$2:A$836, years!B$2:B$836)</f>
        <v>2017</v>
      </c>
      <c r="I785" s="5">
        <v>78</v>
      </c>
      <c r="J785">
        <v>0.83599999999999997</v>
      </c>
      <c r="K785">
        <v>0.54400000000000004</v>
      </c>
      <c r="L785" s="7" t="str">
        <f t="shared" si="37"/>
        <v>Low</v>
      </c>
      <c r="M785">
        <v>-5.9749999999999996</v>
      </c>
      <c r="N785" s="7">
        <v>9.4299999999999995E-2</v>
      </c>
      <c r="O785" s="7">
        <v>4.0300000000000002E-2</v>
      </c>
      <c r="P785" s="9">
        <v>0</v>
      </c>
      <c r="Q785" s="7">
        <v>8.2400000000000001E-2</v>
      </c>
      <c r="R785" s="7">
        <v>0.51</v>
      </c>
      <c r="S785" s="7" t="str">
        <f t="shared" si="38"/>
        <v>Positive</v>
      </c>
      <c r="T785" s="5">
        <v>97.028000000000006</v>
      </c>
      <c r="U785" t="s">
        <v>17</v>
      </c>
    </row>
    <row r="786" spans="1:21" x14ac:dyDescent="0.25">
      <c r="A786">
        <v>153</v>
      </c>
      <c r="B786" t="str">
        <f>_xlfn.XLOOKUP(A786, artists!A$2:A$836, artists!B$2:B$836)</f>
        <v>Angie Martinez</v>
      </c>
      <c r="C786" s="3" t="s">
        <v>256</v>
      </c>
      <c r="D786" s="5">
        <v>244466</v>
      </c>
      <c r="E786" s="5">
        <f t="shared" si="36"/>
        <v>244.46600000000001</v>
      </c>
      <c r="F786" t="b">
        <v>0</v>
      </c>
      <c r="G786">
        <v>22</v>
      </c>
      <c r="H786">
        <f>_xlfn.XLOOKUP(G786, years!A$2:A$836, years!B$2:B$836)</f>
        <v>2019</v>
      </c>
      <c r="I786" s="5">
        <v>40</v>
      </c>
      <c r="J786">
        <v>0.58299999999999996</v>
      </c>
      <c r="K786">
        <v>0.64300000000000002</v>
      </c>
      <c r="L786" s="7" t="str">
        <f t="shared" si="37"/>
        <v>Low</v>
      </c>
      <c r="M786">
        <v>-7.4859999999999998</v>
      </c>
      <c r="N786" s="7">
        <v>0.35499999999999998</v>
      </c>
      <c r="O786" s="7">
        <v>0.17100000000000001</v>
      </c>
      <c r="P786" s="9">
        <v>0</v>
      </c>
      <c r="Q786" s="7">
        <v>3.95E-2</v>
      </c>
      <c r="R786" s="7">
        <v>0.7</v>
      </c>
      <c r="S786" s="7" t="str">
        <f t="shared" si="38"/>
        <v>Positive</v>
      </c>
      <c r="T786" s="5">
        <v>195.685</v>
      </c>
      <c r="U786" t="s">
        <v>17</v>
      </c>
    </row>
    <row r="787" spans="1:21" x14ac:dyDescent="0.25">
      <c r="A787">
        <v>508</v>
      </c>
      <c r="B787" t="str">
        <f>_xlfn.XLOOKUP(A787, artists!A$2:A$836, artists!B$2:B$836)</f>
        <v>The Band Perry</v>
      </c>
      <c r="C787" s="3" t="s">
        <v>1111</v>
      </c>
      <c r="D787" s="5">
        <v>222773</v>
      </c>
      <c r="E787" s="5">
        <f t="shared" si="36"/>
        <v>222.773</v>
      </c>
      <c r="F787" t="b">
        <v>0</v>
      </c>
      <c r="G787">
        <v>13</v>
      </c>
      <c r="H787">
        <f>_xlfn.XLOOKUP(G787, years!A$2:A$836, years!B$2:B$836)</f>
        <v>2010</v>
      </c>
      <c r="I787" s="5">
        <v>64</v>
      </c>
      <c r="J787">
        <v>0.60599999999999998</v>
      </c>
      <c r="K787">
        <v>0.497</v>
      </c>
      <c r="L787" s="7" t="str">
        <f t="shared" si="37"/>
        <v>Low</v>
      </c>
      <c r="M787">
        <v>-6.6109999999999998</v>
      </c>
      <c r="N787" s="7">
        <v>2.7699999999999999E-2</v>
      </c>
      <c r="O787" s="7">
        <v>0.34799999999999998</v>
      </c>
      <c r="P787" s="9">
        <v>0</v>
      </c>
      <c r="Q787" s="7">
        <v>0.27500000000000002</v>
      </c>
      <c r="R787" s="7">
        <v>0.36199999999999999</v>
      </c>
      <c r="S787" s="7" t="str">
        <f t="shared" si="38"/>
        <v>Negative</v>
      </c>
      <c r="T787" s="5">
        <v>130.739</v>
      </c>
      <c r="U787" t="s">
        <v>633</v>
      </c>
    </row>
    <row r="788" spans="1:21" x14ac:dyDescent="0.25">
      <c r="A788">
        <v>192</v>
      </c>
      <c r="B788" t="str">
        <f>_xlfn.XLOOKUP(A788, artists!A$2:A$836, artists!B$2:B$836)</f>
        <v>Beyoncé</v>
      </c>
      <c r="C788" s="3" t="s">
        <v>836</v>
      </c>
      <c r="D788" s="5">
        <v>249146</v>
      </c>
      <c r="E788" s="5">
        <f t="shared" si="36"/>
        <v>249.14599999999999</v>
      </c>
      <c r="F788" t="b">
        <v>0</v>
      </c>
      <c r="G788">
        <v>11</v>
      </c>
      <c r="H788">
        <f>_xlfn.XLOOKUP(G788, years!A$2:A$836, years!B$2:B$836)</f>
        <v>2008</v>
      </c>
      <c r="I788" s="5">
        <v>66</v>
      </c>
      <c r="J788">
        <v>0.63200000000000001</v>
      </c>
      <c r="K788">
        <v>0.51800000000000002</v>
      </c>
      <c r="L788" s="7" t="str">
        <f t="shared" si="37"/>
        <v>Low</v>
      </c>
      <c r="M788">
        <v>-6.1260000000000003</v>
      </c>
      <c r="N788" s="7">
        <v>3.1300000000000001E-2</v>
      </c>
      <c r="O788" s="7">
        <v>0.107</v>
      </c>
      <c r="P788" s="9">
        <v>0</v>
      </c>
      <c r="Q788" s="7">
        <v>0.35399999999999998</v>
      </c>
      <c r="R788" s="7">
        <v>0.42699999999999999</v>
      </c>
      <c r="S788" s="7" t="str">
        <f t="shared" si="38"/>
        <v>Negative</v>
      </c>
      <c r="T788" s="5">
        <v>90.007000000000005</v>
      </c>
      <c r="U788" t="s">
        <v>32</v>
      </c>
    </row>
    <row r="789" spans="1:21" x14ac:dyDescent="0.25">
      <c r="A789">
        <v>270</v>
      </c>
      <c r="B789" t="str">
        <f>_xlfn.XLOOKUP(A789, artists!A$2:A$836, artists!B$2:B$836)</f>
        <v>Lemar</v>
      </c>
      <c r="C789" s="3" t="s">
        <v>508</v>
      </c>
      <c r="D789" s="5">
        <v>229080</v>
      </c>
      <c r="E789" s="5">
        <f t="shared" si="36"/>
        <v>229.08</v>
      </c>
      <c r="F789" t="b">
        <v>0</v>
      </c>
      <c r="G789">
        <v>7</v>
      </c>
      <c r="H789">
        <f>_xlfn.XLOOKUP(G789, years!A$2:A$836, years!B$2:B$836)</f>
        <v>2004</v>
      </c>
      <c r="I789" s="5">
        <v>46</v>
      </c>
      <c r="J789">
        <v>0.70599999999999996</v>
      </c>
      <c r="K789">
        <v>0.66500000000000004</v>
      </c>
      <c r="L789" s="7" t="str">
        <f t="shared" si="37"/>
        <v>High</v>
      </c>
      <c r="M789">
        <v>-5.3479999999999999</v>
      </c>
      <c r="N789" s="7">
        <v>4.53E-2</v>
      </c>
      <c r="O789" s="7">
        <v>1.2800000000000001E-2</v>
      </c>
      <c r="P789" s="9">
        <v>0</v>
      </c>
      <c r="Q789" s="7">
        <v>0.33800000000000002</v>
      </c>
      <c r="R789" s="7">
        <v>0.63900000000000001</v>
      </c>
      <c r="S789" s="7" t="str">
        <f t="shared" si="38"/>
        <v>Positive</v>
      </c>
      <c r="T789" s="5">
        <v>89.992999999999995</v>
      </c>
      <c r="U789" t="s">
        <v>63</v>
      </c>
    </row>
    <row r="790" spans="1:21" x14ac:dyDescent="0.25">
      <c r="A790">
        <v>102</v>
      </c>
      <c r="B790" t="str">
        <f>_xlfn.XLOOKUP(A790, artists!A$2:A$836, artists!B$2:B$836)</f>
        <v>Nickelback</v>
      </c>
      <c r="C790" s="3" t="s">
        <v>987</v>
      </c>
      <c r="D790" s="5">
        <v>249066</v>
      </c>
      <c r="E790" s="5">
        <f t="shared" si="36"/>
        <v>249.066</v>
      </c>
      <c r="F790" t="b">
        <v>0</v>
      </c>
      <c r="G790">
        <v>11</v>
      </c>
      <c r="H790">
        <f>_xlfn.XLOOKUP(G790, years!A$2:A$836, years!B$2:B$836)</f>
        <v>2008</v>
      </c>
      <c r="I790" s="5">
        <v>66</v>
      </c>
      <c r="J790">
        <v>0.48499999999999999</v>
      </c>
      <c r="K790">
        <v>0.91100000000000003</v>
      </c>
      <c r="L790" s="7" t="str">
        <f t="shared" si="37"/>
        <v>High</v>
      </c>
      <c r="M790">
        <v>-5.7489999999999997</v>
      </c>
      <c r="N790" s="7">
        <v>3.5499999999999997E-2</v>
      </c>
      <c r="O790" s="7">
        <v>8.6700000000000007E-5</v>
      </c>
      <c r="P790" s="9">
        <v>0</v>
      </c>
      <c r="Q790" s="7">
        <v>9.1999999999999998E-2</v>
      </c>
      <c r="R790" s="7">
        <v>0.56799999999999995</v>
      </c>
      <c r="S790" s="7" t="str">
        <f t="shared" si="38"/>
        <v>Positive</v>
      </c>
      <c r="T790" s="5">
        <v>89.956000000000003</v>
      </c>
      <c r="U790" t="s">
        <v>23</v>
      </c>
    </row>
    <row r="791" spans="1:21" x14ac:dyDescent="0.25">
      <c r="A791">
        <v>63</v>
      </c>
      <c r="B791" t="str">
        <f>_xlfn.XLOOKUP(A791, artists!A$2:A$836, artists!B$2:B$836)</f>
        <v>Ronan Keating</v>
      </c>
      <c r="C791" s="3" t="s">
        <v>310</v>
      </c>
      <c r="D791" s="5">
        <v>214306</v>
      </c>
      <c r="E791" s="5">
        <f t="shared" si="36"/>
        <v>214.30600000000001</v>
      </c>
      <c r="F791" t="b">
        <v>0</v>
      </c>
      <c r="G791">
        <v>5</v>
      </c>
      <c r="H791">
        <f>_xlfn.XLOOKUP(G791, years!A$2:A$836, years!B$2:B$836)</f>
        <v>2002</v>
      </c>
      <c r="I791" s="5">
        <v>60</v>
      </c>
      <c r="J791">
        <v>0.55500000000000005</v>
      </c>
      <c r="K791">
        <v>0.496</v>
      </c>
      <c r="L791" s="7" t="str">
        <f t="shared" si="37"/>
        <v>Low</v>
      </c>
      <c r="M791">
        <v>-6.1360000000000001</v>
      </c>
      <c r="N791" s="7">
        <v>2.8000000000000001E-2</v>
      </c>
      <c r="O791" s="7">
        <v>0.33300000000000002</v>
      </c>
      <c r="P791" s="9">
        <v>0</v>
      </c>
      <c r="Q791" s="7">
        <v>9.5600000000000004E-2</v>
      </c>
      <c r="R791" s="7">
        <v>0.27</v>
      </c>
      <c r="S791" s="7" t="str">
        <f t="shared" si="38"/>
        <v>Negative</v>
      </c>
      <c r="T791" s="5">
        <v>79.010000000000005</v>
      </c>
      <c r="U791" t="s">
        <v>30</v>
      </c>
    </row>
    <row r="792" spans="1:21" x14ac:dyDescent="0.25">
      <c r="A792">
        <v>1</v>
      </c>
      <c r="B792" t="str">
        <f>_xlfn.XLOOKUP(A792, artists!A$2:A$836, artists!B$2:B$836)</f>
        <v>Britney Spears</v>
      </c>
      <c r="C792" s="3" t="s">
        <v>16</v>
      </c>
      <c r="D792" s="5">
        <v>211160</v>
      </c>
      <c r="E792" s="5">
        <f t="shared" si="36"/>
        <v>211.16</v>
      </c>
      <c r="F792" t="b">
        <v>0</v>
      </c>
      <c r="G792">
        <v>3</v>
      </c>
      <c r="H792">
        <f>_xlfn.XLOOKUP(G792, years!A$2:A$836, years!B$2:B$836)</f>
        <v>2000</v>
      </c>
      <c r="I792" s="5">
        <v>77</v>
      </c>
      <c r="J792">
        <v>0.751</v>
      </c>
      <c r="K792">
        <v>0.83399999999999996</v>
      </c>
      <c r="L792" s="7" t="str">
        <f t="shared" si="37"/>
        <v>High</v>
      </c>
      <c r="M792">
        <v>-5.444</v>
      </c>
      <c r="N792" s="7">
        <v>4.3700000000000003E-2</v>
      </c>
      <c r="O792" s="7">
        <v>0.3</v>
      </c>
      <c r="P792" s="9">
        <v>1.77E-5</v>
      </c>
      <c r="Q792" s="7">
        <v>0.35499999999999998</v>
      </c>
      <c r="R792" s="7">
        <v>0.89400000000000002</v>
      </c>
      <c r="S792" s="7" t="str">
        <f t="shared" si="38"/>
        <v>Positive</v>
      </c>
      <c r="T792" s="5">
        <v>95.052999999999997</v>
      </c>
      <c r="U792" t="s">
        <v>17</v>
      </c>
    </row>
    <row r="793" spans="1:21" x14ac:dyDescent="0.25">
      <c r="A793">
        <v>361</v>
      </c>
      <c r="B793" t="str">
        <f>_xlfn.XLOOKUP(A793, artists!A$2:A$836, artists!B$2:B$836)</f>
        <v>Timbaland</v>
      </c>
      <c r="C793" s="3" t="s">
        <v>1065</v>
      </c>
      <c r="D793" s="5">
        <v>292706</v>
      </c>
      <c r="E793" s="5">
        <f t="shared" si="36"/>
        <v>292.70600000000002</v>
      </c>
      <c r="F793" t="b">
        <v>0</v>
      </c>
      <c r="G793">
        <v>12</v>
      </c>
      <c r="H793">
        <f>_xlfn.XLOOKUP(G793, years!A$2:A$836, years!B$2:B$836)</f>
        <v>2009</v>
      </c>
      <c r="I793" s="5">
        <v>68</v>
      </c>
      <c r="J793">
        <v>0.65200000000000002</v>
      </c>
      <c r="K793">
        <v>0.60499999999999998</v>
      </c>
      <c r="L793" s="7" t="str">
        <f t="shared" si="37"/>
        <v>Low</v>
      </c>
      <c r="M793">
        <v>-7.3710000000000004</v>
      </c>
      <c r="N793" s="7">
        <v>3.9300000000000002E-2</v>
      </c>
      <c r="O793" s="7">
        <v>4.81E-3</v>
      </c>
      <c r="P793" s="9">
        <v>0</v>
      </c>
      <c r="Q793" s="7">
        <v>6.0499999999999998E-2</v>
      </c>
      <c r="R793" s="7">
        <v>0.39400000000000002</v>
      </c>
      <c r="S793" s="7" t="str">
        <f t="shared" si="38"/>
        <v>Negative</v>
      </c>
      <c r="T793" s="5">
        <v>126.09099999999999</v>
      </c>
      <c r="U793" t="s">
        <v>26</v>
      </c>
    </row>
    <row r="794" spans="1:21" x14ac:dyDescent="0.25">
      <c r="A794">
        <v>194</v>
      </c>
      <c r="B794" t="str">
        <f>_xlfn.XLOOKUP(A794, artists!A$2:A$836, artists!B$2:B$836)</f>
        <v>Black Eyed Peas</v>
      </c>
      <c r="C794" s="3" t="s">
        <v>607</v>
      </c>
      <c r="D794" s="5">
        <v>219000</v>
      </c>
      <c r="E794" s="5">
        <f t="shared" si="36"/>
        <v>219</v>
      </c>
      <c r="F794" t="b">
        <v>0</v>
      </c>
      <c r="G794">
        <v>8</v>
      </c>
      <c r="H794">
        <f>_xlfn.XLOOKUP(G794, years!A$2:A$836, years!B$2:B$836)</f>
        <v>2005</v>
      </c>
      <c r="I794" s="5">
        <v>61</v>
      </c>
      <c r="J794">
        <v>0.66200000000000003</v>
      </c>
      <c r="K794">
        <v>0.78500000000000003</v>
      </c>
      <c r="L794" s="7" t="str">
        <f t="shared" si="37"/>
        <v>High</v>
      </c>
      <c r="M794">
        <v>-5.2990000000000004</v>
      </c>
      <c r="N794" s="7">
        <v>0.186</v>
      </c>
      <c r="O794" s="7">
        <v>0.16</v>
      </c>
      <c r="P794" s="9">
        <v>0</v>
      </c>
      <c r="Q794" s="7">
        <v>7.8399999999999997E-2</v>
      </c>
      <c r="R794" s="7">
        <v>0.60399999999999998</v>
      </c>
      <c r="S794" s="7" t="str">
        <f t="shared" si="38"/>
        <v>Positive</v>
      </c>
      <c r="T794" s="5">
        <v>89.885000000000005</v>
      </c>
      <c r="U794" t="s">
        <v>59</v>
      </c>
    </row>
    <row r="795" spans="1:21" x14ac:dyDescent="0.25">
      <c r="A795">
        <v>130</v>
      </c>
      <c r="B795" t="str">
        <f>_xlfn.XLOOKUP(A795, artists!A$2:A$836, artists!B$2:B$836)</f>
        <v>Daniel Bedingfield</v>
      </c>
      <c r="C795" s="3" t="s">
        <v>334</v>
      </c>
      <c r="D795" s="5">
        <v>257026</v>
      </c>
      <c r="E795" s="5">
        <f t="shared" si="36"/>
        <v>257.02600000000001</v>
      </c>
      <c r="F795" t="b">
        <v>0</v>
      </c>
      <c r="G795">
        <v>5</v>
      </c>
      <c r="H795">
        <f>_xlfn.XLOOKUP(G795, years!A$2:A$836, years!B$2:B$836)</f>
        <v>2002</v>
      </c>
      <c r="I795" s="5">
        <v>58</v>
      </c>
      <c r="J795">
        <v>0.68799999999999994</v>
      </c>
      <c r="K795">
        <v>0.53800000000000003</v>
      </c>
      <c r="L795" s="7" t="str">
        <f t="shared" si="37"/>
        <v>Low</v>
      </c>
      <c r="M795">
        <v>-7.6079999999999997</v>
      </c>
      <c r="N795" s="7">
        <v>2.92E-2</v>
      </c>
      <c r="O795" s="7">
        <v>0.504</v>
      </c>
      <c r="P795" s="9">
        <v>0</v>
      </c>
      <c r="Q795" s="7">
        <v>0.111</v>
      </c>
      <c r="R795" s="7">
        <v>0.27</v>
      </c>
      <c r="S795" s="7" t="str">
        <f t="shared" si="38"/>
        <v>Negative</v>
      </c>
      <c r="T795" s="5">
        <v>119.998</v>
      </c>
      <c r="U795" t="s">
        <v>17</v>
      </c>
    </row>
    <row r="796" spans="1:21" x14ac:dyDescent="0.25">
      <c r="A796">
        <v>469</v>
      </c>
      <c r="B796" t="str">
        <f>_xlfn.XLOOKUP(A796, artists!A$2:A$836, artists!B$2:B$836)</f>
        <v>Bruno Mars</v>
      </c>
      <c r="C796" s="3" t="s">
        <v>1382</v>
      </c>
      <c r="D796" s="5">
        <v>178560</v>
      </c>
      <c r="E796" s="5">
        <f t="shared" si="36"/>
        <v>178.56</v>
      </c>
      <c r="F796" t="b">
        <v>1</v>
      </c>
      <c r="G796">
        <v>15</v>
      </c>
      <c r="H796">
        <f>_xlfn.XLOOKUP(G796, years!A$2:A$836, years!B$2:B$836)</f>
        <v>2012</v>
      </c>
      <c r="I796" s="5">
        <v>78</v>
      </c>
      <c r="J796">
        <v>0.874</v>
      </c>
      <c r="K796">
        <v>0.69199999999999995</v>
      </c>
      <c r="L796" s="7" t="str">
        <f t="shared" si="37"/>
        <v>High</v>
      </c>
      <c r="M796">
        <v>-5.28</v>
      </c>
      <c r="N796" s="7">
        <v>4.3099999999999999E-2</v>
      </c>
      <c r="O796" s="7">
        <v>4.1200000000000001E-2</v>
      </c>
      <c r="P796" s="9">
        <v>7.2399999999999998E-5</v>
      </c>
      <c r="Q796" s="7">
        <v>0.32400000000000001</v>
      </c>
      <c r="R796" s="7">
        <v>0.93700000000000006</v>
      </c>
      <c r="S796" s="7" t="str">
        <f t="shared" si="38"/>
        <v>Positive</v>
      </c>
      <c r="T796" s="5">
        <v>116.017</v>
      </c>
      <c r="U796" t="s">
        <v>17</v>
      </c>
    </row>
    <row r="797" spans="1:21" x14ac:dyDescent="0.25">
      <c r="A797">
        <v>138</v>
      </c>
      <c r="B797" t="str">
        <f>_xlfn.XLOOKUP(A797, artists!A$2:A$836, artists!B$2:B$836)</f>
        <v>Trick Daddy</v>
      </c>
      <c r="C797" s="3" t="s">
        <v>230</v>
      </c>
      <c r="D797" s="5">
        <v>254400</v>
      </c>
      <c r="E797" s="5">
        <f t="shared" si="36"/>
        <v>254.4</v>
      </c>
      <c r="F797" t="b">
        <v>1</v>
      </c>
      <c r="G797">
        <v>4</v>
      </c>
      <c r="H797">
        <f>_xlfn.XLOOKUP(G797, years!A$2:A$836, years!B$2:B$836)</f>
        <v>2001</v>
      </c>
      <c r="I797" s="5">
        <v>59</v>
      </c>
      <c r="J797">
        <v>0.93300000000000005</v>
      </c>
      <c r="K797">
        <v>0.56100000000000005</v>
      </c>
      <c r="L797" s="7" t="str">
        <f t="shared" si="37"/>
        <v>Low</v>
      </c>
      <c r="M797">
        <v>-5.9610000000000003</v>
      </c>
      <c r="N797" s="7">
        <v>0.122</v>
      </c>
      <c r="O797" s="7">
        <v>2.75E-2</v>
      </c>
      <c r="P797" s="9">
        <v>0</v>
      </c>
      <c r="Q797" s="7">
        <v>0.10199999999999999</v>
      </c>
      <c r="R797" s="7">
        <v>0.58599999999999997</v>
      </c>
      <c r="S797" s="7" t="str">
        <f t="shared" si="38"/>
        <v>Positive</v>
      </c>
      <c r="T797" s="5">
        <v>139.976</v>
      </c>
      <c r="U797" t="s">
        <v>59</v>
      </c>
    </row>
    <row r="798" spans="1:21" x14ac:dyDescent="0.25">
      <c r="A798">
        <v>100</v>
      </c>
      <c r="B798" t="str">
        <f>_xlfn.XLOOKUP(A798, artists!A$2:A$836, artists!B$2:B$836)</f>
        <v>Jennifer Lopez</v>
      </c>
      <c r="C798" s="3" t="s">
        <v>255</v>
      </c>
      <c r="D798" s="5">
        <v>172240</v>
      </c>
      <c r="E798" s="5">
        <f t="shared" si="36"/>
        <v>172.24</v>
      </c>
      <c r="F798" t="b">
        <v>0</v>
      </c>
      <c r="G798">
        <v>5</v>
      </c>
      <c r="H798">
        <f>_xlfn.XLOOKUP(G798, years!A$2:A$836, years!B$2:B$836)</f>
        <v>2002</v>
      </c>
      <c r="I798" s="5">
        <v>53</v>
      </c>
      <c r="J798">
        <v>0.71799999999999997</v>
      </c>
      <c r="K798">
        <v>0.69</v>
      </c>
      <c r="L798" s="7" t="str">
        <f t="shared" si="37"/>
        <v>High</v>
      </c>
      <c r="M798">
        <v>-4.3819999999999997</v>
      </c>
      <c r="N798" s="7">
        <v>0.26500000000000001</v>
      </c>
      <c r="O798" s="7">
        <v>0.106</v>
      </c>
      <c r="P798" s="9">
        <v>0</v>
      </c>
      <c r="Q798" s="7">
        <v>0.27100000000000002</v>
      </c>
      <c r="R798" s="7">
        <v>0.77400000000000002</v>
      </c>
      <c r="S798" s="7" t="str">
        <f t="shared" si="38"/>
        <v>Positive</v>
      </c>
      <c r="T798" s="5">
        <v>93.400999999999996</v>
      </c>
      <c r="U798" t="s">
        <v>26</v>
      </c>
    </row>
    <row r="799" spans="1:21" x14ac:dyDescent="0.25">
      <c r="A799">
        <v>652</v>
      </c>
      <c r="B799" t="str">
        <f>_xlfn.XLOOKUP(A799, artists!A$2:A$836, artists!B$2:B$836)</f>
        <v>Fifth Harmony</v>
      </c>
      <c r="C799" s="3" t="s">
        <v>1658</v>
      </c>
      <c r="D799" s="5">
        <v>210573</v>
      </c>
      <c r="E799" s="5">
        <f t="shared" si="36"/>
        <v>210.57300000000001</v>
      </c>
      <c r="F799" t="b">
        <v>0</v>
      </c>
      <c r="G799">
        <v>19</v>
      </c>
      <c r="H799">
        <f>_xlfn.XLOOKUP(G799, years!A$2:A$836, years!B$2:B$836)</f>
        <v>2016</v>
      </c>
      <c r="I799" s="5">
        <v>62</v>
      </c>
      <c r="J799">
        <v>0.68899999999999995</v>
      </c>
      <c r="K799">
        <v>0.79100000000000004</v>
      </c>
      <c r="L799" s="7" t="str">
        <f t="shared" si="37"/>
        <v>High</v>
      </c>
      <c r="M799">
        <v>-5.194</v>
      </c>
      <c r="N799" s="7">
        <v>5.2999999999999999E-2</v>
      </c>
      <c r="O799" s="7">
        <v>2.3E-2</v>
      </c>
      <c r="P799" s="9">
        <v>0</v>
      </c>
      <c r="Q799" s="7">
        <v>5.2600000000000001E-2</v>
      </c>
      <c r="R799" s="7">
        <v>0.755</v>
      </c>
      <c r="S799" s="7" t="str">
        <f t="shared" si="38"/>
        <v>Positive</v>
      </c>
      <c r="T799" s="5">
        <v>95.04</v>
      </c>
      <c r="U799" t="s">
        <v>17</v>
      </c>
    </row>
    <row r="800" spans="1:21" x14ac:dyDescent="0.25">
      <c r="A800">
        <v>83</v>
      </c>
      <c r="B800" t="str">
        <f>_xlfn.XLOOKUP(A800, artists!A$2:A$836, artists!B$2:B$836)</f>
        <v>Nelly Furtado</v>
      </c>
      <c r="C800" s="3" t="s">
        <v>145</v>
      </c>
      <c r="D800" s="5">
        <v>243160</v>
      </c>
      <c r="E800" s="5">
        <f t="shared" si="36"/>
        <v>243.16</v>
      </c>
      <c r="F800" t="b">
        <v>0</v>
      </c>
      <c r="G800">
        <v>3</v>
      </c>
      <c r="H800">
        <f>_xlfn.XLOOKUP(G800, years!A$2:A$836, years!B$2:B$836)</f>
        <v>2000</v>
      </c>
      <c r="I800" s="5">
        <v>1</v>
      </c>
      <c r="J800">
        <v>0.622</v>
      </c>
      <c r="K800">
        <v>0.60799999999999998</v>
      </c>
      <c r="L800" s="7" t="str">
        <f t="shared" si="37"/>
        <v>Low</v>
      </c>
      <c r="M800">
        <v>-5.085</v>
      </c>
      <c r="N800" s="7">
        <v>3.5999999999999997E-2</v>
      </c>
      <c r="O800" s="7">
        <v>0.13800000000000001</v>
      </c>
      <c r="P800" s="9">
        <v>5.3800000000000002E-6</v>
      </c>
      <c r="Q800" s="7">
        <v>0.27300000000000002</v>
      </c>
      <c r="R800" s="7">
        <v>0.60699999999999998</v>
      </c>
      <c r="S800" s="7" t="str">
        <f t="shared" si="38"/>
        <v>Positive</v>
      </c>
      <c r="T800" s="5">
        <v>89.661000000000001</v>
      </c>
      <c r="U800" t="s">
        <v>146</v>
      </c>
    </row>
    <row r="801" spans="1:21" x14ac:dyDescent="0.25">
      <c r="A801">
        <v>310</v>
      </c>
      <c r="B801" t="str">
        <f>_xlfn.XLOOKUP(A801, artists!A$2:A$836, artists!B$2:B$836)</f>
        <v>T-Pain</v>
      </c>
      <c r="C801" s="3" t="s">
        <v>718</v>
      </c>
      <c r="D801" s="5">
        <v>265333</v>
      </c>
      <c r="E801" s="5">
        <f t="shared" si="36"/>
        <v>265.33300000000003</v>
      </c>
      <c r="F801" t="b">
        <v>1</v>
      </c>
      <c r="G801">
        <v>8</v>
      </c>
      <c r="H801">
        <f>_xlfn.XLOOKUP(G801, years!A$2:A$836, years!B$2:B$836)</f>
        <v>2005</v>
      </c>
      <c r="I801" s="5">
        <v>0</v>
      </c>
      <c r="J801">
        <v>0.73099999999999998</v>
      </c>
      <c r="K801">
        <v>0.36799999999999999</v>
      </c>
      <c r="L801" s="7" t="str">
        <f t="shared" si="37"/>
        <v>Low</v>
      </c>
      <c r="M801">
        <v>-10.38</v>
      </c>
      <c r="N801" s="7">
        <v>6.88E-2</v>
      </c>
      <c r="O801" s="7">
        <v>5.4400000000000004E-3</v>
      </c>
      <c r="P801" s="9">
        <v>0</v>
      </c>
      <c r="Q801" s="7">
        <v>0.193</v>
      </c>
      <c r="R801" s="7">
        <v>0.51200000000000001</v>
      </c>
      <c r="S801" s="7" t="str">
        <f t="shared" si="38"/>
        <v>Positive</v>
      </c>
      <c r="T801" s="5">
        <v>145.17099999999999</v>
      </c>
      <c r="U801" t="s">
        <v>26</v>
      </c>
    </row>
    <row r="802" spans="1:21" x14ac:dyDescent="0.25">
      <c r="A802">
        <v>1</v>
      </c>
      <c r="B802" t="str">
        <f>_xlfn.XLOOKUP(A802, artists!A$2:A$836, artists!B$2:B$836)</f>
        <v>Britney Spears</v>
      </c>
      <c r="C802" s="3" t="s">
        <v>317</v>
      </c>
      <c r="D802" s="5">
        <v>231066</v>
      </c>
      <c r="E802" s="5">
        <f t="shared" si="36"/>
        <v>231.066</v>
      </c>
      <c r="F802" t="b">
        <v>0</v>
      </c>
      <c r="G802">
        <v>4</v>
      </c>
      <c r="H802">
        <f>_xlfn.XLOOKUP(G802, years!A$2:A$836, years!B$2:B$836)</f>
        <v>2001</v>
      </c>
      <c r="I802" s="5">
        <v>58</v>
      </c>
      <c r="J802">
        <v>0.53400000000000003</v>
      </c>
      <c r="K802">
        <v>0.54300000000000004</v>
      </c>
      <c r="L802" s="7" t="str">
        <f t="shared" si="37"/>
        <v>Low</v>
      </c>
      <c r="M802">
        <v>-6.8570000000000002</v>
      </c>
      <c r="N802" s="7">
        <v>2.4500000000000001E-2</v>
      </c>
      <c r="O802" s="7">
        <v>0.57899999999999996</v>
      </c>
      <c r="P802" s="9">
        <v>0</v>
      </c>
      <c r="Q802" s="7">
        <v>0.112</v>
      </c>
      <c r="R802" s="7">
        <v>0.41799999999999998</v>
      </c>
      <c r="S802" s="7" t="str">
        <f t="shared" si="38"/>
        <v>Negative</v>
      </c>
      <c r="T802" s="5">
        <v>78.995999999999995</v>
      </c>
      <c r="U802" t="s">
        <v>17</v>
      </c>
    </row>
    <row r="803" spans="1:21" x14ac:dyDescent="0.25">
      <c r="A803">
        <v>372</v>
      </c>
      <c r="B803" t="str">
        <f>_xlfn.XLOOKUP(A803, artists!A$2:A$836, artists!B$2:B$836)</f>
        <v>Calvin Harris</v>
      </c>
      <c r="C803" s="3" t="s">
        <v>990</v>
      </c>
      <c r="D803" s="5">
        <v>210973</v>
      </c>
      <c r="E803" s="5">
        <f t="shared" si="36"/>
        <v>210.97300000000001</v>
      </c>
      <c r="F803" t="b">
        <v>0</v>
      </c>
      <c r="G803">
        <v>12</v>
      </c>
      <c r="H803">
        <f>_xlfn.XLOOKUP(G803, years!A$2:A$836, years!B$2:B$836)</f>
        <v>2009</v>
      </c>
      <c r="I803" s="5">
        <v>55</v>
      </c>
      <c r="J803">
        <v>0.59699999999999998</v>
      </c>
      <c r="K803">
        <v>0.68400000000000005</v>
      </c>
      <c r="L803" s="7" t="str">
        <f t="shared" si="37"/>
        <v>High</v>
      </c>
      <c r="M803">
        <v>-6.6139999999999999</v>
      </c>
      <c r="N803" s="7">
        <v>3.2099999999999997E-2</v>
      </c>
      <c r="O803" s="7">
        <v>4.81E-3</v>
      </c>
      <c r="P803" s="9">
        <v>0.105</v>
      </c>
      <c r="Q803" s="7">
        <v>0.317</v>
      </c>
      <c r="R803" s="7">
        <v>0.435</v>
      </c>
      <c r="S803" s="7" t="str">
        <f t="shared" si="38"/>
        <v>Negative</v>
      </c>
      <c r="T803" s="5">
        <v>130.99</v>
      </c>
      <c r="U803" t="s">
        <v>673</v>
      </c>
    </row>
    <row r="804" spans="1:21" x14ac:dyDescent="0.25">
      <c r="A804">
        <v>490</v>
      </c>
      <c r="B804" t="str">
        <f>_xlfn.XLOOKUP(A804, artists!A$2:A$836, artists!B$2:B$836)</f>
        <v>DJ Khaled</v>
      </c>
      <c r="C804" s="3" t="s">
        <v>1155</v>
      </c>
      <c r="D804" s="5">
        <v>296146</v>
      </c>
      <c r="E804" s="5">
        <f t="shared" si="36"/>
        <v>296.14600000000002</v>
      </c>
      <c r="F804" t="b">
        <v>1</v>
      </c>
      <c r="G804">
        <v>14</v>
      </c>
      <c r="H804">
        <f>_xlfn.XLOOKUP(G804, years!A$2:A$836, years!B$2:B$836)</f>
        <v>2011</v>
      </c>
      <c r="I804" s="5">
        <v>70</v>
      </c>
      <c r="J804">
        <v>0.41299999999999998</v>
      </c>
      <c r="K804">
        <v>0.80700000000000005</v>
      </c>
      <c r="L804" s="7" t="str">
        <f t="shared" si="37"/>
        <v>High</v>
      </c>
      <c r="M804">
        <v>-3.4990000000000001</v>
      </c>
      <c r="N804" s="7">
        <v>0.318</v>
      </c>
      <c r="O804" s="7">
        <v>5.3600000000000002E-2</v>
      </c>
      <c r="P804" s="9">
        <v>0</v>
      </c>
      <c r="Q804" s="7">
        <v>0.63100000000000001</v>
      </c>
      <c r="R804" s="7">
        <v>0.438</v>
      </c>
      <c r="S804" s="7" t="str">
        <f t="shared" si="38"/>
        <v>Negative</v>
      </c>
      <c r="T804" s="5">
        <v>149.33000000000001</v>
      </c>
      <c r="U804" t="s">
        <v>59</v>
      </c>
    </row>
    <row r="805" spans="1:21" x14ac:dyDescent="0.25">
      <c r="A805">
        <v>17</v>
      </c>
      <c r="B805" t="str">
        <f>_xlfn.XLOOKUP(A805, artists!A$2:A$836, artists!B$2:B$836)</f>
        <v>Anastacia</v>
      </c>
      <c r="C805" s="3" t="s">
        <v>42</v>
      </c>
      <c r="D805" s="5">
        <v>245400</v>
      </c>
      <c r="E805" s="5">
        <f t="shared" si="36"/>
        <v>245.4</v>
      </c>
      <c r="F805" t="b">
        <v>0</v>
      </c>
      <c r="G805">
        <v>2</v>
      </c>
      <c r="H805">
        <f>_xlfn.XLOOKUP(G805, years!A$2:A$836, years!B$2:B$836)</f>
        <v>1999</v>
      </c>
      <c r="I805" s="5">
        <v>64</v>
      </c>
      <c r="J805">
        <v>0.76100000000000001</v>
      </c>
      <c r="K805">
        <v>0.71599999999999997</v>
      </c>
      <c r="L805" s="7" t="str">
        <f t="shared" si="37"/>
        <v>High</v>
      </c>
      <c r="M805">
        <v>-5.8</v>
      </c>
      <c r="N805" s="7">
        <v>5.6000000000000001E-2</v>
      </c>
      <c r="O805" s="7">
        <v>0.39600000000000002</v>
      </c>
      <c r="P805" s="9">
        <v>0</v>
      </c>
      <c r="Q805" s="7">
        <v>7.7100000000000002E-2</v>
      </c>
      <c r="R805" s="7">
        <v>0.64900000000000002</v>
      </c>
      <c r="S805" s="7" t="str">
        <f t="shared" si="38"/>
        <v>Positive</v>
      </c>
      <c r="T805" s="5">
        <v>119.41</v>
      </c>
      <c r="U805" t="s">
        <v>17</v>
      </c>
    </row>
    <row r="806" spans="1:21" x14ac:dyDescent="0.25">
      <c r="A806">
        <v>100</v>
      </c>
      <c r="B806" t="str">
        <f>_xlfn.XLOOKUP(A806, artists!A$2:A$836, artists!B$2:B$836)</f>
        <v>Jennifer Lopez</v>
      </c>
      <c r="C806" s="3" t="s">
        <v>223</v>
      </c>
      <c r="D806" s="5">
        <v>262133</v>
      </c>
      <c r="E806" s="5">
        <f t="shared" si="36"/>
        <v>262.13299999999998</v>
      </c>
      <c r="F806" t="b">
        <v>1</v>
      </c>
      <c r="G806">
        <v>4</v>
      </c>
      <c r="H806">
        <f>_xlfn.XLOOKUP(G806, years!A$2:A$836, years!B$2:B$836)</f>
        <v>2001</v>
      </c>
      <c r="I806" s="5">
        <v>66</v>
      </c>
      <c r="J806">
        <v>0.70799999999999996</v>
      </c>
      <c r="K806">
        <v>0.58699999999999997</v>
      </c>
      <c r="L806" s="7" t="str">
        <f t="shared" si="37"/>
        <v>Low</v>
      </c>
      <c r="M806">
        <v>-7.93</v>
      </c>
      <c r="N806" s="7">
        <v>0.151</v>
      </c>
      <c r="O806" s="7">
        <v>0.27300000000000002</v>
      </c>
      <c r="P806" s="9">
        <v>0</v>
      </c>
      <c r="Q806" s="7">
        <v>7.1800000000000003E-2</v>
      </c>
      <c r="R806" s="7">
        <v>0.55400000000000005</v>
      </c>
      <c r="S806" s="7" t="str">
        <f t="shared" si="38"/>
        <v>Positive</v>
      </c>
      <c r="T806" s="5">
        <v>83.46</v>
      </c>
      <c r="U806" t="s">
        <v>26</v>
      </c>
    </row>
    <row r="807" spans="1:21" x14ac:dyDescent="0.25">
      <c r="A807">
        <v>791</v>
      </c>
      <c r="B807" t="str">
        <f>_xlfn.XLOOKUP(A807, artists!A$2:A$836, artists!B$2:B$836)</f>
        <v>Lauv</v>
      </c>
      <c r="C807" s="3" t="s">
        <v>1941</v>
      </c>
      <c r="D807" s="5">
        <v>162582</v>
      </c>
      <c r="E807" s="5">
        <f t="shared" si="36"/>
        <v>162.58199999999999</v>
      </c>
      <c r="F807" t="b">
        <v>0</v>
      </c>
      <c r="G807">
        <v>22</v>
      </c>
      <c r="H807">
        <f>_xlfn.XLOOKUP(G807, years!A$2:A$836, years!B$2:B$836)</f>
        <v>2019</v>
      </c>
      <c r="I807" s="5">
        <v>2</v>
      </c>
      <c r="J807">
        <v>0.59899999999999998</v>
      </c>
      <c r="K807">
        <v>0.73299999999999998</v>
      </c>
      <c r="L807" s="7" t="str">
        <f t="shared" si="37"/>
        <v>High</v>
      </c>
      <c r="M807">
        <v>-7.0579999999999998</v>
      </c>
      <c r="N807" s="7">
        <v>0.20300000000000001</v>
      </c>
      <c r="O807" s="7">
        <v>0.17599999999999999</v>
      </c>
      <c r="P807" s="9">
        <v>0</v>
      </c>
      <c r="Q807" s="7">
        <v>0.24199999999999999</v>
      </c>
      <c r="R807" s="7">
        <v>0.53400000000000003</v>
      </c>
      <c r="S807" s="7" t="str">
        <f t="shared" si="38"/>
        <v>Positive</v>
      </c>
      <c r="T807" s="5">
        <v>102.211</v>
      </c>
      <c r="U807" t="s">
        <v>40</v>
      </c>
    </row>
    <row r="808" spans="1:21" x14ac:dyDescent="0.25">
      <c r="A808">
        <v>310</v>
      </c>
      <c r="B808" t="str">
        <f>_xlfn.XLOOKUP(A808, artists!A$2:A$836, artists!B$2:B$836)</f>
        <v>T-Pain</v>
      </c>
      <c r="C808" s="3" t="s">
        <v>619</v>
      </c>
      <c r="D808" s="5">
        <v>231040</v>
      </c>
      <c r="E808" s="5">
        <f t="shared" si="36"/>
        <v>231.04</v>
      </c>
      <c r="F808" t="b">
        <v>0</v>
      </c>
      <c r="G808">
        <v>8</v>
      </c>
      <c r="H808">
        <f>_xlfn.XLOOKUP(G808, years!A$2:A$836, years!B$2:B$836)</f>
        <v>2005</v>
      </c>
      <c r="I808" s="5">
        <v>0</v>
      </c>
      <c r="J808">
        <v>0.72199999999999998</v>
      </c>
      <c r="K808">
        <v>0.32900000000000001</v>
      </c>
      <c r="L808" s="7" t="str">
        <f t="shared" si="37"/>
        <v>Low</v>
      </c>
      <c r="M808">
        <v>-11.617000000000001</v>
      </c>
      <c r="N808" s="7">
        <v>0.108</v>
      </c>
      <c r="O808" s="7">
        <v>8.7999999999999995E-2</v>
      </c>
      <c r="P808" s="9">
        <v>0</v>
      </c>
      <c r="Q808" s="7">
        <v>8.1000000000000003E-2</v>
      </c>
      <c r="R808" s="7">
        <v>0.16600000000000001</v>
      </c>
      <c r="S808" s="7" t="str">
        <f t="shared" si="38"/>
        <v>Negative</v>
      </c>
      <c r="T808" s="5">
        <v>99.991</v>
      </c>
      <c r="U808" t="s">
        <v>26</v>
      </c>
    </row>
    <row r="809" spans="1:21" x14ac:dyDescent="0.25">
      <c r="A809">
        <v>169</v>
      </c>
      <c r="B809" t="str">
        <f>_xlfn.XLOOKUP(A809, artists!A$2:A$836, artists!B$2:B$836)</f>
        <v>Sean Paul</v>
      </c>
      <c r="C809" s="3" t="s">
        <v>487</v>
      </c>
      <c r="D809" s="5">
        <v>273360</v>
      </c>
      <c r="E809" s="5">
        <f t="shared" si="36"/>
        <v>273.36</v>
      </c>
      <c r="F809" t="b">
        <v>0</v>
      </c>
      <c r="G809">
        <v>5</v>
      </c>
      <c r="H809">
        <f>_xlfn.XLOOKUP(G809, years!A$2:A$836, years!B$2:B$836)</f>
        <v>2002</v>
      </c>
      <c r="I809" s="5">
        <v>68</v>
      </c>
      <c r="J809">
        <v>0.76500000000000001</v>
      </c>
      <c r="K809">
        <v>0.66600000000000004</v>
      </c>
      <c r="L809" s="7" t="str">
        <f t="shared" si="37"/>
        <v>High</v>
      </c>
      <c r="M809">
        <v>-5.3840000000000003</v>
      </c>
      <c r="N809" s="7">
        <v>0.17199999999999999</v>
      </c>
      <c r="O809" s="7">
        <v>0.10199999999999999</v>
      </c>
      <c r="P809" s="9">
        <v>0</v>
      </c>
      <c r="Q809" s="7">
        <v>0.11600000000000001</v>
      </c>
      <c r="R809" s="7">
        <v>0.75600000000000001</v>
      </c>
      <c r="S809" s="7" t="str">
        <f t="shared" si="38"/>
        <v>Positive</v>
      </c>
      <c r="T809" s="5">
        <v>87.001999999999995</v>
      </c>
      <c r="U809" t="s">
        <v>59</v>
      </c>
    </row>
    <row r="810" spans="1:21" x14ac:dyDescent="0.25">
      <c r="A810">
        <v>455</v>
      </c>
      <c r="B810" t="str">
        <f>_xlfn.XLOOKUP(A810, artists!A$2:A$836, artists!B$2:B$836)</f>
        <v>Drake</v>
      </c>
      <c r="C810" s="3" t="s">
        <v>1844</v>
      </c>
      <c r="D810" s="5">
        <v>214466</v>
      </c>
      <c r="E810" s="5">
        <f t="shared" si="36"/>
        <v>214.46600000000001</v>
      </c>
      <c r="F810" t="b">
        <v>1</v>
      </c>
      <c r="G810">
        <v>21</v>
      </c>
      <c r="H810">
        <f>_xlfn.XLOOKUP(G810, years!A$2:A$836, years!B$2:B$836)</f>
        <v>2018</v>
      </c>
      <c r="I810" s="5">
        <v>68</v>
      </c>
      <c r="J810">
        <v>0.89900000000000002</v>
      </c>
      <c r="K810">
        <v>0.58599999999999997</v>
      </c>
      <c r="L810" s="7" t="str">
        <f t="shared" si="37"/>
        <v>Low</v>
      </c>
      <c r="M810">
        <v>-7.8659999999999997</v>
      </c>
      <c r="N810" s="7">
        <v>0.34300000000000003</v>
      </c>
      <c r="O810" s="7">
        <v>0.27900000000000003</v>
      </c>
      <c r="P810" s="9">
        <v>0</v>
      </c>
      <c r="Q810" s="7">
        <v>8.3599999999999994E-2</v>
      </c>
      <c r="R810" s="7">
        <v>0.49199999999999999</v>
      </c>
      <c r="S810" s="7" t="str">
        <f t="shared" si="38"/>
        <v>Negative</v>
      </c>
      <c r="T810" s="5">
        <v>150.00200000000001</v>
      </c>
      <c r="U810" t="s">
        <v>26</v>
      </c>
    </row>
    <row r="811" spans="1:21" x14ac:dyDescent="0.25">
      <c r="A811">
        <v>146</v>
      </c>
      <c r="B811" t="str">
        <f>_xlfn.XLOOKUP(A811, artists!A$2:A$836, artists!B$2:B$836)</f>
        <v>Avril Lavigne</v>
      </c>
      <c r="C811" s="3" t="s">
        <v>437</v>
      </c>
      <c r="D811" s="5">
        <v>223066</v>
      </c>
      <c r="E811" s="5">
        <f t="shared" si="36"/>
        <v>223.066</v>
      </c>
      <c r="F811" t="b">
        <v>0</v>
      </c>
      <c r="G811">
        <v>5</v>
      </c>
      <c r="H811">
        <f>_xlfn.XLOOKUP(G811, years!A$2:A$836, years!B$2:B$836)</f>
        <v>2002</v>
      </c>
      <c r="I811" s="5">
        <v>70</v>
      </c>
      <c r="J811">
        <v>0.45700000000000002</v>
      </c>
      <c r="K811">
        <v>0.40600000000000003</v>
      </c>
      <c r="L811" s="7" t="str">
        <f t="shared" si="37"/>
        <v>Low</v>
      </c>
      <c r="M811">
        <v>-7.4619999999999997</v>
      </c>
      <c r="N811" s="7">
        <v>2.9100000000000001E-2</v>
      </c>
      <c r="O811" s="7">
        <v>0.08</v>
      </c>
      <c r="P811" s="9">
        <v>0</v>
      </c>
      <c r="Q811" s="7">
        <v>0.11700000000000001</v>
      </c>
      <c r="R811" s="7">
        <v>0.20799999999999999</v>
      </c>
      <c r="S811" s="7" t="str">
        <f t="shared" si="38"/>
        <v>Negative</v>
      </c>
      <c r="T811" s="5">
        <v>151.94999999999999</v>
      </c>
      <c r="U811" t="s">
        <v>17</v>
      </c>
    </row>
    <row r="812" spans="1:21" x14ac:dyDescent="0.25">
      <c r="A812">
        <v>194</v>
      </c>
      <c r="B812" t="str">
        <f>_xlfn.XLOOKUP(A812, artists!A$2:A$836, artists!B$2:B$836)</f>
        <v>Black Eyed Peas</v>
      </c>
      <c r="C812" s="3" t="s">
        <v>1039</v>
      </c>
      <c r="D812" s="5">
        <v>257560</v>
      </c>
      <c r="E812" s="5">
        <f t="shared" si="36"/>
        <v>257.56</v>
      </c>
      <c r="F812" t="b">
        <v>0</v>
      </c>
      <c r="G812">
        <v>12</v>
      </c>
      <c r="H812">
        <f>_xlfn.XLOOKUP(G812, years!A$2:A$836, years!B$2:B$836)</f>
        <v>2009</v>
      </c>
      <c r="I812" s="5">
        <v>61</v>
      </c>
      <c r="J812">
        <v>0.59699999999999998</v>
      </c>
      <c r="K812">
        <v>0.51700000000000002</v>
      </c>
      <c r="L812" s="7" t="str">
        <f t="shared" si="37"/>
        <v>Low</v>
      </c>
      <c r="M812">
        <v>-6.9630000000000001</v>
      </c>
      <c r="N812" s="7">
        <v>0.36499999999999999</v>
      </c>
      <c r="O812" s="7">
        <v>0.17899999999999999</v>
      </c>
      <c r="P812" s="9">
        <v>0</v>
      </c>
      <c r="Q812" s="7">
        <v>0.307</v>
      </c>
      <c r="R812" s="7">
        <v>0.41199999999999998</v>
      </c>
      <c r="S812" s="7" t="str">
        <f t="shared" si="38"/>
        <v>Negative</v>
      </c>
      <c r="T812" s="5">
        <v>92.034999999999997</v>
      </c>
      <c r="U812" t="s">
        <v>59</v>
      </c>
    </row>
    <row r="813" spans="1:21" x14ac:dyDescent="0.25">
      <c r="A813">
        <v>493</v>
      </c>
      <c r="B813" t="str">
        <f>_xlfn.XLOOKUP(A813, artists!A$2:A$836, artists!B$2:B$836)</f>
        <v>Shontelle</v>
      </c>
      <c r="C813" s="3" t="s">
        <v>1083</v>
      </c>
      <c r="D813" s="5">
        <v>226533</v>
      </c>
      <c r="E813" s="5">
        <f t="shared" si="36"/>
        <v>226.53299999999999</v>
      </c>
      <c r="F813" t="b">
        <v>0</v>
      </c>
      <c r="G813">
        <v>13</v>
      </c>
      <c r="H813">
        <f>_xlfn.XLOOKUP(G813, years!A$2:A$836, years!B$2:B$836)</f>
        <v>2010</v>
      </c>
      <c r="I813" s="5">
        <v>35</v>
      </c>
      <c r="J813">
        <v>0.59899999999999998</v>
      </c>
      <c r="K813">
        <v>0.624</v>
      </c>
      <c r="L813" s="7" t="str">
        <f t="shared" si="37"/>
        <v>Low</v>
      </c>
      <c r="M813">
        <v>-3.6309999999999998</v>
      </c>
      <c r="N813" s="7">
        <v>3.4299999999999997E-2</v>
      </c>
      <c r="O813" s="7">
        <v>0.38500000000000001</v>
      </c>
      <c r="P813" s="9">
        <v>0</v>
      </c>
      <c r="Q813" s="7">
        <v>0.125</v>
      </c>
      <c r="R813" s="7">
        <v>0.53900000000000003</v>
      </c>
      <c r="S813" s="7" t="str">
        <f t="shared" si="38"/>
        <v>Positive</v>
      </c>
      <c r="T813" s="5">
        <v>90.034000000000006</v>
      </c>
      <c r="U813" t="s">
        <v>32</v>
      </c>
    </row>
    <row r="814" spans="1:21" x14ac:dyDescent="0.25">
      <c r="A814">
        <v>546</v>
      </c>
      <c r="B814" t="str">
        <f>_xlfn.XLOOKUP(A814, artists!A$2:A$836, artists!B$2:B$836)</f>
        <v>James Arthur</v>
      </c>
      <c r="C814" s="3" t="s">
        <v>1083</v>
      </c>
      <c r="D814" s="5">
        <v>209440</v>
      </c>
      <c r="E814" s="5">
        <f t="shared" si="36"/>
        <v>209.44</v>
      </c>
      <c r="F814" t="b">
        <v>0</v>
      </c>
      <c r="G814">
        <v>16</v>
      </c>
      <c r="H814">
        <f>_xlfn.XLOOKUP(G814, years!A$2:A$836, years!B$2:B$836)</f>
        <v>2013</v>
      </c>
      <c r="I814" s="5">
        <v>75</v>
      </c>
      <c r="J814">
        <v>0.376</v>
      </c>
      <c r="K814">
        <v>0.69499999999999995</v>
      </c>
      <c r="L814" s="7" t="str">
        <f t="shared" si="37"/>
        <v>High</v>
      </c>
      <c r="M814">
        <v>-4.782</v>
      </c>
      <c r="N814" s="7">
        <v>9.3299999999999994E-2</v>
      </c>
      <c r="O814" s="7">
        <v>0.13500000000000001</v>
      </c>
      <c r="P814" s="9">
        <v>0</v>
      </c>
      <c r="Q814" s="7">
        <v>0.11</v>
      </c>
      <c r="R814" s="7">
        <v>0.30199999999999999</v>
      </c>
      <c r="S814" s="7" t="str">
        <f t="shared" si="38"/>
        <v>Negative</v>
      </c>
      <c r="T814" s="5">
        <v>169.53299999999999</v>
      </c>
      <c r="U814" t="s">
        <v>17</v>
      </c>
    </row>
    <row r="815" spans="1:21" x14ac:dyDescent="0.25">
      <c r="A815">
        <v>191</v>
      </c>
      <c r="B815" t="str">
        <f>_xlfn.XLOOKUP(A815, artists!A$2:A$836, artists!B$2:B$836)</f>
        <v>50 Cent</v>
      </c>
      <c r="C815" s="3" t="s">
        <v>340</v>
      </c>
      <c r="D815" s="5">
        <v>193466</v>
      </c>
      <c r="E815" s="5">
        <f t="shared" si="36"/>
        <v>193.46600000000001</v>
      </c>
      <c r="F815" t="b">
        <v>1</v>
      </c>
      <c r="G815">
        <v>6</v>
      </c>
      <c r="H815">
        <f>_xlfn.XLOOKUP(G815, years!A$2:A$836, years!B$2:B$836)</f>
        <v>2003</v>
      </c>
      <c r="I815" s="5">
        <v>81</v>
      </c>
      <c r="J815">
        <v>0.89900000000000002</v>
      </c>
      <c r="K815">
        <v>0.71299999999999997</v>
      </c>
      <c r="L815" s="7" t="str">
        <f t="shared" si="37"/>
        <v>High</v>
      </c>
      <c r="M815">
        <v>-2.7519999999999998</v>
      </c>
      <c r="N815" s="7">
        <v>0.36599999999999999</v>
      </c>
      <c r="O815" s="7">
        <v>0.255</v>
      </c>
      <c r="P815" s="9">
        <v>0</v>
      </c>
      <c r="Q815" s="7">
        <v>7.0800000000000002E-2</v>
      </c>
      <c r="R815" s="7">
        <v>0.77700000000000002</v>
      </c>
      <c r="S815" s="7" t="str">
        <f t="shared" si="38"/>
        <v>Positive</v>
      </c>
      <c r="T815" s="5">
        <v>90.051000000000002</v>
      </c>
      <c r="U815" t="s">
        <v>59</v>
      </c>
    </row>
    <row r="816" spans="1:21" x14ac:dyDescent="0.25">
      <c r="A816">
        <v>461</v>
      </c>
      <c r="B816" t="str">
        <f>_xlfn.XLOOKUP(A816, artists!A$2:A$836, artists!B$2:B$836)</f>
        <v>La Roux</v>
      </c>
      <c r="C816" s="3" t="s">
        <v>993</v>
      </c>
      <c r="D816" s="5">
        <v>248626</v>
      </c>
      <c r="E816" s="5">
        <f t="shared" si="36"/>
        <v>248.626</v>
      </c>
      <c r="F816" t="b">
        <v>0</v>
      </c>
      <c r="G816">
        <v>12</v>
      </c>
      <c r="H816">
        <f>_xlfn.XLOOKUP(G816, years!A$2:A$836, years!B$2:B$836)</f>
        <v>2009</v>
      </c>
      <c r="I816" s="5">
        <v>59</v>
      </c>
      <c r="J816">
        <v>0.629</v>
      </c>
      <c r="K816">
        <v>0.96899999999999997</v>
      </c>
      <c r="L816" s="7" t="str">
        <f t="shared" si="37"/>
        <v>High</v>
      </c>
      <c r="M816">
        <v>-0.27600000000000002</v>
      </c>
      <c r="N816" s="7">
        <v>4.5499999999999999E-2</v>
      </c>
      <c r="O816" s="7">
        <v>1.8400000000000001E-3</v>
      </c>
      <c r="P816" s="9">
        <v>0</v>
      </c>
      <c r="Q816" s="7">
        <v>0.122</v>
      </c>
      <c r="R816" s="7">
        <v>0.90500000000000003</v>
      </c>
      <c r="S816" s="7" t="str">
        <f t="shared" si="38"/>
        <v>Positive</v>
      </c>
      <c r="T816" s="5">
        <v>150.01</v>
      </c>
      <c r="U816" t="s">
        <v>40</v>
      </c>
    </row>
    <row r="817" spans="1:21" x14ac:dyDescent="0.25">
      <c r="A817">
        <v>431</v>
      </c>
      <c r="B817" t="str">
        <f>_xlfn.XLOOKUP(A817, artists!A$2:A$836, artists!B$2:B$836)</f>
        <v>Gavin DeGraw</v>
      </c>
      <c r="C817" s="3" t="s">
        <v>912</v>
      </c>
      <c r="D817" s="5">
        <v>206000</v>
      </c>
      <c r="E817" s="5">
        <f t="shared" si="36"/>
        <v>206</v>
      </c>
      <c r="F817" t="b">
        <v>0</v>
      </c>
      <c r="G817">
        <v>11</v>
      </c>
      <c r="H817">
        <f>_xlfn.XLOOKUP(G817, years!A$2:A$836, years!B$2:B$836)</f>
        <v>2008</v>
      </c>
      <c r="I817" s="5">
        <v>51</v>
      </c>
      <c r="J817">
        <v>0.438</v>
      </c>
      <c r="K817">
        <v>0.90600000000000003</v>
      </c>
      <c r="L817" s="7" t="str">
        <f t="shared" si="37"/>
        <v>High</v>
      </c>
      <c r="M817">
        <v>-4.8</v>
      </c>
      <c r="N817" s="7">
        <v>4.3799999999999999E-2</v>
      </c>
      <c r="O817" s="7">
        <v>1.9099999999999999E-2</v>
      </c>
      <c r="P817" s="9">
        <v>0</v>
      </c>
      <c r="Q817" s="7">
        <v>0.373</v>
      </c>
      <c r="R817" s="7">
        <v>0.68400000000000005</v>
      </c>
      <c r="S817" s="7" t="str">
        <f t="shared" si="38"/>
        <v>Positive</v>
      </c>
      <c r="T817" s="5">
        <v>161.905</v>
      </c>
      <c r="U817" t="s">
        <v>132</v>
      </c>
    </row>
    <row r="818" spans="1:21" x14ac:dyDescent="0.25">
      <c r="A818">
        <v>455</v>
      </c>
      <c r="B818" t="str">
        <f>_xlfn.XLOOKUP(A818, artists!A$2:A$836, artists!B$2:B$836)</f>
        <v>Drake</v>
      </c>
      <c r="C818" s="3" t="s">
        <v>1826</v>
      </c>
      <c r="D818" s="5">
        <v>217925</v>
      </c>
      <c r="E818" s="5">
        <f t="shared" si="36"/>
        <v>217.92500000000001</v>
      </c>
      <c r="F818" t="b">
        <v>1</v>
      </c>
      <c r="G818">
        <v>21</v>
      </c>
      <c r="H818">
        <f>_xlfn.XLOOKUP(G818, years!A$2:A$836, years!B$2:B$836)</f>
        <v>2018</v>
      </c>
      <c r="I818" s="5">
        <v>75</v>
      </c>
      <c r="J818">
        <v>0.83499999999999996</v>
      </c>
      <c r="K818">
        <v>0.626</v>
      </c>
      <c r="L818" s="7" t="str">
        <f t="shared" si="37"/>
        <v>Low</v>
      </c>
      <c r="M818">
        <v>-5.8330000000000002</v>
      </c>
      <c r="N818" s="7">
        <v>0.125</v>
      </c>
      <c r="O818" s="7">
        <v>5.8900000000000001E-2</v>
      </c>
      <c r="P818" s="9">
        <v>6.0000000000000002E-5</v>
      </c>
      <c r="Q818" s="7">
        <v>0.39600000000000002</v>
      </c>
      <c r="R818" s="7">
        <v>0.35</v>
      </c>
      <c r="S818" s="7" t="str">
        <f t="shared" si="38"/>
        <v>Negative</v>
      </c>
      <c r="T818" s="5">
        <v>91.03</v>
      </c>
      <c r="U818" t="s">
        <v>26</v>
      </c>
    </row>
    <row r="819" spans="1:21" x14ac:dyDescent="0.25">
      <c r="A819">
        <v>458</v>
      </c>
      <c r="B819" t="str">
        <f>_xlfn.XLOOKUP(A819, artists!A$2:A$836, artists!B$2:B$836)</f>
        <v>Jason Derulo</v>
      </c>
      <c r="C819" s="3" t="s">
        <v>1077</v>
      </c>
      <c r="D819" s="5">
        <v>199026</v>
      </c>
      <c r="E819" s="5">
        <f t="shared" si="36"/>
        <v>199.02600000000001</v>
      </c>
      <c r="F819" t="b">
        <v>0</v>
      </c>
      <c r="G819">
        <v>13</v>
      </c>
      <c r="H819">
        <f>_xlfn.XLOOKUP(G819, years!A$2:A$836, years!B$2:B$836)</f>
        <v>2010</v>
      </c>
      <c r="I819" s="5">
        <v>65</v>
      </c>
      <c r="J819">
        <v>0.76200000000000001</v>
      </c>
      <c r="K819">
        <v>0.748</v>
      </c>
      <c r="L819" s="7" t="str">
        <f t="shared" si="37"/>
        <v>High</v>
      </c>
      <c r="M819">
        <v>-4.1500000000000004</v>
      </c>
      <c r="N819" s="7">
        <v>3.3000000000000002E-2</v>
      </c>
      <c r="O819" s="7">
        <v>2.6599999999999999E-2</v>
      </c>
      <c r="P819" s="9">
        <v>0</v>
      </c>
      <c r="Q819" s="7">
        <v>0.34799999999999998</v>
      </c>
      <c r="R819" s="7">
        <v>0.85099999999999998</v>
      </c>
      <c r="S819" s="7" t="str">
        <f t="shared" si="38"/>
        <v>Positive</v>
      </c>
      <c r="T819" s="5">
        <v>110.009</v>
      </c>
      <c r="U819" t="s">
        <v>59</v>
      </c>
    </row>
    <row r="820" spans="1:21" x14ac:dyDescent="0.25">
      <c r="A820">
        <v>756</v>
      </c>
      <c r="B820" t="str">
        <f>_xlfn.XLOOKUP(A820, artists!A$2:A$836, artists!B$2:B$836)</f>
        <v>Dynoro</v>
      </c>
      <c r="C820" s="3" t="s">
        <v>1767</v>
      </c>
      <c r="D820" s="5">
        <v>184560</v>
      </c>
      <c r="E820" s="5">
        <f t="shared" si="36"/>
        <v>184.56</v>
      </c>
      <c r="F820" t="b">
        <v>0</v>
      </c>
      <c r="G820">
        <v>21</v>
      </c>
      <c r="H820">
        <f>_xlfn.XLOOKUP(G820, years!A$2:A$836, years!B$2:B$836)</f>
        <v>2018</v>
      </c>
      <c r="I820" s="5">
        <v>78</v>
      </c>
      <c r="J820">
        <v>0.69399999999999995</v>
      </c>
      <c r="K820">
        <v>0.77</v>
      </c>
      <c r="L820" s="7" t="str">
        <f t="shared" si="37"/>
        <v>High</v>
      </c>
      <c r="M820">
        <v>-5.335</v>
      </c>
      <c r="N820" s="7">
        <v>0.14899999999999999</v>
      </c>
      <c r="O820" s="7">
        <v>0.17599999999999999</v>
      </c>
      <c r="P820" s="9">
        <v>1.1E-5</v>
      </c>
      <c r="Q820" s="7">
        <v>0.11799999999999999</v>
      </c>
      <c r="R820" s="7">
        <v>0.16300000000000001</v>
      </c>
      <c r="S820" s="7" t="str">
        <f t="shared" si="38"/>
        <v>Negative</v>
      </c>
      <c r="T820" s="5">
        <v>125.905</v>
      </c>
      <c r="U820" t="s">
        <v>40</v>
      </c>
    </row>
    <row r="821" spans="1:21" x14ac:dyDescent="0.25">
      <c r="A821">
        <v>180</v>
      </c>
      <c r="B821" t="str">
        <f>_xlfn.XLOOKUP(A821, artists!A$2:A$836, artists!B$2:B$836)</f>
        <v>Coldplay</v>
      </c>
      <c r="C821" s="3" t="s">
        <v>337</v>
      </c>
      <c r="D821" s="5">
        <v>226680</v>
      </c>
      <c r="E821" s="5">
        <f t="shared" si="36"/>
        <v>226.68</v>
      </c>
      <c r="F821" t="b">
        <v>0</v>
      </c>
      <c r="G821">
        <v>5</v>
      </c>
      <c r="H821">
        <f>_xlfn.XLOOKUP(G821, years!A$2:A$836, years!B$2:B$836)</f>
        <v>2002</v>
      </c>
      <c r="I821" s="5">
        <v>72</v>
      </c>
      <c r="J821">
        <v>0.42399999999999999</v>
      </c>
      <c r="K821">
        <v>0.58799999999999997</v>
      </c>
      <c r="L821" s="7" t="str">
        <f t="shared" si="37"/>
        <v>Low</v>
      </c>
      <c r="M821">
        <v>-5.4550000000000001</v>
      </c>
      <c r="N821" s="7">
        <v>2.7799999999999998E-2</v>
      </c>
      <c r="O821" s="7">
        <v>5.5300000000000002E-2</v>
      </c>
      <c r="P821" s="9">
        <v>4.95E-6</v>
      </c>
      <c r="Q821" s="7">
        <v>0.29799999999999999</v>
      </c>
      <c r="R821" s="7">
        <v>0.193</v>
      </c>
      <c r="S821" s="7" t="str">
        <f t="shared" si="38"/>
        <v>Negative</v>
      </c>
      <c r="T821" s="5">
        <v>144.636</v>
      </c>
      <c r="U821" t="s">
        <v>19</v>
      </c>
    </row>
    <row r="822" spans="1:21" x14ac:dyDescent="0.25">
      <c r="A822">
        <v>537</v>
      </c>
      <c r="B822" t="str">
        <f>_xlfn.XLOOKUP(A822, artists!A$2:A$836, artists!B$2:B$836)</f>
        <v>DEV</v>
      </c>
      <c r="C822" s="3" t="s">
        <v>1212</v>
      </c>
      <c r="D822" s="5">
        <v>226226</v>
      </c>
      <c r="E822" s="5">
        <f t="shared" si="36"/>
        <v>226.226</v>
      </c>
      <c r="F822" t="b">
        <v>0</v>
      </c>
      <c r="G822">
        <v>15</v>
      </c>
      <c r="H822">
        <f>_xlfn.XLOOKUP(G822, years!A$2:A$836, years!B$2:B$836)</f>
        <v>2012</v>
      </c>
      <c r="I822" s="5">
        <v>52</v>
      </c>
      <c r="J822">
        <v>0.73599999999999999</v>
      </c>
      <c r="K822">
        <v>0.82399999999999995</v>
      </c>
      <c r="L822" s="7" t="str">
        <f t="shared" si="37"/>
        <v>High</v>
      </c>
      <c r="M822">
        <v>-4.2309999999999999</v>
      </c>
      <c r="N822" s="7">
        <v>6.7199999999999996E-2</v>
      </c>
      <c r="O822" s="7">
        <v>3.5799999999999998E-3</v>
      </c>
      <c r="P822" s="9">
        <v>9.2100000000000005E-4</v>
      </c>
      <c r="Q822" s="7">
        <v>0.32900000000000001</v>
      </c>
      <c r="R822" s="7">
        <v>0.443</v>
      </c>
      <c r="S822" s="7" t="str">
        <f t="shared" si="38"/>
        <v>Negative</v>
      </c>
      <c r="T822" s="5">
        <v>124.95399999999999</v>
      </c>
      <c r="U822" t="s">
        <v>40</v>
      </c>
    </row>
    <row r="823" spans="1:21" x14ac:dyDescent="0.25">
      <c r="A823">
        <v>20</v>
      </c>
      <c r="B823" t="str">
        <f>_xlfn.XLOOKUP(A823, artists!A$2:A$836, artists!B$2:B$836)</f>
        <v>Linkin Park</v>
      </c>
      <c r="C823" s="3" t="s">
        <v>46</v>
      </c>
      <c r="D823" s="5">
        <v>216880</v>
      </c>
      <c r="E823" s="5">
        <f t="shared" si="36"/>
        <v>216.88</v>
      </c>
      <c r="F823" t="b">
        <v>0</v>
      </c>
      <c r="G823">
        <v>3</v>
      </c>
      <c r="H823">
        <f>_xlfn.XLOOKUP(G823, years!A$2:A$836, years!B$2:B$836)</f>
        <v>2000</v>
      </c>
      <c r="I823" s="5">
        <v>83</v>
      </c>
      <c r="J823">
        <v>0.55600000000000005</v>
      </c>
      <c r="K823">
        <v>0.86399999999999999</v>
      </c>
      <c r="L823" s="7" t="str">
        <f t="shared" si="37"/>
        <v>High</v>
      </c>
      <c r="M823">
        <v>-5.87</v>
      </c>
      <c r="N823" s="7">
        <v>5.8400000000000001E-2</v>
      </c>
      <c r="O823" s="7">
        <v>9.58E-3</v>
      </c>
      <c r="P823" s="9">
        <v>0</v>
      </c>
      <c r="Q823" s="7">
        <v>0.20899999999999999</v>
      </c>
      <c r="R823" s="7">
        <v>0.4</v>
      </c>
      <c r="S823" s="7" t="str">
        <f t="shared" si="38"/>
        <v>Negative</v>
      </c>
      <c r="T823" s="5">
        <v>105.143</v>
      </c>
      <c r="U823" t="s">
        <v>23</v>
      </c>
    </row>
    <row r="824" spans="1:21" x14ac:dyDescent="0.25">
      <c r="A824">
        <v>352</v>
      </c>
      <c r="B824" t="str">
        <f>_xlfn.XLOOKUP(A824, artists!A$2:A$836, artists!B$2:B$836)</f>
        <v>Razorlight</v>
      </c>
      <c r="C824" s="3" t="s">
        <v>729</v>
      </c>
      <c r="D824" s="5">
        <v>222453</v>
      </c>
      <c r="E824" s="5">
        <f t="shared" si="36"/>
        <v>222.453</v>
      </c>
      <c r="F824" t="b">
        <v>0</v>
      </c>
      <c r="G824">
        <v>9</v>
      </c>
      <c r="H824">
        <f>_xlfn.XLOOKUP(G824, years!A$2:A$836, years!B$2:B$836)</f>
        <v>2006</v>
      </c>
      <c r="I824" s="5">
        <v>59</v>
      </c>
      <c r="J824">
        <v>0.61599999999999999</v>
      </c>
      <c r="K824">
        <v>0.85499999999999998</v>
      </c>
      <c r="L824" s="7" t="str">
        <f t="shared" si="37"/>
        <v>High</v>
      </c>
      <c r="M824">
        <v>-3.4950000000000001</v>
      </c>
      <c r="N824" s="7">
        <v>4.2000000000000003E-2</v>
      </c>
      <c r="O824" s="7">
        <v>3.79E-3</v>
      </c>
      <c r="P824" s="9">
        <v>8.6300000000000005E-4</v>
      </c>
      <c r="Q824" s="7">
        <v>0.318</v>
      </c>
      <c r="R824" s="7">
        <v>0.68600000000000005</v>
      </c>
      <c r="S824" s="7" t="str">
        <f t="shared" si="38"/>
        <v>Positive</v>
      </c>
      <c r="T824" s="5">
        <v>124.191</v>
      </c>
      <c r="U824" t="s">
        <v>19</v>
      </c>
    </row>
    <row r="825" spans="1:21" x14ac:dyDescent="0.25">
      <c r="A825">
        <v>577</v>
      </c>
      <c r="B825" t="str">
        <f>_xlfn.XLOOKUP(A825, artists!A$2:A$836, artists!B$2:B$836)</f>
        <v>Martin Garrix</v>
      </c>
      <c r="C825" s="3" t="s">
        <v>1612</v>
      </c>
      <c r="D825" s="5">
        <v>195706</v>
      </c>
      <c r="E825" s="5">
        <f t="shared" si="36"/>
        <v>195.70599999999999</v>
      </c>
      <c r="F825" t="b">
        <v>0</v>
      </c>
      <c r="G825">
        <v>19</v>
      </c>
      <c r="H825">
        <f>_xlfn.XLOOKUP(G825, years!A$2:A$836, years!B$2:B$836)</f>
        <v>2016</v>
      </c>
      <c r="I825" s="5">
        <v>76</v>
      </c>
      <c r="J825">
        <v>0.501</v>
      </c>
      <c r="K825">
        <v>0.51900000000000002</v>
      </c>
      <c r="L825" s="7" t="str">
        <f t="shared" si="37"/>
        <v>Low</v>
      </c>
      <c r="M825">
        <v>-5.88</v>
      </c>
      <c r="N825" s="7">
        <v>4.0899999999999999E-2</v>
      </c>
      <c r="O825" s="7">
        <v>0.109</v>
      </c>
      <c r="P825" s="9">
        <v>0</v>
      </c>
      <c r="Q825" s="7">
        <v>0.45400000000000001</v>
      </c>
      <c r="R825" s="7">
        <v>0.16800000000000001</v>
      </c>
      <c r="S825" s="7" t="str">
        <f t="shared" si="38"/>
        <v>Negative</v>
      </c>
      <c r="T825" s="5">
        <v>133.99</v>
      </c>
      <c r="U825" t="s">
        <v>40</v>
      </c>
    </row>
    <row r="826" spans="1:21" x14ac:dyDescent="0.25">
      <c r="A826">
        <v>635</v>
      </c>
      <c r="B826" t="str">
        <f>_xlfn.XLOOKUP(A826, artists!A$2:A$836, artists!B$2:B$836)</f>
        <v>Clean Bandit</v>
      </c>
      <c r="C826" s="3" t="s">
        <v>1651</v>
      </c>
      <c r="D826" s="5">
        <v>225914</v>
      </c>
      <c r="E826" s="5">
        <f t="shared" si="36"/>
        <v>225.91399999999999</v>
      </c>
      <c r="F826" t="b">
        <v>0</v>
      </c>
      <c r="G826">
        <v>19</v>
      </c>
      <c r="H826">
        <f>_xlfn.XLOOKUP(G826, years!A$2:A$836, years!B$2:B$836)</f>
        <v>2016</v>
      </c>
      <c r="I826" s="5">
        <v>60</v>
      </c>
      <c r="J826">
        <v>0.60499999999999998</v>
      </c>
      <c r="K826">
        <v>0.77</v>
      </c>
      <c r="L826" s="7" t="str">
        <f t="shared" si="37"/>
        <v>High</v>
      </c>
      <c r="M826">
        <v>-3.645</v>
      </c>
      <c r="N826" s="7">
        <v>4.4600000000000001E-2</v>
      </c>
      <c r="O826" s="7">
        <v>4.3099999999999999E-2</v>
      </c>
      <c r="P826" s="9">
        <v>0</v>
      </c>
      <c r="Q826" s="7">
        <v>0.159</v>
      </c>
      <c r="R826" s="7">
        <v>0.29799999999999999</v>
      </c>
      <c r="S826" s="7" t="str">
        <f t="shared" si="38"/>
        <v>Negative</v>
      </c>
      <c r="T826" s="5">
        <v>130.03700000000001</v>
      </c>
      <c r="U826" t="s">
        <v>40</v>
      </c>
    </row>
    <row r="827" spans="1:21" x14ac:dyDescent="0.25">
      <c r="A827">
        <v>242</v>
      </c>
      <c r="B827" t="str">
        <f>_xlfn.XLOOKUP(A827, artists!A$2:A$836, artists!B$2:B$836)</f>
        <v>The Rasmus</v>
      </c>
      <c r="C827" s="3" t="s">
        <v>453</v>
      </c>
      <c r="D827" s="5">
        <v>257920</v>
      </c>
      <c r="E827" s="5">
        <f t="shared" si="36"/>
        <v>257.92</v>
      </c>
      <c r="F827" t="b">
        <v>0</v>
      </c>
      <c r="G827">
        <v>6</v>
      </c>
      <c r="H827">
        <f>_xlfn.XLOOKUP(G827, years!A$2:A$836, years!B$2:B$836)</f>
        <v>2003</v>
      </c>
      <c r="I827" s="5">
        <v>68</v>
      </c>
      <c r="J827">
        <v>0.6</v>
      </c>
      <c r="K827">
        <v>0.79600000000000004</v>
      </c>
      <c r="L827" s="7" t="str">
        <f t="shared" si="37"/>
        <v>High</v>
      </c>
      <c r="M827">
        <v>-4.4809999999999999</v>
      </c>
      <c r="N827" s="7">
        <v>2.75E-2</v>
      </c>
      <c r="O827" s="7">
        <v>1.0900000000000001E-4</v>
      </c>
      <c r="P827" s="9">
        <v>5.1999999999999997E-5</v>
      </c>
      <c r="Q827" s="7">
        <v>0.48399999999999999</v>
      </c>
      <c r="R827" s="7">
        <v>0.75</v>
      </c>
      <c r="S827" s="7" t="str">
        <f t="shared" si="38"/>
        <v>Positive</v>
      </c>
      <c r="T827" s="5">
        <v>105.991</v>
      </c>
      <c r="U827" t="s">
        <v>53</v>
      </c>
    </row>
    <row r="828" spans="1:21" x14ac:dyDescent="0.25">
      <c r="A828">
        <v>144</v>
      </c>
      <c r="B828" t="str">
        <f>_xlfn.XLOOKUP(A828, artists!A$2:A$836, artists!B$2:B$836)</f>
        <v>Ginuwine</v>
      </c>
      <c r="C828" s="3" t="s">
        <v>405</v>
      </c>
      <c r="D828" s="5">
        <v>243306</v>
      </c>
      <c r="E828" s="5">
        <f t="shared" si="36"/>
        <v>243.30600000000001</v>
      </c>
      <c r="F828" t="b">
        <v>1</v>
      </c>
      <c r="G828">
        <v>6</v>
      </c>
      <c r="H828">
        <f>_xlfn.XLOOKUP(G828, years!A$2:A$836, years!B$2:B$836)</f>
        <v>2003</v>
      </c>
      <c r="I828" s="5">
        <v>59</v>
      </c>
      <c r="J828">
        <v>0.69099999999999995</v>
      </c>
      <c r="K828">
        <v>0.54100000000000004</v>
      </c>
      <c r="L828" s="7" t="str">
        <f t="shared" si="37"/>
        <v>Low</v>
      </c>
      <c r="M828">
        <v>-5.8730000000000002</v>
      </c>
      <c r="N828" s="7">
        <v>7.7600000000000002E-2</v>
      </c>
      <c r="O828" s="7">
        <v>0.50800000000000001</v>
      </c>
      <c r="P828" s="9">
        <v>0</v>
      </c>
      <c r="Q828" s="7">
        <v>7.5300000000000006E-2</v>
      </c>
      <c r="R828" s="7">
        <v>0.31900000000000001</v>
      </c>
      <c r="S828" s="7" t="str">
        <f t="shared" si="38"/>
        <v>Negative</v>
      </c>
      <c r="T828" s="5">
        <v>127.68300000000001</v>
      </c>
      <c r="U828" t="s">
        <v>26</v>
      </c>
    </row>
    <row r="829" spans="1:21" x14ac:dyDescent="0.25">
      <c r="A829">
        <v>34</v>
      </c>
      <c r="B829" t="str">
        <f>_xlfn.XLOOKUP(A829, artists!A$2:A$836, artists!B$2:B$836)</f>
        <v>Kylie Minogue</v>
      </c>
      <c r="C829" s="3" t="s">
        <v>153</v>
      </c>
      <c r="D829" s="5">
        <v>197826</v>
      </c>
      <c r="E829" s="5">
        <f t="shared" si="36"/>
        <v>197.82599999999999</v>
      </c>
      <c r="F829" t="b">
        <v>0</v>
      </c>
      <c r="G829">
        <v>4</v>
      </c>
      <c r="H829">
        <f>_xlfn.XLOOKUP(G829, years!A$2:A$836, years!B$2:B$836)</f>
        <v>2001</v>
      </c>
      <c r="I829" s="5">
        <v>62</v>
      </c>
      <c r="J829">
        <v>0.68899999999999995</v>
      </c>
      <c r="K829">
        <v>0.89400000000000002</v>
      </c>
      <c r="L829" s="7" t="str">
        <f t="shared" si="37"/>
        <v>High</v>
      </c>
      <c r="M829">
        <v>-6.3419999999999996</v>
      </c>
      <c r="N829" s="7">
        <v>6.7199999999999996E-2</v>
      </c>
      <c r="O829" s="7">
        <v>0.13300000000000001</v>
      </c>
      <c r="P829" s="9">
        <v>4.7200000000000002E-5</v>
      </c>
      <c r="Q829" s="7">
        <v>6.8099999999999994E-2</v>
      </c>
      <c r="R829" s="7">
        <v>0.70899999999999996</v>
      </c>
      <c r="S829" s="7" t="str">
        <f t="shared" si="38"/>
        <v>Positive</v>
      </c>
      <c r="T829" s="5">
        <v>123.971</v>
      </c>
      <c r="U829" t="s">
        <v>40</v>
      </c>
    </row>
    <row r="830" spans="1:21" x14ac:dyDescent="0.25">
      <c r="A830">
        <v>6</v>
      </c>
      <c r="B830" t="str">
        <f>_xlfn.XLOOKUP(A830, artists!A$2:A$836, artists!B$2:B$836)</f>
        <v>Sisqo</v>
      </c>
      <c r="C830" s="3" t="s">
        <v>84</v>
      </c>
      <c r="D830" s="5">
        <v>274226</v>
      </c>
      <c r="E830" s="5">
        <f t="shared" si="36"/>
        <v>274.226</v>
      </c>
      <c r="F830" t="b">
        <v>1</v>
      </c>
      <c r="G830">
        <v>2</v>
      </c>
      <c r="H830">
        <f>_xlfn.XLOOKUP(G830, years!A$2:A$836, years!B$2:B$836)</f>
        <v>1999</v>
      </c>
      <c r="I830" s="5">
        <v>60</v>
      </c>
      <c r="J830">
        <v>0.746</v>
      </c>
      <c r="K830">
        <v>0.443</v>
      </c>
      <c r="L830" s="7" t="str">
        <f t="shared" si="37"/>
        <v>Low</v>
      </c>
      <c r="M830">
        <v>-7.6929999999999996</v>
      </c>
      <c r="N830" s="7">
        <v>7.7100000000000002E-2</v>
      </c>
      <c r="O830" s="7">
        <v>0.28199999999999997</v>
      </c>
      <c r="P830" s="9">
        <v>0</v>
      </c>
      <c r="Q830" s="7">
        <v>0.14000000000000001</v>
      </c>
      <c r="R830" s="7">
        <v>0.27200000000000002</v>
      </c>
      <c r="S830" s="7" t="str">
        <f t="shared" si="38"/>
        <v>Negative</v>
      </c>
      <c r="T830" s="5">
        <v>119.31100000000001</v>
      </c>
      <c r="U830" t="s">
        <v>26</v>
      </c>
    </row>
    <row r="831" spans="1:21" x14ac:dyDescent="0.25">
      <c r="A831">
        <v>42</v>
      </c>
      <c r="B831" t="str">
        <f>_xlfn.XLOOKUP(A831, artists!A$2:A$836, artists!B$2:B$836)</f>
        <v>Backstreet Boys</v>
      </c>
      <c r="C831" s="3" t="s">
        <v>84</v>
      </c>
      <c r="D831" s="5">
        <v>239586</v>
      </c>
      <c r="E831" s="5">
        <f t="shared" si="36"/>
        <v>239.58600000000001</v>
      </c>
      <c r="F831" t="b">
        <v>0</v>
      </c>
      <c r="G831">
        <v>8</v>
      </c>
      <c r="H831">
        <f>_xlfn.XLOOKUP(G831, years!A$2:A$836, years!B$2:B$836)</f>
        <v>2005</v>
      </c>
      <c r="I831" s="5">
        <v>63</v>
      </c>
      <c r="J831">
        <v>0.437</v>
      </c>
      <c r="K831">
        <v>0.58899999999999997</v>
      </c>
      <c r="L831" s="7" t="str">
        <f t="shared" si="37"/>
        <v>Low</v>
      </c>
      <c r="M831">
        <v>-4.8339999999999996</v>
      </c>
      <c r="N831" s="7">
        <v>3.3099999999999997E-2</v>
      </c>
      <c r="O831" s="7">
        <v>0.23100000000000001</v>
      </c>
      <c r="P831" s="9">
        <v>0</v>
      </c>
      <c r="Q831" s="7">
        <v>7.6799999999999993E-2</v>
      </c>
      <c r="R831" s="7">
        <v>0.16500000000000001</v>
      </c>
      <c r="S831" s="7" t="str">
        <f t="shared" si="38"/>
        <v>Negative</v>
      </c>
      <c r="T831" s="5">
        <v>133.631</v>
      </c>
      <c r="U831" t="s">
        <v>17</v>
      </c>
    </row>
    <row r="832" spans="1:21" x14ac:dyDescent="0.25">
      <c r="A832">
        <v>9</v>
      </c>
      <c r="B832" t="str">
        <f>_xlfn.XLOOKUP(A832, artists!A$2:A$836, artists!B$2:B$836)</f>
        <v>Destiny's Child</v>
      </c>
      <c r="C832" s="3" t="s">
        <v>122</v>
      </c>
      <c r="D832" s="5">
        <v>221133</v>
      </c>
      <c r="E832" s="5">
        <f t="shared" si="36"/>
        <v>221.13300000000001</v>
      </c>
      <c r="F832" t="b">
        <v>0</v>
      </c>
      <c r="G832">
        <v>4</v>
      </c>
      <c r="H832">
        <f>_xlfn.XLOOKUP(G832, years!A$2:A$836, years!B$2:B$836)</f>
        <v>2001</v>
      </c>
      <c r="I832" s="5">
        <v>65</v>
      </c>
      <c r="J832">
        <v>0.73</v>
      </c>
      <c r="K832">
        <v>0.60199999999999998</v>
      </c>
      <c r="L832" s="7" t="str">
        <f t="shared" si="37"/>
        <v>Low</v>
      </c>
      <c r="M832">
        <v>-3.782</v>
      </c>
      <c r="N832" s="7">
        <v>0.20599999999999999</v>
      </c>
      <c r="O832" s="7">
        <v>0.36199999999999999</v>
      </c>
      <c r="P832" s="9">
        <v>3.6899999999999998E-6</v>
      </c>
      <c r="Q832" s="7">
        <v>0.16900000000000001</v>
      </c>
      <c r="R832" s="7">
        <v>0.92700000000000005</v>
      </c>
      <c r="S832" s="7" t="str">
        <f t="shared" si="38"/>
        <v>Positive</v>
      </c>
      <c r="T832" s="5">
        <v>97.953999999999994</v>
      </c>
      <c r="U832" t="s">
        <v>32</v>
      </c>
    </row>
    <row r="833" spans="1:21" x14ac:dyDescent="0.25">
      <c r="A833">
        <v>401</v>
      </c>
      <c r="B833" t="str">
        <f>_xlfn.XLOOKUP(A833, artists!A$2:A$836, artists!B$2:B$836)</f>
        <v>Guru Josh Project</v>
      </c>
      <c r="C833" s="3" t="s">
        <v>840</v>
      </c>
      <c r="D833" s="5">
        <v>190013</v>
      </c>
      <c r="E833" s="5">
        <f t="shared" si="36"/>
        <v>190.01300000000001</v>
      </c>
      <c r="F833" t="b">
        <v>0</v>
      </c>
      <c r="G833">
        <v>14</v>
      </c>
      <c r="H833">
        <f>_xlfn.XLOOKUP(G833, years!A$2:A$836, years!B$2:B$836)</f>
        <v>2011</v>
      </c>
      <c r="I833" s="5">
        <v>1</v>
      </c>
      <c r="J833">
        <v>0.49299999999999999</v>
      </c>
      <c r="K833">
        <v>0.84899999999999998</v>
      </c>
      <c r="L833" s="7" t="str">
        <f t="shared" si="37"/>
        <v>High</v>
      </c>
      <c r="M833">
        <v>-6.1390000000000002</v>
      </c>
      <c r="N833" s="7">
        <v>5.7599999999999998E-2</v>
      </c>
      <c r="O833" s="7">
        <v>3.3700000000000001E-4</v>
      </c>
      <c r="P833" s="9">
        <v>6.7200000000000003E-3</v>
      </c>
      <c r="Q833" s="7">
        <v>0.35499999999999998</v>
      </c>
      <c r="R833" s="7">
        <v>0.48299999999999998</v>
      </c>
      <c r="S833" s="7" t="str">
        <f t="shared" si="38"/>
        <v>Negative</v>
      </c>
      <c r="T833" s="5">
        <v>127.999</v>
      </c>
      <c r="U833" t="s">
        <v>28</v>
      </c>
    </row>
    <row r="834" spans="1:21" x14ac:dyDescent="0.25">
      <c r="A834">
        <v>440</v>
      </c>
      <c r="B834" t="str">
        <f>_xlfn.XLOOKUP(A834, artists!A$2:A$836, artists!B$2:B$836)</f>
        <v>Pitbull</v>
      </c>
      <c r="C834" s="3" t="s">
        <v>1211</v>
      </c>
      <c r="D834" s="5">
        <v>227280</v>
      </c>
      <c r="E834" s="5">
        <f t="shared" ref="E834:E897" si="39">D834/1000</f>
        <v>227.28</v>
      </c>
      <c r="F834" t="b">
        <v>0</v>
      </c>
      <c r="G834">
        <v>14</v>
      </c>
      <c r="H834">
        <f>_xlfn.XLOOKUP(G834, years!A$2:A$836, years!B$2:B$836)</f>
        <v>2011</v>
      </c>
      <c r="I834" s="5">
        <v>74</v>
      </c>
      <c r="J834">
        <v>0.67</v>
      </c>
      <c r="K834">
        <v>0.85499999999999998</v>
      </c>
      <c r="L834" s="7" t="str">
        <f t="shared" ref="L834:L897" si="40">IF(K834&gt;0.66,"High",IF(K834&gt;0.33&amp;K834&lt;=0.66,"Medium","Low"))</f>
        <v>High</v>
      </c>
      <c r="M834">
        <v>-3.0350000000000001</v>
      </c>
      <c r="N834" s="7">
        <v>4.99E-2</v>
      </c>
      <c r="O834" s="7">
        <v>1.24E-2</v>
      </c>
      <c r="P834" s="9">
        <v>0</v>
      </c>
      <c r="Q834" s="7">
        <v>0.33500000000000002</v>
      </c>
      <c r="R834" s="7">
        <v>0.64800000000000002</v>
      </c>
      <c r="S834" s="7" t="str">
        <f t="shared" ref="S834:S897" si="41">IF(R834 &gt;= 0.5, "Positive", "Negative")</f>
        <v>Positive</v>
      </c>
      <c r="T834" s="5">
        <v>120.05</v>
      </c>
      <c r="U834" t="s">
        <v>146</v>
      </c>
    </row>
    <row r="835" spans="1:21" x14ac:dyDescent="0.25">
      <c r="A835">
        <v>60</v>
      </c>
      <c r="B835" t="str">
        <f>_xlfn.XLOOKUP(A835, artists!A$2:A$836, artists!B$2:B$836)</f>
        <v>Santana</v>
      </c>
      <c r="C835" s="3" t="s">
        <v>889</v>
      </c>
      <c r="D835" s="5">
        <v>222440</v>
      </c>
      <c r="E835" s="5">
        <f t="shared" si="39"/>
        <v>222.44</v>
      </c>
      <c r="F835" t="b">
        <v>0</v>
      </c>
      <c r="G835">
        <v>10</v>
      </c>
      <c r="H835">
        <f>_xlfn.XLOOKUP(G835, years!A$2:A$836, years!B$2:B$836)</f>
        <v>2007</v>
      </c>
      <c r="I835" s="5">
        <v>57</v>
      </c>
      <c r="J835">
        <v>0.59499999999999997</v>
      </c>
      <c r="K835">
        <v>0.84399999999999997</v>
      </c>
      <c r="L835" s="7" t="str">
        <f t="shared" si="40"/>
        <v>High</v>
      </c>
      <c r="M835">
        <v>-4.6779999999999999</v>
      </c>
      <c r="N835" s="7">
        <v>3.3099999999999997E-2</v>
      </c>
      <c r="O835" s="7">
        <v>1.37E-2</v>
      </c>
      <c r="P835" s="9">
        <v>0</v>
      </c>
      <c r="Q835" s="7">
        <v>0.23400000000000001</v>
      </c>
      <c r="R835" s="7">
        <v>0.60299999999999998</v>
      </c>
      <c r="S835" s="7" t="str">
        <f t="shared" si="41"/>
        <v>Positive</v>
      </c>
      <c r="T835" s="5">
        <v>127.98099999999999</v>
      </c>
      <c r="U835" t="s">
        <v>104</v>
      </c>
    </row>
    <row r="836" spans="1:21" x14ac:dyDescent="0.25">
      <c r="A836">
        <v>709</v>
      </c>
      <c r="B836" t="str">
        <f>_xlfn.XLOOKUP(A836, artists!A$2:A$836, artists!B$2:B$836)</f>
        <v>ZAYN</v>
      </c>
      <c r="C836" s="3" t="s">
        <v>1640</v>
      </c>
      <c r="D836" s="5">
        <v>203686</v>
      </c>
      <c r="E836" s="5">
        <f t="shared" si="39"/>
        <v>203.68600000000001</v>
      </c>
      <c r="F836" t="b">
        <v>1</v>
      </c>
      <c r="G836">
        <v>19</v>
      </c>
      <c r="H836">
        <f>_xlfn.XLOOKUP(G836, years!A$2:A$836, years!B$2:B$836)</f>
        <v>2016</v>
      </c>
      <c r="I836" s="5">
        <v>59</v>
      </c>
      <c r="J836">
        <v>0.58799999999999997</v>
      </c>
      <c r="K836">
        <v>0.70199999999999996</v>
      </c>
      <c r="L836" s="7" t="str">
        <f t="shared" si="40"/>
        <v>High</v>
      </c>
      <c r="M836">
        <v>-4.2709999999999999</v>
      </c>
      <c r="N836" s="7">
        <v>4.9599999999999998E-2</v>
      </c>
      <c r="O836" s="7">
        <v>0.104</v>
      </c>
      <c r="P836" s="9">
        <v>0</v>
      </c>
      <c r="Q836" s="7">
        <v>8.8999999999999996E-2</v>
      </c>
      <c r="R836" s="7">
        <v>0.42899999999999999</v>
      </c>
      <c r="S836" s="7" t="str">
        <f t="shared" si="41"/>
        <v>Negative</v>
      </c>
      <c r="T836" s="5">
        <v>124.90900000000001</v>
      </c>
      <c r="U836" t="s">
        <v>40</v>
      </c>
    </row>
    <row r="837" spans="1:21" x14ac:dyDescent="0.25">
      <c r="A837">
        <v>229</v>
      </c>
      <c r="B837" t="str">
        <f>_xlfn.XLOOKUP(A837, artists!A$2:A$836, artists!B$2:B$836)</f>
        <v>Fabolous</v>
      </c>
      <c r="C837" s="3" t="s">
        <v>432</v>
      </c>
      <c r="D837" s="5">
        <v>295773</v>
      </c>
      <c r="E837" s="5">
        <f t="shared" si="39"/>
        <v>295.77300000000002</v>
      </c>
      <c r="F837" t="b">
        <v>1</v>
      </c>
      <c r="G837">
        <v>6</v>
      </c>
      <c r="H837">
        <f>_xlfn.XLOOKUP(G837, years!A$2:A$836, years!B$2:B$836)</f>
        <v>2003</v>
      </c>
      <c r="I837" s="5">
        <v>67</v>
      </c>
      <c r="J837">
        <v>0.54600000000000004</v>
      </c>
      <c r="K837">
        <v>0.53800000000000003</v>
      </c>
      <c r="L837" s="7" t="str">
        <f t="shared" si="40"/>
        <v>Low</v>
      </c>
      <c r="M837">
        <v>-7.8860000000000001</v>
      </c>
      <c r="N837" s="7">
        <v>5.2299999999999999E-2</v>
      </c>
      <c r="O837" s="7">
        <v>0.23300000000000001</v>
      </c>
      <c r="P837" s="9">
        <v>0</v>
      </c>
      <c r="Q837" s="7">
        <v>0.11799999999999999</v>
      </c>
      <c r="R837" s="7">
        <v>0.57999999999999996</v>
      </c>
      <c r="S837" s="7" t="str">
        <f t="shared" si="41"/>
        <v>Positive</v>
      </c>
      <c r="T837" s="5">
        <v>182.12</v>
      </c>
      <c r="U837" t="s">
        <v>26</v>
      </c>
    </row>
    <row r="838" spans="1:21" x14ac:dyDescent="0.25">
      <c r="A838">
        <v>654</v>
      </c>
      <c r="B838" t="str">
        <f>_xlfn.XLOOKUP(A838, artists!A$2:A$836, artists!B$2:B$836)</f>
        <v>Martin Solveig</v>
      </c>
      <c r="C838" s="3" t="s">
        <v>1524</v>
      </c>
      <c r="D838" s="5">
        <v>159693</v>
      </c>
      <c r="E838" s="5">
        <f t="shared" si="39"/>
        <v>159.69300000000001</v>
      </c>
      <c r="F838" t="b">
        <v>0</v>
      </c>
      <c r="G838">
        <v>18</v>
      </c>
      <c r="H838">
        <f>_xlfn.XLOOKUP(G838, years!A$2:A$836, years!B$2:B$836)</f>
        <v>2015</v>
      </c>
      <c r="I838" s="5">
        <v>48</v>
      </c>
      <c r="J838">
        <v>0.8</v>
      </c>
      <c r="K838">
        <v>0.67700000000000005</v>
      </c>
      <c r="L838" s="7" t="str">
        <f t="shared" si="40"/>
        <v>High</v>
      </c>
      <c r="M838">
        <v>-4.0229999999999997</v>
      </c>
      <c r="N838" s="7">
        <v>3.9300000000000002E-2</v>
      </c>
      <c r="O838" s="7">
        <v>5.6299999999999996E-3</v>
      </c>
      <c r="P838" s="9">
        <v>4.0899999999999999E-3</v>
      </c>
      <c r="Q838" s="7">
        <v>8.3799999999999999E-2</v>
      </c>
      <c r="R838" s="7">
        <v>0.54700000000000004</v>
      </c>
      <c r="S838" s="7" t="str">
        <f t="shared" si="41"/>
        <v>Positive</v>
      </c>
      <c r="T838" s="5">
        <v>125.004</v>
      </c>
      <c r="U838" t="s">
        <v>40</v>
      </c>
    </row>
    <row r="839" spans="1:21" x14ac:dyDescent="0.25">
      <c r="A839">
        <v>447</v>
      </c>
      <c r="B839" t="str">
        <f>_xlfn.XLOOKUP(A839, artists!A$2:A$836, artists!B$2:B$836)</f>
        <v>The xx</v>
      </c>
      <c r="C839" s="3" t="s">
        <v>963</v>
      </c>
      <c r="D839" s="5">
        <v>127920</v>
      </c>
      <c r="E839" s="5">
        <f t="shared" si="39"/>
        <v>127.92</v>
      </c>
      <c r="F839" t="b">
        <v>0</v>
      </c>
      <c r="G839">
        <v>12</v>
      </c>
      <c r="H839">
        <f>_xlfn.XLOOKUP(G839, years!A$2:A$836, years!B$2:B$836)</f>
        <v>2009</v>
      </c>
      <c r="I839" s="5">
        <v>2</v>
      </c>
      <c r="J839">
        <v>0.61699999999999999</v>
      </c>
      <c r="K839">
        <v>0.77800000000000002</v>
      </c>
      <c r="L839" s="7" t="str">
        <f t="shared" si="40"/>
        <v>High</v>
      </c>
      <c r="M839">
        <v>-8.8710000000000004</v>
      </c>
      <c r="N839" s="7">
        <v>2.7E-2</v>
      </c>
      <c r="O839" s="7">
        <v>0.45900000000000002</v>
      </c>
      <c r="P839" s="9">
        <v>0.92500000000000004</v>
      </c>
      <c r="Q839" s="7">
        <v>0.128</v>
      </c>
      <c r="R839" s="7">
        <v>0.152</v>
      </c>
      <c r="S839" s="7" t="str">
        <f t="shared" si="41"/>
        <v>Negative</v>
      </c>
      <c r="T839" s="5">
        <v>100.363</v>
      </c>
      <c r="U839" t="s">
        <v>100</v>
      </c>
    </row>
    <row r="840" spans="1:21" x14ac:dyDescent="0.25">
      <c r="A840">
        <v>1</v>
      </c>
      <c r="B840" t="str">
        <f>_xlfn.XLOOKUP(A840, artists!A$2:A$836, artists!B$2:B$836)</f>
        <v>Britney Spears</v>
      </c>
      <c r="C840" s="3" t="s">
        <v>933</v>
      </c>
      <c r="D840" s="5">
        <v>192360</v>
      </c>
      <c r="E840" s="5">
        <f t="shared" si="39"/>
        <v>192.36</v>
      </c>
      <c r="F840" t="b">
        <v>0</v>
      </c>
      <c r="G840">
        <v>11</v>
      </c>
      <c r="H840">
        <f>_xlfn.XLOOKUP(G840, years!A$2:A$836, years!B$2:B$836)</f>
        <v>2008</v>
      </c>
      <c r="I840" s="5">
        <v>74</v>
      </c>
      <c r="J840">
        <v>0.79100000000000004</v>
      </c>
      <c r="K840">
        <v>0.73299999999999998</v>
      </c>
      <c r="L840" s="7" t="str">
        <f t="shared" si="40"/>
        <v>High</v>
      </c>
      <c r="M840">
        <v>-5.2149999999999999</v>
      </c>
      <c r="N840" s="7">
        <v>5.1999999999999998E-2</v>
      </c>
      <c r="O840" s="7">
        <v>0.14699999999999999</v>
      </c>
      <c r="P840" s="9">
        <v>3.8099999999999999E-4</v>
      </c>
      <c r="Q840" s="7">
        <v>7.1300000000000002E-2</v>
      </c>
      <c r="R840" s="7">
        <v>0.76100000000000001</v>
      </c>
      <c r="S840" s="7" t="str">
        <f t="shared" si="41"/>
        <v>Positive</v>
      </c>
      <c r="T840" s="5">
        <v>114.98</v>
      </c>
      <c r="U840" t="s">
        <v>17</v>
      </c>
    </row>
    <row r="841" spans="1:21" x14ac:dyDescent="0.25">
      <c r="A841">
        <v>96</v>
      </c>
      <c r="B841" t="str">
        <f>_xlfn.XLOOKUP(A841, artists!A$2:A$836, artists!B$2:B$836)</f>
        <v>Jessica Simpson</v>
      </c>
      <c r="C841" s="3" t="s">
        <v>163</v>
      </c>
      <c r="D841" s="5">
        <v>194026</v>
      </c>
      <c r="E841" s="5">
        <f t="shared" si="39"/>
        <v>194.02600000000001</v>
      </c>
      <c r="F841" t="b">
        <v>0</v>
      </c>
      <c r="G841">
        <v>4</v>
      </c>
      <c r="H841">
        <f>_xlfn.XLOOKUP(G841, years!A$2:A$836, years!B$2:B$836)</f>
        <v>2001</v>
      </c>
      <c r="I841" s="5">
        <v>43</v>
      </c>
      <c r="J841">
        <v>0.65700000000000003</v>
      </c>
      <c r="K841">
        <v>0.96499999999999997</v>
      </c>
      <c r="L841" s="7" t="str">
        <f t="shared" si="40"/>
        <v>High</v>
      </c>
      <c r="M841">
        <v>-2.7709999999999999</v>
      </c>
      <c r="N841" s="7">
        <v>5.5599999999999997E-2</v>
      </c>
      <c r="O841" s="7">
        <v>2.8500000000000001E-2</v>
      </c>
      <c r="P841" s="9">
        <v>8.8399999999999994E-5</v>
      </c>
      <c r="Q841" s="7">
        <v>5.5199999999999999E-2</v>
      </c>
      <c r="R841" s="7">
        <v>0.66900000000000004</v>
      </c>
      <c r="S841" s="7" t="str">
        <f t="shared" si="41"/>
        <v>Positive</v>
      </c>
      <c r="T841" s="5">
        <v>93.013000000000005</v>
      </c>
      <c r="U841" t="s">
        <v>32</v>
      </c>
    </row>
    <row r="842" spans="1:21" x14ac:dyDescent="0.25">
      <c r="A842">
        <v>349</v>
      </c>
      <c r="B842" t="str">
        <f>_xlfn.XLOOKUP(A842, artists!A$2:A$836, artists!B$2:B$836)</f>
        <v>Keane</v>
      </c>
      <c r="C842" s="3" t="s">
        <v>716</v>
      </c>
      <c r="D842" s="5">
        <v>186173</v>
      </c>
      <c r="E842" s="5">
        <f t="shared" si="39"/>
        <v>186.173</v>
      </c>
      <c r="F842" t="b">
        <v>0</v>
      </c>
      <c r="G842">
        <v>9</v>
      </c>
      <c r="H842">
        <f>_xlfn.XLOOKUP(G842, years!A$2:A$836, years!B$2:B$836)</f>
        <v>2006</v>
      </c>
      <c r="I842" s="5">
        <v>59</v>
      </c>
      <c r="J842">
        <v>0.48899999999999999</v>
      </c>
      <c r="K842">
        <v>0.95499999999999996</v>
      </c>
      <c r="L842" s="7" t="str">
        <f t="shared" si="40"/>
        <v>High</v>
      </c>
      <c r="M842">
        <v>-2.7709999999999999</v>
      </c>
      <c r="N842" s="7">
        <v>3.6299999999999999E-2</v>
      </c>
      <c r="O842" s="7">
        <v>3.82E-5</v>
      </c>
      <c r="P842" s="9">
        <v>1.7799999999999999E-4</v>
      </c>
      <c r="Q842" s="7">
        <v>0.33400000000000002</v>
      </c>
      <c r="R842" s="7">
        <v>0.81599999999999995</v>
      </c>
      <c r="S842" s="7" t="str">
        <f t="shared" si="41"/>
        <v>Positive</v>
      </c>
      <c r="T842" s="5">
        <v>129.352</v>
      </c>
      <c r="U842" t="s">
        <v>17</v>
      </c>
    </row>
    <row r="843" spans="1:21" x14ac:dyDescent="0.25">
      <c r="A843">
        <v>668</v>
      </c>
      <c r="B843" t="str">
        <f>_xlfn.XLOOKUP(A843, artists!A$2:A$836, artists!B$2:B$836)</f>
        <v>Kygo</v>
      </c>
      <c r="C843" s="3" t="s">
        <v>1762</v>
      </c>
      <c r="D843" s="5">
        <v>220780</v>
      </c>
      <c r="E843" s="5">
        <f t="shared" si="39"/>
        <v>220.78</v>
      </c>
      <c r="F843" t="b">
        <v>0</v>
      </c>
      <c r="G843">
        <v>20</v>
      </c>
      <c r="H843">
        <f>_xlfn.XLOOKUP(G843, years!A$2:A$836, years!B$2:B$836)</f>
        <v>2017</v>
      </c>
      <c r="I843" s="5">
        <v>75</v>
      </c>
      <c r="J843">
        <v>0.64</v>
      </c>
      <c r="K843">
        <v>0.53300000000000003</v>
      </c>
      <c r="L843" s="7" t="str">
        <f t="shared" si="40"/>
        <v>Low</v>
      </c>
      <c r="M843">
        <v>-6.5960000000000001</v>
      </c>
      <c r="N843" s="7">
        <v>7.0599999999999996E-2</v>
      </c>
      <c r="O843" s="7">
        <v>0.11899999999999999</v>
      </c>
      <c r="P843" s="9">
        <v>0</v>
      </c>
      <c r="Q843" s="7">
        <v>8.6400000000000005E-2</v>
      </c>
      <c r="R843" s="7">
        <v>0.51500000000000001</v>
      </c>
      <c r="S843" s="7" t="str">
        <f t="shared" si="41"/>
        <v>Positive</v>
      </c>
      <c r="T843" s="5">
        <v>99.968000000000004</v>
      </c>
      <c r="U843" t="s">
        <v>40</v>
      </c>
    </row>
    <row r="844" spans="1:21" x14ac:dyDescent="0.25">
      <c r="A844">
        <v>22</v>
      </c>
      <c r="B844" t="str">
        <f>_xlfn.XLOOKUP(A844, artists!A$2:A$836, artists!B$2:B$836)</f>
        <v>Sonique</v>
      </c>
      <c r="C844" s="3" t="s">
        <v>49</v>
      </c>
      <c r="D844" s="5">
        <v>240866</v>
      </c>
      <c r="E844" s="5">
        <f t="shared" si="39"/>
        <v>240.86600000000001</v>
      </c>
      <c r="F844" t="b">
        <v>0</v>
      </c>
      <c r="G844">
        <v>3</v>
      </c>
      <c r="H844">
        <f>_xlfn.XLOOKUP(G844, years!A$2:A$836, years!B$2:B$836)</f>
        <v>2000</v>
      </c>
      <c r="I844" s="5">
        <v>62</v>
      </c>
      <c r="J844">
        <v>0.63400000000000001</v>
      </c>
      <c r="K844">
        <v>0.67700000000000005</v>
      </c>
      <c r="L844" s="7" t="str">
        <f t="shared" si="40"/>
        <v>High</v>
      </c>
      <c r="M844">
        <v>-7.2779999999999996</v>
      </c>
      <c r="N844" s="7">
        <v>3.04E-2</v>
      </c>
      <c r="O844" s="7">
        <v>1.17E-2</v>
      </c>
      <c r="P844" s="9">
        <v>1.0300000000000001E-3</v>
      </c>
      <c r="Q844" s="7">
        <v>0.126</v>
      </c>
      <c r="R844" s="7">
        <v>0.55800000000000005</v>
      </c>
      <c r="S844" s="7" t="str">
        <f t="shared" si="41"/>
        <v>Positive</v>
      </c>
      <c r="T844" s="5">
        <v>135.012</v>
      </c>
      <c r="U844" t="s">
        <v>17</v>
      </c>
    </row>
    <row r="845" spans="1:21" x14ac:dyDescent="0.25">
      <c r="A845">
        <v>458</v>
      </c>
      <c r="B845" t="str">
        <f>_xlfn.XLOOKUP(A845, artists!A$2:A$836, artists!B$2:B$836)</f>
        <v>Jason Derulo</v>
      </c>
      <c r="C845" s="3" t="s">
        <v>1190</v>
      </c>
      <c r="D845" s="5">
        <v>192200</v>
      </c>
      <c r="E845" s="5">
        <f t="shared" si="39"/>
        <v>192.2</v>
      </c>
      <c r="F845" t="b">
        <v>0</v>
      </c>
      <c r="G845">
        <v>14</v>
      </c>
      <c r="H845">
        <f>_xlfn.XLOOKUP(G845, years!A$2:A$836, years!B$2:B$836)</f>
        <v>2011</v>
      </c>
      <c r="I845" s="5">
        <v>70</v>
      </c>
      <c r="J845">
        <v>0.66800000000000004</v>
      </c>
      <c r="K845">
        <v>0.71799999999999997</v>
      </c>
      <c r="L845" s="7" t="str">
        <f t="shared" si="40"/>
        <v>High</v>
      </c>
      <c r="M845">
        <v>-4.7359999999999998</v>
      </c>
      <c r="N845" s="7">
        <v>6.0499999999999998E-2</v>
      </c>
      <c r="O845" s="7">
        <v>1.6500000000000001E-2</v>
      </c>
      <c r="P845" s="9">
        <v>0</v>
      </c>
      <c r="Q845" s="7">
        <v>0.104</v>
      </c>
      <c r="R845" s="7">
        <v>0.34499999999999997</v>
      </c>
      <c r="S845" s="7" t="str">
        <f t="shared" si="41"/>
        <v>Negative</v>
      </c>
      <c r="T845" s="5">
        <v>91.992999999999995</v>
      </c>
      <c r="U845" t="s">
        <v>59</v>
      </c>
    </row>
    <row r="846" spans="1:21" x14ac:dyDescent="0.25">
      <c r="A846">
        <v>82</v>
      </c>
      <c r="B846" t="str">
        <f>_xlfn.XLOOKUP(A846, artists!A$2:A$836, artists!B$2:B$836)</f>
        <v>Shaggy</v>
      </c>
      <c r="C846" s="3" t="s">
        <v>140</v>
      </c>
      <c r="D846" s="5">
        <v>227600</v>
      </c>
      <c r="E846" s="5">
        <f t="shared" si="39"/>
        <v>227.6</v>
      </c>
      <c r="F846" t="b">
        <v>0</v>
      </c>
      <c r="G846">
        <v>3</v>
      </c>
      <c r="H846">
        <f>_xlfn.XLOOKUP(G846, years!A$2:A$836, years!B$2:B$836)</f>
        <v>2000</v>
      </c>
      <c r="I846" s="5">
        <v>76</v>
      </c>
      <c r="J846">
        <v>0.85299999999999998</v>
      </c>
      <c r="K846">
        <v>0.60599999999999998</v>
      </c>
      <c r="L846" s="7" t="str">
        <f t="shared" si="40"/>
        <v>Low</v>
      </c>
      <c r="M846">
        <v>-4.5960000000000001</v>
      </c>
      <c r="N846" s="7">
        <v>7.1300000000000002E-2</v>
      </c>
      <c r="O846" s="7">
        <v>5.6099999999999997E-2</v>
      </c>
      <c r="P846" s="9">
        <v>0</v>
      </c>
      <c r="Q846" s="7">
        <v>0.313</v>
      </c>
      <c r="R846" s="7">
        <v>0.65400000000000003</v>
      </c>
      <c r="S846" s="7" t="str">
        <f t="shared" si="41"/>
        <v>Positive</v>
      </c>
      <c r="T846" s="5">
        <v>94.759</v>
      </c>
      <c r="U846" t="s">
        <v>59</v>
      </c>
    </row>
    <row r="847" spans="1:21" x14ac:dyDescent="0.25">
      <c r="A847">
        <v>469</v>
      </c>
      <c r="B847" t="str">
        <f>_xlfn.XLOOKUP(A847, artists!A$2:A$836, artists!B$2:B$836)</f>
        <v>Bruno Mars</v>
      </c>
      <c r="C847" s="3" t="s">
        <v>1302</v>
      </c>
      <c r="D847" s="5">
        <v>257720</v>
      </c>
      <c r="E847" s="5">
        <f t="shared" si="39"/>
        <v>257.72000000000003</v>
      </c>
      <c r="F847" t="b">
        <v>0</v>
      </c>
      <c r="G847">
        <v>14</v>
      </c>
      <c r="H847">
        <f>_xlfn.XLOOKUP(G847, years!A$2:A$836, years!B$2:B$836)</f>
        <v>2011</v>
      </c>
      <c r="I847" s="5">
        <v>74</v>
      </c>
      <c r="J847">
        <v>0.57599999999999996</v>
      </c>
      <c r="K847">
        <v>0.83499999999999996</v>
      </c>
      <c r="L847" s="7" t="str">
        <f t="shared" si="40"/>
        <v>High</v>
      </c>
      <c r="M847">
        <v>-6.8259999999999996</v>
      </c>
      <c r="N847" s="7">
        <v>4.8599999999999997E-2</v>
      </c>
      <c r="O847" s="7">
        <v>0.33700000000000002</v>
      </c>
      <c r="P847" s="9">
        <v>0</v>
      </c>
      <c r="Q847" s="7">
        <v>8.2000000000000003E-2</v>
      </c>
      <c r="R847" s="7">
        <v>0.47599999999999998</v>
      </c>
      <c r="S847" s="7" t="str">
        <f t="shared" si="41"/>
        <v>Negative</v>
      </c>
      <c r="T847" s="5">
        <v>150.017</v>
      </c>
      <c r="U847" t="s">
        <v>17</v>
      </c>
    </row>
    <row r="848" spans="1:21" x14ac:dyDescent="0.25">
      <c r="A848">
        <v>576</v>
      </c>
      <c r="B848" t="str">
        <f>_xlfn.XLOOKUP(A848, artists!A$2:A$836, artists!B$2:B$836)</f>
        <v>2 Chainz</v>
      </c>
      <c r="C848" s="3" t="s">
        <v>1749</v>
      </c>
      <c r="D848" s="5">
        <v>210200</v>
      </c>
      <c r="E848" s="5">
        <f t="shared" si="39"/>
        <v>210.2</v>
      </c>
      <c r="F848" t="b">
        <v>1</v>
      </c>
      <c r="G848">
        <v>20</v>
      </c>
      <c r="H848">
        <f>_xlfn.XLOOKUP(G848, years!A$2:A$836, years!B$2:B$836)</f>
        <v>2017</v>
      </c>
      <c r="I848" s="5">
        <v>71</v>
      </c>
      <c r="J848">
        <v>0.82199999999999995</v>
      </c>
      <c r="K848">
        <v>0.502</v>
      </c>
      <c r="L848" s="7" t="str">
        <f t="shared" si="40"/>
        <v>Low</v>
      </c>
      <c r="M848">
        <v>-7.38</v>
      </c>
      <c r="N848" s="7">
        <v>0.14799999999999999</v>
      </c>
      <c r="O848" s="7">
        <v>3.1199999999999999E-2</v>
      </c>
      <c r="P848" s="9">
        <v>8.8699999999999998E-4</v>
      </c>
      <c r="Q848" s="7">
        <v>0.114</v>
      </c>
      <c r="R848" s="7">
        <v>0.52500000000000002</v>
      </c>
      <c r="S848" s="7" t="str">
        <f t="shared" si="41"/>
        <v>Positive</v>
      </c>
      <c r="T848" s="5">
        <v>73.003</v>
      </c>
      <c r="U848" t="s">
        <v>59</v>
      </c>
    </row>
    <row r="849" spans="1:21" x14ac:dyDescent="0.25">
      <c r="A849">
        <v>142</v>
      </c>
      <c r="B849" t="str">
        <f>_xlfn.XLOOKUP(A849, artists!A$2:A$836, artists!B$2:B$836)</f>
        <v>Staind</v>
      </c>
      <c r="C849" s="3" t="s">
        <v>236</v>
      </c>
      <c r="D849" s="5">
        <v>264706</v>
      </c>
      <c r="E849" s="5">
        <f t="shared" si="39"/>
        <v>264.70600000000002</v>
      </c>
      <c r="F849" t="b">
        <v>1</v>
      </c>
      <c r="G849">
        <v>4</v>
      </c>
      <c r="H849">
        <f>_xlfn.XLOOKUP(G849, years!A$2:A$836, years!B$2:B$836)</f>
        <v>2001</v>
      </c>
      <c r="I849" s="5">
        <v>64</v>
      </c>
      <c r="J849">
        <v>0.50900000000000001</v>
      </c>
      <c r="K849">
        <v>0.77400000000000002</v>
      </c>
      <c r="L849" s="7" t="str">
        <f t="shared" si="40"/>
        <v>High</v>
      </c>
      <c r="M849">
        <v>-4.0540000000000003</v>
      </c>
      <c r="N849" s="7">
        <v>3.3799999999999997E-2</v>
      </c>
      <c r="O849" s="7">
        <v>1.89E-3</v>
      </c>
      <c r="P849" s="9">
        <v>5.4900000000000001E-4</v>
      </c>
      <c r="Q849" s="7">
        <v>0.14299999999999999</v>
      </c>
      <c r="R849" s="7">
        <v>8.2400000000000001E-2</v>
      </c>
      <c r="S849" s="7" t="str">
        <f t="shared" si="41"/>
        <v>Negative</v>
      </c>
      <c r="T849" s="5">
        <v>116.529</v>
      </c>
      <c r="U849" t="s">
        <v>23</v>
      </c>
    </row>
    <row r="850" spans="1:21" x14ac:dyDescent="0.25">
      <c r="A850">
        <v>330</v>
      </c>
      <c r="B850" t="str">
        <f>_xlfn.XLOOKUP(A850, artists!A$2:A$836, artists!B$2:B$836)</f>
        <v>Yung Joc</v>
      </c>
      <c r="C850" s="3" t="s">
        <v>665</v>
      </c>
      <c r="D850" s="5">
        <v>241840</v>
      </c>
      <c r="E850" s="5">
        <f t="shared" si="39"/>
        <v>241.84</v>
      </c>
      <c r="F850" t="b">
        <v>1</v>
      </c>
      <c r="G850">
        <v>9</v>
      </c>
      <c r="H850">
        <f>_xlfn.XLOOKUP(G850, years!A$2:A$836, years!B$2:B$836)</f>
        <v>2006</v>
      </c>
      <c r="I850" s="5">
        <v>66</v>
      </c>
      <c r="J850">
        <v>0.88800000000000001</v>
      </c>
      <c r="K850">
        <v>0.57699999999999996</v>
      </c>
      <c r="L850" s="7" t="str">
        <f t="shared" si="40"/>
        <v>Low</v>
      </c>
      <c r="M850">
        <v>-7.702</v>
      </c>
      <c r="N850" s="7">
        <v>6.1199999999999997E-2</v>
      </c>
      <c r="O850" s="7">
        <v>9.8599999999999993E-2</v>
      </c>
      <c r="P850" s="9">
        <v>0</v>
      </c>
      <c r="Q850" s="7">
        <v>0.13100000000000001</v>
      </c>
      <c r="R850" s="7">
        <v>0.60899999999999999</v>
      </c>
      <c r="S850" s="7" t="str">
        <f t="shared" si="41"/>
        <v>Positive</v>
      </c>
      <c r="T850" s="5">
        <v>84.003</v>
      </c>
      <c r="U850" t="s">
        <v>59</v>
      </c>
    </row>
    <row r="851" spans="1:21" x14ac:dyDescent="0.25">
      <c r="A851">
        <v>5</v>
      </c>
      <c r="B851" t="str">
        <f>_xlfn.XLOOKUP(A851, artists!A$2:A$836, artists!B$2:B$836)</f>
        <v>*NSYNC</v>
      </c>
      <c r="C851" s="3" t="s">
        <v>123</v>
      </c>
      <c r="D851" s="5">
        <v>191040</v>
      </c>
      <c r="E851" s="5">
        <f t="shared" si="39"/>
        <v>191.04</v>
      </c>
      <c r="F851" t="b">
        <v>0</v>
      </c>
      <c r="G851">
        <v>3</v>
      </c>
      <c r="H851">
        <f>_xlfn.XLOOKUP(G851, years!A$2:A$836, years!B$2:B$836)</f>
        <v>2000</v>
      </c>
      <c r="I851" s="5">
        <v>60</v>
      </c>
      <c r="J851">
        <v>0.64400000000000002</v>
      </c>
      <c r="K851">
        <v>0.874</v>
      </c>
      <c r="L851" s="7" t="str">
        <f t="shared" si="40"/>
        <v>High</v>
      </c>
      <c r="M851">
        <v>-4.6660000000000004</v>
      </c>
      <c r="N851" s="7">
        <v>8.0100000000000005E-2</v>
      </c>
      <c r="O851" s="7">
        <v>4.5900000000000003E-2</v>
      </c>
      <c r="P851" s="9">
        <v>2.2400000000000002E-6</v>
      </c>
      <c r="Q851" s="7">
        <v>5.8400000000000001E-2</v>
      </c>
      <c r="R851" s="7">
        <v>0.88200000000000001</v>
      </c>
      <c r="S851" s="7" t="str">
        <f t="shared" si="41"/>
        <v>Positive</v>
      </c>
      <c r="T851" s="5">
        <v>165.09</v>
      </c>
      <c r="U851" t="s">
        <v>17</v>
      </c>
    </row>
    <row r="852" spans="1:21" x14ac:dyDescent="0.25">
      <c r="A852">
        <v>50</v>
      </c>
      <c r="B852" t="str">
        <f>_xlfn.XLOOKUP(A852, artists!A$2:A$836, artists!B$2:B$836)</f>
        <v>Mariah Carey</v>
      </c>
      <c r="C852" s="3" t="s">
        <v>558</v>
      </c>
      <c r="D852" s="5">
        <v>203360</v>
      </c>
      <c r="E852" s="5">
        <f t="shared" si="39"/>
        <v>203.36</v>
      </c>
      <c r="F852" t="b">
        <v>0</v>
      </c>
      <c r="G852">
        <v>8</v>
      </c>
      <c r="H852">
        <f>_xlfn.XLOOKUP(G852, years!A$2:A$836, years!B$2:B$836)</f>
        <v>2005</v>
      </c>
      <c r="I852" s="5">
        <v>0</v>
      </c>
      <c r="J852">
        <v>0.8</v>
      </c>
      <c r="K852">
        <v>0.63300000000000001</v>
      </c>
      <c r="L852" s="7" t="str">
        <f t="shared" si="40"/>
        <v>Low</v>
      </c>
      <c r="M852">
        <v>-4.875</v>
      </c>
      <c r="N852" s="7">
        <v>5.1400000000000001E-2</v>
      </c>
      <c r="O852" s="7">
        <v>9.01E-2</v>
      </c>
      <c r="P852" s="9">
        <v>0</v>
      </c>
      <c r="Q852" s="7">
        <v>3.15E-2</v>
      </c>
      <c r="R852" s="7">
        <v>0.83599999999999997</v>
      </c>
      <c r="S852" s="7" t="str">
        <f t="shared" si="41"/>
        <v>Positive</v>
      </c>
      <c r="T852" s="5">
        <v>95.953000000000003</v>
      </c>
      <c r="U852" t="s">
        <v>32</v>
      </c>
    </row>
    <row r="853" spans="1:21" x14ac:dyDescent="0.25">
      <c r="A853">
        <v>4</v>
      </c>
      <c r="B853" t="str">
        <f>_xlfn.XLOOKUP(A853, artists!A$2:A$836, artists!B$2:B$836)</f>
        <v>Bon Jovi</v>
      </c>
      <c r="C853" s="3" t="s">
        <v>22</v>
      </c>
      <c r="D853" s="5">
        <v>224493</v>
      </c>
      <c r="E853" s="5">
        <f t="shared" si="39"/>
        <v>224.49299999999999</v>
      </c>
      <c r="F853" t="b">
        <v>0</v>
      </c>
      <c r="G853">
        <v>3</v>
      </c>
      <c r="H853">
        <f>_xlfn.XLOOKUP(G853, years!A$2:A$836, years!B$2:B$836)</f>
        <v>2000</v>
      </c>
      <c r="I853" s="5">
        <v>78</v>
      </c>
      <c r="J853">
        <v>0.55100000000000005</v>
      </c>
      <c r="K853">
        <v>0.91300000000000003</v>
      </c>
      <c r="L853" s="7" t="str">
        <f t="shared" si="40"/>
        <v>High</v>
      </c>
      <c r="M853">
        <v>-4.0629999999999997</v>
      </c>
      <c r="N853" s="7">
        <v>4.6600000000000003E-2</v>
      </c>
      <c r="O853" s="7">
        <v>2.63E-2</v>
      </c>
      <c r="P853" s="9">
        <v>1.3499999999999999E-5</v>
      </c>
      <c r="Q853" s="7">
        <v>0.34699999999999998</v>
      </c>
      <c r="R853" s="7">
        <v>0.54400000000000004</v>
      </c>
      <c r="S853" s="7" t="str">
        <f t="shared" si="41"/>
        <v>Positive</v>
      </c>
      <c r="T853" s="5">
        <v>119.992</v>
      </c>
      <c r="U853" t="s">
        <v>23</v>
      </c>
    </row>
    <row r="854" spans="1:21" x14ac:dyDescent="0.25">
      <c r="A854">
        <v>149</v>
      </c>
      <c r="B854" t="str">
        <f>_xlfn.XLOOKUP(A854, artists!A$2:A$836, artists!B$2:B$836)</f>
        <v>No Doubt</v>
      </c>
      <c r="C854" s="3" t="s">
        <v>22</v>
      </c>
      <c r="D854" s="5">
        <v>226053</v>
      </c>
      <c r="E854" s="5">
        <f t="shared" si="39"/>
        <v>226.053</v>
      </c>
      <c r="F854" t="b">
        <v>0</v>
      </c>
      <c r="G854">
        <v>6</v>
      </c>
      <c r="H854">
        <f>_xlfn.XLOOKUP(G854, years!A$2:A$836, years!B$2:B$836)</f>
        <v>2003</v>
      </c>
      <c r="I854" s="5">
        <v>60</v>
      </c>
      <c r="J854">
        <v>0.61199999999999999</v>
      </c>
      <c r="K854">
        <v>0.73499999999999999</v>
      </c>
      <c r="L854" s="7" t="str">
        <f t="shared" si="40"/>
        <v>High</v>
      </c>
      <c r="M854">
        <v>-5.0739999999999998</v>
      </c>
      <c r="N854" s="7">
        <v>2.8199999999999999E-2</v>
      </c>
      <c r="O854" s="7">
        <v>2.0200000000000001E-3</v>
      </c>
      <c r="P854" s="9">
        <v>1.1800000000000001E-3</v>
      </c>
      <c r="Q854" s="7">
        <v>0.32800000000000001</v>
      </c>
      <c r="R854" s="7">
        <v>0.78300000000000003</v>
      </c>
      <c r="S854" s="7" t="str">
        <f t="shared" si="41"/>
        <v>Positive</v>
      </c>
      <c r="T854" s="5">
        <v>126.32599999999999</v>
      </c>
      <c r="U854" t="s">
        <v>19</v>
      </c>
    </row>
    <row r="855" spans="1:21" x14ac:dyDescent="0.25">
      <c r="A855">
        <v>66</v>
      </c>
      <c r="B855" t="str">
        <f>_xlfn.XLOOKUP(A855, artists!A$2:A$836, artists!B$2:B$836)</f>
        <v>3 Doors Down</v>
      </c>
      <c r="C855" s="3" t="s">
        <v>883</v>
      </c>
      <c r="D855" s="5">
        <v>241960</v>
      </c>
      <c r="E855" s="5">
        <f t="shared" si="39"/>
        <v>241.96</v>
      </c>
      <c r="F855" t="b">
        <v>0</v>
      </c>
      <c r="G855">
        <v>11</v>
      </c>
      <c r="H855">
        <f>_xlfn.XLOOKUP(G855, years!A$2:A$836, years!B$2:B$836)</f>
        <v>2008</v>
      </c>
      <c r="I855" s="5">
        <v>56</v>
      </c>
      <c r="J855">
        <v>0.52900000000000003</v>
      </c>
      <c r="K855">
        <v>0.93400000000000005</v>
      </c>
      <c r="L855" s="7" t="str">
        <f t="shared" si="40"/>
        <v>High</v>
      </c>
      <c r="M855">
        <v>-4.8079999999999998</v>
      </c>
      <c r="N855" s="7">
        <v>6.0199999999999997E-2</v>
      </c>
      <c r="O855" s="7">
        <v>1.5299999999999999E-3</v>
      </c>
      <c r="P855" s="9">
        <v>5.1599999999999997E-6</v>
      </c>
      <c r="Q855" s="7">
        <v>0.11799999999999999</v>
      </c>
      <c r="R855" s="7">
        <v>0.28199999999999997</v>
      </c>
      <c r="S855" s="7" t="str">
        <f t="shared" si="41"/>
        <v>Negative</v>
      </c>
      <c r="T855" s="5">
        <v>127.962</v>
      </c>
      <c r="U855" t="s">
        <v>113</v>
      </c>
    </row>
    <row r="856" spans="1:21" x14ac:dyDescent="0.25">
      <c r="A856">
        <v>706</v>
      </c>
      <c r="B856" t="str">
        <f>_xlfn.XLOOKUP(A856, artists!A$2:A$836, artists!B$2:B$836)</f>
        <v>99 Souls</v>
      </c>
      <c r="C856" s="3" t="s">
        <v>1635</v>
      </c>
      <c r="D856" s="5">
        <v>216613</v>
      </c>
      <c r="E856" s="5">
        <f t="shared" si="39"/>
        <v>216.613</v>
      </c>
      <c r="F856" t="b">
        <v>0</v>
      </c>
      <c r="G856">
        <v>19</v>
      </c>
      <c r="H856">
        <f>_xlfn.XLOOKUP(G856, years!A$2:A$836, years!B$2:B$836)</f>
        <v>2016</v>
      </c>
      <c r="I856" s="5">
        <v>55</v>
      </c>
      <c r="J856">
        <v>0.68300000000000005</v>
      </c>
      <c r="K856">
        <v>0.94299999999999995</v>
      </c>
      <c r="L856" s="7" t="str">
        <f t="shared" si="40"/>
        <v>High</v>
      </c>
      <c r="M856">
        <v>-3.6</v>
      </c>
      <c r="N856" s="7">
        <v>3.9699999999999999E-2</v>
      </c>
      <c r="O856" s="7">
        <v>4.2300000000000003E-3</v>
      </c>
      <c r="P856" s="9">
        <v>9.7199999999999995E-2</v>
      </c>
      <c r="Q856" s="7">
        <v>3.56E-2</v>
      </c>
      <c r="R856" s="7">
        <v>0.70599999999999996</v>
      </c>
      <c r="S856" s="7" t="str">
        <f t="shared" si="41"/>
        <v>Positive</v>
      </c>
      <c r="T856" s="5">
        <v>118.991</v>
      </c>
      <c r="U856" t="s">
        <v>34</v>
      </c>
    </row>
    <row r="857" spans="1:21" x14ac:dyDescent="0.25">
      <c r="A857">
        <v>94</v>
      </c>
      <c r="B857" t="str">
        <f>_xlfn.XLOOKUP(A857, artists!A$2:A$836, artists!B$2:B$836)</f>
        <v>112</v>
      </c>
      <c r="C857" s="3" t="s">
        <v>161</v>
      </c>
      <c r="D857" s="5">
        <v>264933</v>
      </c>
      <c r="E857" s="5">
        <f t="shared" si="39"/>
        <v>264.93299999999999</v>
      </c>
      <c r="F857" t="b">
        <v>0</v>
      </c>
      <c r="G857">
        <v>4</v>
      </c>
      <c r="H857">
        <f>_xlfn.XLOOKUP(G857, years!A$2:A$836, years!B$2:B$836)</f>
        <v>2001</v>
      </c>
      <c r="I857" s="5">
        <v>57</v>
      </c>
      <c r="J857">
        <v>0.66</v>
      </c>
      <c r="K857">
        <v>0.71</v>
      </c>
      <c r="L857" s="7" t="str">
        <f t="shared" si="40"/>
        <v>High</v>
      </c>
      <c r="M857">
        <v>-4.5410000000000004</v>
      </c>
      <c r="N857" s="7">
        <v>4.0899999999999999E-2</v>
      </c>
      <c r="O857" s="7">
        <v>1.06E-2</v>
      </c>
      <c r="P857" s="9">
        <v>7.0099999999999998E-6</v>
      </c>
      <c r="Q857" s="7">
        <v>7.3599999999999999E-2</v>
      </c>
      <c r="R857" s="7">
        <v>0.23300000000000001</v>
      </c>
      <c r="S857" s="7" t="str">
        <f t="shared" si="41"/>
        <v>Negative</v>
      </c>
      <c r="T857" s="5">
        <v>97.988</v>
      </c>
      <c r="U857" t="s">
        <v>26</v>
      </c>
    </row>
    <row r="858" spans="1:21" x14ac:dyDescent="0.25">
      <c r="A858">
        <v>87</v>
      </c>
      <c r="B858" t="str">
        <f>_xlfn.XLOOKUP(A858, artists!A$2:A$836, artists!B$2:B$836)</f>
        <v>Geri Halliwell</v>
      </c>
      <c r="C858" s="3" t="s">
        <v>150</v>
      </c>
      <c r="D858" s="5">
        <v>254640</v>
      </c>
      <c r="E858" s="5">
        <f t="shared" si="39"/>
        <v>254.64</v>
      </c>
      <c r="F858" t="b">
        <v>0</v>
      </c>
      <c r="G858">
        <v>4</v>
      </c>
      <c r="H858">
        <f>_xlfn.XLOOKUP(G858, years!A$2:A$836, years!B$2:B$836)</f>
        <v>2001</v>
      </c>
      <c r="I858" s="5">
        <v>62</v>
      </c>
      <c r="J858">
        <v>0.63700000000000001</v>
      </c>
      <c r="K858">
        <v>0.92900000000000005</v>
      </c>
      <c r="L858" s="7" t="str">
        <f t="shared" si="40"/>
        <v>High</v>
      </c>
      <c r="M858">
        <v>-6.03</v>
      </c>
      <c r="N858" s="7">
        <v>4.4699999999999997E-2</v>
      </c>
      <c r="O858" s="7">
        <v>6.3E-2</v>
      </c>
      <c r="P858" s="9">
        <v>7.9600000000000001E-3</v>
      </c>
      <c r="Q858" s="7">
        <v>0.318</v>
      </c>
      <c r="R858" s="7">
        <v>0.60399999999999998</v>
      </c>
      <c r="S858" s="7" t="str">
        <f t="shared" si="41"/>
        <v>Positive</v>
      </c>
      <c r="T858" s="5">
        <v>136.482</v>
      </c>
      <c r="U858" t="s">
        <v>17</v>
      </c>
    </row>
    <row r="859" spans="1:21" x14ac:dyDescent="0.25">
      <c r="A859">
        <v>127</v>
      </c>
      <c r="B859" t="str">
        <f>_xlfn.XLOOKUP(A859, artists!A$2:A$836, artists!B$2:B$836)</f>
        <v>Steps</v>
      </c>
      <c r="C859" s="3" t="s">
        <v>214</v>
      </c>
      <c r="D859" s="5">
        <v>197360</v>
      </c>
      <c r="E859" s="5">
        <f t="shared" si="39"/>
        <v>197.36</v>
      </c>
      <c r="F859" t="b">
        <v>0</v>
      </c>
      <c r="G859">
        <v>3</v>
      </c>
      <c r="H859">
        <f>_xlfn.XLOOKUP(G859, years!A$2:A$836, years!B$2:B$836)</f>
        <v>2000</v>
      </c>
      <c r="I859" s="5">
        <v>53</v>
      </c>
      <c r="J859">
        <v>0.57299999999999995</v>
      </c>
      <c r="K859">
        <v>0.66500000000000004</v>
      </c>
      <c r="L859" s="7" t="str">
        <f t="shared" si="40"/>
        <v>High</v>
      </c>
      <c r="M859">
        <v>-5.0810000000000004</v>
      </c>
      <c r="N859" s="7">
        <v>2.3900000000000001E-2</v>
      </c>
      <c r="O859" s="7">
        <v>0.108</v>
      </c>
      <c r="P859" s="9">
        <v>2.0899999999999999E-6</v>
      </c>
      <c r="Q859" s="7">
        <v>9.5000000000000001E-2</v>
      </c>
      <c r="R859" s="7">
        <v>0.34699999999999998</v>
      </c>
      <c r="S859" s="7" t="str">
        <f t="shared" si="41"/>
        <v>Negative</v>
      </c>
      <c r="T859" s="5">
        <v>105.006</v>
      </c>
      <c r="U859" t="s">
        <v>40</v>
      </c>
    </row>
    <row r="860" spans="1:21" x14ac:dyDescent="0.25">
      <c r="A860">
        <v>35</v>
      </c>
      <c r="B860" t="str">
        <f>_xlfn.XLOOKUP(A860, artists!A$2:A$836, artists!B$2:B$836)</f>
        <v>JAY-Z</v>
      </c>
      <c r="C860" s="3" t="s">
        <v>232</v>
      </c>
      <c r="D860" s="5">
        <v>240626</v>
      </c>
      <c r="E860" s="5">
        <f t="shared" si="39"/>
        <v>240.626</v>
      </c>
      <c r="F860" t="b">
        <v>1</v>
      </c>
      <c r="G860">
        <v>4</v>
      </c>
      <c r="H860">
        <f>_xlfn.XLOOKUP(G860, years!A$2:A$836, years!B$2:B$836)</f>
        <v>2001</v>
      </c>
      <c r="I860" s="5">
        <v>63</v>
      </c>
      <c r="J860">
        <v>0.61799999999999999</v>
      </c>
      <c r="K860">
        <v>0.84399999999999997</v>
      </c>
      <c r="L860" s="7" t="str">
        <f t="shared" si="40"/>
        <v>High</v>
      </c>
      <c r="M860">
        <v>-4.0510000000000002</v>
      </c>
      <c r="N860" s="7">
        <v>0.34200000000000003</v>
      </c>
      <c r="O860" s="7">
        <v>1.78E-2</v>
      </c>
      <c r="P860" s="9">
        <v>1.26E-4</v>
      </c>
      <c r="Q860" s="7">
        <v>6.3399999999999998E-2</v>
      </c>
      <c r="R860" s="7">
        <v>0.69699999999999995</v>
      </c>
      <c r="S860" s="7" t="str">
        <f t="shared" si="41"/>
        <v>Positive</v>
      </c>
      <c r="T860" s="5">
        <v>84.411000000000001</v>
      </c>
      <c r="U860" t="s">
        <v>28</v>
      </c>
    </row>
    <row r="861" spans="1:21" x14ac:dyDescent="0.25">
      <c r="A861">
        <v>81</v>
      </c>
      <c r="B861" t="str">
        <f>_xlfn.XLOOKUP(A861, artists!A$2:A$836, artists!B$2:B$836)</f>
        <v>Nelly</v>
      </c>
      <c r="C861" s="3" t="s">
        <v>385</v>
      </c>
      <c r="D861" s="5">
        <v>293666</v>
      </c>
      <c r="E861" s="5">
        <f t="shared" si="39"/>
        <v>293.666</v>
      </c>
      <c r="F861" t="b">
        <v>0</v>
      </c>
      <c r="G861">
        <v>19</v>
      </c>
      <c r="H861">
        <f>_xlfn.XLOOKUP(G861, years!A$2:A$836, years!B$2:B$836)</f>
        <v>2016</v>
      </c>
      <c r="I861" s="5">
        <v>52</v>
      </c>
      <c r="J861">
        <v>0.52700000000000002</v>
      </c>
      <c r="K861">
        <v>0.80800000000000005</v>
      </c>
      <c r="L861" s="7" t="str">
        <f t="shared" si="40"/>
        <v>High</v>
      </c>
      <c r="M861">
        <v>-4.7489999999999997</v>
      </c>
      <c r="N861" s="7">
        <v>0.29499999999999998</v>
      </c>
      <c r="O861" s="7">
        <v>0.17599999999999999</v>
      </c>
      <c r="P861" s="9">
        <v>0</v>
      </c>
      <c r="Q861" s="7">
        <v>0.16900000000000001</v>
      </c>
      <c r="R861" s="7">
        <v>0.90700000000000003</v>
      </c>
      <c r="S861" s="7" t="str">
        <f t="shared" si="41"/>
        <v>Positive</v>
      </c>
      <c r="T861" s="5">
        <v>87.025000000000006</v>
      </c>
      <c r="U861" t="s">
        <v>26</v>
      </c>
    </row>
    <row r="862" spans="1:21" x14ac:dyDescent="0.25">
      <c r="A862">
        <v>454</v>
      </c>
      <c r="B862" t="str">
        <f>_xlfn.XLOOKUP(A862, artists!A$2:A$836, artists!B$2:B$836)</f>
        <v>A.R. Rahman</v>
      </c>
      <c r="C862" s="3" t="s">
        <v>975</v>
      </c>
      <c r="D862" s="5">
        <v>222400</v>
      </c>
      <c r="E862" s="5">
        <f t="shared" si="39"/>
        <v>222.4</v>
      </c>
      <c r="F862" t="b">
        <v>0</v>
      </c>
      <c r="G862">
        <v>12</v>
      </c>
      <c r="H862">
        <f>_xlfn.XLOOKUP(G862, years!A$2:A$836, years!B$2:B$836)</f>
        <v>2009</v>
      </c>
      <c r="I862" s="5">
        <v>65</v>
      </c>
      <c r="J862">
        <v>0.65700000000000003</v>
      </c>
      <c r="K862">
        <v>0.94099999999999995</v>
      </c>
      <c r="L862" s="7" t="str">
        <f t="shared" si="40"/>
        <v>High</v>
      </c>
      <c r="M862">
        <v>-3.919</v>
      </c>
      <c r="N862" s="7">
        <v>6.0999999999999999E-2</v>
      </c>
      <c r="O862" s="7">
        <v>4.7600000000000003E-2</v>
      </c>
      <c r="P862" s="9">
        <v>0</v>
      </c>
      <c r="Q862" s="7">
        <v>7.9699999999999993E-2</v>
      </c>
      <c r="R862" s="7">
        <v>0.879</v>
      </c>
      <c r="S862" s="7" t="str">
        <f t="shared" si="41"/>
        <v>Positive</v>
      </c>
      <c r="T862" s="5">
        <v>136.202</v>
      </c>
      <c r="U862" t="s">
        <v>135</v>
      </c>
    </row>
    <row r="863" spans="1:21" x14ac:dyDescent="0.25">
      <c r="A863">
        <v>533</v>
      </c>
      <c r="B863" t="str">
        <f>_xlfn.XLOOKUP(A863, artists!A$2:A$836, artists!B$2:B$836)</f>
        <v>Christina Perri</v>
      </c>
      <c r="C863" s="3" t="s">
        <v>1204</v>
      </c>
      <c r="D863" s="5">
        <v>246587</v>
      </c>
      <c r="E863" s="5">
        <f t="shared" si="39"/>
        <v>246.58699999999999</v>
      </c>
      <c r="F863" t="b">
        <v>0</v>
      </c>
      <c r="G863">
        <v>14</v>
      </c>
      <c r="H863">
        <f>_xlfn.XLOOKUP(G863, years!A$2:A$836, years!B$2:B$836)</f>
        <v>2011</v>
      </c>
      <c r="I863" s="5">
        <v>72</v>
      </c>
      <c r="J863">
        <v>0.34899999999999998</v>
      </c>
      <c r="K863">
        <v>0.34799999999999998</v>
      </c>
      <c r="L863" s="7" t="str">
        <f t="shared" si="40"/>
        <v>Low</v>
      </c>
      <c r="M863">
        <v>-6.1420000000000003</v>
      </c>
      <c r="N863" s="7">
        <v>3.1600000000000003E-2</v>
      </c>
      <c r="O863" s="7">
        <v>0.72599999999999998</v>
      </c>
      <c r="P863" s="9">
        <v>0</v>
      </c>
      <c r="Q863" s="7">
        <v>0.12</v>
      </c>
      <c r="R863" s="7">
        <v>8.8599999999999998E-2</v>
      </c>
      <c r="S863" s="7" t="str">
        <f t="shared" si="41"/>
        <v>Negative</v>
      </c>
      <c r="T863" s="5">
        <v>74.540999999999997</v>
      </c>
      <c r="U863" t="s">
        <v>17</v>
      </c>
    </row>
    <row r="864" spans="1:21" x14ac:dyDescent="0.25">
      <c r="A864">
        <v>642</v>
      </c>
      <c r="B864" t="str">
        <f>_xlfn.XLOOKUP(A864, artists!A$2:A$836, artists!B$2:B$836)</f>
        <v>Nick Jonas</v>
      </c>
      <c r="C864" s="3" t="s">
        <v>1493</v>
      </c>
      <c r="D864" s="5">
        <v>222213</v>
      </c>
      <c r="E864" s="5">
        <f t="shared" si="39"/>
        <v>222.21299999999999</v>
      </c>
      <c r="F864" t="b">
        <v>1</v>
      </c>
      <c r="G864">
        <v>17</v>
      </c>
      <c r="H864">
        <f>_xlfn.XLOOKUP(G864, years!A$2:A$836, years!B$2:B$836)</f>
        <v>2014</v>
      </c>
      <c r="I864" s="5">
        <v>0</v>
      </c>
      <c r="J864">
        <v>0.68500000000000005</v>
      </c>
      <c r="K864">
        <v>0.70899999999999996</v>
      </c>
      <c r="L864" s="7" t="str">
        <f t="shared" si="40"/>
        <v>High</v>
      </c>
      <c r="M864">
        <v>-3.5779999999999998</v>
      </c>
      <c r="N864" s="7">
        <v>7.4800000000000005E-2</v>
      </c>
      <c r="O864" s="7">
        <v>1.32E-2</v>
      </c>
      <c r="P864" s="9">
        <v>0</v>
      </c>
      <c r="Q864" s="7">
        <v>0.45200000000000001</v>
      </c>
      <c r="R864" s="7">
        <v>0.504</v>
      </c>
      <c r="S864" s="7" t="str">
        <f t="shared" si="41"/>
        <v>Positive</v>
      </c>
      <c r="T864" s="5">
        <v>93.046999999999997</v>
      </c>
      <c r="U864" t="s">
        <v>17</v>
      </c>
    </row>
    <row r="865" spans="1:21" x14ac:dyDescent="0.25">
      <c r="A865">
        <v>100</v>
      </c>
      <c r="B865" t="str">
        <f>_xlfn.XLOOKUP(A865, artists!A$2:A$836, artists!B$2:B$836)</f>
        <v>Jennifer Lopez</v>
      </c>
      <c r="C865" s="3" t="s">
        <v>346</v>
      </c>
      <c r="D865" s="5">
        <v>187840</v>
      </c>
      <c r="E865" s="5">
        <f t="shared" si="39"/>
        <v>187.84</v>
      </c>
      <c r="F865" t="b">
        <v>0</v>
      </c>
      <c r="G865">
        <v>5</v>
      </c>
      <c r="H865">
        <f>_xlfn.XLOOKUP(G865, years!A$2:A$836, years!B$2:B$836)</f>
        <v>2002</v>
      </c>
      <c r="I865" s="5">
        <v>70</v>
      </c>
      <c r="J865">
        <v>0.84499999999999997</v>
      </c>
      <c r="K865">
        <v>0.76800000000000002</v>
      </c>
      <c r="L865" s="7" t="str">
        <f t="shared" si="40"/>
        <v>High</v>
      </c>
      <c r="M865">
        <v>-5.4480000000000004</v>
      </c>
      <c r="N865" s="7">
        <v>0.188</v>
      </c>
      <c r="O865" s="7">
        <v>7.3299999999999997E-3</v>
      </c>
      <c r="P865" s="9">
        <v>5.04E-6</v>
      </c>
      <c r="Q865" s="7">
        <v>5.7500000000000002E-2</v>
      </c>
      <c r="R865" s="7">
        <v>0.96</v>
      </c>
      <c r="S865" s="7" t="str">
        <f t="shared" si="41"/>
        <v>Positive</v>
      </c>
      <c r="T865" s="5">
        <v>100</v>
      </c>
      <c r="U865" t="s">
        <v>26</v>
      </c>
    </row>
    <row r="866" spans="1:21" x14ac:dyDescent="0.25">
      <c r="A866">
        <v>269</v>
      </c>
      <c r="B866" t="str">
        <f>_xlfn.XLOOKUP(A866, artists!A$2:A$836, artists!B$2:B$836)</f>
        <v>Kanye West</v>
      </c>
      <c r="C866" s="3" t="s">
        <v>505</v>
      </c>
      <c r="D866" s="5">
        <v>193733</v>
      </c>
      <c r="E866" s="5">
        <f t="shared" si="39"/>
        <v>193.733</v>
      </c>
      <c r="F866" t="b">
        <v>1</v>
      </c>
      <c r="G866">
        <v>7</v>
      </c>
      <c r="H866">
        <f>_xlfn.XLOOKUP(G866, years!A$2:A$836, years!B$2:B$836)</f>
        <v>2004</v>
      </c>
      <c r="I866" s="5">
        <v>73</v>
      </c>
      <c r="J866">
        <v>0.63700000000000001</v>
      </c>
      <c r="K866">
        <v>0.83399999999999996</v>
      </c>
      <c r="L866" s="7" t="str">
        <f t="shared" si="40"/>
        <v>High</v>
      </c>
      <c r="M866">
        <v>-4.6859999999999999</v>
      </c>
      <c r="N866" s="7">
        <v>0.32300000000000001</v>
      </c>
      <c r="O866" s="7">
        <v>0.61399999999999999</v>
      </c>
      <c r="P866" s="9">
        <v>0</v>
      </c>
      <c r="Q866" s="7">
        <v>0.317</v>
      </c>
      <c r="R866" s="7">
        <v>0.71499999999999997</v>
      </c>
      <c r="S866" s="7" t="str">
        <f t="shared" si="41"/>
        <v>Positive</v>
      </c>
      <c r="T866" s="5">
        <v>87.311999999999998</v>
      </c>
      <c r="U866" t="s">
        <v>28</v>
      </c>
    </row>
    <row r="867" spans="1:21" x14ac:dyDescent="0.25">
      <c r="A867">
        <v>740</v>
      </c>
      <c r="B867" t="str">
        <f>_xlfn.XLOOKUP(A867, artists!A$2:A$836, artists!B$2:B$836)</f>
        <v>XXXTENTACION</v>
      </c>
      <c r="C867" s="3" t="s">
        <v>1716</v>
      </c>
      <c r="D867" s="5">
        <v>119133</v>
      </c>
      <c r="E867" s="5">
        <f t="shared" si="39"/>
        <v>119.133</v>
      </c>
      <c r="F867" t="b">
        <v>1</v>
      </c>
      <c r="G867">
        <v>20</v>
      </c>
      <c r="H867">
        <f>_xlfn.XLOOKUP(G867, years!A$2:A$836, years!B$2:B$836)</f>
        <v>2017</v>
      </c>
      <c r="I867" s="5">
        <v>83</v>
      </c>
      <c r="J867">
        <v>0.872</v>
      </c>
      <c r="K867">
        <v>0.39100000000000001</v>
      </c>
      <c r="L867" s="7" t="str">
        <f t="shared" si="40"/>
        <v>Low</v>
      </c>
      <c r="M867">
        <v>-9.1440000000000001</v>
      </c>
      <c r="N867" s="7">
        <v>0.24199999999999999</v>
      </c>
      <c r="O867" s="7">
        <v>0.46899999999999997</v>
      </c>
      <c r="P867" s="9">
        <v>4.1300000000000003E-6</v>
      </c>
      <c r="Q867" s="7">
        <v>0.29699999999999999</v>
      </c>
      <c r="R867" s="7">
        <v>0.437</v>
      </c>
      <c r="S867" s="7" t="str">
        <f t="shared" si="41"/>
        <v>Negative</v>
      </c>
      <c r="T867" s="5">
        <v>134.02099999999999</v>
      </c>
      <c r="U867" t="s">
        <v>28</v>
      </c>
    </row>
    <row r="868" spans="1:21" x14ac:dyDescent="0.25">
      <c r="A868">
        <v>621</v>
      </c>
      <c r="B868" t="str">
        <f>_xlfn.XLOOKUP(A868, artists!A$2:A$836, artists!B$2:B$836)</f>
        <v>Klingande</v>
      </c>
      <c r="C868" s="3" t="s">
        <v>1439</v>
      </c>
      <c r="D868" s="5">
        <v>201626</v>
      </c>
      <c r="E868" s="5">
        <f t="shared" si="39"/>
        <v>201.626</v>
      </c>
      <c r="F868" t="b">
        <v>0</v>
      </c>
      <c r="G868">
        <v>16</v>
      </c>
      <c r="H868">
        <f>_xlfn.XLOOKUP(G868, years!A$2:A$836, years!B$2:B$836)</f>
        <v>2013</v>
      </c>
      <c r="I868" s="5">
        <v>50</v>
      </c>
      <c r="J868">
        <v>0.68600000000000005</v>
      </c>
      <c r="K868">
        <v>0.52400000000000002</v>
      </c>
      <c r="L868" s="7" t="str">
        <f t="shared" si="40"/>
        <v>Low</v>
      </c>
      <c r="M868">
        <v>-7.2510000000000003</v>
      </c>
      <c r="N868" s="7">
        <v>3.4299999999999997E-2</v>
      </c>
      <c r="O868" s="7">
        <v>0.64900000000000002</v>
      </c>
      <c r="P868" s="9">
        <v>5.6899999999999999E-2</v>
      </c>
      <c r="Q868" s="7">
        <v>0.14000000000000001</v>
      </c>
      <c r="R868" s="7">
        <v>9.5100000000000004E-2</v>
      </c>
      <c r="S868" s="7" t="str">
        <f t="shared" si="41"/>
        <v>Negative</v>
      </c>
      <c r="T868" s="5">
        <v>124.938</v>
      </c>
      <c r="U868" t="s">
        <v>40</v>
      </c>
    </row>
    <row r="869" spans="1:21" x14ac:dyDescent="0.25">
      <c r="A869">
        <v>806</v>
      </c>
      <c r="B869" t="str">
        <f>_xlfn.XLOOKUP(A869, artists!A$2:A$836, artists!B$2:B$836)</f>
        <v>Doja Cat</v>
      </c>
      <c r="C869" s="3" t="s">
        <v>1889</v>
      </c>
      <c r="D869" s="5">
        <v>202333</v>
      </c>
      <c r="E869" s="5">
        <f t="shared" si="39"/>
        <v>202.333</v>
      </c>
      <c r="F869" t="b">
        <v>1</v>
      </c>
      <c r="G869">
        <v>22</v>
      </c>
      <c r="H869">
        <f>_xlfn.XLOOKUP(G869, years!A$2:A$836, years!B$2:B$836)</f>
        <v>2019</v>
      </c>
      <c r="I869" s="5">
        <v>57</v>
      </c>
      <c r="J869">
        <v>0.78600000000000003</v>
      </c>
      <c r="K869">
        <v>0.65800000000000003</v>
      </c>
      <c r="L869" s="7" t="str">
        <f t="shared" si="40"/>
        <v>Low</v>
      </c>
      <c r="M869">
        <v>-2.61</v>
      </c>
      <c r="N869" s="7">
        <v>6.6100000000000006E-2</v>
      </c>
      <c r="O869" s="7">
        <v>8.5599999999999996E-2</v>
      </c>
      <c r="P869" s="9">
        <v>0</v>
      </c>
      <c r="Q869" s="7">
        <v>6.8900000000000003E-2</v>
      </c>
      <c r="R869" s="7">
        <v>0.45800000000000002</v>
      </c>
      <c r="S869" s="7" t="str">
        <f t="shared" si="41"/>
        <v>Negative</v>
      </c>
      <c r="T869" s="5">
        <v>170.03700000000001</v>
      </c>
      <c r="U869" t="s">
        <v>17</v>
      </c>
    </row>
    <row r="870" spans="1:21" x14ac:dyDescent="0.25">
      <c r="A870">
        <v>747</v>
      </c>
      <c r="B870" t="str">
        <f>_xlfn.XLOOKUP(A870, artists!A$2:A$836, artists!B$2:B$836)</f>
        <v>Zay Hilfigerrr</v>
      </c>
      <c r="C870" s="3" t="s">
        <v>1737</v>
      </c>
      <c r="D870" s="5">
        <v>144244</v>
      </c>
      <c r="E870" s="5">
        <f t="shared" si="39"/>
        <v>144.244</v>
      </c>
      <c r="F870" t="b">
        <v>0</v>
      </c>
      <c r="G870">
        <v>19</v>
      </c>
      <c r="H870">
        <f>_xlfn.XLOOKUP(G870, years!A$2:A$836, years!B$2:B$836)</f>
        <v>2016</v>
      </c>
      <c r="I870" s="5">
        <v>57</v>
      </c>
      <c r="J870">
        <v>0.80700000000000005</v>
      </c>
      <c r="K870">
        <v>0.88700000000000001</v>
      </c>
      <c r="L870" s="7" t="str">
        <f t="shared" si="40"/>
        <v>High</v>
      </c>
      <c r="M870">
        <v>-3.8919999999999999</v>
      </c>
      <c r="N870" s="7">
        <v>0.27500000000000002</v>
      </c>
      <c r="O870" s="7">
        <v>3.81E-3</v>
      </c>
      <c r="P870" s="9">
        <v>0</v>
      </c>
      <c r="Q870" s="7">
        <v>0.39100000000000001</v>
      </c>
      <c r="R870" s="7">
        <v>0.78</v>
      </c>
      <c r="S870" s="7" t="str">
        <f t="shared" si="41"/>
        <v>Positive</v>
      </c>
      <c r="T870" s="5">
        <v>160.517</v>
      </c>
      <c r="U870" t="s">
        <v>135</v>
      </c>
    </row>
    <row r="871" spans="1:21" x14ac:dyDescent="0.25">
      <c r="A871">
        <v>778</v>
      </c>
      <c r="B871" t="str">
        <f>_xlfn.XLOOKUP(A871, artists!A$2:A$836, artists!B$2:B$836)</f>
        <v>B Young</v>
      </c>
      <c r="C871" s="3" t="s">
        <v>1827</v>
      </c>
      <c r="D871" s="5">
        <v>173153</v>
      </c>
      <c r="E871" s="5">
        <f t="shared" si="39"/>
        <v>173.15299999999999</v>
      </c>
      <c r="F871" t="b">
        <v>0</v>
      </c>
      <c r="G871">
        <v>21</v>
      </c>
      <c r="H871">
        <f>_xlfn.XLOOKUP(G871, years!A$2:A$836, years!B$2:B$836)</f>
        <v>2018</v>
      </c>
      <c r="I871" s="5">
        <v>60</v>
      </c>
      <c r="J871">
        <v>0.79100000000000004</v>
      </c>
      <c r="K871">
        <v>0.47299999999999998</v>
      </c>
      <c r="L871" s="7" t="str">
        <f t="shared" si="40"/>
        <v>Low</v>
      </c>
      <c r="M871">
        <v>-9.86</v>
      </c>
      <c r="N871" s="7">
        <v>0.25</v>
      </c>
      <c r="O871" s="7">
        <v>0.27900000000000003</v>
      </c>
      <c r="P871" s="9">
        <v>0</v>
      </c>
      <c r="Q871" s="7">
        <v>9.5899999999999999E-2</v>
      </c>
      <c r="R871" s="7">
        <v>0.60299999999999998</v>
      </c>
      <c r="S871" s="7" t="str">
        <f t="shared" si="41"/>
        <v>Positive</v>
      </c>
      <c r="T871" s="5">
        <v>95.947999999999993</v>
      </c>
      <c r="U871" t="s">
        <v>171</v>
      </c>
    </row>
    <row r="872" spans="1:21" x14ac:dyDescent="0.25">
      <c r="A872">
        <v>209</v>
      </c>
      <c r="B872" t="str">
        <f>_xlfn.XLOOKUP(A872, artists!A$2:A$836, artists!B$2:B$836)</f>
        <v>Girls Aloud</v>
      </c>
      <c r="C872" s="3" t="s">
        <v>399</v>
      </c>
      <c r="D872" s="5">
        <v>220360</v>
      </c>
      <c r="E872" s="5">
        <f t="shared" si="39"/>
        <v>220.36</v>
      </c>
      <c r="F872" t="b">
        <v>0</v>
      </c>
      <c r="G872">
        <v>6</v>
      </c>
      <c r="H872">
        <f>_xlfn.XLOOKUP(G872, years!A$2:A$836, years!B$2:B$836)</f>
        <v>2003</v>
      </c>
      <c r="I872" s="5">
        <v>60</v>
      </c>
      <c r="J872">
        <v>0.65800000000000003</v>
      </c>
      <c r="K872">
        <v>0.82599999999999996</v>
      </c>
      <c r="L872" s="7" t="str">
        <f t="shared" si="40"/>
        <v>High</v>
      </c>
      <c r="M872">
        <v>-6.0309999999999997</v>
      </c>
      <c r="N872" s="7">
        <v>3.4599999999999999E-2</v>
      </c>
      <c r="O872" s="7">
        <v>1.89E-3</v>
      </c>
      <c r="P872" s="9">
        <v>2.7499999999999998E-3</v>
      </c>
      <c r="Q872" s="7">
        <v>4.9200000000000001E-2</v>
      </c>
      <c r="R872" s="7">
        <v>0.79500000000000004</v>
      </c>
      <c r="S872" s="7" t="str">
        <f t="shared" si="41"/>
        <v>Positive</v>
      </c>
      <c r="T872" s="5">
        <v>134.465</v>
      </c>
      <c r="U872" t="s">
        <v>40</v>
      </c>
    </row>
    <row r="873" spans="1:21" x14ac:dyDescent="0.25">
      <c r="A873">
        <v>9</v>
      </c>
      <c r="B873" t="str">
        <f>_xlfn.XLOOKUP(A873, artists!A$2:A$836, artists!B$2:B$836)</f>
        <v>Destiny's Child</v>
      </c>
      <c r="C873" s="3" t="s">
        <v>110</v>
      </c>
      <c r="D873" s="5">
        <v>230200</v>
      </c>
      <c r="E873" s="5">
        <f t="shared" si="39"/>
        <v>230.2</v>
      </c>
      <c r="F873" t="b">
        <v>0</v>
      </c>
      <c r="G873">
        <v>2</v>
      </c>
      <c r="H873">
        <f>_xlfn.XLOOKUP(G873, years!A$2:A$836, years!B$2:B$836)</f>
        <v>1999</v>
      </c>
      <c r="I873" s="5">
        <v>70</v>
      </c>
      <c r="J873">
        <v>0.77100000000000002</v>
      </c>
      <c r="K873">
        <v>0.68500000000000005</v>
      </c>
      <c r="L873" s="7" t="str">
        <f t="shared" si="40"/>
        <v>High</v>
      </c>
      <c r="M873">
        <v>-4.6390000000000002</v>
      </c>
      <c r="N873" s="7">
        <v>5.67E-2</v>
      </c>
      <c r="O873" s="7">
        <v>5.4299999999999999E-3</v>
      </c>
      <c r="P873" s="9">
        <v>1.57E-3</v>
      </c>
      <c r="Q873" s="7">
        <v>5.3699999999999998E-2</v>
      </c>
      <c r="R873" s="7">
        <v>0.68300000000000005</v>
      </c>
      <c r="S873" s="7" t="str">
        <f t="shared" si="41"/>
        <v>Positive</v>
      </c>
      <c r="T873" s="5">
        <v>88.997</v>
      </c>
      <c r="U873" t="s">
        <v>32</v>
      </c>
    </row>
    <row r="874" spans="1:21" x14ac:dyDescent="0.25">
      <c r="A874">
        <v>455</v>
      </c>
      <c r="B874" t="str">
        <f>_xlfn.XLOOKUP(A874, artists!A$2:A$836, artists!B$2:B$836)</f>
        <v>Drake</v>
      </c>
      <c r="C874" s="3" t="s">
        <v>1569</v>
      </c>
      <c r="D874" s="5">
        <v>205879</v>
      </c>
      <c r="E874" s="5">
        <f t="shared" si="39"/>
        <v>205.87899999999999</v>
      </c>
      <c r="F874" t="b">
        <v>1</v>
      </c>
      <c r="G874">
        <v>18</v>
      </c>
      <c r="H874">
        <f>_xlfn.XLOOKUP(G874, years!A$2:A$836, years!B$2:B$836)</f>
        <v>2015</v>
      </c>
      <c r="I874" s="5">
        <v>0</v>
      </c>
      <c r="J874">
        <v>0.85299999999999998</v>
      </c>
      <c r="K874">
        <v>0.55800000000000005</v>
      </c>
      <c r="L874" s="7" t="str">
        <f t="shared" si="40"/>
        <v>Low</v>
      </c>
      <c r="M874">
        <v>-7.4480000000000004</v>
      </c>
      <c r="N874" s="7">
        <v>0.20200000000000001</v>
      </c>
      <c r="O874" s="7">
        <v>4.6199999999999998E-2</v>
      </c>
      <c r="P874" s="9">
        <v>0</v>
      </c>
      <c r="Q874" s="7">
        <v>0.34100000000000003</v>
      </c>
      <c r="R874" s="7">
        <v>0.65400000000000003</v>
      </c>
      <c r="S874" s="7" t="str">
        <f t="shared" si="41"/>
        <v>Positive</v>
      </c>
      <c r="T874" s="5">
        <v>142.07900000000001</v>
      </c>
      <c r="U874" t="s">
        <v>26</v>
      </c>
    </row>
    <row r="875" spans="1:21" x14ac:dyDescent="0.25">
      <c r="A875">
        <v>455</v>
      </c>
      <c r="B875" t="str">
        <f>_xlfn.XLOOKUP(A875, artists!A$2:A$836, artists!B$2:B$836)</f>
        <v>Drake</v>
      </c>
      <c r="C875" s="3" t="s">
        <v>1569</v>
      </c>
      <c r="D875" s="5">
        <v>205879</v>
      </c>
      <c r="E875" s="5">
        <f t="shared" si="39"/>
        <v>205.87899999999999</v>
      </c>
      <c r="F875" t="b">
        <v>1</v>
      </c>
      <c r="G875">
        <v>18</v>
      </c>
      <c r="H875">
        <f>_xlfn.XLOOKUP(G875, years!A$2:A$836, years!B$2:B$836)</f>
        <v>2015</v>
      </c>
      <c r="I875" s="5">
        <v>72</v>
      </c>
      <c r="J875">
        <v>0.85199999999999998</v>
      </c>
      <c r="K875">
        <v>0.55300000000000005</v>
      </c>
      <c r="L875" s="7" t="str">
        <f t="shared" si="40"/>
        <v>Low</v>
      </c>
      <c r="M875">
        <v>-7.2859999999999996</v>
      </c>
      <c r="N875" s="7">
        <v>0.187</v>
      </c>
      <c r="O875" s="7">
        <v>5.5899999999999998E-2</v>
      </c>
      <c r="P875" s="9">
        <v>0</v>
      </c>
      <c r="Q875" s="7">
        <v>0.33200000000000002</v>
      </c>
      <c r="R875" s="7">
        <v>0.65600000000000003</v>
      </c>
      <c r="S875" s="7" t="str">
        <f t="shared" si="41"/>
        <v>Positive</v>
      </c>
      <c r="T875" s="5">
        <v>142.07900000000001</v>
      </c>
      <c r="U875" t="s">
        <v>26</v>
      </c>
    </row>
    <row r="876" spans="1:21" x14ac:dyDescent="0.25">
      <c r="A876">
        <v>81</v>
      </c>
      <c r="B876" t="str">
        <f>_xlfn.XLOOKUP(A876, artists!A$2:A$836, artists!B$2:B$836)</f>
        <v>Nelly</v>
      </c>
      <c r="C876" s="3" t="s">
        <v>1081</v>
      </c>
      <c r="D876" s="5">
        <v>237800</v>
      </c>
      <c r="E876" s="5">
        <f t="shared" si="39"/>
        <v>237.8</v>
      </c>
      <c r="F876" t="b">
        <v>0</v>
      </c>
      <c r="G876">
        <v>13</v>
      </c>
      <c r="H876">
        <f>_xlfn.XLOOKUP(G876, years!A$2:A$836, years!B$2:B$836)</f>
        <v>2010</v>
      </c>
      <c r="I876" s="5">
        <v>73</v>
      </c>
      <c r="J876">
        <v>0.53100000000000003</v>
      </c>
      <c r="K876">
        <v>0.752</v>
      </c>
      <c r="L876" s="7" t="str">
        <f t="shared" si="40"/>
        <v>High</v>
      </c>
      <c r="M876">
        <v>-6.1609999999999996</v>
      </c>
      <c r="N876" s="7">
        <v>3.0499999999999999E-2</v>
      </c>
      <c r="O876" s="7">
        <v>4.2099999999999999E-2</v>
      </c>
      <c r="P876" s="9">
        <v>0</v>
      </c>
      <c r="Q876" s="7">
        <v>0.12</v>
      </c>
      <c r="R876" s="7">
        <v>0.10299999999999999</v>
      </c>
      <c r="S876" s="7" t="str">
        <f t="shared" si="41"/>
        <v>Negative</v>
      </c>
      <c r="T876" s="5">
        <v>89.917000000000002</v>
      </c>
      <c r="U876" t="s">
        <v>26</v>
      </c>
    </row>
    <row r="877" spans="1:21" x14ac:dyDescent="0.25">
      <c r="A877">
        <v>504</v>
      </c>
      <c r="B877" t="str">
        <f>_xlfn.XLOOKUP(A877, artists!A$2:A$836, artists!B$2:B$836)</f>
        <v>Lady A</v>
      </c>
      <c r="C877" s="3" t="s">
        <v>1197</v>
      </c>
      <c r="D877" s="5">
        <v>218840</v>
      </c>
      <c r="E877" s="5">
        <f t="shared" si="39"/>
        <v>218.84</v>
      </c>
      <c r="F877" t="b">
        <v>0</v>
      </c>
      <c r="G877">
        <v>14</v>
      </c>
      <c r="H877">
        <f>_xlfn.XLOOKUP(G877, years!A$2:A$836, years!B$2:B$836)</f>
        <v>2011</v>
      </c>
      <c r="I877" s="5">
        <v>63</v>
      </c>
      <c r="J877">
        <v>0.59299999999999997</v>
      </c>
      <c r="K877">
        <v>0.63900000000000001</v>
      </c>
      <c r="L877" s="7" t="str">
        <f t="shared" si="40"/>
        <v>Low</v>
      </c>
      <c r="M877">
        <v>-5.8259999999999996</v>
      </c>
      <c r="N877" s="7">
        <v>3.0700000000000002E-2</v>
      </c>
      <c r="O877" s="7">
        <v>0.44600000000000001</v>
      </c>
      <c r="P877" s="9">
        <v>0</v>
      </c>
      <c r="Q877" s="7">
        <v>9.98E-2</v>
      </c>
      <c r="R877" s="7">
        <v>0.33200000000000002</v>
      </c>
      <c r="S877" s="7" t="str">
        <f t="shared" si="41"/>
        <v>Negative</v>
      </c>
      <c r="T877" s="5">
        <v>142.881</v>
      </c>
      <c r="U877" t="s">
        <v>21</v>
      </c>
    </row>
    <row r="878" spans="1:21" x14ac:dyDescent="0.25">
      <c r="A878">
        <v>191</v>
      </c>
      <c r="B878" t="str">
        <f>_xlfn.XLOOKUP(A878, artists!A$2:A$836, artists!B$2:B$836)</f>
        <v>50 Cent</v>
      </c>
      <c r="C878" s="3" t="s">
        <v>548</v>
      </c>
      <c r="D878" s="5">
        <v>237706</v>
      </c>
      <c r="E878" s="5">
        <f t="shared" si="39"/>
        <v>237.70599999999999</v>
      </c>
      <c r="F878" t="b">
        <v>1</v>
      </c>
      <c r="G878">
        <v>8</v>
      </c>
      <c r="H878">
        <f>_xlfn.XLOOKUP(G878, years!A$2:A$836, years!B$2:B$836)</f>
        <v>2005</v>
      </c>
      <c r="I878" s="5">
        <v>76</v>
      </c>
      <c r="J878">
        <v>0.48899999999999999</v>
      </c>
      <c r="K878">
        <v>0.69199999999999995</v>
      </c>
      <c r="L878" s="7" t="str">
        <f t="shared" si="40"/>
        <v>High</v>
      </c>
      <c r="M878">
        <v>-6.6719999999999997</v>
      </c>
      <c r="N878" s="7">
        <v>0.41</v>
      </c>
      <c r="O878" s="7">
        <v>3.2199999999999999E-2</v>
      </c>
      <c r="P878" s="9">
        <v>6.0800000000000003E-3</v>
      </c>
      <c r="Q878" s="7">
        <v>0.315</v>
      </c>
      <c r="R878" s="7">
        <v>0.52700000000000002</v>
      </c>
      <c r="S878" s="7" t="str">
        <f t="shared" si="41"/>
        <v>Positive</v>
      </c>
      <c r="T878" s="5">
        <v>96.945999999999998</v>
      </c>
      <c r="U878" t="s">
        <v>59</v>
      </c>
    </row>
    <row r="879" spans="1:21" x14ac:dyDescent="0.25">
      <c r="A879">
        <v>167</v>
      </c>
      <c r="B879" t="str">
        <f>_xlfn.XLOOKUP(A879, artists!A$2:A$836, artists!B$2:B$836)</f>
        <v>Liberty X</v>
      </c>
      <c r="C879" s="3" t="s">
        <v>284</v>
      </c>
      <c r="D879" s="5">
        <v>237359</v>
      </c>
      <c r="E879" s="5">
        <f t="shared" si="39"/>
        <v>237.35900000000001</v>
      </c>
      <c r="F879" t="b">
        <v>0</v>
      </c>
      <c r="G879">
        <v>22</v>
      </c>
      <c r="H879">
        <f>_xlfn.XLOOKUP(G879, years!A$2:A$836, years!B$2:B$836)</f>
        <v>2019</v>
      </c>
      <c r="I879" s="5">
        <v>43</v>
      </c>
      <c r="J879">
        <v>0.78600000000000003</v>
      </c>
      <c r="K879">
        <v>0.61399999999999999</v>
      </c>
      <c r="L879" s="7" t="str">
        <f t="shared" si="40"/>
        <v>Low</v>
      </c>
      <c r="M879">
        <v>-6.5540000000000003</v>
      </c>
      <c r="N879" s="7">
        <v>5.74E-2</v>
      </c>
      <c r="O879" s="7">
        <v>6.1599999999999997E-3</v>
      </c>
      <c r="P879" s="9">
        <v>0</v>
      </c>
      <c r="Q879" s="7">
        <v>4.9000000000000002E-2</v>
      </c>
      <c r="R879" s="7">
        <v>0.74199999999999999</v>
      </c>
      <c r="S879" s="7" t="str">
        <f t="shared" si="41"/>
        <v>Positive</v>
      </c>
      <c r="T879" s="5">
        <v>103.887</v>
      </c>
      <c r="U879" t="s">
        <v>17</v>
      </c>
    </row>
    <row r="880" spans="1:21" x14ac:dyDescent="0.25">
      <c r="A880">
        <v>194</v>
      </c>
      <c r="B880" t="str">
        <f>_xlfn.XLOOKUP(A880, artists!A$2:A$836, artists!B$2:B$836)</f>
        <v>Black Eyed Peas</v>
      </c>
      <c r="C880" s="3" t="s">
        <v>1127</v>
      </c>
      <c r="D880" s="5">
        <v>219426</v>
      </c>
      <c r="E880" s="5">
        <f t="shared" si="39"/>
        <v>219.42599999999999</v>
      </c>
      <c r="F880" t="b">
        <v>0</v>
      </c>
      <c r="G880">
        <v>13</v>
      </c>
      <c r="H880">
        <f>_xlfn.XLOOKUP(G880, years!A$2:A$836, years!B$2:B$836)</f>
        <v>2010</v>
      </c>
      <c r="I880" s="5">
        <v>76</v>
      </c>
      <c r="J880">
        <v>0.65900000000000003</v>
      </c>
      <c r="K880">
        <v>0.628</v>
      </c>
      <c r="L880" s="7" t="str">
        <f t="shared" si="40"/>
        <v>Low</v>
      </c>
      <c r="M880">
        <v>-8.6850000000000005</v>
      </c>
      <c r="N880" s="7">
        <v>0.17899999999999999</v>
      </c>
      <c r="O880" s="7">
        <v>0.186</v>
      </c>
      <c r="P880" s="9">
        <v>0</v>
      </c>
      <c r="Q880" s="7">
        <v>0.105</v>
      </c>
      <c r="R880" s="7">
        <v>0.26200000000000001</v>
      </c>
      <c r="S880" s="7" t="str">
        <f t="shared" si="41"/>
        <v>Negative</v>
      </c>
      <c r="T880" s="5">
        <v>94.05</v>
      </c>
      <c r="U880" t="s">
        <v>59</v>
      </c>
    </row>
    <row r="881" spans="1:21" x14ac:dyDescent="0.25">
      <c r="A881">
        <v>437</v>
      </c>
      <c r="B881" t="str">
        <f>_xlfn.XLOOKUP(A881, artists!A$2:A$836, artists!B$2:B$836)</f>
        <v>Lady Gaga</v>
      </c>
      <c r="C881" s="3" t="s">
        <v>941</v>
      </c>
      <c r="D881" s="5">
        <v>241933</v>
      </c>
      <c r="E881" s="5">
        <f t="shared" si="39"/>
        <v>241.93299999999999</v>
      </c>
      <c r="F881" t="b">
        <v>0</v>
      </c>
      <c r="G881">
        <v>11</v>
      </c>
      <c r="H881">
        <f>_xlfn.XLOOKUP(G881, years!A$2:A$836, years!B$2:B$836)</f>
        <v>2008</v>
      </c>
      <c r="I881" s="5">
        <v>76</v>
      </c>
      <c r="J881">
        <v>0.82199999999999995</v>
      </c>
      <c r="K881">
        <v>0.73899999999999999</v>
      </c>
      <c r="L881" s="7" t="str">
        <f t="shared" si="40"/>
        <v>High</v>
      </c>
      <c r="M881">
        <v>-4.5410000000000004</v>
      </c>
      <c r="N881" s="7">
        <v>3.1099999999999999E-2</v>
      </c>
      <c r="O881" s="7">
        <v>2.64E-2</v>
      </c>
      <c r="P881" s="9">
        <v>4.2599999999999999E-5</v>
      </c>
      <c r="Q881" s="7">
        <v>0.18099999999999999</v>
      </c>
      <c r="R881" s="7">
        <v>0.745</v>
      </c>
      <c r="S881" s="7" t="str">
        <f t="shared" si="41"/>
        <v>Positive</v>
      </c>
      <c r="T881" s="5">
        <v>118.992</v>
      </c>
      <c r="U881" t="s">
        <v>17</v>
      </c>
    </row>
    <row r="882" spans="1:21" x14ac:dyDescent="0.25">
      <c r="A882">
        <v>89</v>
      </c>
      <c r="B882" t="str">
        <f>_xlfn.XLOOKUP(A882, artists!A$2:A$836, artists!B$2:B$836)</f>
        <v>Mary J. Blige</v>
      </c>
      <c r="C882" s="3" t="s">
        <v>904</v>
      </c>
      <c r="D882" s="5">
        <v>242133</v>
      </c>
      <c r="E882" s="5">
        <f t="shared" si="39"/>
        <v>242.13300000000001</v>
      </c>
      <c r="F882" t="b">
        <v>0</v>
      </c>
      <c r="G882">
        <v>10</v>
      </c>
      <c r="H882">
        <f>_xlfn.XLOOKUP(G882, years!A$2:A$836, years!B$2:B$836)</f>
        <v>2007</v>
      </c>
      <c r="I882" s="5">
        <v>64</v>
      </c>
      <c r="J882">
        <v>0.92300000000000004</v>
      </c>
      <c r="K882">
        <v>0.79500000000000004</v>
      </c>
      <c r="L882" s="7" t="str">
        <f t="shared" si="40"/>
        <v>High</v>
      </c>
      <c r="M882">
        <v>-3.61</v>
      </c>
      <c r="N882" s="7">
        <v>0.11700000000000001</v>
      </c>
      <c r="O882" s="7">
        <v>3.9399999999999998E-2</v>
      </c>
      <c r="P882" s="9">
        <v>5.6499999999999996E-4</v>
      </c>
      <c r="Q882" s="7">
        <v>0.10100000000000001</v>
      </c>
      <c r="R882" s="7">
        <v>0.58799999999999997</v>
      </c>
      <c r="S882" s="7" t="str">
        <f t="shared" si="41"/>
        <v>Positive</v>
      </c>
      <c r="T882" s="5">
        <v>123.021</v>
      </c>
      <c r="U882" t="s">
        <v>32</v>
      </c>
    </row>
    <row r="883" spans="1:21" x14ac:dyDescent="0.25">
      <c r="A883">
        <v>710</v>
      </c>
      <c r="B883" t="str">
        <f>_xlfn.XLOOKUP(A883, artists!A$2:A$836, artists!B$2:B$836)</f>
        <v>Steve Aoki</v>
      </c>
      <c r="C883" s="3" t="s">
        <v>1650</v>
      </c>
      <c r="D883" s="5">
        <v>198774</v>
      </c>
      <c r="E883" s="5">
        <f t="shared" si="39"/>
        <v>198.774</v>
      </c>
      <c r="F883" t="b">
        <v>0</v>
      </c>
      <c r="G883">
        <v>19</v>
      </c>
      <c r="H883">
        <f>_xlfn.XLOOKUP(G883, years!A$2:A$836, years!B$2:B$836)</f>
        <v>2016</v>
      </c>
      <c r="I883" s="5">
        <v>63</v>
      </c>
      <c r="J883">
        <v>0.64700000000000002</v>
      </c>
      <c r="K883">
        <v>0.93200000000000005</v>
      </c>
      <c r="L883" s="7" t="str">
        <f t="shared" si="40"/>
        <v>High</v>
      </c>
      <c r="M883">
        <v>-3.5150000000000001</v>
      </c>
      <c r="N883" s="7">
        <v>8.2400000000000001E-2</v>
      </c>
      <c r="O883" s="7">
        <v>3.8300000000000001E-3</v>
      </c>
      <c r="P883" s="9">
        <v>1.5E-6</v>
      </c>
      <c r="Q883" s="7">
        <v>5.74E-2</v>
      </c>
      <c r="R883" s="7">
        <v>0.374</v>
      </c>
      <c r="S883" s="7" t="str">
        <f t="shared" si="41"/>
        <v>Negative</v>
      </c>
      <c r="T883" s="5">
        <v>114.991</v>
      </c>
      <c r="U883" t="s">
        <v>673</v>
      </c>
    </row>
    <row r="884" spans="1:21" x14ac:dyDescent="0.25">
      <c r="A884">
        <v>752</v>
      </c>
      <c r="B884" t="str">
        <f>_xlfn.XLOOKUP(A884, artists!A$2:A$836, artists!B$2:B$836)</f>
        <v>Starley</v>
      </c>
      <c r="C884" s="3" t="s">
        <v>1750</v>
      </c>
      <c r="D884" s="5">
        <v>222040</v>
      </c>
      <c r="E884" s="5">
        <f t="shared" si="39"/>
        <v>222.04</v>
      </c>
      <c r="F884" t="b">
        <v>0</v>
      </c>
      <c r="G884">
        <v>19</v>
      </c>
      <c r="H884">
        <f>_xlfn.XLOOKUP(G884, years!A$2:A$836, years!B$2:B$836)</f>
        <v>2016</v>
      </c>
      <c r="I884" s="5">
        <v>48</v>
      </c>
      <c r="J884">
        <v>0.67</v>
      </c>
      <c r="K884">
        <v>0.83799999999999997</v>
      </c>
      <c r="L884" s="7" t="str">
        <f t="shared" si="40"/>
        <v>High</v>
      </c>
      <c r="M884">
        <v>-4.0309999999999997</v>
      </c>
      <c r="N884" s="7">
        <v>3.6200000000000003E-2</v>
      </c>
      <c r="O884" s="7">
        <v>6.0499999999999998E-2</v>
      </c>
      <c r="P884" s="9">
        <v>6.11E-4</v>
      </c>
      <c r="Q884" s="7">
        <v>0.159</v>
      </c>
      <c r="R884" s="7">
        <v>0.71599999999999997</v>
      </c>
      <c r="S884" s="7" t="str">
        <f t="shared" si="41"/>
        <v>Positive</v>
      </c>
      <c r="T884" s="5">
        <v>105</v>
      </c>
      <c r="U884" t="s">
        <v>40</v>
      </c>
    </row>
    <row r="885" spans="1:21" x14ac:dyDescent="0.25">
      <c r="A885">
        <v>7</v>
      </c>
      <c r="B885" t="str">
        <f>_xlfn.XLOOKUP(A885, artists!A$2:A$836, artists!B$2:B$836)</f>
        <v>Eminem</v>
      </c>
      <c r="C885" s="3" t="s">
        <v>485</v>
      </c>
      <c r="D885" s="5">
        <v>248680</v>
      </c>
      <c r="E885" s="5">
        <f t="shared" si="39"/>
        <v>248.68</v>
      </c>
      <c r="F885" t="b">
        <v>1</v>
      </c>
      <c r="G885">
        <v>7</v>
      </c>
      <c r="H885">
        <f>_xlfn.XLOOKUP(G885, years!A$2:A$836, years!B$2:B$836)</f>
        <v>2004</v>
      </c>
      <c r="I885" s="5">
        <v>67</v>
      </c>
      <c r="J885">
        <v>0.94</v>
      </c>
      <c r="K885">
        <v>0.63300000000000001</v>
      </c>
      <c r="L885" s="7" t="str">
        <f t="shared" si="40"/>
        <v>Low</v>
      </c>
      <c r="M885">
        <v>-3.56</v>
      </c>
      <c r="N885" s="7">
        <v>4.6699999999999998E-2</v>
      </c>
      <c r="O885" s="7">
        <v>5.8099999999999999E-2</v>
      </c>
      <c r="P885" s="9">
        <v>4.0399999999999999E-5</v>
      </c>
      <c r="Q885" s="7">
        <v>0.28100000000000003</v>
      </c>
      <c r="R885" s="7">
        <v>0.96199999999999997</v>
      </c>
      <c r="S885" s="7" t="str">
        <f t="shared" si="41"/>
        <v>Positive</v>
      </c>
      <c r="T885" s="5">
        <v>121.003</v>
      </c>
      <c r="U885" t="s">
        <v>28</v>
      </c>
    </row>
    <row r="886" spans="1:21" x14ac:dyDescent="0.25">
      <c r="A886">
        <v>469</v>
      </c>
      <c r="B886" t="str">
        <f>_xlfn.XLOOKUP(A886, artists!A$2:A$836, artists!B$2:B$836)</f>
        <v>Bruno Mars</v>
      </c>
      <c r="C886" s="3" t="s">
        <v>1020</v>
      </c>
      <c r="D886" s="5">
        <v>220734</v>
      </c>
      <c r="E886" s="5">
        <f t="shared" si="39"/>
        <v>220.73400000000001</v>
      </c>
      <c r="F886" t="b">
        <v>0</v>
      </c>
      <c r="G886">
        <v>13</v>
      </c>
      <c r="H886">
        <f>_xlfn.XLOOKUP(G886, years!A$2:A$836, years!B$2:B$836)</f>
        <v>2010</v>
      </c>
      <c r="I886" s="5">
        <v>77</v>
      </c>
      <c r="J886">
        <v>0.63500000000000001</v>
      </c>
      <c r="K886">
        <v>0.84099999999999997</v>
      </c>
      <c r="L886" s="7" t="str">
        <f t="shared" si="40"/>
        <v>High</v>
      </c>
      <c r="M886">
        <v>-5.3789999999999996</v>
      </c>
      <c r="N886" s="7">
        <v>4.2200000000000001E-2</v>
      </c>
      <c r="O886" s="7">
        <v>1.34E-2</v>
      </c>
      <c r="P886" s="9">
        <v>0</v>
      </c>
      <c r="Q886" s="7">
        <v>6.2199999999999998E-2</v>
      </c>
      <c r="R886" s="7">
        <v>0.42399999999999999</v>
      </c>
      <c r="S886" s="7" t="str">
        <f t="shared" si="41"/>
        <v>Negative</v>
      </c>
      <c r="T886" s="5">
        <v>109.021</v>
      </c>
      <c r="U886" t="s">
        <v>17</v>
      </c>
    </row>
    <row r="887" spans="1:21" x14ac:dyDescent="0.25">
      <c r="A887">
        <v>179</v>
      </c>
      <c r="B887" t="str">
        <f>_xlfn.XLOOKUP(A887, artists!A$2:A$836, artists!B$2:B$836)</f>
        <v>Alicia Keys</v>
      </c>
      <c r="C887" s="3" t="s">
        <v>596</v>
      </c>
      <c r="D887" s="5">
        <v>256000</v>
      </c>
      <c r="E887" s="5">
        <f t="shared" si="39"/>
        <v>256</v>
      </c>
      <c r="F887" t="b">
        <v>0</v>
      </c>
      <c r="G887">
        <v>6</v>
      </c>
      <c r="H887">
        <f>_xlfn.XLOOKUP(G887, years!A$2:A$836, years!B$2:B$836)</f>
        <v>2003</v>
      </c>
      <c r="I887" s="5">
        <v>50</v>
      </c>
      <c r="J887">
        <v>0.72699999999999998</v>
      </c>
      <c r="K887">
        <v>0.73599999999999999</v>
      </c>
      <c r="L887" s="7" t="str">
        <f t="shared" si="40"/>
        <v>High</v>
      </c>
      <c r="M887">
        <v>-6.2030000000000003</v>
      </c>
      <c r="N887" s="7">
        <v>6.1499999999999999E-2</v>
      </c>
      <c r="O887" s="7">
        <v>7.4300000000000005E-2</v>
      </c>
      <c r="P887" s="9">
        <v>3.1099999999999999E-3</v>
      </c>
      <c r="Q887" s="7">
        <v>3.4799999999999998E-2</v>
      </c>
      <c r="R887" s="7">
        <v>0.68700000000000006</v>
      </c>
      <c r="S887" s="7" t="str">
        <f t="shared" si="41"/>
        <v>Positive</v>
      </c>
      <c r="T887" s="5">
        <v>85.097999999999999</v>
      </c>
      <c r="U887" t="s">
        <v>32</v>
      </c>
    </row>
    <row r="888" spans="1:21" x14ac:dyDescent="0.25">
      <c r="A888">
        <v>805</v>
      </c>
      <c r="B888" t="str">
        <f>_xlfn.XLOOKUP(A888, artists!A$2:A$836, artists!B$2:B$836)</f>
        <v>Russ Millions</v>
      </c>
      <c r="C888" s="3" t="s">
        <v>1884</v>
      </c>
      <c r="D888" s="5">
        <v>252906</v>
      </c>
      <c r="E888" s="5">
        <f t="shared" si="39"/>
        <v>252.90600000000001</v>
      </c>
      <c r="F888" t="b">
        <v>1</v>
      </c>
      <c r="G888">
        <v>22</v>
      </c>
      <c r="H888">
        <f>_xlfn.XLOOKUP(G888, years!A$2:A$836, years!B$2:B$836)</f>
        <v>2019</v>
      </c>
      <c r="I888" s="5">
        <v>69</v>
      </c>
      <c r="J888">
        <v>0.86299999999999999</v>
      </c>
      <c r="K888">
        <v>0.47099999999999997</v>
      </c>
      <c r="L888" s="7" t="str">
        <f t="shared" si="40"/>
        <v>Low</v>
      </c>
      <c r="M888">
        <v>-9.5449999999999999</v>
      </c>
      <c r="N888" s="7">
        <v>0.47799999999999998</v>
      </c>
      <c r="O888" s="7">
        <v>0.251</v>
      </c>
      <c r="P888" s="9">
        <v>0</v>
      </c>
      <c r="Q888" s="7">
        <v>0.121</v>
      </c>
      <c r="R888" s="7">
        <v>0.64400000000000002</v>
      </c>
      <c r="S888" s="7" t="str">
        <f t="shared" si="41"/>
        <v>Positive</v>
      </c>
      <c r="T888" s="5">
        <v>140.96899999999999</v>
      </c>
      <c r="U888" t="s">
        <v>17</v>
      </c>
    </row>
    <row r="889" spans="1:21" x14ac:dyDescent="0.25">
      <c r="A889">
        <v>494</v>
      </c>
      <c r="B889" t="str">
        <f>_xlfn.XLOOKUP(A889, artists!A$2:A$836, artists!B$2:B$836)</f>
        <v>Example</v>
      </c>
      <c r="C889" s="3" t="s">
        <v>1087</v>
      </c>
      <c r="D889" s="5">
        <v>181826</v>
      </c>
      <c r="E889" s="5">
        <f t="shared" si="39"/>
        <v>181.82599999999999</v>
      </c>
      <c r="F889" t="b">
        <v>0</v>
      </c>
      <c r="G889">
        <v>13</v>
      </c>
      <c r="H889">
        <f>_xlfn.XLOOKUP(G889, years!A$2:A$836, years!B$2:B$836)</f>
        <v>2010</v>
      </c>
      <c r="I889" s="5">
        <v>63</v>
      </c>
      <c r="J889">
        <v>0.61</v>
      </c>
      <c r="K889">
        <v>0.83599999999999997</v>
      </c>
      <c r="L889" s="7" t="str">
        <f t="shared" si="40"/>
        <v>High</v>
      </c>
      <c r="M889">
        <v>-4.4550000000000001</v>
      </c>
      <c r="N889" s="7">
        <v>5.7299999999999997E-2</v>
      </c>
      <c r="O889" s="7">
        <v>3.7399999999999998E-3</v>
      </c>
      <c r="P889" s="9">
        <v>0</v>
      </c>
      <c r="Q889" s="7">
        <v>0.35799999999999998</v>
      </c>
      <c r="R889" s="7">
        <v>0.65700000000000003</v>
      </c>
      <c r="S889" s="7" t="str">
        <f t="shared" si="41"/>
        <v>Positive</v>
      </c>
      <c r="T889" s="5">
        <v>126.056</v>
      </c>
      <c r="U889" t="s">
        <v>40</v>
      </c>
    </row>
    <row r="890" spans="1:21" x14ac:dyDescent="0.25">
      <c r="A890">
        <v>417</v>
      </c>
      <c r="B890" t="str">
        <f>_xlfn.XLOOKUP(A890, artists!A$2:A$836, artists!B$2:B$836)</f>
        <v>MGMT</v>
      </c>
      <c r="C890" s="3" t="s">
        <v>886</v>
      </c>
      <c r="D890" s="5">
        <v>302840</v>
      </c>
      <c r="E890" s="5">
        <f t="shared" si="39"/>
        <v>302.83999999999997</v>
      </c>
      <c r="F890" t="b">
        <v>0</v>
      </c>
      <c r="G890">
        <v>10</v>
      </c>
      <c r="H890">
        <f>_xlfn.XLOOKUP(G890, years!A$2:A$836, years!B$2:B$836)</f>
        <v>2007</v>
      </c>
      <c r="I890" s="5">
        <v>77</v>
      </c>
      <c r="J890">
        <v>0.45100000000000001</v>
      </c>
      <c r="K890">
        <v>0.93100000000000005</v>
      </c>
      <c r="L890" s="7" t="str">
        <f t="shared" si="40"/>
        <v>High</v>
      </c>
      <c r="M890">
        <v>-3.871</v>
      </c>
      <c r="N890" s="7">
        <v>7.1900000000000006E-2</v>
      </c>
      <c r="O890" s="7">
        <v>7.6000000000000004E-4</v>
      </c>
      <c r="P890" s="9">
        <v>4.8999999999999998E-3</v>
      </c>
      <c r="Q890" s="7">
        <v>0.36099999999999999</v>
      </c>
      <c r="R890" s="7">
        <v>0.17199999999999999</v>
      </c>
      <c r="S890" s="7" t="str">
        <f t="shared" si="41"/>
        <v>Negative</v>
      </c>
      <c r="T890" s="5">
        <v>122.961</v>
      </c>
      <c r="U890" t="s">
        <v>100</v>
      </c>
    </row>
    <row r="891" spans="1:21" x14ac:dyDescent="0.25">
      <c r="A891">
        <v>28</v>
      </c>
      <c r="B891" t="str">
        <f>_xlfn.XLOOKUP(A891, artists!A$2:A$836, artists!B$2:B$836)</f>
        <v>Chicane</v>
      </c>
      <c r="C891" s="3" t="s">
        <v>57</v>
      </c>
      <c r="D891" s="5">
        <v>210786</v>
      </c>
      <c r="E891" s="5">
        <f t="shared" si="39"/>
        <v>210.786</v>
      </c>
      <c r="F891" t="b">
        <v>0</v>
      </c>
      <c r="G891">
        <v>19</v>
      </c>
      <c r="H891">
        <f>_xlfn.XLOOKUP(G891, years!A$2:A$836, years!B$2:B$836)</f>
        <v>2016</v>
      </c>
      <c r="I891" s="5">
        <v>47</v>
      </c>
      <c r="J891">
        <v>0.64400000000000002</v>
      </c>
      <c r="K891">
        <v>0.72</v>
      </c>
      <c r="L891" s="7" t="str">
        <f t="shared" si="40"/>
        <v>High</v>
      </c>
      <c r="M891">
        <v>-9.6349999999999998</v>
      </c>
      <c r="N891" s="7">
        <v>4.19E-2</v>
      </c>
      <c r="O891" s="7">
        <v>1.4499999999999999E-3</v>
      </c>
      <c r="P891" s="9">
        <v>0.504</v>
      </c>
      <c r="Q891" s="7">
        <v>8.3900000000000002E-2</v>
      </c>
      <c r="R891" s="7">
        <v>0.53</v>
      </c>
      <c r="S891" s="7" t="str">
        <f t="shared" si="41"/>
        <v>Positive</v>
      </c>
      <c r="T891" s="5">
        <v>132.017</v>
      </c>
      <c r="U891" t="s">
        <v>34</v>
      </c>
    </row>
    <row r="892" spans="1:21" x14ac:dyDescent="0.25">
      <c r="A892">
        <v>101</v>
      </c>
      <c r="B892" t="str">
        <f>_xlfn.XLOOKUP(A892, artists!A$2:A$836, artists!B$2:B$836)</f>
        <v>Brandy</v>
      </c>
      <c r="C892" s="3" t="s">
        <v>168</v>
      </c>
      <c r="D892" s="5">
        <v>271626</v>
      </c>
      <c r="E892" s="5">
        <f t="shared" si="39"/>
        <v>271.62599999999998</v>
      </c>
      <c r="F892" t="b">
        <v>0</v>
      </c>
      <c r="G892">
        <v>5</v>
      </c>
      <c r="H892">
        <f>_xlfn.XLOOKUP(G892, years!A$2:A$836, years!B$2:B$836)</f>
        <v>2002</v>
      </c>
      <c r="I892" s="5">
        <v>50</v>
      </c>
      <c r="J892">
        <v>0.7</v>
      </c>
      <c r="K892">
        <v>0.78700000000000003</v>
      </c>
      <c r="L892" s="7" t="str">
        <f t="shared" si="40"/>
        <v>High</v>
      </c>
      <c r="M892">
        <v>-5.1760000000000002</v>
      </c>
      <c r="N892" s="7">
        <v>3.27E-2</v>
      </c>
      <c r="O892" s="7">
        <v>6.6600000000000001E-3</v>
      </c>
      <c r="P892" s="9">
        <v>3.68E-5</v>
      </c>
      <c r="Q892" s="7">
        <v>7.2400000000000006E-2</v>
      </c>
      <c r="R892" s="7">
        <v>0.55600000000000005</v>
      </c>
      <c r="S892" s="7" t="str">
        <f t="shared" si="41"/>
        <v>Positive</v>
      </c>
      <c r="T892" s="5">
        <v>102.04300000000001</v>
      </c>
      <c r="U892" t="s">
        <v>26</v>
      </c>
    </row>
    <row r="893" spans="1:21" x14ac:dyDescent="0.25">
      <c r="A893">
        <v>373</v>
      </c>
      <c r="B893" t="str">
        <f>_xlfn.XLOOKUP(A893, artists!A$2:A$836, artists!B$2:B$836)</f>
        <v>Daughtry</v>
      </c>
      <c r="C893" s="3" t="s">
        <v>780</v>
      </c>
      <c r="D893" s="5">
        <v>215173</v>
      </c>
      <c r="E893" s="5">
        <f t="shared" si="39"/>
        <v>215.173</v>
      </c>
      <c r="F893" t="b">
        <v>0</v>
      </c>
      <c r="G893">
        <v>19</v>
      </c>
      <c r="H893">
        <f>_xlfn.XLOOKUP(G893, years!A$2:A$836, years!B$2:B$836)</f>
        <v>2016</v>
      </c>
      <c r="I893" s="5">
        <v>45</v>
      </c>
      <c r="J893">
        <v>0.45</v>
      </c>
      <c r="K893">
        <v>0.92100000000000004</v>
      </c>
      <c r="L893" s="7" t="str">
        <f t="shared" si="40"/>
        <v>High</v>
      </c>
      <c r="M893">
        <v>-3.476</v>
      </c>
      <c r="N893" s="7">
        <v>5.3800000000000001E-2</v>
      </c>
      <c r="O893" s="7">
        <v>4.6699999999999998E-2</v>
      </c>
      <c r="P893" s="9">
        <v>0</v>
      </c>
      <c r="Q893" s="7">
        <v>0.311</v>
      </c>
      <c r="R893" s="7">
        <v>0.41299999999999998</v>
      </c>
      <c r="S893" s="7" t="str">
        <f t="shared" si="41"/>
        <v>Negative</v>
      </c>
      <c r="T893" s="5">
        <v>145.959</v>
      </c>
      <c r="U893" t="s">
        <v>113</v>
      </c>
    </row>
    <row r="894" spans="1:21" x14ac:dyDescent="0.25">
      <c r="A894">
        <v>120</v>
      </c>
      <c r="B894" t="str">
        <f>_xlfn.XLOOKUP(A894, artists!A$2:A$836, artists!B$2:B$836)</f>
        <v>Usher</v>
      </c>
      <c r="C894" s="3" t="s">
        <v>197</v>
      </c>
      <c r="D894" s="5">
        <v>210813</v>
      </c>
      <c r="E894" s="5">
        <f t="shared" si="39"/>
        <v>210.81299999999999</v>
      </c>
      <c r="F894" t="b">
        <v>0</v>
      </c>
      <c r="G894">
        <v>19</v>
      </c>
      <c r="H894">
        <f>_xlfn.XLOOKUP(G894, years!A$2:A$836, years!B$2:B$836)</f>
        <v>2016</v>
      </c>
      <c r="I894" s="5">
        <v>26</v>
      </c>
      <c r="J894">
        <v>0.88800000000000001</v>
      </c>
      <c r="K894">
        <v>0.8</v>
      </c>
      <c r="L894" s="7" t="str">
        <f t="shared" si="40"/>
        <v>High</v>
      </c>
      <c r="M894">
        <v>-3.944</v>
      </c>
      <c r="N894" s="7">
        <v>9.4600000000000004E-2</v>
      </c>
      <c r="O894" s="7">
        <v>9.01E-2</v>
      </c>
      <c r="P894" s="9">
        <v>2.12E-5</v>
      </c>
      <c r="Q894" s="7">
        <v>0.22900000000000001</v>
      </c>
      <c r="R894" s="7">
        <v>0.86599999999999999</v>
      </c>
      <c r="S894" s="7" t="str">
        <f t="shared" si="41"/>
        <v>Positive</v>
      </c>
      <c r="T894" s="5">
        <v>106.95699999999999</v>
      </c>
      <c r="U894" t="s">
        <v>26</v>
      </c>
    </row>
    <row r="895" spans="1:21" x14ac:dyDescent="0.25">
      <c r="A895">
        <v>155</v>
      </c>
      <c r="B895" t="str">
        <f>_xlfn.XLOOKUP(A895, artists!A$2:A$836, artists!B$2:B$836)</f>
        <v>Holly Valance</v>
      </c>
      <c r="C895" s="3" t="s">
        <v>259</v>
      </c>
      <c r="D895" s="5">
        <v>204400</v>
      </c>
      <c r="E895" s="5">
        <f t="shared" si="39"/>
        <v>204.4</v>
      </c>
      <c r="F895" t="b">
        <v>0</v>
      </c>
      <c r="G895">
        <v>5</v>
      </c>
      <c r="H895">
        <f>_xlfn.XLOOKUP(G895, years!A$2:A$836, years!B$2:B$836)</f>
        <v>2002</v>
      </c>
      <c r="I895" s="5">
        <v>54</v>
      </c>
      <c r="J895">
        <v>0.70499999999999996</v>
      </c>
      <c r="K895">
        <v>0.71699999999999997</v>
      </c>
      <c r="L895" s="7" t="str">
        <f t="shared" si="40"/>
        <v>High</v>
      </c>
      <c r="M895">
        <v>-4.944</v>
      </c>
      <c r="N895" s="7">
        <v>0.125</v>
      </c>
      <c r="O895" s="7">
        <v>3.6900000000000001E-3</v>
      </c>
      <c r="P895" s="9">
        <v>0.46100000000000002</v>
      </c>
      <c r="Q895" s="7">
        <v>7.0099999999999996E-2</v>
      </c>
      <c r="R895" s="7">
        <v>0.55400000000000005</v>
      </c>
      <c r="S895" s="7" t="str">
        <f t="shared" si="41"/>
        <v>Positive</v>
      </c>
      <c r="T895" s="5">
        <v>97.036000000000001</v>
      </c>
      <c r="U895" t="s">
        <v>40</v>
      </c>
    </row>
    <row r="896" spans="1:21" x14ac:dyDescent="0.25">
      <c r="A896">
        <v>291</v>
      </c>
      <c r="B896" t="str">
        <f>_xlfn.XLOOKUP(A896, artists!A$2:A$836, artists!B$2:B$836)</f>
        <v>Chris Brown</v>
      </c>
      <c r="C896" s="3" t="s">
        <v>766</v>
      </c>
      <c r="D896" s="5">
        <v>250666</v>
      </c>
      <c r="E896" s="5">
        <f t="shared" si="39"/>
        <v>250.666</v>
      </c>
      <c r="F896" t="b">
        <v>0</v>
      </c>
      <c r="G896">
        <v>10</v>
      </c>
      <c r="H896">
        <f>_xlfn.XLOOKUP(G896, years!A$2:A$836, years!B$2:B$836)</f>
        <v>2007</v>
      </c>
      <c r="I896" s="5">
        <v>68</v>
      </c>
      <c r="J896">
        <v>0.72899999999999998</v>
      </c>
      <c r="K896">
        <v>0.65800000000000003</v>
      </c>
      <c r="L896" s="7" t="str">
        <f t="shared" si="40"/>
        <v>Low</v>
      </c>
      <c r="M896">
        <v>-3.3860000000000001</v>
      </c>
      <c r="N896" s="7">
        <v>0.22500000000000001</v>
      </c>
      <c r="O896" s="7">
        <v>5.0599999999999999E-2</v>
      </c>
      <c r="P896" s="9">
        <v>0</v>
      </c>
      <c r="Q896" s="7">
        <v>6.93E-2</v>
      </c>
      <c r="R896" s="7">
        <v>0.55100000000000005</v>
      </c>
      <c r="S896" s="7" t="str">
        <f t="shared" si="41"/>
        <v>Positive</v>
      </c>
      <c r="T896" s="5">
        <v>140.04300000000001</v>
      </c>
      <c r="U896" t="s">
        <v>26</v>
      </c>
    </row>
    <row r="897" spans="1:21" x14ac:dyDescent="0.25">
      <c r="A897">
        <v>366</v>
      </c>
      <c r="B897" t="str">
        <f>_xlfn.XLOOKUP(A897, artists!A$2:A$836, artists!B$2:B$836)</f>
        <v>Soulja Boy</v>
      </c>
      <c r="C897" s="3" t="s">
        <v>968</v>
      </c>
      <c r="D897" s="5">
        <v>193386</v>
      </c>
      <c r="E897" s="5">
        <f t="shared" si="39"/>
        <v>193.386</v>
      </c>
      <c r="F897" t="b">
        <v>1</v>
      </c>
      <c r="G897">
        <v>11</v>
      </c>
      <c r="H897">
        <f>_xlfn.XLOOKUP(G897, years!A$2:A$836, years!B$2:B$836)</f>
        <v>2008</v>
      </c>
      <c r="I897" s="5">
        <v>76</v>
      </c>
      <c r="J897">
        <v>0.75800000000000001</v>
      </c>
      <c r="K897">
        <v>0.71199999999999997</v>
      </c>
      <c r="L897" s="7" t="str">
        <f t="shared" si="40"/>
        <v>High</v>
      </c>
      <c r="M897">
        <v>-3.7810000000000001</v>
      </c>
      <c r="N897" s="7">
        <v>0.112</v>
      </c>
      <c r="O897" s="7">
        <v>1.8499999999999999E-2</v>
      </c>
      <c r="P897" s="9">
        <v>0</v>
      </c>
      <c r="Q897" s="7">
        <v>6.7699999999999996E-2</v>
      </c>
      <c r="R897" s="7">
        <v>0.79500000000000004</v>
      </c>
      <c r="S897" s="7" t="str">
        <f t="shared" si="41"/>
        <v>Positive</v>
      </c>
      <c r="T897" s="5">
        <v>149.99799999999999</v>
      </c>
      <c r="U897" t="s">
        <v>59</v>
      </c>
    </row>
    <row r="898" spans="1:21" x14ac:dyDescent="0.25">
      <c r="A898">
        <v>448</v>
      </c>
      <c r="B898" t="str">
        <f>_xlfn.XLOOKUP(A898, artists!A$2:A$836, artists!B$2:B$836)</f>
        <v>Keri Hilson</v>
      </c>
      <c r="C898" s="3" t="s">
        <v>1011</v>
      </c>
      <c r="D898" s="5">
        <v>326186</v>
      </c>
      <c r="E898" s="5">
        <f t="shared" ref="E898:E961" si="42">D898/1000</f>
        <v>326.18599999999998</v>
      </c>
      <c r="F898" t="b">
        <v>0</v>
      </c>
      <c r="G898">
        <v>12</v>
      </c>
      <c r="H898">
        <f>_xlfn.XLOOKUP(G898, years!A$2:A$836, years!B$2:B$836)</f>
        <v>2009</v>
      </c>
      <c r="I898" s="5">
        <v>57</v>
      </c>
      <c r="J898">
        <v>0.58799999999999997</v>
      </c>
      <c r="K898">
        <v>0.877</v>
      </c>
      <c r="L898" s="7" t="str">
        <f t="shared" ref="L898:L961" si="43">IF(K898&gt;0.66,"High",IF(K898&gt;0.33&amp;K898&lt;=0.66,"Medium","Low"))</f>
        <v>High</v>
      </c>
      <c r="M898">
        <v>-4.78</v>
      </c>
      <c r="N898" s="7">
        <v>0.16</v>
      </c>
      <c r="O898" s="7">
        <v>9.5200000000000007E-3</v>
      </c>
      <c r="P898" s="9">
        <v>0</v>
      </c>
      <c r="Q898" s="7">
        <v>0.17100000000000001</v>
      </c>
      <c r="R898" s="7">
        <v>0.64500000000000002</v>
      </c>
      <c r="S898" s="7" t="str">
        <f t="shared" ref="S898:S961" si="44">IF(R898 &gt;= 0.5, "Positive", "Negative")</f>
        <v>Positive</v>
      </c>
      <c r="T898" s="5">
        <v>155.16499999999999</v>
      </c>
      <c r="U898" t="s">
        <v>32</v>
      </c>
    </row>
    <row r="899" spans="1:21" x14ac:dyDescent="0.25">
      <c r="A899">
        <v>66</v>
      </c>
      <c r="B899" t="str">
        <f>_xlfn.XLOOKUP(A899, artists!A$2:A$836, artists!B$2:B$836)</f>
        <v>3 Doors Down</v>
      </c>
      <c r="C899" s="3" t="s">
        <v>112</v>
      </c>
      <c r="D899" s="5">
        <v>233933</v>
      </c>
      <c r="E899" s="5">
        <f t="shared" si="42"/>
        <v>233.93299999999999</v>
      </c>
      <c r="F899" t="b">
        <v>0</v>
      </c>
      <c r="G899">
        <v>3</v>
      </c>
      <c r="H899">
        <f>_xlfn.XLOOKUP(G899, years!A$2:A$836, years!B$2:B$836)</f>
        <v>2000</v>
      </c>
      <c r="I899" s="5">
        <v>78</v>
      </c>
      <c r="J899">
        <v>0.54500000000000004</v>
      </c>
      <c r="K899">
        <v>0.86499999999999999</v>
      </c>
      <c r="L899" s="7" t="str">
        <f t="shared" si="43"/>
        <v>High</v>
      </c>
      <c r="M899">
        <v>-5.7080000000000002</v>
      </c>
      <c r="N899" s="7">
        <v>2.86E-2</v>
      </c>
      <c r="O899" s="7">
        <v>6.6400000000000001E-3</v>
      </c>
      <c r="P899" s="9">
        <v>1.1E-5</v>
      </c>
      <c r="Q899" s="7">
        <v>0.16800000000000001</v>
      </c>
      <c r="R899" s="7">
        <v>0.54300000000000004</v>
      </c>
      <c r="S899" s="7" t="str">
        <f t="shared" si="44"/>
        <v>Positive</v>
      </c>
      <c r="T899" s="5">
        <v>99.009</v>
      </c>
      <c r="U899" t="s">
        <v>113</v>
      </c>
    </row>
    <row r="900" spans="1:21" x14ac:dyDescent="0.25">
      <c r="A900">
        <v>255</v>
      </c>
      <c r="B900" t="str">
        <f>_xlfn.XLOOKUP(A900, artists!A$2:A$836, artists!B$2:B$836)</f>
        <v>Juanes</v>
      </c>
      <c r="C900" s="3" t="s">
        <v>474</v>
      </c>
      <c r="D900" s="5">
        <v>216706</v>
      </c>
      <c r="E900" s="5">
        <f t="shared" si="42"/>
        <v>216.70599999999999</v>
      </c>
      <c r="F900" t="b">
        <v>0</v>
      </c>
      <c r="G900">
        <v>7</v>
      </c>
      <c r="H900">
        <f>_xlfn.XLOOKUP(G900, years!A$2:A$836, years!B$2:B$836)</f>
        <v>2004</v>
      </c>
      <c r="I900" s="5">
        <v>70</v>
      </c>
      <c r="J900">
        <v>0.751</v>
      </c>
      <c r="K900">
        <v>0.73099999999999998</v>
      </c>
      <c r="L900" s="7" t="str">
        <f t="shared" si="43"/>
        <v>High</v>
      </c>
      <c r="M900">
        <v>-4.4189999999999996</v>
      </c>
      <c r="N900" s="7">
        <v>3.0800000000000001E-2</v>
      </c>
      <c r="O900" s="7">
        <v>8.3799999999999999E-2</v>
      </c>
      <c r="P900" s="9">
        <v>0</v>
      </c>
      <c r="Q900" s="7">
        <v>5.5599999999999997E-2</v>
      </c>
      <c r="R900" s="7">
        <v>0.97299999999999998</v>
      </c>
      <c r="S900" s="7" t="str">
        <f t="shared" si="44"/>
        <v>Positive</v>
      </c>
      <c r="T900" s="5">
        <v>97.007000000000005</v>
      </c>
      <c r="U900" t="s">
        <v>71</v>
      </c>
    </row>
    <row r="901" spans="1:21" x14ac:dyDescent="0.25">
      <c r="A901">
        <v>574</v>
      </c>
      <c r="B901" t="str">
        <f>_xlfn.XLOOKUP(A901, artists!A$2:A$836, artists!B$2:B$836)</f>
        <v>Naughty Boy</v>
      </c>
      <c r="C901" s="3" t="s">
        <v>1313</v>
      </c>
      <c r="D901" s="5">
        <v>220779</v>
      </c>
      <c r="E901" s="5">
        <f t="shared" si="42"/>
        <v>220.779</v>
      </c>
      <c r="F901" t="b">
        <v>0</v>
      </c>
      <c r="G901">
        <v>16</v>
      </c>
      <c r="H901">
        <f>_xlfn.XLOOKUP(G901, years!A$2:A$836, years!B$2:B$836)</f>
        <v>2013</v>
      </c>
      <c r="I901" s="5">
        <v>58</v>
      </c>
      <c r="J901">
        <v>0.754</v>
      </c>
      <c r="K901">
        <v>0.67700000000000005</v>
      </c>
      <c r="L901" s="7" t="str">
        <f t="shared" si="43"/>
        <v>High</v>
      </c>
      <c r="M901">
        <v>-4.399</v>
      </c>
      <c r="N901" s="7">
        <v>3.1600000000000003E-2</v>
      </c>
      <c r="O901" s="7">
        <v>0.112</v>
      </c>
      <c r="P901" s="9">
        <v>0</v>
      </c>
      <c r="Q901" s="7">
        <v>0.111</v>
      </c>
      <c r="R901" s="7">
        <v>0.254</v>
      </c>
      <c r="S901" s="7" t="str">
        <f t="shared" si="44"/>
        <v>Negative</v>
      </c>
      <c r="T901" s="5">
        <v>124.988</v>
      </c>
      <c r="U901" t="s">
        <v>34</v>
      </c>
    </row>
    <row r="902" spans="1:21" x14ac:dyDescent="0.25">
      <c r="A902">
        <v>84</v>
      </c>
      <c r="B902" t="str">
        <f>_xlfn.XLOOKUP(A902, artists!A$2:A$836, artists!B$2:B$836)</f>
        <v>Shakira</v>
      </c>
      <c r="C902" s="3" t="s">
        <v>574</v>
      </c>
      <c r="D902" s="5">
        <v>212893</v>
      </c>
      <c r="E902" s="5">
        <f t="shared" si="42"/>
        <v>212.893</v>
      </c>
      <c r="F902" t="b">
        <v>0</v>
      </c>
      <c r="G902">
        <v>8</v>
      </c>
      <c r="H902">
        <f>_xlfn.XLOOKUP(G902, years!A$2:A$836, years!B$2:B$836)</f>
        <v>2005</v>
      </c>
      <c r="I902" s="5">
        <v>72</v>
      </c>
      <c r="J902">
        <v>0.74</v>
      </c>
      <c r="K902">
        <v>0.78300000000000003</v>
      </c>
      <c r="L902" s="7" t="str">
        <f t="shared" si="43"/>
        <v>High</v>
      </c>
      <c r="M902">
        <v>-5.367</v>
      </c>
      <c r="N902" s="7">
        <v>4.2700000000000002E-2</v>
      </c>
      <c r="O902" s="7">
        <v>2.9700000000000001E-2</v>
      </c>
      <c r="P902" s="9">
        <v>3.0800000000000001E-4</v>
      </c>
      <c r="Q902" s="7">
        <v>0.123</v>
      </c>
      <c r="R902" s="7">
        <v>0.81200000000000006</v>
      </c>
      <c r="S902" s="7" t="str">
        <f t="shared" si="44"/>
        <v>Positive</v>
      </c>
      <c r="T902" s="5">
        <v>100.011</v>
      </c>
      <c r="U902" t="s">
        <v>71</v>
      </c>
    </row>
    <row r="903" spans="1:21" x14ac:dyDescent="0.25">
      <c r="A903">
        <v>823</v>
      </c>
      <c r="B903" t="str">
        <f>_xlfn.XLOOKUP(A903, artists!A$2:A$836, artists!B$2:B$836)</f>
        <v>AJ Tracey</v>
      </c>
      <c r="C903" s="3" t="s">
        <v>1924</v>
      </c>
      <c r="D903" s="5">
        <v>190537</v>
      </c>
      <c r="E903" s="5">
        <f t="shared" si="42"/>
        <v>190.53700000000001</v>
      </c>
      <c r="F903" t="b">
        <v>0</v>
      </c>
      <c r="G903">
        <v>22</v>
      </c>
      <c r="H903">
        <f>_xlfn.XLOOKUP(G903, years!A$2:A$836, years!B$2:B$836)</f>
        <v>2019</v>
      </c>
      <c r="I903" s="5">
        <v>69</v>
      </c>
      <c r="J903">
        <v>0.90300000000000002</v>
      </c>
      <c r="K903">
        <v>0.83899999999999997</v>
      </c>
      <c r="L903" s="7" t="str">
        <f t="shared" si="43"/>
        <v>High</v>
      </c>
      <c r="M903">
        <v>-9.4469999999999992</v>
      </c>
      <c r="N903" s="7">
        <v>0.20799999999999999</v>
      </c>
      <c r="O903" s="7">
        <v>9.3899999999999997E-2</v>
      </c>
      <c r="P903" s="9">
        <v>0</v>
      </c>
      <c r="Q903" s="7">
        <v>0.10199999999999999</v>
      </c>
      <c r="R903" s="7">
        <v>0.72699999999999998</v>
      </c>
      <c r="S903" s="7" t="str">
        <f t="shared" si="44"/>
        <v>Positive</v>
      </c>
      <c r="T903" s="5">
        <v>133.98599999999999</v>
      </c>
      <c r="U903" t="s">
        <v>171</v>
      </c>
    </row>
    <row r="904" spans="1:21" x14ac:dyDescent="0.25">
      <c r="A904">
        <v>10</v>
      </c>
      <c r="B904" t="str">
        <f>_xlfn.XLOOKUP(A904, artists!A$2:A$836, artists!B$2:B$836)</f>
        <v>Modjo</v>
      </c>
      <c r="C904" s="3" t="s">
        <v>33</v>
      </c>
      <c r="D904" s="5">
        <v>307153</v>
      </c>
      <c r="E904" s="5">
        <f t="shared" si="42"/>
        <v>307.15300000000002</v>
      </c>
      <c r="F904" t="b">
        <v>0</v>
      </c>
      <c r="G904">
        <v>4</v>
      </c>
      <c r="H904">
        <f>_xlfn.XLOOKUP(G904, years!A$2:A$836, years!B$2:B$836)</f>
        <v>2001</v>
      </c>
      <c r="I904" s="5">
        <v>77</v>
      </c>
      <c r="J904">
        <v>0.72</v>
      </c>
      <c r="K904">
        <v>0.80800000000000005</v>
      </c>
      <c r="L904" s="7" t="str">
        <f t="shared" si="43"/>
        <v>High</v>
      </c>
      <c r="M904">
        <v>-5.6269999999999998</v>
      </c>
      <c r="N904" s="7">
        <v>3.7900000000000003E-2</v>
      </c>
      <c r="O904" s="7">
        <v>7.9299999999999995E-3</v>
      </c>
      <c r="P904" s="9">
        <v>2.93E-2</v>
      </c>
      <c r="Q904" s="7">
        <v>6.3399999999999998E-2</v>
      </c>
      <c r="R904" s="7">
        <v>0.86899999999999999</v>
      </c>
      <c r="S904" s="7" t="str">
        <f t="shared" si="44"/>
        <v>Positive</v>
      </c>
      <c r="T904" s="5">
        <v>126.041</v>
      </c>
      <c r="U904" t="s">
        <v>34</v>
      </c>
    </row>
    <row r="905" spans="1:21" x14ac:dyDescent="0.25">
      <c r="A905">
        <v>57</v>
      </c>
      <c r="B905" t="str">
        <f>_xlfn.XLOOKUP(A905, artists!A$2:A$836, artists!B$2:B$836)</f>
        <v>Christina Aguilera</v>
      </c>
      <c r="C905" s="3" t="s">
        <v>144</v>
      </c>
      <c r="D905" s="5">
        <v>264893</v>
      </c>
      <c r="E905" s="5">
        <f t="shared" si="42"/>
        <v>264.89299999999997</v>
      </c>
      <c r="F905" t="b">
        <v>0</v>
      </c>
      <c r="G905">
        <v>4</v>
      </c>
      <c r="H905">
        <f>_xlfn.XLOOKUP(G905, years!A$2:A$836, years!B$2:B$836)</f>
        <v>2001</v>
      </c>
      <c r="I905" s="5">
        <v>68</v>
      </c>
      <c r="J905">
        <v>0.76</v>
      </c>
      <c r="K905">
        <v>0.80100000000000005</v>
      </c>
      <c r="L905" s="7" t="str">
        <f t="shared" si="43"/>
        <v>High</v>
      </c>
      <c r="M905">
        <v>-3.7690000000000001</v>
      </c>
      <c r="N905" s="7">
        <v>5.3400000000000003E-2</v>
      </c>
      <c r="O905" s="7">
        <v>1.44E-2</v>
      </c>
      <c r="P905" s="9">
        <v>1.49E-5</v>
      </c>
      <c r="Q905" s="7">
        <v>0.66500000000000004</v>
      </c>
      <c r="R905" s="7">
        <v>0.65300000000000002</v>
      </c>
      <c r="S905" s="7" t="str">
        <f t="shared" si="44"/>
        <v>Positive</v>
      </c>
      <c r="T905" s="5">
        <v>109.919</v>
      </c>
      <c r="U905" t="s">
        <v>17</v>
      </c>
    </row>
    <row r="906" spans="1:21" x14ac:dyDescent="0.25">
      <c r="A906">
        <v>296</v>
      </c>
      <c r="B906" t="str">
        <f>_xlfn.XLOOKUP(A906, artists!A$2:A$836, artists!B$2:B$836)</f>
        <v>D4L</v>
      </c>
      <c r="C906" s="3" t="s">
        <v>579</v>
      </c>
      <c r="D906" s="5">
        <v>224253</v>
      </c>
      <c r="E906" s="5">
        <f t="shared" si="42"/>
        <v>224.25299999999999</v>
      </c>
      <c r="F906" t="b">
        <v>1</v>
      </c>
      <c r="G906">
        <v>8</v>
      </c>
      <c r="H906">
        <f>_xlfn.XLOOKUP(G906, years!A$2:A$836, years!B$2:B$836)</f>
        <v>2005</v>
      </c>
      <c r="I906" s="5">
        <v>63</v>
      </c>
      <c r="J906">
        <v>0.89100000000000001</v>
      </c>
      <c r="K906">
        <v>0.439</v>
      </c>
      <c r="L906" s="7" t="str">
        <f t="shared" si="43"/>
        <v>Low</v>
      </c>
      <c r="M906">
        <v>-7.9939999999999998</v>
      </c>
      <c r="N906" s="7">
        <v>0.42799999999999999</v>
      </c>
      <c r="O906" s="7">
        <v>3.5099999999999999E-2</v>
      </c>
      <c r="P906" s="9">
        <v>0</v>
      </c>
      <c r="Q906" s="7">
        <v>9.3200000000000005E-2</v>
      </c>
      <c r="R906" s="7">
        <v>0.622</v>
      </c>
      <c r="S906" s="7" t="str">
        <f t="shared" si="44"/>
        <v>Positive</v>
      </c>
      <c r="T906" s="5">
        <v>77.498999999999995</v>
      </c>
      <c r="U906" t="s">
        <v>59</v>
      </c>
    </row>
    <row r="907" spans="1:21" x14ac:dyDescent="0.25">
      <c r="A907">
        <v>11</v>
      </c>
      <c r="B907" t="str">
        <f>_xlfn.XLOOKUP(A907, artists!A$2:A$836, artists!B$2:B$836)</f>
        <v>Gigi D'Agostino</v>
      </c>
      <c r="C907" s="3" t="s">
        <v>35</v>
      </c>
      <c r="D907" s="5">
        <v>238759</v>
      </c>
      <c r="E907" s="5">
        <f t="shared" si="42"/>
        <v>238.75899999999999</v>
      </c>
      <c r="F907" t="b">
        <v>0</v>
      </c>
      <c r="G907">
        <v>14</v>
      </c>
      <c r="H907">
        <f>_xlfn.XLOOKUP(G907, years!A$2:A$836, years!B$2:B$836)</f>
        <v>2011</v>
      </c>
      <c r="I907" s="5">
        <v>1</v>
      </c>
      <c r="J907">
        <v>0.61699999999999999</v>
      </c>
      <c r="K907">
        <v>0.72799999999999998</v>
      </c>
      <c r="L907" s="7" t="str">
        <f t="shared" si="43"/>
        <v>High</v>
      </c>
      <c r="M907">
        <v>-7.9320000000000004</v>
      </c>
      <c r="N907" s="7">
        <v>2.92E-2</v>
      </c>
      <c r="O907" s="7">
        <v>3.2800000000000003E-2</v>
      </c>
      <c r="P907" s="9">
        <v>4.82E-2</v>
      </c>
      <c r="Q907" s="7">
        <v>0.36</v>
      </c>
      <c r="R907" s="7">
        <v>0.80800000000000005</v>
      </c>
      <c r="S907" s="7" t="str">
        <f t="shared" si="44"/>
        <v>Positive</v>
      </c>
      <c r="T907" s="5">
        <v>139.066</v>
      </c>
      <c r="U907" t="s">
        <v>17</v>
      </c>
    </row>
    <row r="908" spans="1:21" x14ac:dyDescent="0.25">
      <c r="A908">
        <v>398</v>
      </c>
      <c r="B908" t="str">
        <f>_xlfn.XLOOKUP(A908, artists!A$2:A$836, artists!B$2:B$836)</f>
        <v>Katy Perry</v>
      </c>
      <c r="C908" s="3" t="s">
        <v>1151</v>
      </c>
      <c r="D908" s="5">
        <v>230746</v>
      </c>
      <c r="E908" s="5">
        <f t="shared" si="42"/>
        <v>230.74600000000001</v>
      </c>
      <c r="F908" t="b">
        <v>0</v>
      </c>
      <c r="G908">
        <v>15</v>
      </c>
      <c r="H908">
        <f>_xlfn.XLOOKUP(G908, years!A$2:A$836, years!B$2:B$836)</f>
        <v>2012</v>
      </c>
      <c r="I908" s="5">
        <v>74</v>
      </c>
      <c r="J908">
        <v>0.64900000000000002</v>
      </c>
      <c r="K908">
        <v>0.81499999999999995</v>
      </c>
      <c r="L908" s="7" t="str">
        <f t="shared" si="43"/>
        <v>High</v>
      </c>
      <c r="M908">
        <v>-3.7959999999999998</v>
      </c>
      <c r="N908" s="7">
        <v>4.1500000000000002E-2</v>
      </c>
      <c r="O908" s="7">
        <v>1.25E-3</v>
      </c>
      <c r="P908" s="9">
        <v>4.3099999999999997E-5</v>
      </c>
      <c r="Q908" s="7">
        <v>0.67100000000000004</v>
      </c>
      <c r="R908" s="7">
        <v>0.76500000000000001</v>
      </c>
      <c r="S908" s="7" t="str">
        <f t="shared" si="44"/>
        <v>Positive</v>
      </c>
      <c r="T908" s="5">
        <v>126.03</v>
      </c>
      <c r="U908" t="s">
        <v>17</v>
      </c>
    </row>
    <row r="909" spans="1:21" x14ac:dyDescent="0.25">
      <c r="A909">
        <v>341</v>
      </c>
      <c r="B909" t="str">
        <f>_xlfn.XLOOKUP(A909, artists!A$2:A$836, artists!B$2:B$836)</f>
        <v>Keyshia Cole</v>
      </c>
      <c r="C909" s="3" t="s">
        <v>765</v>
      </c>
      <c r="D909" s="5">
        <v>255706</v>
      </c>
      <c r="E909" s="5">
        <f t="shared" si="42"/>
        <v>255.70599999999999</v>
      </c>
      <c r="F909" t="b">
        <v>0</v>
      </c>
      <c r="G909">
        <v>10</v>
      </c>
      <c r="H909">
        <f>_xlfn.XLOOKUP(G909, years!A$2:A$836, years!B$2:B$836)</f>
        <v>2007</v>
      </c>
      <c r="I909" s="5">
        <v>60</v>
      </c>
      <c r="J909">
        <v>0.91800000000000004</v>
      </c>
      <c r="K909">
        <v>0.85699999999999998</v>
      </c>
      <c r="L909" s="7" t="str">
        <f t="shared" si="43"/>
        <v>High</v>
      </c>
      <c r="M909">
        <v>-5.032</v>
      </c>
      <c r="N909" s="7">
        <v>6.2300000000000001E-2</v>
      </c>
      <c r="O909" s="7">
        <v>0.16600000000000001</v>
      </c>
      <c r="P909" s="9">
        <v>2.9999999999999997E-4</v>
      </c>
      <c r="Q909" s="7">
        <v>8.5500000000000007E-2</v>
      </c>
      <c r="R909" s="7">
        <v>0.97199999999999998</v>
      </c>
      <c r="S909" s="7" t="str">
        <f t="shared" si="44"/>
        <v>Positive</v>
      </c>
      <c r="T909" s="5">
        <v>121.006</v>
      </c>
      <c r="U909" t="s">
        <v>26</v>
      </c>
    </row>
    <row r="910" spans="1:21" x14ac:dyDescent="0.25">
      <c r="A910">
        <v>563</v>
      </c>
      <c r="B910" t="str">
        <f>_xlfn.XLOOKUP(A910, artists!A$2:A$836, artists!B$2:B$836)</f>
        <v>Disclosure</v>
      </c>
      <c r="C910" s="3" t="s">
        <v>1285</v>
      </c>
      <c r="D910" s="5">
        <v>255631</v>
      </c>
      <c r="E910" s="5">
        <f t="shared" si="42"/>
        <v>255.631</v>
      </c>
      <c r="F910" t="b">
        <v>0</v>
      </c>
      <c r="G910">
        <v>16</v>
      </c>
      <c r="H910">
        <f>_xlfn.XLOOKUP(G910, years!A$2:A$836, years!B$2:B$836)</f>
        <v>2013</v>
      </c>
      <c r="I910" s="5">
        <v>74</v>
      </c>
      <c r="J910">
        <v>0.503</v>
      </c>
      <c r="K910">
        <v>0.72699999999999998</v>
      </c>
      <c r="L910" s="7" t="str">
        <f t="shared" si="43"/>
        <v>High</v>
      </c>
      <c r="M910">
        <v>-5.4560000000000004</v>
      </c>
      <c r="N910" s="7">
        <v>0.16700000000000001</v>
      </c>
      <c r="O910" s="7">
        <v>1.5900000000000001E-2</v>
      </c>
      <c r="P910" s="9">
        <v>9.4500000000000007E-5</v>
      </c>
      <c r="Q910" s="7">
        <v>8.9499999999999996E-2</v>
      </c>
      <c r="R910" s="7">
        <v>0.52100000000000002</v>
      </c>
      <c r="S910" s="7" t="str">
        <f t="shared" si="44"/>
        <v>Positive</v>
      </c>
      <c r="T910" s="5">
        <v>121.985</v>
      </c>
      <c r="U910" t="s">
        <v>40</v>
      </c>
    </row>
    <row r="911" spans="1:21" x14ac:dyDescent="0.25">
      <c r="A911">
        <v>240</v>
      </c>
      <c r="B911" t="str">
        <f>_xlfn.XLOOKUP(A911, artists!A$2:A$836, artists!B$2:B$836)</f>
        <v>Terror Squad</v>
      </c>
      <c r="C911" s="3" t="s">
        <v>449</v>
      </c>
      <c r="D911" s="5">
        <v>247426</v>
      </c>
      <c r="E911" s="5">
        <f t="shared" si="42"/>
        <v>247.42599999999999</v>
      </c>
      <c r="F911" t="b">
        <v>1</v>
      </c>
      <c r="G911">
        <v>7</v>
      </c>
      <c r="H911">
        <f>_xlfn.XLOOKUP(G911, years!A$2:A$836, years!B$2:B$836)</f>
        <v>2004</v>
      </c>
      <c r="I911" s="5">
        <v>67</v>
      </c>
      <c r="J911">
        <v>0.78300000000000003</v>
      </c>
      <c r="K911">
        <v>0.91600000000000004</v>
      </c>
      <c r="L911" s="7" t="str">
        <f t="shared" si="43"/>
        <v>High</v>
      </c>
      <c r="M911">
        <v>-3.3439999999999999</v>
      </c>
      <c r="N911" s="7">
        <v>0.41499999999999998</v>
      </c>
      <c r="O911" s="7">
        <v>0.11</v>
      </c>
      <c r="P911" s="9">
        <v>0</v>
      </c>
      <c r="Q911" s="7">
        <v>7.46E-2</v>
      </c>
      <c r="R911" s="7">
        <v>0.69499999999999995</v>
      </c>
      <c r="S911" s="7" t="str">
        <f t="shared" si="44"/>
        <v>Positive</v>
      </c>
      <c r="T911" s="5">
        <v>95.320999999999998</v>
      </c>
      <c r="U911" t="s">
        <v>28</v>
      </c>
    </row>
    <row r="912" spans="1:21" x14ac:dyDescent="0.25">
      <c r="A912">
        <v>643</v>
      </c>
      <c r="B912" t="str">
        <f>_xlfn.XLOOKUP(A912, artists!A$2:A$836, artists!B$2:B$836)</f>
        <v>Major Lazer</v>
      </c>
      <c r="C912" s="3" t="s">
        <v>1498</v>
      </c>
      <c r="D912" s="5">
        <v>176561</v>
      </c>
      <c r="E912" s="5">
        <f t="shared" si="42"/>
        <v>176.56100000000001</v>
      </c>
      <c r="F912" t="b">
        <v>0</v>
      </c>
      <c r="G912">
        <v>18</v>
      </c>
      <c r="H912">
        <f>_xlfn.XLOOKUP(G912, years!A$2:A$836, years!B$2:B$836)</f>
        <v>2015</v>
      </c>
      <c r="I912" s="5">
        <v>73</v>
      </c>
      <c r="J912">
        <v>0.72299999999999998</v>
      </c>
      <c r="K912">
        <v>0.80900000000000005</v>
      </c>
      <c r="L912" s="7" t="str">
        <f t="shared" si="43"/>
        <v>High</v>
      </c>
      <c r="M912">
        <v>-3.081</v>
      </c>
      <c r="N912" s="7">
        <v>6.25E-2</v>
      </c>
      <c r="O912" s="7">
        <v>3.46E-3</v>
      </c>
      <c r="P912" s="9">
        <v>1.23E-3</v>
      </c>
      <c r="Q912" s="7">
        <v>0.56499999999999995</v>
      </c>
      <c r="R912" s="7">
        <v>0.27400000000000002</v>
      </c>
      <c r="S912" s="7" t="str">
        <f t="shared" si="44"/>
        <v>Negative</v>
      </c>
      <c r="T912" s="5">
        <v>98.007000000000005</v>
      </c>
      <c r="U912" t="s">
        <v>673</v>
      </c>
    </row>
    <row r="913" spans="1:21" x14ac:dyDescent="0.25">
      <c r="A913">
        <v>335</v>
      </c>
      <c r="B913" t="str">
        <f>_xlfn.XLOOKUP(A913, artists!A$2:A$836, artists!B$2:B$836)</f>
        <v>Dem Franchize Boyz</v>
      </c>
      <c r="C913" s="3" t="s">
        <v>684</v>
      </c>
      <c r="D913" s="5">
        <v>229813</v>
      </c>
      <c r="E913" s="5">
        <f t="shared" si="42"/>
        <v>229.81299999999999</v>
      </c>
      <c r="F913" t="b">
        <v>1</v>
      </c>
      <c r="G913">
        <v>9</v>
      </c>
      <c r="H913">
        <f>_xlfn.XLOOKUP(G913, years!A$2:A$836, years!B$2:B$836)</f>
        <v>2006</v>
      </c>
      <c r="I913" s="5">
        <v>60</v>
      </c>
      <c r="J913">
        <v>0.88600000000000001</v>
      </c>
      <c r="K913">
        <v>0.62</v>
      </c>
      <c r="L913" s="7" t="str">
        <f t="shared" si="43"/>
        <v>Low</v>
      </c>
      <c r="M913">
        <v>-5.8540000000000001</v>
      </c>
      <c r="N913" s="7">
        <v>0.307</v>
      </c>
      <c r="O913" s="7">
        <v>8.2000000000000003E-2</v>
      </c>
      <c r="P913" s="9">
        <v>0</v>
      </c>
      <c r="Q913" s="7">
        <v>0.1</v>
      </c>
      <c r="R913" s="7">
        <v>0.6</v>
      </c>
      <c r="S913" s="7" t="str">
        <f t="shared" si="44"/>
        <v>Positive</v>
      </c>
      <c r="T913" s="5">
        <v>76.034999999999997</v>
      </c>
      <c r="U913" t="s">
        <v>59</v>
      </c>
    </row>
    <row r="914" spans="1:21" x14ac:dyDescent="0.25">
      <c r="A914">
        <v>257</v>
      </c>
      <c r="B914" t="str">
        <f>_xlfn.XLOOKUP(A914, artists!A$2:A$836, artists!B$2:B$836)</f>
        <v>JoJo</v>
      </c>
      <c r="C914" s="3" t="s">
        <v>482</v>
      </c>
      <c r="D914" s="5">
        <v>242746</v>
      </c>
      <c r="E914" s="5">
        <f t="shared" si="42"/>
        <v>242.74600000000001</v>
      </c>
      <c r="F914" t="b">
        <v>0</v>
      </c>
      <c r="G914">
        <v>8</v>
      </c>
      <c r="H914">
        <f>_xlfn.XLOOKUP(G914, years!A$2:A$836, years!B$2:B$836)</f>
        <v>2005</v>
      </c>
      <c r="I914" s="5">
        <v>49</v>
      </c>
      <c r="J914">
        <v>0.65600000000000003</v>
      </c>
      <c r="K914">
        <v>0.51300000000000001</v>
      </c>
      <c r="L914" s="7" t="str">
        <f t="shared" si="43"/>
        <v>Low</v>
      </c>
      <c r="M914">
        <v>-8.6910000000000007</v>
      </c>
      <c r="N914" s="7">
        <v>0.253</v>
      </c>
      <c r="O914" s="7">
        <v>0.156</v>
      </c>
      <c r="P914" s="9">
        <v>6.4499999999999996E-5</v>
      </c>
      <c r="Q914" s="7">
        <v>7.6300000000000007E-2</v>
      </c>
      <c r="R914" s="7">
        <v>0.46400000000000002</v>
      </c>
      <c r="S914" s="7" t="str">
        <f t="shared" si="44"/>
        <v>Negative</v>
      </c>
      <c r="T914" s="5">
        <v>86.891000000000005</v>
      </c>
      <c r="U914" t="s">
        <v>26</v>
      </c>
    </row>
    <row r="915" spans="1:21" x14ac:dyDescent="0.25">
      <c r="A915">
        <v>768</v>
      </c>
      <c r="B915" t="str">
        <f>_xlfn.XLOOKUP(A915, artists!A$2:A$836, artists!B$2:B$836)</f>
        <v>Tom Walker</v>
      </c>
      <c r="C915" s="3" t="s">
        <v>1805</v>
      </c>
      <c r="D915" s="5">
        <v>185863</v>
      </c>
      <c r="E915" s="5">
        <f t="shared" si="42"/>
        <v>185.863</v>
      </c>
      <c r="F915" t="b">
        <v>0</v>
      </c>
      <c r="G915">
        <v>20</v>
      </c>
      <c r="H915">
        <f>_xlfn.XLOOKUP(G915, years!A$2:A$836, years!B$2:B$836)</f>
        <v>2017</v>
      </c>
      <c r="I915" s="5">
        <v>70</v>
      </c>
      <c r="J915">
        <v>0.58599999999999997</v>
      </c>
      <c r="K915">
        <v>0.624</v>
      </c>
      <c r="L915" s="7" t="str">
        <f t="shared" si="43"/>
        <v>Low</v>
      </c>
      <c r="M915">
        <v>-5.9459999999999997</v>
      </c>
      <c r="N915" s="7">
        <v>0.113</v>
      </c>
      <c r="O915" s="7">
        <v>1.5299999999999999E-2</v>
      </c>
      <c r="P915" s="9">
        <v>1.7799999999999999E-6</v>
      </c>
      <c r="Q915" s="7">
        <v>0.13300000000000001</v>
      </c>
      <c r="R915" s="7">
        <v>0.26700000000000002</v>
      </c>
      <c r="S915" s="7" t="str">
        <f t="shared" si="44"/>
        <v>Negative</v>
      </c>
      <c r="T915" s="5">
        <v>68.975999999999999</v>
      </c>
      <c r="U915" t="s">
        <v>19</v>
      </c>
    </row>
    <row r="916" spans="1:21" x14ac:dyDescent="0.25">
      <c r="A916">
        <v>813</v>
      </c>
      <c r="B916" t="str">
        <f>_xlfn.XLOOKUP(A916, artists!A$2:A$836, artists!B$2:B$836)</f>
        <v>Flipp Dinero</v>
      </c>
      <c r="C916" s="3" t="s">
        <v>1903</v>
      </c>
      <c r="D916" s="5">
        <v>195637</v>
      </c>
      <c r="E916" s="5">
        <f t="shared" si="42"/>
        <v>195.637</v>
      </c>
      <c r="F916" t="b">
        <v>1</v>
      </c>
      <c r="G916">
        <v>22</v>
      </c>
      <c r="H916">
        <f>_xlfn.XLOOKUP(G916, years!A$2:A$836, years!B$2:B$836)</f>
        <v>2019</v>
      </c>
      <c r="I916" s="5">
        <v>69</v>
      </c>
      <c r="J916">
        <v>0.79200000000000004</v>
      </c>
      <c r="K916">
        <v>0.74299999999999999</v>
      </c>
      <c r="L916" s="7" t="str">
        <f t="shared" si="43"/>
        <v>High</v>
      </c>
      <c r="M916">
        <v>-2.806</v>
      </c>
      <c r="N916" s="7">
        <v>8.5099999999999995E-2</v>
      </c>
      <c r="O916" s="7">
        <v>0.107</v>
      </c>
      <c r="P916" s="9">
        <v>0</v>
      </c>
      <c r="Q916" s="7">
        <v>0.183</v>
      </c>
      <c r="R916" s="7">
        <v>0.74199999999999999</v>
      </c>
      <c r="S916" s="7" t="str">
        <f t="shared" si="44"/>
        <v>Positive</v>
      </c>
      <c r="T916" s="5">
        <v>150.024</v>
      </c>
      <c r="U916" t="s">
        <v>59</v>
      </c>
    </row>
    <row r="917" spans="1:21" x14ac:dyDescent="0.25">
      <c r="A917">
        <v>235</v>
      </c>
      <c r="B917" t="str">
        <f>_xlfn.XLOOKUP(A917, artists!A$2:A$836, artists!B$2:B$836)</f>
        <v>Will Young</v>
      </c>
      <c r="C917" s="3" t="s">
        <v>438</v>
      </c>
      <c r="D917" s="5">
        <v>214733</v>
      </c>
      <c r="E917" s="5">
        <f t="shared" si="42"/>
        <v>214.733</v>
      </c>
      <c r="F917" t="b">
        <v>0</v>
      </c>
      <c r="G917">
        <v>6</v>
      </c>
      <c r="H917">
        <f>_xlfn.XLOOKUP(G917, years!A$2:A$836, years!B$2:B$836)</f>
        <v>2003</v>
      </c>
      <c r="I917" s="5">
        <v>55</v>
      </c>
      <c r="J917">
        <v>0.64100000000000001</v>
      </c>
      <c r="K917">
        <v>0.44500000000000001</v>
      </c>
      <c r="L917" s="7" t="str">
        <f t="shared" si="43"/>
        <v>Low</v>
      </c>
      <c r="M917">
        <v>-8.6739999999999995</v>
      </c>
      <c r="N917" s="7">
        <v>3.6799999999999999E-2</v>
      </c>
      <c r="O917" s="7">
        <v>0.14499999999999999</v>
      </c>
      <c r="P917" s="9">
        <v>0</v>
      </c>
      <c r="Q917" s="7">
        <v>0.108</v>
      </c>
      <c r="R917" s="7">
        <v>0.38300000000000001</v>
      </c>
      <c r="S917" s="7" t="str">
        <f t="shared" si="44"/>
        <v>Negative</v>
      </c>
      <c r="T917" s="5">
        <v>81.930999999999997</v>
      </c>
      <c r="U917" t="s">
        <v>17</v>
      </c>
    </row>
    <row r="918" spans="1:21" x14ac:dyDescent="0.25">
      <c r="A918">
        <v>17</v>
      </c>
      <c r="B918" t="str">
        <f>_xlfn.XLOOKUP(A918, artists!A$2:A$836, artists!B$2:B$836)</f>
        <v>Anastacia</v>
      </c>
      <c r="C918" s="3" t="s">
        <v>444</v>
      </c>
      <c r="D918" s="5">
        <v>257426</v>
      </c>
      <c r="E918" s="5">
        <f t="shared" si="42"/>
        <v>257.42599999999999</v>
      </c>
      <c r="F918" t="b">
        <v>0</v>
      </c>
      <c r="G918">
        <v>7</v>
      </c>
      <c r="H918">
        <f>_xlfn.XLOOKUP(G918, years!A$2:A$836, years!B$2:B$836)</f>
        <v>2004</v>
      </c>
      <c r="I918" s="5">
        <v>65</v>
      </c>
      <c r="J918">
        <v>0.66300000000000003</v>
      </c>
      <c r="K918">
        <v>0.746</v>
      </c>
      <c r="L918" s="7" t="str">
        <f t="shared" si="43"/>
        <v>High</v>
      </c>
      <c r="M918">
        <v>-3.5670000000000002</v>
      </c>
      <c r="N918" s="7">
        <v>3.2099999999999997E-2</v>
      </c>
      <c r="O918" s="7">
        <v>6.9699999999999998E-2</v>
      </c>
      <c r="P918" s="9">
        <v>0</v>
      </c>
      <c r="Q918" s="7">
        <v>9.2899999999999996E-2</v>
      </c>
      <c r="R918" s="7">
        <v>0.32500000000000001</v>
      </c>
      <c r="S918" s="7" t="str">
        <f t="shared" si="44"/>
        <v>Negative</v>
      </c>
      <c r="T918" s="5">
        <v>102.84699999999999</v>
      </c>
      <c r="U918" t="s">
        <v>17</v>
      </c>
    </row>
    <row r="919" spans="1:21" x14ac:dyDescent="0.25">
      <c r="A919">
        <v>599</v>
      </c>
      <c r="B919" t="str">
        <f>_xlfn.XLOOKUP(A919, artists!A$2:A$836, artists!B$2:B$836)</f>
        <v>Passenger</v>
      </c>
      <c r="C919" s="3" t="s">
        <v>1394</v>
      </c>
      <c r="D919" s="5">
        <v>252866</v>
      </c>
      <c r="E919" s="5">
        <f t="shared" si="42"/>
        <v>252.86600000000001</v>
      </c>
      <c r="F919" t="b">
        <v>0</v>
      </c>
      <c r="G919">
        <v>15</v>
      </c>
      <c r="H919">
        <f>_xlfn.XLOOKUP(G919, years!A$2:A$836, years!B$2:B$836)</f>
        <v>2012</v>
      </c>
      <c r="I919" s="5">
        <v>73</v>
      </c>
      <c r="J919">
        <v>0.50900000000000001</v>
      </c>
      <c r="K919">
        <v>0.53800000000000003</v>
      </c>
      <c r="L919" s="7" t="str">
        <f t="shared" si="43"/>
        <v>Low</v>
      </c>
      <c r="M919">
        <v>-7.335</v>
      </c>
      <c r="N919" s="7">
        <v>5.7200000000000001E-2</v>
      </c>
      <c r="O919" s="7">
        <v>0.38500000000000001</v>
      </c>
      <c r="P919" s="9">
        <v>0</v>
      </c>
      <c r="Q919" s="7">
        <v>0.104</v>
      </c>
      <c r="R919" s="7">
        <v>0.24399999999999999</v>
      </c>
      <c r="S919" s="7" t="str">
        <f t="shared" si="44"/>
        <v>Negative</v>
      </c>
      <c r="T919" s="5">
        <v>75.088999999999999</v>
      </c>
      <c r="U919" t="s">
        <v>17</v>
      </c>
    </row>
    <row r="920" spans="1:21" x14ac:dyDescent="0.25">
      <c r="A920">
        <v>591</v>
      </c>
      <c r="B920" t="str">
        <f>_xlfn.XLOOKUP(A920, artists!A$2:A$836, artists!B$2:B$836)</f>
        <v>Birdy</v>
      </c>
      <c r="C920" s="3" t="s">
        <v>1551</v>
      </c>
      <c r="D920" s="5">
        <v>280757</v>
      </c>
      <c r="E920" s="5">
        <f t="shared" si="42"/>
        <v>280.75700000000001</v>
      </c>
      <c r="F920" t="b">
        <v>0</v>
      </c>
      <c r="G920">
        <v>18</v>
      </c>
      <c r="H920">
        <f>_xlfn.XLOOKUP(G920, years!A$2:A$836, years!B$2:B$836)</f>
        <v>2015</v>
      </c>
      <c r="I920" s="5">
        <v>68</v>
      </c>
      <c r="J920">
        <v>0.38300000000000001</v>
      </c>
      <c r="K920">
        <v>0.43</v>
      </c>
      <c r="L920" s="7" t="str">
        <f t="shared" si="43"/>
        <v>Low</v>
      </c>
      <c r="M920">
        <v>-8.6440000000000001</v>
      </c>
      <c r="N920" s="7">
        <v>3.0200000000000001E-2</v>
      </c>
      <c r="O920" s="7">
        <v>0.81699999999999995</v>
      </c>
      <c r="P920" s="9">
        <v>1.04E-6</v>
      </c>
      <c r="Q920" s="7">
        <v>8.6900000000000005E-2</v>
      </c>
      <c r="R920" s="7">
        <v>0.17399999999999999</v>
      </c>
      <c r="S920" s="7" t="str">
        <f t="shared" si="44"/>
        <v>Negative</v>
      </c>
      <c r="T920" s="5">
        <v>107.005</v>
      </c>
      <c r="U920" t="s">
        <v>17</v>
      </c>
    </row>
    <row r="921" spans="1:21" x14ac:dyDescent="0.25">
      <c r="A921">
        <v>341</v>
      </c>
      <c r="B921" t="str">
        <f>_xlfn.XLOOKUP(A921, artists!A$2:A$836, artists!B$2:B$836)</f>
        <v>Keyshia Cole</v>
      </c>
      <c r="C921" s="3" t="s">
        <v>794</v>
      </c>
      <c r="D921" s="5">
        <v>238360</v>
      </c>
      <c r="E921" s="5">
        <f t="shared" si="42"/>
        <v>238.36</v>
      </c>
      <c r="F921" t="b">
        <v>0</v>
      </c>
      <c r="G921">
        <v>10</v>
      </c>
      <c r="H921">
        <f>_xlfn.XLOOKUP(G921, years!A$2:A$836, years!B$2:B$836)</f>
        <v>2007</v>
      </c>
      <c r="I921" s="5">
        <v>58</v>
      </c>
      <c r="J921">
        <v>0.80800000000000005</v>
      </c>
      <c r="K921">
        <v>0.72099999999999997</v>
      </c>
      <c r="L921" s="7" t="str">
        <f t="shared" si="43"/>
        <v>High</v>
      </c>
      <c r="M921">
        <v>-5.165</v>
      </c>
      <c r="N921" s="7">
        <v>0.21299999999999999</v>
      </c>
      <c r="O921" s="7">
        <v>0.19700000000000001</v>
      </c>
      <c r="P921" s="9">
        <v>0</v>
      </c>
      <c r="Q921" s="7">
        <v>0.20499999999999999</v>
      </c>
      <c r="R921" s="7">
        <v>0.77300000000000002</v>
      </c>
      <c r="S921" s="7" t="str">
        <f t="shared" si="44"/>
        <v>Positive</v>
      </c>
      <c r="T921" s="5">
        <v>94.954999999999998</v>
      </c>
      <c r="U921" t="s">
        <v>26</v>
      </c>
    </row>
    <row r="922" spans="1:21" x14ac:dyDescent="0.25">
      <c r="A922">
        <v>446</v>
      </c>
      <c r="B922" t="str">
        <f>_xlfn.XLOOKUP(A922, artists!A$2:A$836, artists!B$2:B$836)</f>
        <v>Kevin Rudolf</v>
      </c>
      <c r="C922" s="3" t="s">
        <v>955</v>
      </c>
      <c r="D922" s="5">
        <v>231173</v>
      </c>
      <c r="E922" s="5">
        <f t="shared" si="42"/>
        <v>231.173</v>
      </c>
      <c r="F922" t="b">
        <v>1</v>
      </c>
      <c r="G922">
        <v>11</v>
      </c>
      <c r="H922">
        <f>_xlfn.XLOOKUP(G922, years!A$2:A$836, years!B$2:B$836)</f>
        <v>2008</v>
      </c>
      <c r="I922" s="5">
        <v>66</v>
      </c>
      <c r="J922">
        <v>0.60699999999999998</v>
      </c>
      <c r="K922">
        <v>0.78300000000000003</v>
      </c>
      <c r="L922" s="7" t="str">
        <f t="shared" si="43"/>
        <v>High</v>
      </c>
      <c r="M922">
        <v>-4.41</v>
      </c>
      <c r="N922" s="7">
        <v>3.9699999999999999E-2</v>
      </c>
      <c r="O922" s="7">
        <v>6.8300000000000001E-4</v>
      </c>
      <c r="P922" s="9">
        <v>0</v>
      </c>
      <c r="Q922" s="7">
        <v>6.7799999999999999E-2</v>
      </c>
      <c r="R922" s="7">
        <v>0.434</v>
      </c>
      <c r="S922" s="7" t="str">
        <f t="shared" si="44"/>
        <v>Negative</v>
      </c>
      <c r="T922" s="5">
        <v>113.172</v>
      </c>
      <c r="U922" t="s">
        <v>59</v>
      </c>
    </row>
    <row r="923" spans="1:21" x14ac:dyDescent="0.25">
      <c r="A923">
        <v>99</v>
      </c>
      <c r="B923" t="str">
        <f>_xlfn.XLOOKUP(A923, artists!A$2:A$836, artists!B$2:B$836)</f>
        <v>Eve</v>
      </c>
      <c r="C923" s="3" t="s">
        <v>166</v>
      </c>
      <c r="D923" s="5">
        <v>230133</v>
      </c>
      <c r="E923" s="5">
        <f t="shared" si="42"/>
        <v>230.13300000000001</v>
      </c>
      <c r="F923" t="b">
        <v>1</v>
      </c>
      <c r="G923">
        <v>4</v>
      </c>
      <c r="H923">
        <f>_xlfn.XLOOKUP(G923, years!A$2:A$836, years!B$2:B$836)</f>
        <v>2001</v>
      </c>
      <c r="I923" s="5">
        <v>73</v>
      </c>
      <c r="J923">
        <v>0.90800000000000003</v>
      </c>
      <c r="K923">
        <v>0.55700000000000005</v>
      </c>
      <c r="L923" s="7" t="str">
        <f t="shared" si="43"/>
        <v>Low</v>
      </c>
      <c r="M923">
        <v>-4.2430000000000003</v>
      </c>
      <c r="N923" s="7">
        <v>0.107</v>
      </c>
      <c r="O923" s="7">
        <v>0.24199999999999999</v>
      </c>
      <c r="P923" s="9">
        <v>0</v>
      </c>
      <c r="Q923" s="7">
        <v>7.0900000000000005E-2</v>
      </c>
      <c r="R923" s="7">
        <v>0.89700000000000002</v>
      </c>
      <c r="S923" s="7" t="str">
        <f t="shared" si="44"/>
        <v>Positive</v>
      </c>
      <c r="T923" s="5">
        <v>90.031999999999996</v>
      </c>
      <c r="U923" t="s">
        <v>26</v>
      </c>
    </row>
    <row r="924" spans="1:21" x14ac:dyDescent="0.25">
      <c r="A924">
        <v>799</v>
      </c>
      <c r="B924" t="str">
        <f>_xlfn.XLOOKUP(A924, artists!A$2:A$836, artists!B$2:B$836)</f>
        <v>Alec Benjamin</v>
      </c>
      <c r="C924" s="3" t="s">
        <v>1873</v>
      </c>
      <c r="D924" s="5">
        <v>169353</v>
      </c>
      <c r="E924" s="5">
        <f t="shared" si="42"/>
        <v>169.35300000000001</v>
      </c>
      <c r="F924" t="b">
        <v>0</v>
      </c>
      <c r="G924">
        <v>21</v>
      </c>
      <c r="H924">
        <f>_xlfn.XLOOKUP(G924, years!A$2:A$836, years!B$2:B$836)</f>
        <v>2018</v>
      </c>
      <c r="I924" s="5">
        <v>82</v>
      </c>
      <c r="J924">
        <v>0.65200000000000002</v>
      </c>
      <c r="K924">
        <v>0.55700000000000005</v>
      </c>
      <c r="L924" s="7" t="str">
        <f t="shared" si="43"/>
        <v>Low</v>
      </c>
      <c r="M924">
        <v>-5.7140000000000004</v>
      </c>
      <c r="N924" s="7">
        <v>3.1800000000000002E-2</v>
      </c>
      <c r="O924" s="7">
        <v>0.74</v>
      </c>
      <c r="P924" s="9">
        <v>0</v>
      </c>
      <c r="Q924" s="7">
        <v>0.124</v>
      </c>
      <c r="R924" s="7">
        <v>0.48299999999999998</v>
      </c>
      <c r="S924" s="7" t="str">
        <f t="shared" si="44"/>
        <v>Negative</v>
      </c>
      <c r="T924" s="5">
        <v>150.07300000000001</v>
      </c>
      <c r="U924" t="s">
        <v>937</v>
      </c>
    </row>
    <row r="925" spans="1:21" x14ac:dyDescent="0.25">
      <c r="A925">
        <v>66</v>
      </c>
      <c r="B925" t="str">
        <f>_xlfn.XLOOKUP(A925, artists!A$2:A$836, artists!B$2:B$836)</f>
        <v>3 Doors Down</v>
      </c>
      <c r="C925" s="3" t="s">
        <v>617</v>
      </c>
      <c r="D925" s="5">
        <v>243053</v>
      </c>
      <c r="E925" s="5">
        <f t="shared" si="42"/>
        <v>243.053</v>
      </c>
      <c r="F925" t="b">
        <v>0</v>
      </c>
      <c r="G925">
        <v>15</v>
      </c>
      <c r="H925">
        <f>_xlfn.XLOOKUP(G925, years!A$2:A$836, years!B$2:B$836)</f>
        <v>2012</v>
      </c>
      <c r="I925" s="5">
        <v>52</v>
      </c>
      <c r="J925">
        <v>0.47799999999999998</v>
      </c>
      <c r="K925">
        <v>0.86299999999999999</v>
      </c>
      <c r="L925" s="7" t="str">
        <f t="shared" si="43"/>
        <v>High</v>
      </c>
      <c r="M925">
        <v>-4.9139999999999997</v>
      </c>
      <c r="N925" s="7">
        <v>3.8699999999999998E-2</v>
      </c>
      <c r="O925" s="7">
        <v>1.8100000000000002E-2</v>
      </c>
      <c r="P925" s="9">
        <v>0</v>
      </c>
      <c r="Q925" s="7">
        <v>0.111</v>
      </c>
      <c r="R925" s="7">
        <v>0.49099999999999999</v>
      </c>
      <c r="S925" s="7" t="str">
        <f t="shared" si="44"/>
        <v>Negative</v>
      </c>
      <c r="T925" s="5">
        <v>92.004000000000005</v>
      </c>
      <c r="U925" t="s">
        <v>113</v>
      </c>
    </row>
    <row r="926" spans="1:21" x14ac:dyDescent="0.25">
      <c r="A926">
        <v>40</v>
      </c>
      <c r="B926" t="str">
        <f>_xlfn.XLOOKUP(A926, artists!A$2:A$836, artists!B$2:B$836)</f>
        <v>Bow Wow</v>
      </c>
      <c r="C926" s="3" t="s">
        <v>73</v>
      </c>
      <c r="D926" s="5">
        <v>175893</v>
      </c>
      <c r="E926" s="5">
        <f t="shared" si="42"/>
        <v>175.893</v>
      </c>
      <c r="F926" t="b">
        <v>0</v>
      </c>
      <c r="G926">
        <v>3</v>
      </c>
      <c r="H926">
        <f>_xlfn.XLOOKUP(G926, years!A$2:A$836, years!B$2:B$836)</f>
        <v>2000</v>
      </c>
      <c r="I926" s="5">
        <v>36</v>
      </c>
      <c r="J926">
        <v>0.85199999999999998</v>
      </c>
      <c r="K926">
        <v>0.75</v>
      </c>
      <c r="L926" s="7" t="str">
        <f t="shared" si="43"/>
        <v>High</v>
      </c>
      <c r="M926">
        <v>-5.1529999999999996</v>
      </c>
      <c r="N926" s="7">
        <v>0.16800000000000001</v>
      </c>
      <c r="O926" s="7">
        <v>0.434</v>
      </c>
      <c r="P926" s="9">
        <v>0</v>
      </c>
      <c r="Q926" s="7">
        <v>0.26500000000000001</v>
      </c>
      <c r="R926" s="7">
        <v>0.93400000000000005</v>
      </c>
      <c r="S926" s="7" t="str">
        <f t="shared" si="44"/>
        <v>Positive</v>
      </c>
      <c r="T926" s="5">
        <v>72.016000000000005</v>
      </c>
      <c r="U926" t="s">
        <v>26</v>
      </c>
    </row>
    <row r="927" spans="1:21" x14ac:dyDescent="0.25">
      <c r="A927">
        <v>282</v>
      </c>
      <c r="B927" t="str">
        <f>_xlfn.XLOOKUP(A927, artists!A$2:A$836, artists!B$2:B$836)</f>
        <v>Mario</v>
      </c>
      <c r="C927" s="3" t="s">
        <v>538</v>
      </c>
      <c r="D927" s="5">
        <v>256733</v>
      </c>
      <c r="E927" s="5">
        <f t="shared" si="42"/>
        <v>256.733</v>
      </c>
      <c r="F927" t="b">
        <v>0</v>
      </c>
      <c r="G927">
        <v>7</v>
      </c>
      <c r="H927">
        <f>_xlfn.XLOOKUP(G927, years!A$2:A$836, years!B$2:B$836)</f>
        <v>2004</v>
      </c>
      <c r="I927" s="5">
        <v>72</v>
      </c>
      <c r="J927">
        <v>0.65600000000000003</v>
      </c>
      <c r="K927">
        <v>0.57799999999999996</v>
      </c>
      <c r="L927" s="7" t="str">
        <f t="shared" si="43"/>
        <v>Low</v>
      </c>
      <c r="M927">
        <v>-8.9700000000000006</v>
      </c>
      <c r="N927" s="7">
        <v>9.2200000000000004E-2</v>
      </c>
      <c r="O927" s="7">
        <v>0.23499999999999999</v>
      </c>
      <c r="P927" s="9">
        <v>0</v>
      </c>
      <c r="Q927" s="7">
        <v>0.11799999999999999</v>
      </c>
      <c r="R927" s="7">
        <v>0.55600000000000005</v>
      </c>
      <c r="S927" s="7" t="str">
        <f t="shared" si="44"/>
        <v>Positive</v>
      </c>
      <c r="T927" s="5">
        <v>94.513999999999996</v>
      </c>
      <c r="U927" t="s">
        <v>32</v>
      </c>
    </row>
    <row r="928" spans="1:21" x14ac:dyDescent="0.25">
      <c r="A928">
        <v>600</v>
      </c>
      <c r="B928" t="str">
        <f>_xlfn.XLOOKUP(A928, artists!A$2:A$836, artists!B$2:B$836)</f>
        <v>Ariana Grande</v>
      </c>
      <c r="C928" s="3" t="s">
        <v>1629</v>
      </c>
      <c r="D928" s="5">
        <v>244453</v>
      </c>
      <c r="E928" s="5">
        <f t="shared" si="42"/>
        <v>244.453</v>
      </c>
      <c r="F928" t="b">
        <v>0</v>
      </c>
      <c r="G928">
        <v>19</v>
      </c>
      <c r="H928">
        <f>_xlfn.XLOOKUP(G928, years!A$2:A$836, years!B$2:B$836)</f>
        <v>2016</v>
      </c>
      <c r="I928" s="5">
        <v>3</v>
      </c>
      <c r="J928">
        <v>0.623</v>
      </c>
      <c r="K928">
        <v>0.73399999999999999</v>
      </c>
      <c r="L928" s="7" t="str">
        <f t="shared" si="43"/>
        <v>High</v>
      </c>
      <c r="M928">
        <v>-5.9480000000000004</v>
      </c>
      <c r="N928" s="7">
        <v>0.107</v>
      </c>
      <c r="O928" s="7">
        <v>1.6199999999999999E-2</v>
      </c>
      <c r="P928" s="9">
        <v>1.75E-6</v>
      </c>
      <c r="Q928" s="7">
        <v>0.14499999999999999</v>
      </c>
      <c r="R928" s="7">
        <v>0.37</v>
      </c>
      <c r="S928" s="7" t="str">
        <f t="shared" si="44"/>
        <v>Negative</v>
      </c>
      <c r="T928" s="5">
        <v>107.85299999999999</v>
      </c>
      <c r="U928" t="s">
        <v>17</v>
      </c>
    </row>
    <row r="929" spans="1:21" x14ac:dyDescent="0.25">
      <c r="A929">
        <v>343</v>
      </c>
      <c r="B929" t="str">
        <f>_xlfn.XLOOKUP(A929, artists!A$2:A$836, artists!B$2:B$836)</f>
        <v>Ne-Yo</v>
      </c>
      <c r="C929" s="3" t="s">
        <v>1298</v>
      </c>
      <c r="D929" s="5">
        <v>251626</v>
      </c>
      <c r="E929" s="5">
        <f t="shared" si="42"/>
        <v>251.626</v>
      </c>
      <c r="F929" t="b">
        <v>0</v>
      </c>
      <c r="G929">
        <v>15</v>
      </c>
      <c r="H929">
        <f>_xlfn.XLOOKUP(G929, years!A$2:A$836, years!B$2:B$836)</f>
        <v>2012</v>
      </c>
      <c r="I929" s="5">
        <v>69</v>
      </c>
      <c r="J929">
        <v>0.65800000000000003</v>
      </c>
      <c r="K929">
        <v>0.67700000000000005</v>
      </c>
      <c r="L929" s="7" t="str">
        <f t="shared" si="43"/>
        <v>High</v>
      </c>
      <c r="M929">
        <v>-6.6280000000000001</v>
      </c>
      <c r="N929" s="7">
        <v>3.9300000000000002E-2</v>
      </c>
      <c r="O929" s="7">
        <v>0.248</v>
      </c>
      <c r="P929" s="9">
        <v>0</v>
      </c>
      <c r="Q929" s="7">
        <v>0.36799999999999999</v>
      </c>
      <c r="R929" s="7">
        <v>0.248</v>
      </c>
      <c r="S929" s="7" t="str">
        <f t="shared" si="44"/>
        <v>Negative</v>
      </c>
      <c r="T929" s="5">
        <v>124.91</v>
      </c>
      <c r="U929" t="s">
        <v>32</v>
      </c>
    </row>
    <row r="930" spans="1:21" x14ac:dyDescent="0.25">
      <c r="A930">
        <v>362</v>
      </c>
      <c r="B930" t="str">
        <f>_xlfn.XLOOKUP(A930, artists!A$2:A$836, artists!B$2:B$836)</f>
        <v>Ida Corr</v>
      </c>
      <c r="C930" s="3" t="s">
        <v>744</v>
      </c>
      <c r="D930" s="5">
        <v>151973</v>
      </c>
      <c r="E930" s="5">
        <f t="shared" si="42"/>
        <v>151.97300000000001</v>
      </c>
      <c r="F930" t="b">
        <v>0</v>
      </c>
      <c r="G930">
        <v>15</v>
      </c>
      <c r="H930">
        <f>_xlfn.XLOOKUP(G930, years!A$2:A$836, years!B$2:B$836)</f>
        <v>2012</v>
      </c>
      <c r="I930" s="5">
        <v>43</v>
      </c>
      <c r="J930">
        <v>0.76200000000000001</v>
      </c>
      <c r="K930">
        <v>0.754</v>
      </c>
      <c r="L930" s="7" t="str">
        <f t="shared" si="43"/>
        <v>High</v>
      </c>
      <c r="M930">
        <v>-3.4249999999999998</v>
      </c>
      <c r="N930" s="7">
        <v>4.5999999999999999E-2</v>
      </c>
      <c r="O930" s="7">
        <v>2.2000000000000001E-4</v>
      </c>
      <c r="P930" s="9">
        <v>6.6500000000000004E-2</v>
      </c>
      <c r="Q930" s="7">
        <v>0.14599999999999999</v>
      </c>
      <c r="R930" s="7">
        <v>0.71499999999999997</v>
      </c>
      <c r="S930" s="7" t="str">
        <f t="shared" si="44"/>
        <v>Positive</v>
      </c>
      <c r="T930" s="5">
        <v>129.02600000000001</v>
      </c>
      <c r="U930" t="s">
        <v>135</v>
      </c>
    </row>
    <row r="931" spans="1:21" x14ac:dyDescent="0.25">
      <c r="A931">
        <v>715</v>
      </c>
      <c r="B931" t="str">
        <f>_xlfn.XLOOKUP(A931, artists!A$2:A$836, artists!B$2:B$836)</f>
        <v>Daya</v>
      </c>
      <c r="C931" s="3" t="s">
        <v>1659</v>
      </c>
      <c r="D931" s="5">
        <v>202221</v>
      </c>
      <c r="E931" s="5">
        <f t="shared" si="42"/>
        <v>202.221</v>
      </c>
      <c r="F931" t="b">
        <v>0</v>
      </c>
      <c r="G931">
        <v>19</v>
      </c>
      <c r="H931">
        <f>_xlfn.XLOOKUP(G931, years!A$2:A$836, years!B$2:B$836)</f>
        <v>2016</v>
      </c>
      <c r="I931" s="5">
        <v>1</v>
      </c>
      <c r="J931">
        <v>0.65700000000000003</v>
      </c>
      <c r="K931">
        <v>0.73899999999999999</v>
      </c>
      <c r="L931" s="7" t="str">
        <f t="shared" si="43"/>
        <v>High</v>
      </c>
      <c r="M931">
        <v>-4.0810000000000004</v>
      </c>
      <c r="N931" s="7">
        <v>0.27400000000000002</v>
      </c>
      <c r="O931" s="7">
        <v>0.14099999999999999</v>
      </c>
      <c r="P931" s="9">
        <v>0</v>
      </c>
      <c r="Q931" s="7">
        <v>0.17799999999999999</v>
      </c>
      <c r="R931" s="7">
        <v>0.54300000000000004</v>
      </c>
      <c r="S931" s="7" t="str">
        <f t="shared" si="44"/>
        <v>Positive</v>
      </c>
      <c r="T931" s="5">
        <v>181.994</v>
      </c>
      <c r="U931" t="s">
        <v>937</v>
      </c>
    </row>
    <row r="932" spans="1:21" x14ac:dyDescent="0.25">
      <c r="A932">
        <v>115</v>
      </c>
      <c r="B932" t="str">
        <f>_xlfn.XLOOKUP(A932, artists!A$2:A$836, artists!B$2:B$836)</f>
        <v>Five</v>
      </c>
      <c r="C932" s="3" t="s">
        <v>191</v>
      </c>
      <c r="D932" s="5">
        <v>218626</v>
      </c>
      <c r="E932" s="5">
        <f t="shared" si="42"/>
        <v>218.626</v>
      </c>
      <c r="F932" t="b">
        <v>0</v>
      </c>
      <c r="G932">
        <v>4</v>
      </c>
      <c r="H932">
        <f>_xlfn.XLOOKUP(G932, years!A$2:A$836, years!B$2:B$836)</f>
        <v>2001</v>
      </c>
      <c r="I932" s="5">
        <v>47</v>
      </c>
      <c r="J932">
        <v>0.63100000000000001</v>
      </c>
      <c r="K932">
        <v>0.82099999999999995</v>
      </c>
      <c r="L932" s="7" t="str">
        <f t="shared" si="43"/>
        <v>High</v>
      </c>
      <c r="M932">
        <v>-7.8529999999999998</v>
      </c>
      <c r="N932" s="7">
        <v>8.6699999999999999E-2</v>
      </c>
      <c r="O932" s="7">
        <v>8.7600000000000004E-3</v>
      </c>
      <c r="P932" s="9">
        <v>2.4699999999999999E-4</v>
      </c>
      <c r="Q932" s="7">
        <v>0.29299999999999998</v>
      </c>
      <c r="R932" s="7">
        <v>0.54700000000000004</v>
      </c>
      <c r="S932" s="7" t="str">
        <f t="shared" si="44"/>
        <v>Positive</v>
      </c>
      <c r="T932" s="5">
        <v>118.00700000000001</v>
      </c>
      <c r="U932" t="s">
        <v>17</v>
      </c>
    </row>
    <row r="933" spans="1:21" x14ac:dyDescent="0.25">
      <c r="A933">
        <v>784</v>
      </c>
      <c r="B933" t="str">
        <f>_xlfn.XLOOKUP(A933, artists!A$2:A$836, artists!B$2:B$836)</f>
        <v>FINNEAS</v>
      </c>
      <c r="C933" s="3" t="s">
        <v>1840</v>
      </c>
      <c r="D933" s="5">
        <v>190348</v>
      </c>
      <c r="E933" s="5">
        <f t="shared" si="42"/>
        <v>190.34800000000001</v>
      </c>
      <c r="F933" t="b">
        <v>1</v>
      </c>
      <c r="G933">
        <v>21</v>
      </c>
      <c r="H933">
        <f>_xlfn.XLOOKUP(G933, years!A$2:A$836, years!B$2:B$836)</f>
        <v>2018</v>
      </c>
      <c r="I933" s="5">
        <v>71</v>
      </c>
      <c r="J933">
        <v>0.73699999999999999</v>
      </c>
      <c r="K933">
        <v>0.40799999999999997</v>
      </c>
      <c r="L933" s="7" t="str">
        <f t="shared" si="43"/>
        <v>Low</v>
      </c>
      <c r="M933">
        <v>-7.9409999999999998</v>
      </c>
      <c r="N933" s="7">
        <v>0.104</v>
      </c>
      <c r="O933" s="7">
        <v>0.80200000000000005</v>
      </c>
      <c r="P933" s="9">
        <v>0</v>
      </c>
      <c r="Q933" s="7">
        <v>0.17100000000000001</v>
      </c>
      <c r="R933" s="7">
        <v>0.374</v>
      </c>
      <c r="S933" s="7" t="str">
        <f t="shared" si="44"/>
        <v>Negative</v>
      </c>
      <c r="T933" s="5">
        <v>127.92100000000001</v>
      </c>
      <c r="U933" t="s">
        <v>937</v>
      </c>
    </row>
    <row r="934" spans="1:21" x14ac:dyDescent="0.25">
      <c r="A934">
        <v>192</v>
      </c>
      <c r="B934" t="str">
        <f>_xlfn.XLOOKUP(A934, artists!A$2:A$836, artists!B$2:B$836)</f>
        <v>Beyoncé</v>
      </c>
      <c r="C934" s="3" t="s">
        <v>1545</v>
      </c>
      <c r="D934" s="5">
        <v>213506</v>
      </c>
      <c r="E934" s="5">
        <f t="shared" si="42"/>
        <v>213.506</v>
      </c>
      <c r="F934" t="b">
        <v>0</v>
      </c>
      <c r="G934">
        <v>17</v>
      </c>
      <c r="H934">
        <f>_xlfn.XLOOKUP(G934, years!A$2:A$836, years!B$2:B$836)</f>
        <v>2014</v>
      </c>
      <c r="I934" s="5">
        <v>69</v>
      </c>
      <c r="J934">
        <v>0.747</v>
      </c>
      <c r="K934">
        <v>0.70499999999999996</v>
      </c>
      <c r="L934" s="7" t="str">
        <f t="shared" si="43"/>
        <v>High</v>
      </c>
      <c r="M934">
        <v>-5.1369999999999996</v>
      </c>
      <c r="N934" s="7">
        <v>0.126</v>
      </c>
      <c r="O934" s="7">
        <v>1.2800000000000001E-2</v>
      </c>
      <c r="P934" s="9">
        <v>0</v>
      </c>
      <c r="Q934" s="7">
        <v>0.126</v>
      </c>
      <c r="R934" s="7">
        <v>0.56000000000000005</v>
      </c>
      <c r="S934" s="7" t="str">
        <f t="shared" si="44"/>
        <v>Positive</v>
      </c>
      <c r="T934" s="5">
        <v>136.024</v>
      </c>
      <c r="U934" t="s">
        <v>32</v>
      </c>
    </row>
    <row r="935" spans="1:21" x14ac:dyDescent="0.25">
      <c r="A935">
        <v>372</v>
      </c>
      <c r="B935" t="str">
        <f>_xlfn.XLOOKUP(A935, artists!A$2:A$836, artists!B$2:B$836)</f>
        <v>Calvin Harris</v>
      </c>
      <c r="C935" s="3" t="s">
        <v>1255</v>
      </c>
      <c r="D935" s="5">
        <v>232800</v>
      </c>
      <c r="E935" s="5">
        <f t="shared" si="42"/>
        <v>232.8</v>
      </c>
      <c r="F935" t="b">
        <v>0</v>
      </c>
      <c r="G935">
        <v>15</v>
      </c>
      <c r="H935">
        <f>_xlfn.XLOOKUP(G935, years!A$2:A$836, years!B$2:B$836)</f>
        <v>2012</v>
      </c>
      <c r="I935" s="5">
        <v>66</v>
      </c>
      <c r="J935">
        <v>0.71</v>
      </c>
      <c r="K935">
        <v>0.88200000000000001</v>
      </c>
      <c r="L935" s="7" t="str">
        <f t="shared" si="43"/>
        <v>High</v>
      </c>
      <c r="M935">
        <v>-2.9319999999999999</v>
      </c>
      <c r="N935" s="7">
        <v>5.9499999999999997E-2</v>
      </c>
      <c r="O935" s="7">
        <v>7.77E-3</v>
      </c>
      <c r="P935" s="9">
        <v>7.7099999999999998E-3</v>
      </c>
      <c r="Q935" s="7">
        <v>0.29399999999999998</v>
      </c>
      <c r="R935" s="7">
        <v>0.875</v>
      </c>
      <c r="S935" s="7" t="str">
        <f t="shared" si="44"/>
        <v>Positive</v>
      </c>
      <c r="T935" s="5">
        <v>128.01599999999999</v>
      </c>
      <c r="U935" t="s">
        <v>673</v>
      </c>
    </row>
    <row r="936" spans="1:21" x14ac:dyDescent="0.25">
      <c r="A936">
        <v>542</v>
      </c>
      <c r="B936" t="str">
        <f>_xlfn.XLOOKUP(A936, artists!A$2:A$836, artists!B$2:B$836)</f>
        <v>Avicii</v>
      </c>
      <c r="C936" s="3" t="s">
        <v>1233</v>
      </c>
      <c r="D936" s="5">
        <v>199906</v>
      </c>
      <c r="E936" s="5">
        <f t="shared" si="42"/>
        <v>199.90600000000001</v>
      </c>
      <c r="F936" t="b">
        <v>0</v>
      </c>
      <c r="G936">
        <v>14</v>
      </c>
      <c r="H936">
        <f>_xlfn.XLOOKUP(G936, years!A$2:A$836, years!B$2:B$836)</f>
        <v>2011</v>
      </c>
      <c r="I936" s="5">
        <v>77</v>
      </c>
      <c r="J936">
        <v>0.58399999999999996</v>
      </c>
      <c r="K936">
        <v>0.88900000000000001</v>
      </c>
      <c r="L936" s="7" t="str">
        <f t="shared" si="43"/>
        <v>High</v>
      </c>
      <c r="M936">
        <v>-5.9409999999999998</v>
      </c>
      <c r="N936" s="7">
        <v>3.4299999999999997E-2</v>
      </c>
      <c r="O936" s="7">
        <v>4.6199999999999998E-2</v>
      </c>
      <c r="P936" s="9">
        <v>0.82799999999999996</v>
      </c>
      <c r="Q936" s="7">
        <v>0.309</v>
      </c>
      <c r="R936" s="7">
        <v>0.46400000000000002</v>
      </c>
      <c r="S936" s="7" t="str">
        <f t="shared" si="44"/>
        <v>Negative</v>
      </c>
      <c r="T936" s="5">
        <v>126.04</v>
      </c>
      <c r="U936" t="s">
        <v>40</v>
      </c>
    </row>
    <row r="937" spans="1:21" x14ac:dyDescent="0.25">
      <c r="A937">
        <v>720</v>
      </c>
      <c r="B937" t="str">
        <f>_xlfn.XLOOKUP(A937, artists!A$2:A$836, artists!B$2:B$836)</f>
        <v>Camila Cabello</v>
      </c>
      <c r="C937" s="3" t="s">
        <v>1902</v>
      </c>
      <c r="D937" s="5">
        <v>207038</v>
      </c>
      <c r="E937" s="5">
        <f t="shared" si="42"/>
        <v>207.03800000000001</v>
      </c>
      <c r="F937" t="b">
        <v>0</v>
      </c>
      <c r="G937">
        <v>22</v>
      </c>
      <c r="H937">
        <f>_xlfn.XLOOKUP(G937, years!A$2:A$836, years!B$2:B$836)</f>
        <v>2019</v>
      </c>
      <c r="I937" s="5">
        <v>65</v>
      </c>
      <c r="J937">
        <v>0.74</v>
      </c>
      <c r="K937">
        <v>0.498</v>
      </c>
      <c r="L937" s="7" t="str">
        <f t="shared" si="43"/>
        <v>Low</v>
      </c>
      <c r="M937">
        <v>-6.6840000000000002</v>
      </c>
      <c r="N937" s="7">
        <v>4.5600000000000002E-2</v>
      </c>
      <c r="O937" s="7">
        <v>1.6899999999999998E-2</v>
      </c>
      <c r="P937" s="9">
        <v>2.82E-3</v>
      </c>
      <c r="Q937" s="7">
        <v>0.31900000000000001</v>
      </c>
      <c r="R937" s="7">
        <v>0.65200000000000002</v>
      </c>
      <c r="S937" s="7" t="str">
        <f t="shared" si="44"/>
        <v>Positive</v>
      </c>
      <c r="T937" s="5">
        <v>98.016000000000005</v>
      </c>
      <c r="U937" t="s">
        <v>17</v>
      </c>
    </row>
    <row r="938" spans="1:21" x14ac:dyDescent="0.25">
      <c r="A938">
        <v>340</v>
      </c>
      <c r="B938" t="str">
        <f>_xlfn.XLOOKUP(A938, artists!A$2:A$836, artists!B$2:B$836)</f>
        <v>Rascal Flatts</v>
      </c>
      <c r="C938" s="3" t="s">
        <v>695</v>
      </c>
      <c r="D938" s="5">
        <v>276773</v>
      </c>
      <c r="E938" s="5">
        <f t="shared" si="42"/>
        <v>276.77300000000002</v>
      </c>
      <c r="F938" t="b">
        <v>0</v>
      </c>
      <c r="G938">
        <v>9</v>
      </c>
      <c r="H938">
        <f>_xlfn.XLOOKUP(G938, years!A$2:A$836, years!B$2:B$836)</f>
        <v>2006</v>
      </c>
      <c r="I938" s="5">
        <v>0</v>
      </c>
      <c r="J938">
        <v>0.56100000000000005</v>
      </c>
      <c r="K938">
        <v>0.93600000000000005</v>
      </c>
      <c r="L938" s="7" t="str">
        <f t="shared" si="43"/>
        <v>High</v>
      </c>
      <c r="M938">
        <v>-5.4089999999999998</v>
      </c>
      <c r="N938" s="7">
        <v>6.13E-2</v>
      </c>
      <c r="O938" s="7">
        <v>1.8500000000000001E-3</v>
      </c>
      <c r="P938" s="9">
        <v>0</v>
      </c>
      <c r="Q938" s="7">
        <v>0.10199999999999999</v>
      </c>
      <c r="R938" s="7">
        <v>0.59399999999999997</v>
      </c>
      <c r="S938" s="7" t="str">
        <f t="shared" si="44"/>
        <v>Positive</v>
      </c>
      <c r="T938" s="5">
        <v>103.05500000000001</v>
      </c>
      <c r="U938" t="s">
        <v>633</v>
      </c>
    </row>
    <row r="939" spans="1:21" x14ac:dyDescent="0.25">
      <c r="A939">
        <v>63</v>
      </c>
      <c r="B939" t="str">
        <f>_xlfn.XLOOKUP(A939, artists!A$2:A$836, artists!B$2:B$836)</f>
        <v>Ronan Keating</v>
      </c>
      <c r="C939" s="3" t="s">
        <v>108</v>
      </c>
      <c r="D939" s="5">
        <v>234826</v>
      </c>
      <c r="E939" s="5">
        <f t="shared" si="42"/>
        <v>234.82599999999999</v>
      </c>
      <c r="F939" t="b">
        <v>0</v>
      </c>
      <c r="G939">
        <v>3</v>
      </c>
      <c r="H939">
        <f>_xlfn.XLOOKUP(G939, years!A$2:A$836, years!B$2:B$836)</f>
        <v>2000</v>
      </c>
      <c r="I939" s="5">
        <v>59</v>
      </c>
      <c r="J939">
        <v>0.65500000000000003</v>
      </c>
      <c r="K939">
        <v>0.79100000000000004</v>
      </c>
      <c r="L939" s="7" t="str">
        <f t="shared" si="43"/>
        <v>High</v>
      </c>
      <c r="M939">
        <v>-8.923</v>
      </c>
      <c r="N939" s="7">
        <v>3.0200000000000001E-2</v>
      </c>
      <c r="O939" s="7">
        <v>0.1</v>
      </c>
      <c r="P939" s="9">
        <v>1.2400000000000001E-4</v>
      </c>
      <c r="Q939" s="7">
        <v>0.33400000000000002</v>
      </c>
      <c r="R939" s="7">
        <v>0.86199999999999999</v>
      </c>
      <c r="S939" s="7" t="str">
        <f t="shared" si="44"/>
        <v>Positive</v>
      </c>
      <c r="T939" s="5">
        <v>118.98099999999999</v>
      </c>
      <c r="U939" t="s">
        <v>30</v>
      </c>
    </row>
    <row r="940" spans="1:21" x14ac:dyDescent="0.25">
      <c r="A940">
        <v>232</v>
      </c>
      <c r="B940" t="str">
        <f>_xlfn.XLOOKUP(A940, artists!A$2:A$836, artists!B$2:B$836)</f>
        <v>Good Charlotte</v>
      </c>
      <c r="C940" s="3" t="s">
        <v>434</v>
      </c>
      <c r="D940" s="5">
        <v>190173</v>
      </c>
      <c r="E940" s="5">
        <f t="shared" si="42"/>
        <v>190.173</v>
      </c>
      <c r="F940" t="b">
        <v>0</v>
      </c>
      <c r="G940">
        <v>5</v>
      </c>
      <c r="H940">
        <f>_xlfn.XLOOKUP(G940, years!A$2:A$836, years!B$2:B$836)</f>
        <v>2002</v>
      </c>
      <c r="I940" s="5">
        <v>68</v>
      </c>
      <c r="J940">
        <v>0.62</v>
      </c>
      <c r="K940">
        <v>0.93</v>
      </c>
      <c r="L940" s="7" t="str">
        <f t="shared" si="43"/>
        <v>High</v>
      </c>
      <c r="M940">
        <v>-3.6850000000000001</v>
      </c>
      <c r="N940" s="7">
        <v>3.7400000000000003E-2</v>
      </c>
      <c r="O940" s="7">
        <v>4.2999999999999999E-4</v>
      </c>
      <c r="P940" s="9">
        <v>0</v>
      </c>
      <c r="Q940" s="7">
        <v>6.8599999999999994E-2</v>
      </c>
      <c r="R940" s="7">
        <v>0.60899999999999999</v>
      </c>
      <c r="S940" s="7" t="str">
        <f t="shared" si="44"/>
        <v>Positive</v>
      </c>
      <c r="T940" s="5">
        <v>106.22</v>
      </c>
      <c r="U940" t="s">
        <v>23</v>
      </c>
    </row>
    <row r="941" spans="1:21" x14ac:dyDescent="0.25">
      <c r="A941">
        <v>643</v>
      </c>
      <c r="B941" t="str">
        <f>_xlfn.XLOOKUP(A941, artists!A$2:A$836, artists!B$2:B$836)</f>
        <v>Major Lazer</v>
      </c>
      <c r="C941" s="3" t="s">
        <v>1523</v>
      </c>
      <c r="D941" s="5">
        <v>166138</v>
      </c>
      <c r="E941" s="5">
        <f t="shared" si="42"/>
        <v>166.13800000000001</v>
      </c>
      <c r="F941" t="b">
        <v>0</v>
      </c>
      <c r="G941">
        <v>18</v>
      </c>
      <c r="H941">
        <f>_xlfn.XLOOKUP(G941, years!A$2:A$836, years!B$2:B$836)</f>
        <v>2015</v>
      </c>
      <c r="I941" s="5">
        <v>49</v>
      </c>
      <c r="J941">
        <v>0.746</v>
      </c>
      <c r="K941">
        <v>0.877</v>
      </c>
      <c r="L941" s="7" t="str">
        <f t="shared" si="43"/>
        <v>High</v>
      </c>
      <c r="M941">
        <v>-3.782</v>
      </c>
      <c r="N941" s="7">
        <v>6.6600000000000006E-2</v>
      </c>
      <c r="O941" s="7">
        <v>3.7499999999999999E-2</v>
      </c>
      <c r="P941" s="9">
        <v>8.3299999999999997E-4</v>
      </c>
      <c r="Q941" s="7">
        <v>0.23300000000000001</v>
      </c>
      <c r="R941" s="7">
        <v>0.751</v>
      </c>
      <c r="S941" s="7" t="str">
        <f t="shared" si="44"/>
        <v>Positive</v>
      </c>
      <c r="T941" s="5">
        <v>107.985</v>
      </c>
      <c r="U941" t="s">
        <v>673</v>
      </c>
    </row>
    <row r="942" spans="1:21" x14ac:dyDescent="0.25">
      <c r="A942">
        <v>529</v>
      </c>
      <c r="B942" t="str">
        <f>_xlfn.XLOOKUP(A942, artists!A$2:A$836, artists!B$2:B$836)</f>
        <v>Bad Meets Evil</v>
      </c>
      <c r="C942" s="3" t="s">
        <v>1186</v>
      </c>
      <c r="D942" s="5">
        <v>303813</v>
      </c>
      <c r="E942" s="5">
        <f t="shared" si="42"/>
        <v>303.81299999999999</v>
      </c>
      <c r="F942" t="b">
        <v>1</v>
      </c>
      <c r="G942">
        <v>14</v>
      </c>
      <c r="H942">
        <f>_xlfn.XLOOKUP(G942, years!A$2:A$836, years!B$2:B$836)</f>
        <v>2011</v>
      </c>
      <c r="I942" s="5">
        <v>68</v>
      </c>
      <c r="J942">
        <v>0.67600000000000005</v>
      </c>
      <c r="K942">
        <v>0.69499999999999995</v>
      </c>
      <c r="L942" s="7" t="str">
        <f t="shared" si="43"/>
        <v>High</v>
      </c>
      <c r="M942">
        <v>-8.327</v>
      </c>
      <c r="N942" s="7">
        <v>0.245</v>
      </c>
      <c r="O942" s="7">
        <v>0.35199999999999998</v>
      </c>
      <c r="P942" s="9">
        <v>0</v>
      </c>
      <c r="Q942" s="7">
        <v>0.11899999999999999</v>
      </c>
      <c r="R942" s="7">
        <v>0.14399999999999999</v>
      </c>
      <c r="S942" s="7" t="str">
        <f t="shared" si="44"/>
        <v>Negative</v>
      </c>
      <c r="T942" s="5">
        <v>90.268000000000001</v>
      </c>
      <c r="U942" t="s">
        <v>59</v>
      </c>
    </row>
    <row r="943" spans="1:21" x14ac:dyDescent="0.25">
      <c r="A943">
        <v>498</v>
      </c>
      <c r="B943" t="str">
        <f>_xlfn.XLOOKUP(A943, artists!A$2:A$836, artists!B$2:B$836)</f>
        <v>Ellie Goulding</v>
      </c>
      <c r="C943" s="3" t="s">
        <v>1283</v>
      </c>
      <c r="D943" s="5">
        <v>210853</v>
      </c>
      <c r="E943" s="5">
        <f t="shared" si="42"/>
        <v>210.85300000000001</v>
      </c>
      <c r="F943" t="b">
        <v>0</v>
      </c>
      <c r="G943">
        <v>13</v>
      </c>
      <c r="H943">
        <f>_xlfn.XLOOKUP(G943, years!A$2:A$836, years!B$2:B$836)</f>
        <v>2010</v>
      </c>
      <c r="I943" s="5">
        <v>63</v>
      </c>
      <c r="J943">
        <v>0.68200000000000005</v>
      </c>
      <c r="K943">
        <v>0.79500000000000004</v>
      </c>
      <c r="L943" s="7" t="str">
        <f t="shared" si="43"/>
        <v>High</v>
      </c>
      <c r="M943">
        <v>-6.17</v>
      </c>
      <c r="N943" s="7">
        <v>3.6700000000000003E-2</v>
      </c>
      <c r="O943" s="7">
        <v>2.9700000000000001E-2</v>
      </c>
      <c r="P943" s="9">
        <v>3.9100000000000003E-2</v>
      </c>
      <c r="Q943" s="7">
        <v>0.13100000000000001</v>
      </c>
      <c r="R943" s="7">
        <v>0.78</v>
      </c>
      <c r="S943" s="7" t="str">
        <f t="shared" si="44"/>
        <v>Positive</v>
      </c>
      <c r="T943" s="5">
        <v>120.008</v>
      </c>
      <c r="U943" t="s">
        <v>513</v>
      </c>
    </row>
    <row r="944" spans="1:21" x14ac:dyDescent="0.25">
      <c r="A944">
        <v>249</v>
      </c>
      <c r="B944" t="str">
        <f>_xlfn.XLOOKUP(A944, artists!A$2:A$836, artists!B$2:B$836)</f>
        <v>Ciara</v>
      </c>
      <c r="C944" s="3" t="s">
        <v>752</v>
      </c>
      <c r="D944" s="5">
        <v>237053</v>
      </c>
      <c r="E944" s="5">
        <f t="shared" si="42"/>
        <v>237.053</v>
      </c>
      <c r="F944" t="b">
        <v>0</v>
      </c>
      <c r="G944">
        <v>9</v>
      </c>
      <c r="H944">
        <f>_xlfn.XLOOKUP(G944, years!A$2:A$836, years!B$2:B$836)</f>
        <v>2006</v>
      </c>
      <c r="I944" s="5">
        <v>68</v>
      </c>
      <c r="J944">
        <v>0.70099999999999996</v>
      </c>
      <c r="K944">
        <v>0.72399999999999998</v>
      </c>
      <c r="L944" s="7" t="str">
        <f t="shared" si="43"/>
        <v>High</v>
      </c>
      <c r="M944">
        <v>-5.7510000000000003</v>
      </c>
      <c r="N944" s="7">
        <v>0.14499999999999999</v>
      </c>
      <c r="O944" s="7">
        <v>0.26700000000000002</v>
      </c>
      <c r="P944" s="9">
        <v>0</v>
      </c>
      <c r="Q944" s="7">
        <v>8.6699999999999999E-2</v>
      </c>
      <c r="R944" s="7">
        <v>0.42499999999999999</v>
      </c>
      <c r="S944" s="7" t="str">
        <f t="shared" si="44"/>
        <v>Negative</v>
      </c>
      <c r="T944" s="5">
        <v>132.035</v>
      </c>
      <c r="U944" t="s">
        <v>32</v>
      </c>
    </row>
    <row r="945" spans="1:21" x14ac:dyDescent="0.25">
      <c r="A945">
        <v>474</v>
      </c>
      <c r="B945" t="str">
        <f>_xlfn.XLOOKUP(A945, artists!A$2:A$836, artists!B$2:B$836)</f>
        <v>Far East Movement</v>
      </c>
      <c r="C945" s="3" t="s">
        <v>1030</v>
      </c>
      <c r="D945" s="5">
        <v>216893</v>
      </c>
      <c r="E945" s="5">
        <f t="shared" si="42"/>
        <v>216.893</v>
      </c>
      <c r="F945" t="b">
        <v>0</v>
      </c>
      <c r="G945">
        <v>13</v>
      </c>
      <c r="H945">
        <f>_xlfn.XLOOKUP(G945, years!A$2:A$836, years!B$2:B$836)</f>
        <v>2010</v>
      </c>
      <c r="I945" s="5">
        <v>73</v>
      </c>
      <c r="J945">
        <v>0.435</v>
      </c>
      <c r="K945">
        <v>0.83699999999999997</v>
      </c>
      <c r="L945" s="7" t="str">
        <f t="shared" si="43"/>
        <v>High</v>
      </c>
      <c r="M945">
        <v>-8.1259999999999994</v>
      </c>
      <c r="N945" s="7">
        <v>0.44900000000000001</v>
      </c>
      <c r="O945" s="7">
        <v>6.7600000000000004E-3</v>
      </c>
      <c r="P945" s="9">
        <v>0</v>
      </c>
      <c r="Q945" s="7">
        <v>0.11700000000000001</v>
      </c>
      <c r="R945" s="7">
        <v>0.77800000000000002</v>
      </c>
      <c r="S945" s="7" t="str">
        <f t="shared" si="44"/>
        <v>Positive</v>
      </c>
      <c r="T945" s="5">
        <v>124.913</v>
      </c>
      <c r="U945" t="s">
        <v>59</v>
      </c>
    </row>
    <row r="946" spans="1:21" x14ac:dyDescent="0.25">
      <c r="A946">
        <v>225</v>
      </c>
      <c r="B946" t="str">
        <f>_xlfn.XLOOKUP(A946, artists!A$2:A$836, artists!B$2:B$836)</f>
        <v>Audioslave</v>
      </c>
      <c r="C946" s="3" t="s">
        <v>419</v>
      </c>
      <c r="D946" s="5">
        <v>293960</v>
      </c>
      <c r="E946" s="5">
        <f t="shared" si="42"/>
        <v>293.95999999999998</v>
      </c>
      <c r="F946" t="b">
        <v>0</v>
      </c>
      <c r="G946">
        <v>5</v>
      </c>
      <c r="H946">
        <f>_xlfn.XLOOKUP(G946, years!A$2:A$836, years!B$2:B$836)</f>
        <v>2002</v>
      </c>
      <c r="I946" s="5">
        <v>75</v>
      </c>
      <c r="J946">
        <v>0.61399999999999999</v>
      </c>
      <c r="K946">
        <v>0.56799999999999995</v>
      </c>
      <c r="L946" s="7" t="str">
        <f t="shared" si="43"/>
        <v>Low</v>
      </c>
      <c r="M946">
        <v>-5.4770000000000003</v>
      </c>
      <c r="N946" s="7">
        <v>2.76E-2</v>
      </c>
      <c r="O946" s="7">
        <v>7.9699999999999997E-3</v>
      </c>
      <c r="P946" s="9">
        <v>0</v>
      </c>
      <c r="Q946" s="7">
        <v>9.9699999999999997E-2</v>
      </c>
      <c r="R946" s="7">
        <v>0.51600000000000001</v>
      </c>
      <c r="S946" s="7" t="str">
        <f t="shared" si="44"/>
        <v>Positive</v>
      </c>
      <c r="T946" s="5">
        <v>107.849</v>
      </c>
      <c r="U946" t="s">
        <v>23</v>
      </c>
    </row>
    <row r="947" spans="1:21" x14ac:dyDescent="0.25">
      <c r="A947">
        <v>169</v>
      </c>
      <c r="B947" t="str">
        <f>_xlfn.XLOOKUP(A947, artists!A$2:A$836, artists!B$2:B$836)</f>
        <v>Sean Paul</v>
      </c>
      <c r="C947" s="3" t="s">
        <v>420</v>
      </c>
      <c r="D947" s="5">
        <v>232506</v>
      </c>
      <c r="E947" s="5">
        <f t="shared" si="42"/>
        <v>232.506</v>
      </c>
      <c r="F947" t="b">
        <v>0</v>
      </c>
      <c r="G947">
        <v>5</v>
      </c>
      <c r="H947">
        <f>_xlfn.XLOOKUP(G947, years!A$2:A$836, years!B$2:B$836)</f>
        <v>2002</v>
      </c>
      <c r="I947" s="5">
        <v>61</v>
      </c>
      <c r="J947">
        <v>0.75700000000000001</v>
      </c>
      <c r="K947">
        <v>0.78</v>
      </c>
      <c r="L947" s="7" t="str">
        <f t="shared" si="43"/>
        <v>High</v>
      </c>
      <c r="M947">
        <v>-5.0380000000000003</v>
      </c>
      <c r="N947" s="7">
        <v>0.31900000000000001</v>
      </c>
      <c r="O947" s="7">
        <v>8.1100000000000005E-2</v>
      </c>
      <c r="P947" s="9">
        <v>0</v>
      </c>
      <c r="Q947" s="7">
        <v>0.113</v>
      </c>
      <c r="R947" s="7">
        <v>0.59</v>
      </c>
      <c r="S947" s="7" t="str">
        <f t="shared" si="44"/>
        <v>Positive</v>
      </c>
      <c r="T947" s="5">
        <v>97.917000000000002</v>
      </c>
      <c r="U947" t="s">
        <v>59</v>
      </c>
    </row>
    <row r="948" spans="1:21" x14ac:dyDescent="0.25">
      <c r="A948">
        <v>603</v>
      </c>
      <c r="B948" t="str">
        <f>_xlfn.XLOOKUP(A948, artists!A$2:A$836, artists!B$2:B$836)</f>
        <v>Sam Smith</v>
      </c>
      <c r="C948" s="3" t="s">
        <v>1522</v>
      </c>
      <c r="D948" s="5">
        <v>167065</v>
      </c>
      <c r="E948" s="5">
        <f t="shared" si="42"/>
        <v>167.065</v>
      </c>
      <c r="F948" t="b">
        <v>0</v>
      </c>
      <c r="G948">
        <v>17</v>
      </c>
      <c r="H948">
        <f>_xlfn.XLOOKUP(G948, years!A$2:A$836, years!B$2:B$836)</f>
        <v>2014</v>
      </c>
      <c r="I948" s="5">
        <v>79</v>
      </c>
      <c r="J948">
        <v>0.65600000000000003</v>
      </c>
      <c r="K948">
        <v>0.627</v>
      </c>
      <c r="L948" s="7" t="str">
        <f t="shared" si="43"/>
        <v>Low</v>
      </c>
      <c r="M948">
        <v>-6.6269999999999998</v>
      </c>
      <c r="N948" s="7">
        <v>3.7900000000000003E-2</v>
      </c>
      <c r="O948" s="7">
        <v>0.34300000000000003</v>
      </c>
      <c r="P948" s="9">
        <v>2.1699999999999999E-5</v>
      </c>
      <c r="Q948" s="7">
        <v>0.124</v>
      </c>
      <c r="R948" s="7">
        <v>0.48099999999999998</v>
      </c>
      <c r="S948" s="7" t="str">
        <f t="shared" si="44"/>
        <v>Negative</v>
      </c>
      <c r="T948" s="5">
        <v>99.933000000000007</v>
      </c>
      <c r="U948" t="s">
        <v>17</v>
      </c>
    </row>
    <row r="949" spans="1:21" x14ac:dyDescent="0.25">
      <c r="A949">
        <v>176</v>
      </c>
      <c r="B949" t="str">
        <f>_xlfn.XLOOKUP(A949, artists!A$2:A$836, artists!B$2:B$836)</f>
        <v>Justin Timberlake</v>
      </c>
      <c r="C949" s="3" t="s">
        <v>300</v>
      </c>
      <c r="D949" s="5">
        <v>283626</v>
      </c>
      <c r="E949" s="5">
        <f t="shared" si="42"/>
        <v>283.62599999999998</v>
      </c>
      <c r="F949" t="b">
        <v>0</v>
      </c>
      <c r="G949">
        <v>5</v>
      </c>
      <c r="H949">
        <f>_xlfn.XLOOKUP(G949, years!A$2:A$836, years!B$2:B$836)</f>
        <v>2002</v>
      </c>
      <c r="I949" s="5">
        <v>62</v>
      </c>
      <c r="J949">
        <v>0.85299999999999998</v>
      </c>
      <c r="K949">
        <v>0.81100000000000005</v>
      </c>
      <c r="L949" s="7" t="str">
        <f t="shared" si="43"/>
        <v>High</v>
      </c>
      <c r="M949">
        <v>-4.9269999999999996</v>
      </c>
      <c r="N949" s="7">
        <v>6.4600000000000005E-2</v>
      </c>
      <c r="O949" s="7">
        <v>4.3900000000000002E-2</v>
      </c>
      <c r="P949" s="9">
        <v>3.0699999999999998E-4</v>
      </c>
      <c r="Q949" s="7">
        <v>7.0300000000000001E-2</v>
      </c>
      <c r="R949" s="7">
        <v>0.9</v>
      </c>
      <c r="S949" s="7" t="str">
        <f t="shared" si="44"/>
        <v>Positive</v>
      </c>
      <c r="T949" s="5">
        <v>114.964</v>
      </c>
      <c r="U949" t="s">
        <v>17</v>
      </c>
    </row>
    <row r="950" spans="1:21" x14ac:dyDescent="0.25">
      <c r="A950">
        <v>7</v>
      </c>
      <c r="B950" t="str">
        <f>_xlfn.XLOOKUP(A950, artists!A$2:A$836, artists!B$2:B$836)</f>
        <v>Eminem</v>
      </c>
      <c r="C950" s="3" t="s">
        <v>533</v>
      </c>
      <c r="D950" s="5">
        <v>296880</v>
      </c>
      <c r="E950" s="5">
        <f t="shared" si="42"/>
        <v>296.88</v>
      </c>
      <c r="F950" t="b">
        <v>1</v>
      </c>
      <c r="G950">
        <v>7</v>
      </c>
      <c r="H950">
        <f>_xlfn.XLOOKUP(G950, years!A$2:A$836, years!B$2:B$836)</f>
        <v>2004</v>
      </c>
      <c r="I950" s="5">
        <v>48</v>
      </c>
      <c r="J950">
        <v>0.52</v>
      </c>
      <c r="K950">
        <v>0.76800000000000002</v>
      </c>
      <c r="L950" s="7" t="str">
        <f t="shared" si="43"/>
        <v>High</v>
      </c>
      <c r="M950">
        <v>-3.4889999999999999</v>
      </c>
      <c r="N950" s="7">
        <v>0.35899999999999999</v>
      </c>
      <c r="O950" s="7">
        <v>1.9300000000000001E-2</v>
      </c>
      <c r="P950" s="9">
        <v>3.4000000000000002E-4</v>
      </c>
      <c r="Q950" s="7">
        <v>0.104</v>
      </c>
      <c r="R950" s="7">
        <v>0.39800000000000002</v>
      </c>
      <c r="S950" s="7" t="str">
        <f t="shared" si="44"/>
        <v>Negative</v>
      </c>
      <c r="T950" s="5">
        <v>79.177999999999997</v>
      </c>
      <c r="U950" t="s">
        <v>28</v>
      </c>
    </row>
    <row r="951" spans="1:21" x14ac:dyDescent="0.25">
      <c r="A951">
        <v>7</v>
      </c>
      <c r="B951" t="str">
        <f>_xlfn.XLOOKUP(A951, artists!A$2:A$836, artists!B$2:B$836)</f>
        <v>Eminem</v>
      </c>
      <c r="C951" s="3" t="s">
        <v>533</v>
      </c>
      <c r="D951" s="5">
        <v>296880</v>
      </c>
      <c r="E951" s="5">
        <f t="shared" si="42"/>
        <v>296.88</v>
      </c>
      <c r="F951" t="b">
        <v>1</v>
      </c>
      <c r="G951">
        <v>7</v>
      </c>
      <c r="H951">
        <f>_xlfn.XLOOKUP(G951, years!A$2:A$836, years!B$2:B$836)</f>
        <v>2004</v>
      </c>
      <c r="I951" s="5">
        <v>67</v>
      </c>
      <c r="J951">
        <v>0.52</v>
      </c>
      <c r="K951">
        <v>0.76800000000000002</v>
      </c>
      <c r="L951" s="7" t="str">
        <f t="shared" si="43"/>
        <v>High</v>
      </c>
      <c r="M951">
        <v>-3.4889999999999999</v>
      </c>
      <c r="N951" s="7">
        <v>0.35899999999999999</v>
      </c>
      <c r="O951" s="7">
        <v>1.9300000000000001E-2</v>
      </c>
      <c r="P951" s="9">
        <v>3.4000000000000002E-4</v>
      </c>
      <c r="Q951" s="7">
        <v>0.104</v>
      </c>
      <c r="R951" s="7">
        <v>0.39800000000000002</v>
      </c>
      <c r="S951" s="7" t="str">
        <f t="shared" si="44"/>
        <v>Negative</v>
      </c>
      <c r="T951" s="5">
        <v>79.177999999999997</v>
      </c>
      <c r="U951" t="s">
        <v>28</v>
      </c>
    </row>
    <row r="952" spans="1:21" x14ac:dyDescent="0.25">
      <c r="A952">
        <v>469</v>
      </c>
      <c r="B952" t="str">
        <f>_xlfn.XLOOKUP(A952, artists!A$2:A$836, artists!B$2:B$836)</f>
        <v>Bruno Mars</v>
      </c>
      <c r="C952" s="3" t="s">
        <v>1187</v>
      </c>
      <c r="D952" s="5">
        <v>189109</v>
      </c>
      <c r="E952" s="5">
        <f t="shared" si="42"/>
        <v>189.10900000000001</v>
      </c>
      <c r="F952" t="b">
        <v>0</v>
      </c>
      <c r="G952">
        <v>13</v>
      </c>
      <c r="H952">
        <f>_xlfn.XLOOKUP(G952, years!A$2:A$836, years!B$2:B$836)</f>
        <v>2010</v>
      </c>
      <c r="I952" s="5">
        <v>75</v>
      </c>
      <c r="J952">
        <v>0.79400000000000004</v>
      </c>
      <c r="K952">
        <v>0.71099999999999997</v>
      </c>
      <c r="L952" s="7" t="str">
        <f t="shared" si="43"/>
        <v>High</v>
      </c>
      <c r="M952">
        <v>-5.1239999999999997</v>
      </c>
      <c r="N952" s="7">
        <v>6.9900000000000004E-2</v>
      </c>
      <c r="O952" s="7">
        <v>0.3</v>
      </c>
      <c r="P952" s="9">
        <v>0</v>
      </c>
      <c r="Q952" s="7">
        <v>9.5500000000000002E-2</v>
      </c>
      <c r="R952" s="7">
        <v>0.95499999999999996</v>
      </c>
      <c r="S952" s="7" t="str">
        <f t="shared" si="44"/>
        <v>Positive</v>
      </c>
      <c r="T952" s="5">
        <v>174.91499999999999</v>
      </c>
      <c r="U952" t="s">
        <v>17</v>
      </c>
    </row>
    <row r="953" spans="1:21" x14ac:dyDescent="0.25">
      <c r="A953">
        <v>607</v>
      </c>
      <c r="B953" t="str">
        <f>_xlfn.XLOOKUP(A953, artists!A$2:A$836, artists!B$2:B$836)</f>
        <v>Meghan Trainor</v>
      </c>
      <c r="C953" s="3" t="s">
        <v>1585</v>
      </c>
      <c r="D953" s="5">
        <v>182666</v>
      </c>
      <c r="E953" s="5">
        <f t="shared" si="42"/>
        <v>182.666</v>
      </c>
      <c r="F953" t="b">
        <v>0</v>
      </c>
      <c r="G953">
        <v>18</v>
      </c>
      <c r="H953">
        <f>_xlfn.XLOOKUP(G953, years!A$2:A$836, years!B$2:B$836)</f>
        <v>2015</v>
      </c>
      <c r="I953" s="5">
        <v>70</v>
      </c>
      <c r="J953">
        <v>0.77500000000000002</v>
      </c>
      <c r="K953">
        <v>0.82499999999999996</v>
      </c>
      <c r="L953" s="7" t="str">
        <f t="shared" si="43"/>
        <v>High</v>
      </c>
      <c r="M953">
        <v>-5.4020000000000001</v>
      </c>
      <c r="N953" s="7">
        <v>4.6399999999999997E-2</v>
      </c>
      <c r="O953" s="7">
        <v>5.0599999999999999E-2</v>
      </c>
      <c r="P953" s="9">
        <v>1.0300000000000001E-6</v>
      </c>
      <c r="Q953" s="7">
        <v>0.111</v>
      </c>
      <c r="R953" s="7">
        <v>0.95</v>
      </c>
      <c r="S953" s="7" t="str">
        <f t="shared" si="44"/>
        <v>Positive</v>
      </c>
      <c r="T953" s="5">
        <v>139.09100000000001</v>
      </c>
      <c r="U953" t="s">
        <v>17</v>
      </c>
    </row>
    <row r="954" spans="1:21" x14ac:dyDescent="0.25">
      <c r="A954">
        <v>345</v>
      </c>
      <c r="B954" t="str">
        <f>_xlfn.XLOOKUP(A954, artists!A$2:A$836, artists!B$2:B$836)</f>
        <v>Hinder</v>
      </c>
      <c r="C954" s="3" t="s">
        <v>708</v>
      </c>
      <c r="D954" s="5">
        <v>261053</v>
      </c>
      <c r="E954" s="5">
        <f t="shared" si="42"/>
        <v>261.053</v>
      </c>
      <c r="F954" t="b">
        <v>0</v>
      </c>
      <c r="G954">
        <v>22</v>
      </c>
      <c r="H954">
        <f>_xlfn.XLOOKUP(G954, years!A$2:A$836, years!B$2:B$836)</f>
        <v>2019</v>
      </c>
      <c r="I954" s="5">
        <v>35</v>
      </c>
      <c r="J954">
        <v>0.47399999999999998</v>
      </c>
      <c r="K954">
        <v>0.74399999999999999</v>
      </c>
      <c r="L954" s="7" t="str">
        <f t="shared" si="43"/>
        <v>High</v>
      </c>
      <c r="M954">
        <v>-5.3860000000000001</v>
      </c>
      <c r="N954" s="7">
        <v>3.4099999999999998E-2</v>
      </c>
      <c r="O954" s="7">
        <v>2.0799999999999999E-2</v>
      </c>
      <c r="P954" s="9">
        <v>1.22E-6</v>
      </c>
      <c r="Q954" s="7">
        <v>0.20899999999999999</v>
      </c>
      <c r="R954" s="7">
        <v>0.23799999999999999</v>
      </c>
      <c r="S954" s="7" t="str">
        <f t="shared" si="44"/>
        <v>Negative</v>
      </c>
      <c r="T954" s="5">
        <v>129.005</v>
      </c>
      <c r="U954" t="s">
        <v>113</v>
      </c>
    </row>
    <row r="955" spans="1:21" x14ac:dyDescent="0.25">
      <c r="A955">
        <v>728</v>
      </c>
      <c r="B955" t="str">
        <f>_xlfn.XLOOKUP(A955, artists!A$2:A$836, artists!B$2:B$836)</f>
        <v>Jax Jones</v>
      </c>
      <c r="C955" s="3" t="s">
        <v>1690</v>
      </c>
      <c r="D955" s="5">
        <v>213946</v>
      </c>
      <c r="E955" s="5">
        <f t="shared" si="42"/>
        <v>213.946</v>
      </c>
      <c r="F955" t="b">
        <v>1</v>
      </c>
      <c r="G955">
        <v>19</v>
      </c>
      <c r="H955">
        <f>_xlfn.XLOOKUP(G955, years!A$2:A$836, years!B$2:B$836)</f>
        <v>2016</v>
      </c>
      <c r="I955" s="5">
        <v>1</v>
      </c>
      <c r="J955">
        <v>0.876</v>
      </c>
      <c r="K955">
        <v>0.66900000000000004</v>
      </c>
      <c r="L955" s="7" t="str">
        <f t="shared" si="43"/>
        <v>High</v>
      </c>
      <c r="M955">
        <v>-6.0540000000000003</v>
      </c>
      <c r="N955" s="7">
        <v>0.13800000000000001</v>
      </c>
      <c r="O955" s="7">
        <v>0.16300000000000001</v>
      </c>
      <c r="P955" s="9">
        <v>0</v>
      </c>
      <c r="Q955" s="7">
        <v>0.185</v>
      </c>
      <c r="R955" s="7">
        <v>0.68200000000000005</v>
      </c>
      <c r="S955" s="7" t="str">
        <f t="shared" si="44"/>
        <v>Positive</v>
      </c>
      <c r="T955" s="5">
        <v>124.00700000000001</v>
      </c>
      <c r="U955" t="s">
        <v>673</v>
      </c>
    </row>
    <row r="956" spans="1:21" x14ac:dyDescent="0.25">
      <c r="A956">
        <v>636</v>
      </c>
      <c r="B956" t="str">
        <f>_xlfn.XLOOKUP(A956, artists!A$2:A$836, artists!B$2:B$836)</f>
        <v>Alex &amp; Sierra</v>
      </c>
      <c r="C956" s="3" t="s">
        <v>1478</v>
      </c>
      <c r="D956" s="5">
        <v>185200</v>
      </c>
      <c r="E956" s="5">
        <f t="shared" si="42"/>
        <v>185.2</v>
      </c>
      <c r="F956" t="b">
        <v>0</v>
      </c>
      <c r="G956">
        <v>17</v>
      </c>
      <c r="H956">
        <f>_xlfn.XLOOKUP(G956, years!A$2:A$836, years!B$2:B$836)</f>
        <v>2014</v>
      </c>
      <c r="I956" s="5">
        <v>75</v>
      </c>
      <c r="J956">
        <v>0.5</v>
      </c>
      <c r="K956">
        <v>0.29199999999999998</v>
      </c>
      <c r="L956" s="7" t="str">
        <f t="shared" si="43"/>
        <v>Low</v>
      </c>
      <c r="M956">
        <v>-8.5540000000000003</v>
      </c>
      <c r="N956" s="7">
        <v>3.2300000000000002E-2</v>
      </c>
      <c r="O956" s="7">
        <v>0.746</v>
      </c>
      <c r="P956" s="9">
        <v>0</v>
      </c>
      <c r="Q956" s="7">
        <v>0.188</v>
      </c>
      <c r="R956" s="7">
        <v>0.37</v>
      </c>
      <c r="S956" s="7" t="str">
        <f t="shared" si="44"/>
        <v>Negative</v>
      </c>
      <c r="T956" s="5">
        <v>145.87899999999999</v>
      </c>
      <c r="U956" t="s">
        <v>17</v>
      </c>
    </row>
    <row r="957" spans="1:21" x14ac:dyDescent="0.25">
      <c r="A957">
        <v>113</v>
      </c>
      <c r="B957" t="str">
        <f>_xlfn.XLOOKUP(A957, artists!A$2:A$836, artists!B$2:B$836)</f>
        <v>Jamiroquai</v>
      </c>
      <c r="C957" s="3" t="s">
        <v>188</v>
      </c>
      <c r="D957" s="5">
        <v>295400</v>
      </c>
      <c r="E957" s="5">
        <f t="shared" si="42"/>
        <v>295.39999999999998</v>
      </c>
      <c r="F957" t="b">
        <v>0</v>
      </c>
      <c r="G957">
        <v>4</v>
      </c>
      <c r="H957">
        <f>_xlfn.XLOOKUP(G957, years!A$2:A$836, years!B$2:B$836)</f>
        <v>2001</v>
      </c>
      <c r="I957" s="5">
        <v>65</v>
      </c>
      <c r="J957">
        <v>0.878</v>
      </c>
      <c r="K957">
        <v>0.72399999999999998</v>
      </c>
      <c r="L957" s="7" t="str">
        <f t="shared" si="43"/>
        <v>High</v>
      </c>
      <c r="M957">
        <v>-5.3730000000000002</v>
      </c>
      <c r="N957" s="7">
        <v>0.129</v>
      </c>
      <c r="O957" s="7">
        <v>0.16800000000000001</v>
      </c>
      <c r="P957" s="9">
        <v>1.1599999999999999E-2</v>
      </c>
      <c r="Q957" s="7">
        <v>0.13300000000000001</v>
      </c>
      <c r="R957" s="7">
        <v>0.90400000000000003</v>
      </c>
      <c r="S957" s="7" t="str">
        <f t="shared" si="44"/>
        <v>Positive</v>
      </c>
      <c r="T957" s="5">
        <v>121.90600000000001</v>
      </c>
      <c r="U957" t="s">
        <v>17</v>
      </c>
    </row>
    <row r="958" spans="1:21" x14ac:dyDescent="0.25">
      <c r="A958">
        <v>468</v>
      </c>
      <c r="B958" t="str">
        <f>_xlfn.XLOOKUP(A958, artists!A$2:A$836, artists!B$2:B$836)</f>
        <v>Mumford &amp; Sons</v>
      </c>
      <c r="C958" s="3" t="s">
        <v>1017</v>
      </c>
      <c r="D958" s="5">
        <v>245173</v>
      </c>
      <c r="E958" s="5">
        <f t="shared" si="42"/>
        <v>245.173</v>
      </c>
      <c r="F958" t="b">
        <v>1</v>
      </c>
      <c r="G958">
        <v>12</v>
      </c>
      <c r="H958">
        <f>_xlfn.XLOOKUP(G958, years!A$2:A$836, years!B$2:B$836)</f>
        <v>2009</v>
      </c>
      <c r="I958" s="5">
        <v>68</v>
      </c>
      <c r="J958">
        <v>0.51700000000000002</v>
      </c>
      <c r="K958">
        <v>0.49199999999999999</v>
      </c>
      <c r="L958" s="7" t="str">
        <f t="shared" si="43"/>
        <v>Low</v>
      </c>
      <c r="M958">
        <v>-8.0500000000000007</v>
      </c>
      <c r="N958" s="7">
        <v>2.7199999999999998E-2</v>
      </c>
      <c r="O958" s="7">
        <v>2.75E-2</v>
      </c>
      <c r="P958" s="9">
        <v>3.1900000000000003E-5</v>
      </c>
      <c r="Q958" s="7">
        <v>8.7300000000000003E-2</v>
      </c>
      <c r="R958" s="7">
        <v>0.45500000000000002</v>
      </c>
      <c r="S958" s="7" t="str">
        <f t="shared" si="44"/>
        <v>Negative</v>
      </c>
      <c r="T958" s="5">
        <v>138.58500000000001</v>
      </c>
      <c r="U958" t="s">
        <v>1018</v>
      </c>
    </row>
    <row r="959" spans="1:21" x14ac:dyDescent="0.25">
      <c r="A959">
        <v>596</v>
      </c>
      <c r="B959" t="str">
        <f>_xlfn.XLOOKUP(A959, artists!A$2:A$836, artists!B$2:B$836)</f>
        <v>Of Monsters and Men</v>
      </c>
      <c r="C959" s="3" t="s">
        <v>1383</v>
      </c>
      <c r="D959" s="5">
        <v>266600</v>
      </c>
      <c r="E959" s="5">
        <f t="shared" si="42"/>
        <v>266.60000000000002</v>
      </c>
      <c r="F959" t="b">
        <v>0</v>
      </c>
      <c r="G959">
        <v>15</v>
      </c>
      <c r="H959">
        <f>_xlfn.XLOOKUP(G959, years!A$2:A$836, years!B$2:B$836)</f>
        <v>2012</v>
      </c>
      <c r="I959" s="5">
        <v>79</v>
      </c>
      <c r="J959">
        <v>0.45700000000000002</v>
      </c>
      <c r="K959">
        <v>0.75700000000000001</v>
      </c>
      <c r="L959" s="7" t="str">
        <f t="shared" si="43"/>
        <v>High</v>
      </c>
      <c r="M959">
        <v>-5.1769999999999996</v>
      </c>
      <c r="N959" s="7">
        <v>3.2000000000000001E-2</v>
      </c>
      <c r="O959" s="7">
        <v>2.06E-2</v>
      </c>
      <c r="P959" s="9">
        <v>0</v>
      </c>
      <c r="Q959" s="7">
        <v>0.14599999999999999</v>
      </c>
      <c r="R959" s="7">
        <v>0.41699999999999998</v>
      </c>
      <c r="S959" s="7" t="str">
        <f t="shared" si="44"/>
        <v>Negative</v>
      </c>
      <c r="T959" s="5">
        <v>102.961</v>
      </c>
      <c r="U959" t="s">
        <v>1200</v>
      </c>
    </row>
    <row r="960" spans="1:21" x14ac:dyDescent="0.25">
      <c r="A960">
        <v>506</v>
      </c>
      <c r="B960" t="str">
        <f>_xlfn.XLOOKUP(A960, artists!A$2:A$836, artists!B$2:B$836)</f>
        <v>Kris Allen</v>
      </c>
      <c r="C960" s="3" t="s">
        <v>1108</v>
      </c>
      <c r="D960" s="5">
        <v>212506</v>
      </c>
      <c r="E960" s="5">
        <f t="shared" si="42"/>
        <v>212.506</v>
      </c>
      <c r="F960" t="b">
        <v>0</v>
      </c>
      <c r="G960">
        <v>12</v>
      </c>
      <c r="H960">
        <f>_xlfn.XLOOKUP(G960, years!A$2:A$836, years!B$2:B$836)</f>
        <v>2009</v>
      </c>
      <c r="I960" s="5">
        <v>51</v>
      </c>
      <c r="J960">
        <v>0.58899999999999997</v>
      </c>
      <c r="K960">
        <v>0.89300000000000002</v>
      </c>
      <c r="L960" s="7" t="str">
        <f t="shared" si="43"/>
        <v>High</v>
      </c>
      <c r="M960">
        <v>-2.948</v>
      </c>
      <c r="N960" s="7">
        <v>3.9699999999999999E-2</v>
      </c>
      <c r="O960" s="7">
        <v>2.7300000000000001E-2</v>
      </c>
      <c r="P960" s="9">
        <v>0</v>
      </c>
      <c r="Q960" s="7">
        <v>0.34300000000000003</v>
      </c>
      <c r="R960" s="7">
        <v>0.94</v>
      </c>
      <c r="S960" s="7" t="str">
        <f t="shared" si="44"/>
        <v>Positive</v>
      </c>
      <c r="T960" s="5">
        <v>92.010999999999996</v>
      </c>
      <c r="U960" t="s">
        <v>17</v>
      </c>
    </row>
    <row r="961" spans="1:21" x14ac:dyDescent="0.25">
      <c r="A961">
        <v>560</v>
      </c>
      <c r="B961" t="str">
        <f>_xlfn.XLOOKUP(A961, artists!A$2:A$836, artists!B$2:B$836)</f>
        <v>One Direction</v>
      </c>
      <c r="C961" s="3" t="s">
        <v>1287</v>
      </c>
      <c r="D961" s="5">
        <v>200186</v>
      </c>
      <c r="E961" s="5">
        <f t="shared" si="42"/>
        <v>200.18600000000001</v>
      </c>
      <c r="F961" t="b">
        <v>0</v>
      </c>
      <c r="G961">
        <v>15</v>
      </c>
      <c r="H961">
        <f>_xlfn.XLOOKUP(G961, years!A$2:A$836, years!B$2:B$836)</f>
        <v>2012</v>
      </c>
      <c r="I961" s="5">
        <v>0</v>
      </c>
      <c r="J961">
        <v>0.65800000000000003</v>
      </c>
      <c r="K961">
        <v>0.83699999999999997</v>
      </c>
      <c r="L961" s="7" t="str">
        <f t="shared" si="43"/>
        <v>High</v>
      </c>
      <c r="M961">
        <v>-2.0630000000000002</v>
      </c>
      <c r="N961" s="7">
        <v>5.4300000000000001E-2</v>
      </c>
      <c r="O961" s="7">
        <v>6.2899999999999998E-2</v>
      </c>
      <c r="P961" s="9">
        <v>0</v>
      </c>
      <c r="Q961" s="7">
        <v>9.69E-2</v>
      </c>
      <c r="R961" s="7">
        <v>0.93600000000000005</v>
      </c>
      <c r="S961" s="7" t="str">
        <f t="shared" si="44"/>
        <v>Positive</v>
      </c>
      <c r="T961" s="5">
        <v>126.015</v>
      </c>
      <c r="U961" t="s">
        <v>17</v>
      </c>
    </row>
    <row r="962" spans="1:21" x14ac:dyDescent="0.25">
      <c r="A962">
        <v>260</v>
      </c>
      <c r="B962" t="str">
        <f>_xlfn.XLOOKUP(A962, artists!A$2:A$836, artists!B$2:B$836)</f>
        <v>T.I.</v>
      </c>
      <c r="C962" s="3" t="s">
        <v>858</v>
      </c>
      <c r="D962" s="5">
        <v>338853</v>
      </c>
      <c r="E962" s="5">
        <f t="shared" ref="E962:E1025" si="45">D962/1000</f>
        <v>338.85300000000001</v>
      </c>
      <c r="F962" t="b">
        <v>1</v>
      </c>
      <c r="G962">
        <v>11</v>
      </c>
      <c r="H962">
        <f>_xlfn.XLOOKUP(G962, years!A$2:A$836, years!B$2:B$836)</f>
        <v>2008</v>
      </c>
      <c r="I962" s="5">
        <v>75</v>
      </c>
      <c r="J962">
        <v>0.375</v>
      </c>
      <c r="K962">
        <v>0.86199999999999999</v>
      </c>
      <c r="L962" s="7" t="str">
        <f t="shared" ref="L962:L1025" si="46">IF(K962&gt;0.66,"High",IF(K962&gt;0.33&amp;K962&lt;=0.66,"Medium","Low"))</f>
        <v>High</v>
      </c>
      <c r="M962">
        <v>-3.363</v>
      </c>
      <c r="N962" s="7">
        <v>0.255</v>
      </c>
      <c r="O962" s="7">
        <v>7.0999999999999994E-2</v>
      </c>
      <c r="P962" s="9">
        <v>0</v>
      </c>
      <c r="Q962" s="7">
        <v>0.21099999999999999</v>
      </c>
      <c r="R962" s="7">
        <v>0.47799999999999998</v>
      </c>
      <c r="S962" s="7" t="str">
        <f t="shared" ref="S962:S1025" si="47">IF(R962 &gt;= 0.5, "Positive", "Negative")</f>
        <v>Negative</v>
      </c>
      <c r="T962" s="5">
        <v>159.84100000000001</v>
      </c>
      <c r="U962" t="s">
        <v>59</v>
      </c>
    </row>
    <row r="963" spans="1:21" x14ac:dyDescent="0.25">
      <c r="A963">
        <v>132</v>
      </c>
      <c r="B963" t="str">
        <f>_xlfn.XLOOKUP(A963, artists!A$2:A$836, artists!B$2:B$836)</f>
        <v>Ja Rule</v>
      </c>
      <c r="C963" s="3" t="s">
        <v>221</v>
      </c>
      <c r="D963" s="5">
        <v>257066</v>
      </c>
      <c r="E963" s="5">
        <f t="shared" si="45"/>
        <v>257.06599999999997</v>
      </c>
      <c r="F963" t="b">
        <v>0</v>
      </c>
      <c r="G963">
        <v>4</v>
      </c>
      <c r="H963">
        <f>_xlfn.XLOOKUP(G963, years!A$2:A$836, years!B$2:B$836)</f>
        <v>2001</v>
      </c>
      <c r="I963" s="5">
        <v>64</v>
      </c>
      <c r="J963">
        <v>0.874</v>
      </c>
      <c r="K963">
        <v>0.76800000000000002</v>
      </c>
      <c r="L963" s="7" t="str">
        <f t="shared" si="46"/>
        <v>High</v>
      </c>
      <c r="M963">
        <v>-4.0860000000000003</v>
      </c>
      <c r="N963" s="7">
        <v>0.311</v>
      </c>
      <c r="O963" s="7">
        <v>5.5399999999999998E-2</v>
      </c>
      <c r="P963" s="9">
        <v>0</v>
      </c>
      <c r="Q963" s="7">
        <v>4.1000000000000002E-2</v>
      </c>
      <c r="R963" s="7">
        <v>0.63600000000000001</v>
      </c>
      <c r="S963" s="7" t="str">
        <f t="shared" si="47"/>
        <v>Positive</v>
      </c>
      <c r="T963" s="5">
        <v>106.095</v>
      </c>
      <c r="U963" t="s">
        <v>26</v>
      </c>
    </row>
    <row r="964" spans="1:21" x14ac:dyDescent="0.25">
      <c r="A964">
        <v>513</v>
      </c>
      <c r="B964" t="str">
        <f>_xlfn.XLOOKUP(A964, artists!A$2:A$836, artists!B$2:B$836)</f>
        <v>Sak Noel</v>
      </c>
      <c r="C964" s="3" t="s">
        <v>1138</v>
      </c>
      <c r="D964" s="5">
        <v>215624</v>
      </c>
      <c r="E964" s="5">
        <f t="shared" si="45"/>
        <v>215.624</v>
      </c>
      <c r="F964" t="b">
        <v>1</v>
      </c>
      <c r="G964">
        <v>14</v>
      </c>
      <c r="H964">
        <f>_xlfn.XLOOKUP(G964, years!A$2:A$836, years!B$2:B$836)</f>
        <v>2011</v>
      </c>
      <c r="I964" s="5">
        <v>49</v>
      </c>
      <c r="J964">
        <v>0.92600000000000005</v>
      </c>
      <c r="K964">
        <v>0.80800000000000005</v>
      </c>
      <c r="L964" s="7" t="str">
        <f t="shared" si="46"/>
        <v>High</v>
      </c>
      <c r="M964">
        <v>-3.1480000000000001</v>
      </c>
      <c r="N964" s="7">
        <v>5.9900000000000002E-2</v>
      </c>
      <c r="O964" s="7">
        <v>9.1500000000000001E-4</v>
      </c>
      <c r="P964" s="9">
        <v>3.2699999999999999E-3</v>
      </c>
      <c r="Q964" s="7">
        <v>5.1499999999999997E-2</v>
      </c>
      <c r="R964" s="7">
        <v>0.70099999999999996</v>
      </c>
      <c r="S964" s="7" t="str">
        <f t="shared" si="47"/>
        <v>Positive</v>
      </c>
      <c r="T964" s="5">
        <v>127.998</v>
      </c>
      <c r="U964" t="s">
        <v>34</v>
      </c>
    </row>
    <row r="965" spans="1:21" x14ac:dyDescent="0.25">
      <c r="A965">
        <v>814</v>
      </c>
      <c r="B965" t="str">
        <f>_xlfn.XLOOKUP(A965, artists!A$2:A$836, artists!B$2:B$836)</f>
        <v>Dave</v>
      </c>
      <c r="C965" s="3" t="s">
        <v>1906</v>
      </c>
      <c r="D965" s="5">
        <v>241293</v>
      </c>
      <c r="E965" s="5">
        <f t="shared" si="45"/>
        <v>241.29300000000001</v>
      </c>
      <c r="F965" t="b">
        <v>1</v>
      </c>
      <c r="G965">
        <v>22</v>
      </c>
      <c r="H965">
        <f>_xlfn.XLOOKUP(G965, years!A$2:A$836, years!B$2:B$836)</f>
        <v>2019</v>
      </c>
      <c r="I965" s="5">
        <v>78</v>
      </c>
      <c r="J965">
        <v>0.81200000000000006</v>
      </c>
      <c r="K965">
        <v>0.496</v>
      </c>
      <c r="L965" s="7" t="str">
        <f t="shared" si="46"/>
        <v>Low</v>
      </c>
      <c r="M965">
        <v>-5.9690000000000003</v>
      </c>
      <c r="N965" s="7">
        <v>0.29699999999999999</v>
      </c>
      <c r="O965" s="7">
        <v>0.27100000000000002</v>
      </c>
      <c r="P965" s="9">
        <v>0</v>
      </c>
      <c r="Q965" s="7">
        <v>9.5500000000000002E-2</v>
      </c>
      <c r="R965" s="7">
        <v>0.55000000000000004</v>
      </c>
      <c r="S965" s="7" t="str">
        <f t="shared" si="47"/>
        <v>Positive</v>
      </c>
      <c r="T965" s="5">
        <v>109.979</v>
      </c>
      <c r="U965" t="s">
        <v>28</v>
      </c>
    </row>
    <row r="966" spans="1:21" x14ac:dyDescent="0.25">
      <c r="A966">
        <v>700</v>
      </c>
      <c r="B966" t="str">
        <f>_xlfn.XLOOKUP(A966, artists!A$2:A$836, artists!B$2:B$836)</f>
        <v>AlunaGeorge</v>
      </c>
      <c r="C966" s="3" t="s">
        <v>1626</v>
      </c>
      <c r="D966" s="5">
        <v>209425</v>
      </c>
      <c r="E966" s="5">
        <f t="shared" si="45"/>
        <v>209.42500000000001</v>
      </c>
      <c r="F966" t="b">
        <v>0</v>
      </c>
      <c r="G966">
        <v>19</v>
      </c>
      <c r="H966">
        <f>_xlfn.XLOOKUP(G966, years!A$2:A$836, years!B$2:B$836)</f>
        <v>2016</v>
      </c>
      <c r="I966" s="5">
        <v>0</v>
      </c>
      <c r="J966">
        <v>0.73399999999999999</v>
      </c>
      <c r="K966">
        <v>0.84699999999999998</v>
      </c>
      <c r="L966" s="7" t="str">
        <f t="shared" si="46"/>
        <v>High</v>
      </c>
      <c r="M966">
        <v>-3.7130000000000001</v>
      </c>
      <c r="N966" s="7">
        <v>3.4599999999999999E-2</v>
      </c>
      <c r="O966" s="7">
        <v>0.35499999999999998</v>
      </c>
      <c r="P966" s="9">
        <v>1.44E-4</v>
      </c>
      <c r="Q966" s="7">
        <v>0.154</v>
      </c>
      <c r="R966" s="7">
        <v>0.67300000000000004</v>
      </c>
      <c r="S966" s="7" t="str">
        <f t="shared" si="47"/>
        <v>Positive</v>
      </c>
      <c r="T966" s="5">
        <v>104.01300000000001</v>
      </c>
      <c r="U966" t="s">
        <v>40</v>
      </c>
    </row>
    <row r="967" spans="1:21" x14ac:dyDescent="0.25">
      <c r="A967">
        <v>42</v>
      </c>
      <c r="B967" t="str">
        <f>_xlfn.XLOOKUP(A967, artists!A$2:A$836, artists!B$2:B$836)</f>
        <v>Backstreet Boys</v>
      </c>
      <c r="C967" s="3" t="s">
        <v>76</v>
      </c>
      <c r="D967" s="5">
        <v>234960</v>
      </c>
      <c r="E967" s="5">
        <f t="shared" si="45"/>
        <v>234.96</v>
      </c>
      <c r="F967" t="b">
        <v>0</v>
      </c>
      <c r="G967">
        <v>2</v>
      </c>
      <c r="H967">
        <f>_xlfn.XLOOKUP(G967, years!A$2:A$836, years!B$2:B$836)</f>
        <v>1999</v>
      </c>
      <c r="I967" s="5">
        <v>68</v>
      </c>
      <c r="J967">
        <v>0.63</v>
      </c>
      <c r="K967">
        <v>0.625</v>
      </c>
      <c r="L967" s="7" t="str">
        <f t="shared" si="46"/>
        <v>Low</v>
      </c>
      <c r="M967">
        <v>-5.0880000000000001</v>
      </c>
      <c r="N967" s="7">
        <v>2.52E-2</v>
      </c>
      <c r="O967" s="7">
        <v>0.23100000000000001</v>
      </c>
      <c r="P967" s="9">
        <v>0</v>
      </c>
      <c r="Q967" s="7">
        <v>7.6499999999999999E-2</v>
      </c>
      <c r="R967" s="7">
        <v>0.68300000000000005</v>
      </c>
      <c r="S967" s="7" t="str">
        <f t="shared" si="47"/>
        <v>Positive</v>
      </c>
      <c r="T967" s="5">
        <v>167.99799999999999</v>
      </c>
      <c r="U967" t="s">
        <v>17</v>
      </c>
    </row>
    <row r="968" spans="1:21" x14ac:dyDescent="0.25">
      <c r="A968">
        <v>245</v>
      </c>
      <c r="B968" t="str">
        <f>_xlfn.XLOOKUP(A968, artists!A$2:A$836, artists!B$2:B$836)</f>
        <v>Akon</v>
      </c>
      <c r="C968" s="3" t="s">
        <v>458</v>
      </c>
      <c r="D968" s="5">
        <v>235066</v>
      </c>
      <c r="E968" s="5">
        <f t="shared" si="45"/>
        <v>235.066</v>
      </c>
      <c r="F968" t="b">
        <v>1</v>
      </c>
      <c r="G968">
        <v>7</v>
      </c>
      <c r="H968">
        <f>_xlfn.XLOOKUP(G968, years!A$2:A$836, years!B$2:B$836)</f>
        <v>2004</v>
      </c>
      <c r="I968" s="5">
        <v>16</v>
      </c>
      <c r="J968">
        <v>0.81799999999999995</v>
      </c>
      <c r="K968">
        <v>0.57899999999999996</v>
      </c>
      <c r="L968" s="7" t="str">
        <f t="shared" si="46"/>
        <v>Low</v>
      </c>
      <c r="M968">
        <v>-4.4749999999999996</v>
      </c>
      <c r="N968" s="7">
        <v>0.10100000000000001</v>
      </c>
      <c r="O968" s="7">
        <v>2.3E-2</v>
      </c>
      <c r="P968" s="9">
        <v>0</v>
      </c>
      <c r="Q968" s="7">
        <v>0.107</v>
      </c>
      <c r="R968" s="7">
        <v>0.35399999999999998</v>
      </c>
      <c r="S968" s="7" t="str">
        <f t="shared" si="47"/>
        <v>Negative</v>
      </c>
      <c r="T968" s="5">
        <v>89.986999999999995</v>
      </c>
      <c r="U968" t="s">
        <v>17</v>
      </c>
    </row>
    <row r="969" spans="1:21" x14ac:dyDescent="0.25">
      <c r="A969">
        <v>258</v>
      </c>
      <c r="B969" t="str">
        <f>_xlfn.XLOOKUP(A969, artists!A$2:A$836, artists!B$2:B$836)</f>
        <v>The Shapeshifters</v>
      </c>
      <c r="C969" s="3" t="s">
        <v>488</v>
      </c>
      <c r="D969" s="5">
        <v>207066</v>
      </c>
      <c r="E969" s="5">
        <f t="shared" si="45"/>
        <v>207.066</v>
      </c>
      <c r="F969" t="b">
        <v>0</v>
      </c>
      <c r="G969">
        <v>7</v>
      </c>
      <c r="H969">
        <f>_xlfn.XLOOKUP(G969, years!A$2:A$836, years!B$2:B$836)</f>
        <v>2004</v>
      </c>
      <c r="I969" s="5">
        <v>65</v>
      </c>
      <c r="J969">
        <v>0.748</v>
      </c>
      <c r="K969">
        <v>0.84499999999999997</v>
      </c>
      <c r="L969" s="7" t="str">
        <f t="shared" si="46"/>
        <v>High</v>
      </c>
      <c r="M969">
        <v>-4.6120000000000001</v>
      </c>
      <c r="N969" s="7">
        <v>5.3600000000000002E-2</v>
      </c>
      <c r="O969" s="7">
        <v>8.3000000000000001E-4</v>
      </c>
      <c r="P969" s="9">
        <v>2.2499999999999999E-4</v>
      </c>
      <c r="Q969" s="7">
        <v>6.8000000000000005E-2</v>
      </c>
      <c r="R969" s="7">
        <v>0.65900000000000003</v>
      </c>
      <c r="S969" s="7" t="str">
        <f t="shared" si="47"/>
        <v>Positive</v>
      </c>
      <c r="T969" s="5">
        <v>123.925</v>
      </c>
      <c r="U969" t="s">
        <v>34</v>
      </c>
    </row>
    <row r="970" spans="1:21" x14ac:dyDescent="0.25">
      <c r="A970">
        <v>402</v>
      </c>
      <c r="B970" t="str">
        <f>_xlfn.XLOOKUP(A970, artists!A$2:A$836, artists!B$2:B$836)</f>
        <v>Lil Wayne</v>
      </c>
      <c r="C970" s="3" t="s">
        <v>842</v>
      </c>
      <c r="D970" s="5">
        <v>299333</v>
      </c>
      <c r="E970" s="5">
        <f t="shared" si="45"/>
        <v>299.33300000000003</v>
      </c>
      <c r="F970" t="b">
        <v>1</v>
      </c>
      <c r="G970">
        <v>11</v>
      </c>
      <c r="H970">
        <f>_xlfn.XLOOKUP(G970, years!A$2:A$836, years!B$2:B$836)</f>
        <v>2008</v>
      </c>
      <c r="I970" s="5">
        <v>69</v>
      </c>
      <c r="J970">
        <v>0.82899999999999996</v>
      </c>
      <c r="K970">
        <v>0.42799999999999999</v>
      </c>
      <c r="L970" s="7" t="str">
        <f t="shared" si="46"/>
        <v>Low</v>
      </c>
      <c r="M970">
        <v>-9.4689999999999994</v>
      </c>
      <c r="N970" s="7">
        <v>8.3099999999999993E-2</v>
      </c>
      <c r="O970" s="7">
        <v>5.6000000000000001E-2</v>
      </c>
      <c r="P970" s="9">
        <v>4.13E-3</v>
      </c>
      <c r="Q970" s="7">
        <v>0.13700000000000001</v>
      </c>
      <c r="R970" s="7">
        <v>0.45</v>
      </c>
      <c r="S970" s="7" t="str">
        <f t="shared" si="47"/>
        <v>Negative</v>
      </c>
      <c r="T970" s="5">
        <v>148.07499999999999</v>
      </c>
      <c r="U970" t="s">
        <v>59</v>
      </c>
    </row>
    <row r="971" spans="1:21" x14ac:dyDescent="0.25">
      <c r="A971">
        <v>332</v>
      </c>
      <c r="B971" t="str">
        <f>_xlfn.XLOOKUP(A971, artists!A$2:A$836, artists!B$2:B$836)</f>
        <v>Fergie</v>
      </c>
      <c r="C971" s="3" t="s">
        <v>671</v>
      </c>
      <c r="D971" s="5">
        <v>241306</v>
      </c>
      <c r="E971" s="5">
        <f t="shared" si="45"/>
        <v>241.30600000000001</v>
      </c>
      <c r="F971" t="b">
        <v>1</v>
      </c>
      <c r="G971">
        <v>9</v>
      </c>
      <c r="H971">
        <f>_xlfn.XLOOKUP(G971, years!A$2:A$836, years!B$2:B$836)</f>
        <v>2006</v>
      </c>
      <c r="I971" s="5">
        <v>57</v>
      </c>
      <c r="J971">
        <v>0.76900000000000002</v>
      </c>
      <c r="K971">
        <v>0.60899999999999999</v>
      </c>
      <c r="L971" s="7" t="str">
        <f t="shared" si="46"/>
        <v>Low</v>
      </c>
      <c r="M971">
        <v>-5.8940000000000001</v>
      </c>
      <c r="N971" s="7">
        <v>0.35699999999999998</v>
      </c>
      <c r="O971" s="7">
        <v>0.216</v>
      </c>
      <c r="P971" s="9">
        <v>0</v>
      </c>
      <c r="Q971" s="7">
        <v>0.16600000000000001</v>
      </c>
      <c r="R971" s="7">
        <v>0.63300000000000001</v>
      </c>
      <c r="S971" s="7" t="str">
        <f t="shared" si="47"/>
        <v>Positive</v>
      </c>
      <c r="T971" s="5">
        <v>90.950999999999993</v>
      </c>
      <c r="U971" t="s">
        <v>32</v>
      </c>
    </row>
    <row r="972" spans="1:21" x14ac:dyDescent="0.25">
      <c r="A972">
        <v>245</v>
      </c>
      <c r="B972" t="str">
        <f>_xlfn.XLOOKUP(A972, artists!A$2:A$836, artists!B$2:B$836)</f>
        <v>Akon</v>
      </c>
      <c r="C972" s="3" t="s">
        <v>568</v>
      </c>
      <c r="D972" s="5">
        <v>235800</v>
      </c>
      <c r="E972" s="5">
        <f t="shared" si="45"/>
        <v>235.8</v>
      </c>
      <c r="F972" t="b">
        <v>1</v>
      </c>
      <c r="G972">
        <v>7</v>
      </c>
      <c r="H972">
        <f>_xlfn.XLOOKUP(G972, years!A$2:A$836, years!B$2:B$836)</f>
        <v>2004</v>
      </c>
      <c r="I972" s="5">
        <v>21</v>
      </c>
      <c r="J972">
        <v>0.629</v>
      </c>
      <c r="K972">
        <v>0.53200000000000003</v>
      </c>
      <c r="L972" s="7" t="str">
        <f t="shared" si="46"/>
        <v>Low</v>
      </c>
      <c r="M972">
        <v>-7.88</v>
      </c>
      <c r="N972" s="7">
        <v>3.5200000000000002E-2</v>
      </c>
      <c r="O972" s="7">
        <v>0.33100000000000002</v>
      </c>
      <c r="P972" s="9">
        <v>0</v>
      </c>
      <c r="Q972" s="7">
        <v>0.23799999999999999</v>
      </c>
      <c r="R972" s="7">
        <v>0.61899999999999999</v>
      </c>
      <c r="S972" s="7" t="str">
        <f t="shared" si="47"/>
        <v>Positive</v>
      </c>
      <c r="T972" s="5">
        <v>90.097999999999999</v>
      </c>
      <c r="U972" t="s">
        <v>17</v>
      </c>
    </row>
    <row r="973" spans="1:21" x14ac:dyDescent="0.25">
      <c r="A973">
        <v>297</v>
      </c>
      <c r="B973" t="str">
        <f>_xlfn.XLOOKUP(A973, artists!A$2:A$836, artists!B$2:B$836)</f>
        <v>Rob Thomas</v>
      </c>
      <c r="C973" s="3" t="s">
        <v>581</v>
      </c>
      <c r="D973" s="5">
        <v>226640</v>
      </c>
      <c r="E973" s="5">
        <f t="shared" si="45"/>
        <v>226.64</v>
      </c>
      <c r="F973" t="b">
        <v>0</v>
      </c>
      <c r="G973">
        <v>8</v>
      </c>
      <c r="H973">
        <f>_xlfn.XLOOKUP(G973, years!A$2:A$836, years!B$2:B$836)</f>
        <v>2005</v>
      </c>
      <c r="I973" s="5">
        <v>56</v>
      </c>
      <c r="J973">
        <v>0.55100000000000005</v>
      </c>
      <c r="K973">
        <v>0.89600000000000002</v>
      </c>
      <c r="L973" s="7" t="str">
        <f t="shared" si="46"/>
        <v>High</v>
      </c>
      <c r="M973">
        <v>-3.1520000000000001</v>
      </c>
      <c r="N973" s="7">
        <v>0.109</v>
      </c>
      <c r="O973" s="7">
        <v>3.3000000000000002E-2</v>
      </c>
      <c r="P973" s="9">
        <v>0</v>
      </c>
      <c r="Q973" s="7">
        <v>8.9899999999999994E-2</v>
      </c>
      <c r="R973" s="7">
        <v>0.85799999999999998</v>
      </c>
      <c r="S973" s="7" t="str">
        <f t="shared" si="47"/>
        <v>Positive</v>
      </c>
      <c r="T973" s="5">
        <v>171.79</v>
      </c>
      <c r="U973" t="s">
        <v>132</v>
      </c>
    </row>
    <row r="974" spans="1:21" x14ac:dyDescent="0.25">
      <c r="A974">
        <v>542</v>
      </c>
      <c r="B974" t="str">
        <f>_xlfn.XLOOKUP(A974, artists!A$2:A$836, artists!B$2:B$836)</f>
        <v>Avicii</v>
      </c>
      <c r="C974" s="3" t="s">
        <v>1758</v>
      </c>
      <c r="D974" s="5">
        <v>181812</v>
      </c>
      <c r="E974" s="5">
        <f t="shared" si="45"/>
        <v>181.81200000000001</v>
      </c>
      <c r="F974" t="b">
        <v>0</v>
      </c>
      <c r="G974">
        <v>20</v>
      </c>
      <c r="H974">
        <f>_xlfn.XLOOKUP(G974, years!A$2:A$836, years!B$2:B$836)</f>
        <v>2017</v>
      </c>
      <c r="I974" s="5">
        <v>53</v>
      </c>
      <c r="J974">
        <v>0.65500000000000003</v>
      </c>
      <c r="K974">
        <v>0.66600000000000004</v>
      </c>
      <c r="L974" s="7" t="str">
        <f t="shared" si="46"/>
        <v>High</v>
      </c>
      <c r="M974">
        <v>-5.3090000000000002</v>
      </c>
      <c r="N974" s="7">
        <v>6.1199999999999997E-2</v>
      </c>
      <c r="O974" s="7">
        <v>0.13400000000000001</v>
      </c>
      <c r="P974" s="9">
        <v>2.12E-5</v>
      </c>
      <c r="Q974" s="7">
        <v>6.83E-2</v>
      </c>
      <c r="R974" s="7">
        <v>0.27200000000000002</v>
      </c>
      <c r="S974" s="7" t="str">
        <f t="shared" si="47"/>
        <v>Negative</v>
      </c>
      <c r="T974" s="5">
        <v>102.977</v>
      </c>
      <c r="U974" t="s">
        <v>40</v>
      </c>
    </row>
    <row r="975" spans="1:21" x14ac:dyDescent="0.25">
      <c r="A975">
        <v>1</v>
      </c>
      <c r="B975" t="str">
        <f>_xlfn.XLOOKUP(A975, artists!A$2:A$836, artists!B$2:B$836)</f>
        <v>Britney Spears</v>
      </c>
      <c r="C975" s="3" t="s">
        <v>857</v>
      </c>
      <c r="D975" s="5">
        <v>212106</v>
      </c>
      <c r="E975" s="5">
        <f t="shared" si="45"/>
        <v>212.10599999999999</v>
      </c>
      <c r="F975" t="b">
        <v>0</v>
      </c>
      <c r="G975">
        <v>10</v>
      </c>
      <c r="H975">
        <f>_xlfn.XLOOKUP(G975, years!A$2:A$836, years!B$2:B$836)</f>
        <v>2007</v>
      </c>
      <c r="I975" s="5">
        <v>64</v>
      </c>
      <c r="J975">
        <v>0.76900000000000002</v>
      </c>
      <c r="K975">
        <v>0.63800000000000001</v>
      </c>
      <c r="L975" s="7" t="str">
        <f t="shared" si="46"/>
        <v>Low</v>
      </c>
      <c r="M975">
        <v>-5.0540000000000003</v>
      </c>
      <c r="N975" s="7">
        <v>0.216</v>
      </c>
      <c r="O975" s="7">
        <v>9.0200000000000002E-2</v>
      </c>
      <c r="P975" s="9">
        <v>0</v>
      </c>
      <c r="Q975" s="7">
        <v>8.5699999999999998E-2</v>
      </c>
      <c r="R975" s="7">
        <v>0.78200000000000003</v>
      </c>
      <c r="S975" s="7" t="str">
        <f t="shared" si="47"/>
        <v>Positive</v>
      </c>
      <c r="T975" s="5">
        <v>115.00700000000001</v>
      </c>
      <c r="U975" t="s">
        <v>17</v>
      </c>
    </row>
    <row r="976" spans="1:21" x14ac:dyDescent="0.25">
      <c r="A976">
        <v>291</v>
      </c>
      <c r="B976" t="str">
        <f>_xlfn.XLOOKUP(A976, artists!A$2:A$836, artists!B$2:B$836)</f>
        <v>Chris Brown</v>
      </c>
      <c r="C976" s="3" t="s">
        <v>1156</v>
      </c>
      <c r="D976" s="5">
        <v>222586</v>
      </c>
      <c r="E976" s="5">
        <f t="shared" si="45"/>
        <v>222.58600000000001</v>
      </c>
      <c r="F976" t="b">
        <v>1</v>
      </c>
      <c r="G976">
        <v>14</v>
      </c>
      <c r="H976">
        <f>_xlfn.XLOOKUP(G976, years!A$2:A$836, years!B$2:B$836)</f>
        <v>2011</v>
      </c>
      <c r="I976" s="5">
        <v>71</v>
      </c>
      <c r="J976">
        <v>0.76700000000000002</v>
      </c>
      <c r="K976">
        <v>0.67700000000000005</v>
      </c>
      <c r="L976" s="7" t="str">
        <f t="shared" si="46"/>
        <v>High</v>
      </c>
      <c r="M976">
        <v>-6.1280000000000001</v>
      </c>
      <c r="N976" s="7">
        <v>0.184</v>
      </c>
      <c r="O976" s="7">
        <v>3.39E-2</v>
      </c>
      <c r="P976" s="9">
        <v>5.5099999999999998E-6</v>
      </c>
      <c r="Q976" s="7">
        <v>0.14399999999999999</v>
      </c>
      <c r="R976" s="7">
        <v>0.53800000000000003</v>
      </c>
      <c r="S976" s="7" t="str">
        <f t="shared" si="47"/>
        <v>Positive</v>
      </c>
      <c r="T976" s="5">
        <v>146.155</v>
      </c>
      <c r="U976" t="s">
        <v>26</v>
      </c>
    </row>
    <row r="977" spans="1:21" x14ac:dyDescent="0.25">
      <c r="A977">
        <v>739</v>
      </c>
      <c r="B977" t="str">
        <f>_xlfn.XLOOKUP(A977, artists!A$2:A$836, artists!B$2:B$836)</f>
        <v>A Boogie Wit da Hoodie</v>
      </c>
      <c r="C977" s="3" t="s">
        <v>1881</v>
      </c>
      <c r="D977" s="5">
        <v>179449</v>
      </c>
      <c r="E977" s="5">
        <f t="shared" si="45"/>
        <v>179.44900000000001</v>
      </c>
      <c r="F977" t="b">
        <v>1</v>
      </c>
      <c r="G977">
        <v>21</v>
      </c>
      <c r="H977">
        <f>_xlfn.XLOOKUP(G977, years!A$2:A$836, years!B$2:B$836)</f>
        <v>2018</v>
      </c>
      <c r="I977" s="5">
        <v>73</v>
      </c>
      <c r="J977">
        <v>0.79100000000000004</v>
      </c>
      <c r="K977">
        <v>0.58699999999999997</v>
      </c>
      <c r="L977" s="7" t="str">
        <f t="shared" si="46"/>
        <v>Low</v>
      </c>
      <c r="M977">
        <v>-5.0750000000000002</v>
      </c>
      <c r="N977" s="7">
        <v>4.1300000000000003E-2</v>
      </c>
      <c r="O977" s="7">
        <v>0.40699999999999997</v>
      </c>
      <c r="P977" s="9">
        <v>0</v>
      </c>
      <c r="Q977" s="7">
        <v>0.14799999999999999</v>
      </c>
      <c r="R977" s="7">
        <v>0.53600000000000003</v>
      </c>
      <c r="S977" s="7" t="str">
        <f t="shared" si="47"/>
        <v>Positive</v>
      </c>
      <c r="T977" s="5">
        <v>96.057000000000002</v>
      </c>
      <c r="U977" t="s">
        <v>28</v>
      </c>
    </row>
    <row r="978" spans="1:21" x14ac:dyDescent="0.25">
      <c r="A978">
        <v>589</v>
      </c>
      <c r="B978" t="str">
        <f>_xlfn.XLOOKUP(A978, artists!A$2:A$836, artists!B$2:B$836)</f>
        <v>Storm Queen</v>
      </c>
      <c r="C978" s="3" t="s">
        <v>1359</v>
      </c>
      <c r="D978" s="5">
        <v>150400</v>
      </c>
      <c r="E978" s="5">
        <f t="shared" si="45"/>
        <v>150.4</v>
      </c>
      <c r="F978" t="b">
        <v>0</v>
      </c>
      <c r="G978">
        <v>17</v>
      </c>
      <c r="H978">
        <f>_xlfn.XLOOKUP(G978, years!A$2:A$836, years!B$2:B$836)</f>
        <v>2014</v>
      </c>
      <c r="I978" s="5">
        <v>0</v>
      </c>
      <c r="J978">
        <v>0.83199999999999996</v>
      </c>
      <c r="K978">
        <v>0.81499999999999995</v>
      </c>
      <c r="L978" s="7" t="str">
        <f t="shared" si="46"/>
        <v>High</v>
      </c>
      <c r="M978">
        <v>-8.0350000000000001</v>
      </c>
      <c r="N978" s="7">
        <v>8.1000000000000003E-2</v>
      </c>
      <c r="O978" s="7">
        <v>3.0400000000000002E-3</v>
      </c>
      <c r="P978" s="9">
        <v>5.5300000000000002E-3</v>
      </c>
      <c r="Q978" s="7">
        <v>0.26300000000000001</v>
      </c>
      <c r="R978" s="7">
        <v>0.51900000000000002</v>
      </c>
      <c r="S978" s="7" t="str">
        <f t="shared" si="47"/>
        <v>Positive</v>
      </c>
      <c r="T978" s="5">
        <v>119.995</v>
      </c>
      <c r="U978" t="s">
        <v>34</v>
      </c>
    </row>
    <row r="979" spans="1:21" x14ac:dyDescent="0.25">
      <c r="A979">
        <v>610</v>
      </c>
      <c r="B979" t="str">
        <f>_xlfn.XLOOKUP(A979, artists!A$2:A$836, artists!B$2:B$836)</f>
        <v>DJ Snake</v>
      </c>
      <c r="C979" s="3" t="s">
        <v>1641</v>
      </c>
      <c r="D979" s="5">
        <v>220573</v>
      </c>
      <c r="E979" s="5">
        <f t="shared" si="45"/>
        <v>220.57300000000001</v>
      </c>
      <c r="F979" t="b">
        <v>0</v>
      </c>
      <c r="G979">
        <v>19</v>
      </c>
      <c r="H979">
        <f>_xlfn.XLOOKUP(G979, years!A$2:A$836, years!B$2:B$836)</f>
        <v>2016</v>
      </c>
      <c r="I979" s="5">
        <v>0</v>
      </c>
      <c r="J979">
        <v>0.61099999999999999</v>
      </c>
      <c r="K979">
        <v>0.7</v>
      </c>
      <c r="L979" s="7" t="str">
        <f t="shared" si="46"/>
        <v>High</v>
      </c>
      <c r="M979">
        <v>-5.3310000000000004</v>
      </c>
      <c r="N979" s="7">
        <v>4.36E-2</v>
      </c>
      <c r="O979" s="7">
        <v>1.9900000000000001E-2</v>
      </c>
      <c r="P979" s="9">
        <v>0</v>
      </c>
      <c r="Q979" s="7">
        <v>5.4899999999999997E-2</v>
      </c>
      <c r="R979" s="7">
        <v>0.21299999999999999</v>
      </c>
      <c r="S979" s="7" t="str">
        <f t="shared" si="47"/>
        <v>Negative</v>
      </c>
      <c r="T979" s="5">
        <v>104.98099999999999</v>
      </c>
      <c r="U979" t="s">
        <v>673</v>
      </c>
    </row>
    <row r="980" spans="1:21" x14ac:dyDescent="0.25">
      <c r="A980">
        <v>41</v>
      </c>
      <c r="B980" t="str">
        <f>_xlfn.XLOOKUP(A980, artists!A$2:A$836, artists!B$2:B$836)</f>
        <v>Missy Elliott</v>
      </c>
      <c r="C980" s="3" t="s">
        <v>580</v>
      </c>
      <c r="D980" s="5">
        <v>226863</v>
      </c>
      <c r="E980" s="5">
        <f t="shared" si="45"/>
        <v>226.863</v>
      </c>
      <c r="F980" t="b">
        <v>1</v>
      </c>
      <c r="G980">
        <v>8</v>
      </c>
      <c r="H980">
        <f>_xlfn.XLOOKUP(G980, years!A$2:A$836, years!B$2:B$836)</f>
        <v>2005</v>
      </c>
      <c r="I980" s="5">
        <v>67</v>
      </c>
      <c r="J980">
        <v>0.90400000000000003</v>
      </c>
      <c r="K980">
        <v>0.81299999999999994</v>
      </c>
      <c r="L980" s="7" t="str">
        <f t="shared" si="46"/>
        <v>High</v>
      </c>
      <c r="M980">
        <v>-7.1050000000000004</v>
      </c>
      <c r="N980" s="7">
        <v>0.121</v>
      </c>
      <c r="O980" s="7">
        <v>3.1099999999999999E-2</v>
      </c>
      <c r="P980" s="9">
        <v>6.9699999999999996E-3</v>
      </c>
      <c r="Q980" s="7">
        <v>4.7100000000000003E-2</v>
      </c>
      <c r="R980" s="7">
        <v>0.81</v>
      </c>
      <c r="S980" s="7" t="str">
        <f t="shared" si="47"/>
        <v>Positive</v>
      </c>
      <c r="T980" s="5">
        <v>125.461</v>
      </c>
      <c r="U980" t="s">
        <v>26</v>
      </c>
    </row>
    <row r="981" spans="1:21" x14ac:dyDescent="0.25">
      <c r="A981">
        <v>9</v>
      </c>
      <c r="B981" t="str">
        <f>_xlfn.XLOOKUP(A981, artists!A$2:A$836, artists!B$2:B$836)</f>
        <v>Destiny's Child</v>
      </c>
      <c r="C981" s="3" t="s">
        <v>462</v>
      </c>
      <c r="D981" s="5">
        <v>242013</v>
      </c>
      <c r="E981" s="5">
        <f t="shared" si="45"/>
        <v>242.01300000000001</v>
      </c>
      <c r="F981" t="b">
        <v>0</v>
      </c>
      <c r="G981">
        <v>7</v>
      </c>
      <c r="H981">
        <f>_xlfn.XLOOKUP(G981, years!A$2:A$836, years!B$2:B$836)</f>
        <v>2004</v>
      </c>
      <c r="I981" s="5">
        <v>61</v>
      </c>
      <c r="J981">
        <v>0.81399999999999995</v>
      </c>
      <c r="K981">
        <v>0.89900000000000002</v>
      </c>
      <c r="L981" s="7" t="str">
        <f t="shared" si="46"/>
        <v>High</v>
      </c>
      <c r="M981">
        <v>-5.9580000000000002</v>
      </c>
      <c r="N981" s="7">
        <v>6.3700000000000007E-2</v>
      </c>
      <c r="O981" s="7">
        <v>7.2700000000000004E-3</v>
      </c>
      <c r="P981" s="9">
        <v>0.219</v>
      </c>
      <c r="Q981" s="7">
        <v>9.7900000000000001E-2</v>
      </c>
      <c r="R981" s="7">
        <v>0.54500000000000004</v>
      </c>
      <c r="S981" s="7" t="str">
        <f t="shared" si="47"/>
        <v>Positive</v>
      </c>
      <c r="T981" s="5">
        <v>119.011</v>
      </c>
      <c r="U981" t="s">
        <v>32</v>
      </c>
    </row>
    <row r="982" spans="1:21" x14ac:dyDescent="0.25">
      <c r="A982">
        <v>7</v>
      </c>
      <c r="B982" t="str">
        <f>_xlfn.XLOOKUP(A982, artists!A$2:A$836, artists!B$2:B$836)</f>
        <v>Eminem</v>
      </c>
      <c r="C982" s="3" t="s">
        <v>342</v>
      </c>
      <c r="D982" s="5">
        <v>322226</v>
      </c>
      <c r="E982" s="5">
        <f t="shared" si="45"/>
        <v>322.226</v>
      </c>
      <c r="F982" t="b">
        <v>1</v>
      </c>
      <c r="G982">
        <v>7</v>
      </c>
      <c r="H982">
        <f>_xlfn.XLOOKUP(G982, years!A$2:A$836, years!B$2:B$836)</f>
        <v>2004</v>
      </c>
      <c r="I982" s="5">
        <v>77</v>
      </c>
      <c r="J982">
        <v>0.68600000000000005</v>
      </c>
      <c r="K982">
        <v>0.73499999999999999</v>
      </c>
      <c r="L982" s="7" t="str">
        <f t="shared" si="46"/>
        <v>High</v>
      </c>
      <c r="M982">
        <v>-4.6159999999999997</v>
      </c>
      <c r="N982" s="7">
        <v>0.26400000000000001</v>
      </c>
      <c r="O982" s="7">
        <v>9.2099999999999994E-3</v>
      </c>
      <c r="P982" s="9">
        <v>6.6E-4</v>
      </c>
      <c r="Q982" s="7">
        <v>0.34200000000000003</v>
      </c>
      <c r="R982" s="7">
        <v>5.96E-2</v>
      </c>
      <c r="S982" s="7" t="str">
        <f t="shared" si="47"/>
        <v>Negative</v>
      </c>
      <c r="T982" s="5">
        <v>171.35499999999999</v>
      </c>
      <c r="U982" t="s">
        <v>28</v>
      </c>
    </row>
    <row r="983" spans="1:21" x14ac:dyDescent="0.25">
      <c r="A983">
        <v>103</v>
      </c>
      <c r="B983" t="str">
        <f>_xlfn.XLOOKUP(A983, artists!A$2:A$836, artists!B$2:B$836)</f>
        <v>Daft Punk</v>
      </c>
      <c r="C983" s="3" t="s">
        <v>1379</v>
      </c>
      <c r="D983" s="5">
        <v>353893</v>
      </c>
      <c r="E983" s="5">
        <f t="shared" si="45"/>
        <v>353.89299999999997</v>
      </c>
      <c r="F983" t="b">
        <v>0</v>
      </c>
      <c r="G983">
        <v>16</v>
      </c>
      <c r="H983">
        <f>_xlfn.XLOOKUP(G983, years!A$2:A$836, years!B$2:B$836)</f>
        <v>2013</v>
      </c>
      <c r="I983" s="5">
        <v>69</v>
      </c>
      <c r="J983">
        <v>0.83199999999999996</v>
      </c>
      <c r="K983">
        <v>0.65900000000000003</v>
      </c>
      <c r="L983" s="7" t="str">
        <f t="shared" si="46"/>
        <v>Low</v>
      </c>
      <c r="M983">
        <v>-7.8280000000000003</v>
      </c>
      <c r="N983" s="7">
        <v>5.7000000000000002E-2</v>
      </c>
      <c r="O983" s="7">
        <v>8.3900000000000002E-2</v>
      </c>
      <c r="P983" s="9">
        <v>1.14E-3</v>
      </c>
      <c r="Q983" s="7">
        <v>7.5300000000000006E-2</v>
      </c>
      <c r="R983" s="7">
        <v>0.67400000000000004</v>
      </c>
      <c r="S983" s="7" t="str">
        <f t="shared" si="47"/>
        <v>Positive</v>
      </c>
      <c r="T983" s="5">
        <v>100.163</v>
      </c>
      <c r="U983" t="s">
        <v>171</v>
      </c>
    </row>
    <row r="984" spans="1:21" x14ac:dyDescent="0.25">
      <c r="A984">
        <v>552</v>
      </c>
      <c r="B984" t="str">
        <f>_xlfn.XLOOKUP(A984, artists!A$2:A$836, artists!B$2:B$836)</f>
        <v>Frank Ocean</v>
      </c>
      <c r="C984" s="3" t="s">
        <v>1254</v>
      </c>
      <c r="D984" s="5">
        <v>234093</v>
      </c>
      <c r="E984" s="5">
        <f t="shared" si="45"/>
        <v>234.09299999999999</v>
      </c>
      <c r="F984" t="b">
        <v>1</v>
      </c>
      <c r="G984">
        <v>15</v>
      </c>
      <c r="H984">
        <f>_xlfn.XLOOKUP(G984, years!A$2:A$836, years!B$2:B$836)</f>
        <v>2012</v>
      </c>
      <c r="I984" s="5">
        <v>64</v>
      </c>
      <c r="J984">
        <v>0.91300000000000003</v>
      </c>
      <c r="K984">
        <v>0.60299999999999998</v>
      </c>
      <c r="L984" s="7" t="str">
        <f t="shared" si="46"/>
        <v>Low</v>
      </c>
      <c r="M984">
        <v>-4.8920000000000003</v>
      </c>
      <c r="N984" s="7">
        <v>0.22600000000000001</v>
      </c>
      <c r="O984" s="7">
        <v>2.7199999999999998E-2</v>
      </c>
      <c r="P984" s="9">
        <v>5.0299999999999997E-4</v>
      </c>
      <c r="Q984" s="7">
        <v>0.16700000000000001</v>
      </c>
      <c r="R984" s="7">
        <v>0.497</v>
      </c>
      <c r="S984" s="7" t="str">
        <f t="shared" si="47"/>
        <v>Negative</v>
      </c>
      <c r="T984" s="5">
        <v>123.06100000000001</v>
      </c>
      <c r="U984" t="s">
        <v>26</v>
      </c>
    </row>
    <row r="985" spans="1:21" x14ac:dyDescent="0.25">
      <c r="A985">
        <v>794</v>
      </c>
      <c r="B985" t="str">
        <f>_xlfn.XLOOKUP(A985, artists!A$2:A$836, artists!B$2:B$836)</f>
        <v>Gesaffelstein</v>
      </c>
      <c r="C985" s="3" t="s">
        <v>1863</v>
      </c>
      <c r="D985" s="5">
        <v>202093</v>
      </c>
      <c r="E985" s="5">
        <f t="shared" si="45"/>
        <v>202.09299999999999</v>
      </c>
      <c r="F985" t="b">
        <v>1</v>
      </c>
      <c r="G985">
        <v>22</v>
      </c>
      <c r="H985">
        <f>_xlfn.XLOOKUP(G985, years!A$2:A$836, years!B$2:B$836)</f>
        <v>2019</v>
      </c>
      <c r="I985" s="5">
        <v>84</v>
      </c>
      <c r="J985">
        <v>0.65800000000000003</v>
      </c>
      <c r="K985">
        <v>0.67100000000000004</v>
      </c>
      <c r="L985" s="7" t="str">
        <f t="shared" si="46"/>
        <v>High</v>
      </c>
      <c r="M985">
        <v>-12.21</v>
      </c>
      <c r="N985" s="7">
        <v>3.6299999999999999E-2</v>
      </c>
      <c r="O985" s="7">
        <v>9.3299999999999994E-2</v>
      </c>
      <c r="P985" s="9">
        <v>9.2699999999999998E-4</v>
      </c>
      <c r="Q985" s="7">
        <v>0.115</v>
      </c>
      <c r="R985" s="7">
        <v>0.16600000000000001</v>
      </c>
      <c r="S985" s="7" t="str">
        <f t="shared" si="47"/>
        <v>Negative</v>
      </c>
      <c r="T985" s="5">
        <v>100.96599999999999</v>
      </c>
      <c r="U985" t="s">
        <v>34</v>
      </c>
    </row>
    <row r="986" spans="1:21" x14ac:dyDescent="0.25">
      <c r="A986">
        <v>178</v>
      </c>
      <c r="B986" t="str">
        <f>_xlfn.XLOOKUP(A986, artists!A$2:A$836, artists!B$2:B$836)</f>
        <v>Delta Goodrem</v>
      </c>
      <c r="C986" s="3" t="s">
        <v>369</v>
      </c>
      <c r="D986" s="5">
        <v>248546</v>
      </c>
      <c r="E986" s="5">
        <f t="shared" si="45"/>
        <v>248.54599999999999</v>
      </c>
      <c r="F986" t="b">
        <v>0</v>
      </c>
      <c r="G986">
        <v>6</v>
      </c>
      <c r="H986">
        <f>_xlfn.XLOOKUP(G986, years!A$2:A$836, years!B$2:B$836)</f>
        <v>2003</v>
      </c>
      <c r="I986" s="5">
        <v>54</v>
      </c>
      <c r="J986">
        <v>0.58099999999999996</v>
      </c>
      <c r="K986">
        <v>0.747</v>
      </c>
      <c r="L986" s="7" t="str">
        <f t="shared" si="46"/>
        <v>High</v>
      </c>
      <c r="M986">
        <v>-6.6820000000000004</v>
      </c>
      <c r="N986" s="7">
        <v>2.8299999999999999E-2</v>
      </c>
      <c r="O986" s="7">
        <v>3.6499999999999998E-2</v>
      </c>
      <c r="P986" s="9">
        <v>1.6899999999999999E-6</v>
      </c>
      <c r="Q986" s="7">
        <v>0.193</v>
      </c>
      <c r="R986" s="7">
        <v>0.51400000000000001</v>
      </c>
      <c r="S986" s="7" t="str">
        <f t="shared" si="47"/>
        <v>Positive</v>
      </c>
      <c r="T986" s="5">
        <v>146.30099999999999</v>
      </c>
      <c r="U986" t="s">
        <v>17</v>
      </c>
    </row>
    <row r="987" spans="1:21" x14ac:dyDescent="0.25">
      <c r="A987">
        <v>477</v>
      </c>
      <c r="B987" t="str">
        <f>_xlfn.XLOOKUP(A987, artists!A$2:A$836, artists!B$2:B$836)</f>
        <v>DJ Fresh</v>
      </c>
      <c r="C987" s="3" t="s">
        <v>1143</v>
      </c>
      <c r="D987" s="5">
        <v>206776</v>
      </c>
      <c r="E987" s="5">
        <f t="shared" si="45"/>
        <v>206.77600000000001</v>
      </c>
      <c r="F987" t="b">
        <v>0</v>
      </c>
      <c r="G987">
        <v>15</v>
      </c>
      <c r="H987">
        <f>_xlfn.XLOOKUP(G987, years!A$2:A$836, years!B$2:B$836)</f>
        <v>2012</v>
      </c>
      <c r="I987" s="5">
        <v>55</v>
      </c>
      <c r="J987">
        <v>0.31</v>
      </c>
      <c r="K987">
        <v>0.92600000000000005</v>
      </c>
      <c r="L987" s="7" t="str">
        <f t="shared" si="46"/>
        <v>High</v>
      </c>
      <c r="M987">
        <v>-1.131</v>
      </c>
      <c r="N987" s="7">
        <v>4.6399999999999997E-2</v>
      </c>
      <c r="O987" s="7">
        <v>1.84E-2</v>
      </c>
      <c r="P987" s="9">
        <v>7.92E-3</v>
      </c>
      <c r="Q987" s="7">
        <v>0.48299999999999998</v>
      </c>
      <c r="R987" s="7">
        <v>0.49299999999999999</v>
      </c>
      <c r="S987" s="7" t="str">
        <f t="shared" si="47"/>
        <v>Negative</v>
      </c>
      <c r="T987" s="5">
        <v>139.85</v>
      </c>
      <c r="U987" t="s">
        <v>40</v>
      </c>
    </row>
    <row r="988" spans="1:21" x14ac:dyDescent="0.25">
      <c r="A988">
        <v>134</v>
      </c>
      <c r="B988" t="str">
        <f>_xlfn.XLOOKUP(A988, artists!A$2:A$836, artists!B$2:B$836)</f>
        <v>Musiq Soulchild</v>
      </c>
      <c r="C988" s="3" t="s">
        <v>224</v>
      </c>
      <c r="D988" s="5">
        <v>304666</v>
      </c>
      <c r="E988" s="5">
        <f t="shared" si="45"/>
        <v>304.666</v>
      </c>
      <c r="F988" t="b">
        <v>0</v>
      </c>
      <c r="G988">
        <v>3</v>
      </c>
      <c r="H988">
        <f>_xlfn.XLOOKUP(G988, years!A$2:A$836, years!B$2:B$836)</f>
        <v>2000</v>
      </c>
      <c r="I988" s="5">
        <v>0</v>
      </c>
      <c r="J988">
        <v>0.56899999999999995</v>
      </c>
      <c r="K988">
        <v>0.38500000000000001</v>
      </c>
      <c r="L988" s="7" t="str">
        <f t="shared" si="46"/>
        <v>Low</v>
      </c>
      <c r="M988">
        <v>-9.9190000000000005</v>
      </c>
      <c r="N988" s="7">
        <v>4.99E-2</v>
      </c>
      <c r="O988" s="7">
        <v>0.34200000000000003</v>
      </c>
      <c r="P988" s="9">
        <v>0</v>
      </c>
      <c r="Q988" s="7">
        <v>8.7599999999999997E-2</v>
      </c>
      <c r="R988" s="7">
        <v>0.33900000000000002</v>
      </c>
      <c r="S988" s="7" t="str">
        <f t="shared" si="47"/>
        <v>Negative</v>
      </c>
      <c r="T988" s="5">
        <v>99.738</v>
      </c>
      <c r="U988" t="s">
        <v>32</v>
      </c>
    </row>
    <row r="989" spans="1:21" x14ac:dyDescent="0.25">
      <c r="A989">
        <v>341</v>
      </c>
      <c r="B989" t="str">
        <f>_xlfn.XLOOKUP(A989, artists!A$2:A$836, artists!B$2:B$836)</f>
        <v>Keyshia Cole</v>
      </c>
      <c r="C989" s="3" t="s">
        <v>224</v>
      </c>
      <c r="D989" s="5">
        <v>255333</v>
      </c>
      <c r="E989" s="5">
        <f t="shared" si="45"/>
        <v>255.333</v>
      </c>
      <c r="F989" t="b">
        <v>0</v>
      </c>
      <c r="G989">
        <v>8</v>
      </c>
      <c r="H989">
        <f>_xlfn.XLOOKUP(G989, years!A$2:A$836, years!B$2:B$836)</f>
        <v>2005</v>
      </c>
      <c r="I989" s="5">
        <v>72</v>
      </c>
      <c r="J989">
        <v>0.68799999999999994</v>
      </c>
      <c r="K989">
        <v>0.51900000000000002</v>
      </c>
      <c r="L989" s="7" t="str">
        <f t="shared" si="46"/>
        <v>Low</v>
      </c>
      <c r="M989">
        <v>-4.2850000000000001</v>
      </c>
      <c r="N989" s="7">
        <v>2.8299999999999999E-2</v>
      </c>
      <c r="O989" s="7">
        <v>6.4000000000000001E-2</v>
      </c>
      <c r="P989" s="9">
        <v>0</v>
      </c>
      <c r="Q989" s="7">
        <v>0.1</v>
      </c>
      <c r="R989" s="7">
        <v>0.318</v>
      </c>
      <c r="S989" s="7" t="str">
        <f t="shared" si="47"/>
        <v>Negative</v>
      </c>
      <c r="T989" s="5">
        <v>116.714</v>
      </c>
      <c r="U989" t="s">
        <v>26</v>
      </c>
    </row>
    <row r="990" spans="1:21" x14ac:dyDescent="0.25">
      <c r="A990">
        <v>34</v>
      </c>
      <c r="B990" t="str">
        <f>_xlfn.XLOOKUP(A990, artists!A$2:A$836, artists!B$2:B$836)</f>
        <v>Kylie Minogue</v>
      </c>
      <c r="C990" s="3" t="s">
        <v>292</v>
      </c>
      <c r="D990" s="5">
        <v>238266</v>
      </c>
      <c r="E990" s="5">
        <f t="shared" si="45"/>
        <v>238.26599999999999</v>
      </c>
      <c r="F990" t="b">
        <v>0</v>
      </c>
      <c r="G990">
        <v>4</v>
      </c>
      <c r="H990">
        <f>_xlfn.XLOOKUP(G990, years!A$2:A$836, years!B$2:B$836)</f>
        <v>2001</v>
      </c>
      <c r="I990" s="5">
        <v>55</v>
      </c>
      <c r="J990">
        <v>0.60299999999999998</v>
      </c>
      <c r="K990">
        <v>0.77400000000000002</v>
      </c>
      <c r="L990" s="7" t="str">
        <f t="shared" si="46"/>
        <v>High</v>
      </c>
      <c r="M990">
        <v>-6.0659999999999998</v>
      </c>
      <c r="N990" s="7">
        <v>4.2799999999999998E-2</v>
      </c>
      <c r="O990" s="7">
        <v>2.8799999999999999E-2</v>
      </c>
      <c r="P990" s="9">
        <v>5.0999999999999997E-2</v>
      </c>
      <c r="Q990" s="7">
        <v>5.33E-2</v>
      </c>
      <c r="R990" s="7">
        <v>0.48</v>
      </c>
      <c r="S990" s="7" t="str">
        <f t="shared" si="47"/>
        <v>Negative</v>
      </c>
      <c r="T990" s="5">
        <v>124.994</v>
      </c>
      <c r="U990" t="s">
        <v>40</v>
      </c>
    </row>
    <row r="991" spans="1:21" x14ac:dyDescent="0.25">
      <c r="A991">
        <v>100</v>
      </c>
      <c r="B991" t="str">
        <f>_xlfn.XLOOKUP(A991, artists!A$2:A$836, artists!B$2:B$836)</f>
        <v>Jennifer Lopez</v>
      </c>
      <c r="C991" s="3" t="s">
        <v>187</v>
      </c>
      <c r="D991" s="5">
        <v>221226</v>
      </c>
      <c r="E991" s="5">
        <f t="shared" si="45"/>
        <v>221.226</v>
      </c>
      <c r="F991" t="b">
        <v>0</v>
      </c>
      <c r="G991">
        <v>4</v>
      </c>
      <c r="H991">
        <f>_xlfn.XLOOKUP(G991, years!A$2:A$836, years!B$2:B$836)</f>
        <v>2001</v>
      </c>
      <c r="I991" s="5">
        <v>67</v>
      </c>
      <c r="J991">
        <v>0.78600000000000003</v>
      </c>
      <c r="K991">
        <v>0.84199999999999997</v>
      </c>
      <c r="L991" s="7" t="str">
        <f t="shared" si="46"/>
        <v>High</v>
      </c>
      <c r="M991">
        <v>-5.1150000000000002</v>
      </c>
      <c r="N991" s="7">
        <v>7.0699999999999999E-2</v>
      </c>
      <c r="O991" s="7">
        <v>3.0500000000000002E-3</v>
      </c>
      <c r="P991" s="9">
        <v>3.54E-6</v>
      </c>
      <c r="Q991" s="7">
        <v>0.47299999999999998</v>
      </c>
      <c r="R991" s="7">
        <v>0.68500000000000005</v>
      </c>
      <c r="S991" s="7" t="str">
        <f t="shared" si="47"/>
        <v>Positive</v>
      </c>
      <c r="T991" s="5">
        <v>97.576999999999998</v>
      </c>
      <c r="U991" t="s">
        <v>26</v>
      </c>
    </row>
    <row r="992" spans="1:21" x14ac:dyDescent="0.25">
      <c r="A992">
        <v>395</v>
      </c>
      <c r="B992" t="str">
        <f>_xlfn.XLOOKUP(A992, artists!A$2:A$836, artists!B$2:B$836)</f>
        <v>Boys Like Girls</v>
      </c>
      <c r="C992" s="3" t="s">
        <v>998</v>
      </c>
      <c r="D992" s="5">
        <v>226706</v>
      </c>
      <c r="E992" s="5">
        <f t="shared" si="45"/>
        <v>226.70599999999999</v>
      </c>
      <c r="F992" t="b">
        <v>0</v>
      </c>
      <c r="G992">
        <v>12</v>
      </c>
      <c r="H992">
        <f>_xlfn.XLOOKUP(G992, years!A$2:A$836, years!B$2:B$836)</f>
        <v>2009</v>
      </c>
      <c r="I992" s="5">
        <v>64</v>
      </c>
      <c r="J992">
        <v>0.44</v>
      </c>
      <c r="K992">
        <v>0.97599999999999998</v>
      </c>
      <c r="L992" s="7" t="str">
        <f t="shared" si="46"/>
        <v>High</v>
      </c>
      <c r="M992">
        <v>-3.17</v>
      </c>
      <c r="N992" s="7">
        <v>0.14099999999999999</v>
      </c>
      <c r="O992" s="7">
        <v>1.7700000000000001E-3</v>
      </c>
      <c r="P992" s="9">
        <v>3.3900000000000002E-6</v>
      </c>
      <c r="Q992" s="7">
        <v>0.16</v>
      </c>
      <c r="R992" s="7">
        <v>0.41199999999999998</v>
      </c>
      <c r="S992" s="7" t="str">
        <f t="shared" si="47"/>
        <v>Negative</v>
      </c>
      <c r="T992" s="5">
        <v>150.005</v>
      </c>
      <c r="U992" t="s">
        <v>17</v>
      </c>
    </row>
    <row r="993" spans="1:21" x14ac:dyDescent="0.25">
      <c r="A993">
        <v>88</v>
      </c>
      <c r="B993" t="str">
        <f>_xlfn.XLOOKUP(A993, artists!A$2:A$836, artists!B$2:B$836)</f>
        <v>Blu Cantrell</v>
      </c>
      <c r="C993" s="3" t="s">
        <v>151</v>
      </c>
      <c r="D993" s="5">
        <v>250706</v>
      </c>
      <c r="E993" s="5">
        <f t="shared" si="45"/>
        <v>250.70599999999999</v>
      </c>
      <c r="F993" t="b">
        <v>0</v>
      </c>
      <c r="G993">
        <v>4</v>
      </c>
      <c r="H993">
        <f>_xlfn.XLOOKUP(G993, years!A$2:A$836, years!B$2:B$836)</f>
        <v>2001</v>
      </c>
      <c r="I993" s="5">
        <v>71</v>
      </c>
      <c r="J993">
        <v>0.66700000000000004</v>
      </c>
      <c r="K993">
        <v>0.77300000000000002</v>
      </c>
      <c r="L993" s="7" t="str">
        <f t="shared" si="46"/>
        <v>High</v>
      </c>
      <c r="M993">
        <v>-4.9829999999999997</v>
      </c>
      <c r="N993" s="7">
        <v>5.8599999999999999E-2</v>
      </c>
      <c r="O993" s="7">
        <v>0.20100000000000001</v>
      </c>
      <c r="P993" s="9">
        <v>0</v>
      </c>
      <c r="Q993" s="7">
        <v>0.40400000000000003</v>
      </c>
      <c r="R993" s="7">
        <v>0.66700000000000004</v>
      </c>
      <c r="S993" s="7" t="str">
        <f t="shared" si="47"/>
        <v>Positive</v>
      </c>
      <c r="T993" s="5">
        <v>89.975999999999999</v>
      </c>
      <c r="U993" t="s">
        <v>32</v>
      </c>
    </row>
    <row r="994" spans="1:21" x14ac:dyDescent="0.25">
      <c r="A994">
        <v>120</v>
      </c>
      <c r="B994" t="str">
        <f>_xlfn.XLOOKUP(A994, artists!A$2:A$836, artists!B$2:B$836)</f>
        <v>Usher</v>
      </c>
      <c r="C994" s="3" t="s">
        <v>892</v>
      </c>
      <c r="D994" s="5">
        <v>259720</v>
      </c>
      <c r="E994" s="5">
        <f t="shared" si="45"/>
        <v>259.72000000000003</v>
      </c>
      <c r="F994" t="b">
        <v>0</v>
      </c>
      <c r="G994">
        <v>11</v>
      </c>
      <c r="H994">
        <f>_xlfn.XLOOKUP(G994, years!A$2:A$836, years!B$2:B$836)</f>
        <v>2008</v>
      </c>
      <c r="I994" s="5">
        <v>71</v>
      </c>
      <c r="J994">
        <v>0.57299999999999995</v>
      </c>
      <c r="K994">
        <v>0.71199999999999997</v>
      </c>
      <c r="L994" s="7" t="str">
        <f t="shared" si="46"/>
        <v>High</v>
      </c>
      <c r="M994">
        <v>-5.976</v>
      </c>
      <c r="N994" s="7">
        <v>7.3200000000000001E-2</v>
      </c>
      <c r="O994" s="7">
        <v>5.7200000000000001E-2</v>
      </c>
      <c r="P994" s="9">
        <v>0</v>
      </c>
      <c r="Q994" s="7">
        <v>0.16700000000000001</v>
      </c>
      <c r="R994" s="7">
        <v>0.34599999999999997</v>
      </c>
      <c r="S994" s="7" t="str">
        <f t="shared" si="47"/>
        <v>Negative</v>
      </c>
      <c r="T994" s="5">
        <v>140.012</v>
      </c>
      <c r="U994" t="s">
        <v>26</v>
      </c>
    </row>
    <row r="995" spans="1:21" x14ac:dyDescent="0.25">
      <c r="A995">
        <v>792</v>
      </c>
      <c r="B995" t="str">
        <f>_xlfn.XLOOKUP(A995, artists!A$2:A$836, artists!B$2:B$836)</f>
        <v>Khalid</v>
      </c>
      <c r="C995" s="3" t="s">
        <v>1854</v>
      </c>
      <c r="D995" s="5">
        <v>201707</v>
      </c>
      <c r="E995" s="5">
        <f t="shared" si="45"/>
        <v>201.70699999999999</v>
      </c>
      <c r="F995" t="b">
        <v>0</v>
      </c>
      <c r="G995">
        <v>21</v>
      </c>
      <c r="H995">
        <f>_xlfn.XLOOKUP(G995, years!A$2:A$836, years!B$2:B$836)</f>
        <v>2018</v>
      </c>
      <c r="I995" s="5">
        <v>73</v>
      </c>
      <c r="J995">
        <v>0.70799999999999996</v>
      </c>
      <c r="K995">
        <v>0.64800000000000002</v>
      </c>
      <c r="L995" s="7" t="str">
        <f t="shared" si="46"/>
        <v>Low</v>
      </c>
      <c r="M995">
        <v>-5.6260000000000003</v>
      </c>
      <c r="N995" s="7">
        <v>4.4900000000000002E-2</v>
      </c>
      <c r="O995" s="7">
        <v>9.5600000000000004E-2</v>
      </c>
      <c r="P995" s="9">
        <v>0</v>
      </c>
      <c r="Q995" s="7">
        <v>0.13400000000000001</v>
      </c>
      <c r="R995" s="7">
        <v>0.33800000000000002</v>
      </c>
      <c r="S995" s="7" t="str">
        <f t="shared" si="47"/>
        <v>Negative</v>
      </c>
      <c r="T995" s="5">
        <v>143.95500000000001</v>
      </c>
      <c r="U995" t="s">
        <v>32</v>
      </c>
    </row>
    <row r="996" spans="1:21" x14ac:dyDescent="0.25">
      <c r="A996">
        <v>269</v>
      </c>
      <c r="B996" t="str">
        <f>_xlfn.XLOOKUP(A996, artists!A$2:A$836, artists!B$2:B$836)</f>
        <v>Kanye West</v>
      </c>
      <c r="C996" s="3" t="s">
        <v>880</v>
      </c>
      <c r="D996" s="5">
        <v>270306</v>
      </c>
      <c r="E996" s="5">
        <f t="shared" si="45"/>
        <v>270.30599999999998</v>
      </c>
      <c r="F996" t="b">
        <v>0</v>
      </c>
      <c r="G996">
        <v>11</v>
      </c>
      <c r="H996">
        <f>_xlfn.XLOOKUP(G996, years!A$2:A$836, years!B$2:B$836)</f>
        <v>2008</v>
      </c>
      <c r="I996" s="5">
        <v>66</v>
      </c>
      <c r="J996">
        <v>0.76</v>
      </c>
      <c r="K996">
        <v>0.52400000000000002</v>
      </c>
      <c r="L996" s="7" t="str">
        <f t="shared" si="46"/>
        <v>Low</v>
      </c>
      <c r="M996">
        <v>-7.67</v>
      </c>
      <c r="N996" s="7">
        <v>3.2300000000000002E-2</v>
      </c>
      <c r="O996" s="7">
        <v>5.4199999999999998E-2</v>
      </c>
      <c r="P996" s="9">
        <v>0.5</v>
      </c>
      <c r="Q996" s="7">
        <v>0.112</v>
      </c>
      <c r="R996" s="7">
        <v>0.112</v>
      </c>
      <c r="S996" s="7" t="str">
        <f t="shared" si="47"/>
        <v>Negative</v>
      </c>
      <c r="T996" s="5">
        <v>119.60299999999999</v>
      </c>
      <c r="U996" t="s">
        <v>28</v>
      </c>
    </row>
    <row r="997" spans="1:21" x14ac:dyDescent="0.25">
      <c r="A997">
        <v>209</v>
      </c>
      <c r="B997" t="str">
        <f>_xlfn.XLOOKUP(A997, artists!A$2:A$836, artists!B$2:B$836)</f>
        <v>Girls Aloud</v>
      </c>
      <c r="C997" s="3" t="s">
        <v>531</v>
      </c>
      <c r="D997" s="5">
        <v>205360</v>
      </c>
      <c r="E997" s="5">
        <f t="shared" si="45"/>
        <v>205.36</v>
      </c>
      <c r="F997" t="b">
        <v>0</v>
      </c>
      <c r="G997">
        <v>7</v>
      </c>
      <c r="H997">
        <f>_xlfn.XLOOKUP(G997, years!A$2:A$836, years!B$2:B$836)</f>
        <v>2004</v>
      </c>
      <c r="I997" s="5">
        <v>59</v>
      </c>
      <c r="J997">
        <v>0.66300000000000003</v>
      </c>
      <c r="K997">
        <v>0.95</v>
      </c>
      <c r="L997" s="7" t="str">
        <f t="shared" si="46"/>
        <v>High</v>
      </c>
      <c r="M997">
        <v>-4.21</v>
      </c>
      <c r="N997" s="7">
        <v>6.2100000000000002E-2</v>
      </c>
      <c r="O997" s="7">
        <v>1.2700000000000001E-3</v>
      </c>
      <c r="P997" s="9">
        <v>4.9199999999999999E-3</v>
      </c>
      <c r="Q997" s="7">
        <v>7.5300000000000006E-2</v>
      </c>
      <c r="R997" s="7">
        <v>0.69699999999999995</v>
      </c>
      <c r="S997" s="7" t="str">
        <f t="shared" si="47"/>
        <v>Positive</v>
      </c>
      <c r="T997" s="5">
        <v>116.02</v>
      </c>
      <c r="U997" t="s">
        <v>40</v>
      </c>
    </row>
    <row r="998" spans="1:21" x14ac:dyDescent="0.25">
      <c r="A998">
        <v>402</v>
      </c>
      <c r="B998" t="str">
        <f>_xlfn.XLOOKUP(A998, artists!A$2:A$836, artists!B$2:B$836)</f>
        <v>Lil Wayne</v>
      </c>
      <c r="C998" s="3" t="s">
        <v>1319</v>
      </c>
      <c r="D998" s="5">
        <v>255053</v>
      </c>
      <c r="E998" s="5">
        <f t="shared" si="45"/>
        <v>255.053</v>
      </c>
      <c r="F998" t="b">
        <v>1</v>
      </c>
      <c r="G998">
        <v>16</v>
      </c>
      <c r="H998">
        <f>_xlfn.XLOOKUP(G998, years!A$2:A$836, years!B$2:B$836)</f>
        <v>2013</v>
      </c>
      <c r="I998" s="5">
        <v>68</v>
      </c>
      <c r="J998">
        <v>0.66900000000000004</v>
      </c>
      <c r="K998">
        <v>0.63400000000000001</v>
      </c>
      <c r="L998" s="7" t="str">
        <f t="shared" si="46"/>
        <v>Low</v>
      </c>
      <c r="M998">
        <v>-6.476</v>
      </c>
      <c r="N998" s="7">
        <v>3.27E-2</v>
      </c>
      <c r="O998" s="7">
        <v>1.2500000000000001E-2</v>
      </c>
      <c r="P998" s="9">
        <v>0</v>
      </c>
      <c r="Q998" s="7">
        <v>9.4600000000000004E-2</v>
      </c>
      <c r="R998" s="7">
        <v>0.496</v>
      </c>
      <c r="S998" s="7" t="str">
        <f t="shared" si="47"/>
        <v>Negative</v>
      </c>
      <c r="T998" s="5">
        <v>124.90600000000001</v>
      </c>
      <c r="U998" t="s">
        <v>59</v>
      </c>
    </row>
    <row r="999" spans="1:21" x14ac:dyDescent="0.25">
      <c r="A999">
        <v>578</v>
      </c>
      <c r="B999" t="str">
        <f>_xlfn.XLOOKUP(A999, artists!A$2:A$836, artists!B$2:B$836)</f>
        <v>John Newman</v>
      </c>
      <c r="C999" s="3" t="s">
        <v>1323</v>
      </c>
      <c r="D999" s="5">
        <v>239894</v>
      </c>
      <c r="E999" s="5">
        <f t="shared" si="45"/>
        <v>239.89400000000001</v>
      </c>
      <c r="F999" t="b">
        <v>0</v>
      </c>
      <c r="G999">
        <v>16</v>
      </c>
      <c r="H999">
        <f>_xlfn.XLOOKUP(G999, years!A$2:A$836, years!B$2:B$836)</f>
        <v>2013</v>
      </c>
      <c r="I999" s="5">
        <v>74</v>
      </c>
      <c r="J999">
        <v>0.495</v>
      </c>
      <c r="K999">
        <v>0.89400000000000002</v>
      </c>
      <c r="L999" s="7" t="str">
        <f t="shared" si="46"/>
        <v>High</v>
      </c>
      <c r="M999">
        <v>-4.8140000000000001</v>
      </c>
      <c r="N999" s="7">
        <v>4.41E-2</v>
      </c>
      <c r="O999" s="7">
        <v>4.5300000000000002E-3</v>
      </c>
      <c r="P999" s="9">
        <v>5.9599999999999996E-4</v>
      </c>
      <c r="Q999" s="7">
        <v>0.10299999999999999</v>
      </c>
      <c r="R999" s="7">
        <v>0.21299999999999999</v>
      </c>
      <c r="S999" s="7" t="str">
        <f t="shared" si="47"/>
        <v>Negative</v>
      </c>
      <c r="T999" s="5">
        <v>126.03</v>
      </c>
      <c r="U999" t="s">
        <v>135</v>
      </c>
    </row>
    <row r="1000" spans="1:21" x14ac:dyDescent="0.25">
      <c r="A1000">
        <v>600</v>
      </c>
      <c r="B1000" t="str">
        <f>_xlfn.XLOOKUP(A1000, artists!A$2:A$836, artists!B$2:B$836)</f>
        <v>Ariana Grande</v>
      </c>
      <c r="C1000" s="3" t="s">
        <v>1452</v>
      </c>
      <c r="D1000" s="5">
        <v>236133</v>
      </c>
      <c r="E1000" s="5">
        <f t="shared" si="45"/>
        <v>236.13300000000001</v>
      </c>
      <c r="F1000" t="b">
        <v>0</v>
      </c>
      <c r="G1000">
        <v>17</v>
      </c>
      <c r="H1000">
        <f>_xlfn.XLOOKUP(G1000, years!A$2:A$836, years!B$2:B$836)</f>
        <v>2014</v>
      </c>
      <c r="I1000" s="5">
        <v>74</v>
      </c>
      <c r="J1000">
        <v>0.47199999999999998</v>
      </c>
      <c r="K1000">
        <v>0.71399999999999997</v>
      </c>
      <c r="L1000" s="7" t="str">
        <f t="shared" si="46"/>
        <v>High</v>
      </c>
      <c r="M1000">
        <v>-4.3890000000000002</v>
      </c>
      <c r="N1000" s="7">
        <v>3.3399999999999999E-2</v>
      </c>
      <c r="O1000" s="7">
        <v>9.3699999999999999E-3</v>
      </c>
      <c r="P1000" s="9">
        <v>0</v>
      </c>
      <c r="Q1000" s="7">
        <v>7.6399999999999996E-2</v>
      </c>
      <c r="R1000" s="7">
        <v>0.24</v>
      </c>
      <c r="S1000" s="7" t="str">
        <f t="shared" si="47"/>
        <v>Negative</v>
      </c>
      <c r="T1000" s="5">
        <v>98.992000000000004</v>
      </c>
      <c r="U1000" t="s">
        <v>17</v>
      </c>
    </row>
    <row r="1001" spans="1:21" x14ac:dyDescent="0.25">
      <c r="A1001">
        <v>498</v>
      </c>
      <c r="B1001" t="str">
        <f>_xlfn.XLOOKUP(A1001, artists!A$2:A$836, artists!B$2:B$836)</f>
        <v>Ellie Goulding</v>
      </c>
      <c r="C1001" s="3" t="s">
        <v>1500</v>
      </c>
      <c r="D1001" s="5">
        <v>252534</v>
      </c>
      <c r="E1001" s="5">
        <f t="shared" si="45"/>
        <v>252.53399999999999</v>
      </c>
      <c r="F1001" t="b">
        <v>0</v>
      </c>
      <c r="G1001">
        <v>18</v>
      </c>
      <c r="H1001">
        <f>_xlfn.XLOOKUP(G1001, years!A$2:A$836, years!B$2:B$836)</f>
        <v>2015</v>
      </c>
      <c r="I1001" s="5">
        <v>78</v>
      </c>
      <c r="J1001">
        <v>0.26200000000000001</v>
      </c>
      <c r="K1001">
        <v>0.60599999999999998</v>
      </c>
      <c r="L1001" s="7" t="str">
        <f t="shared" si="46"/>
        <v>Low</v>
      </c>
      <c r="M1001">
        <v>-6.6459999999999999</v>
      </c>
      <c r="N1001" s="7">
        <v>4.8399999999999999E-2</v>
      </c>
      <c r="O1001" s="7">
        <v>0.247</v>
      </c>
      <c r="P1001" s="9">
        <v>0</v>
      </c>
      <c r="Q1001" s="7">
        <v>0.125</v>
      </c>
      <c r="R1001" s="7">
        <v>0.27500000000000002</v>
      </c>
      <c r="S1001" s="7" t="str">
        <f t="shared" si="47"/>
        <v>Negative</v>
      </c>
      <c r="T1001" s="5">
        <v>189.857</v>
      </c>
      <c r="U1001" t="s">
        <v>513</v>
      </c>
    </row>
    <row r="1002" spans="1:21" x14ac:dyDescent="0.25">
      <c r="A1002">
        <v>425</v>
      </c>
      <c r="B1002" t="str">
        <f>_xlfn.XLOOKUP(A1002, artists!A$2:A$836, artists!B$2:B$836)</f>
        <v>OneRepublic</v>
      </c>
      <c r="C1002" s="3" t="s">
        <v>1447</v>
      </c>
      <c r="D1002" s="5">
        <v>224226</v>
      </c>
      <c r="E1002" s="5">
        <f t="shared" si="45"/>
        <v>224.226</v>
      </c>
      <c r="F1002" t="b">
        <v>0</v>
      </c>
      <c r="G1002">
        <v>17</v>
      </c>
      <c r="H1002">
        <f>_xlfn.XLOOKUP(G1002, years!A$2:A$836, years!B$2:B$836)</f>
        <v>2014</v>
      </c>
      <c r="I1002" s="5">
        <v>59</v>
      </c>
      <c r="J1002">
        <v>0.71899999999999997</v>
      </c>
      <c r="K1002">
        <v>0.93500000000000005</v>
      </c>
      <c r="L1002" s="7" t="str">
        <f t="shared" si="46"/>
        <v>High</v>
      </c>
      <c r="M1002">
        <v>-3.7519999999999998</v>
      </c>
      <c r="N1002" s="7">
        <v>5.8900000000000001E-2</v>
      </c>
      <c r="O1002" s="7">
        <v>0.16700000000000001</v>
      </c>
      <c r="P1002" s="9">
        <v>0</v>
      </c>
      <c r="Q1002" s="7">
        <v>9.7299999999999998E-2</v>
      </c>
      <c r="R1002" s="7">
        <v>0.73799999999999999</v>
      </c>
      <c r="S1002" s="7" t="str">
        <f t="shared" si="47"/>
        <v>Positive</v>
      </c>
      <c r="T1002" s="5">
        <v>120.02200000000001</v>
      </c>
      <c r="U1002" t="s">
        <v>17</v>
      </c>
    </row>
    <row r="1003" spans="1:21" x14ac:dyDescent="0.25">
      <c r="A1003">
        <v>249</v>
      </c>
      <c r="B1003" t="str">
        <f>_xlfn.XLOOKUP(A1003, artists!A$2:A$836, artists!B$2:B$836)</f>
        <v>Ciara</v>
      </c>
      <c r="C1003" s="3" t="s">
        <v>960</v>
      </c>
      <c r="D1003" s="5">
        <v>220426</v>
      </c>
      <c r="E1003" s="5">
        <f t="shared" si="45"/>
        <v>220.42599999999999</v>
      </c>
      <c r="F1003" t="b">
        <v>0</v>
      </c>
      <c r="G1003">
        <v>12</v>
      </c>
      <c r="H1003">
        <f>_xlfn.XLOOKUP(G1003, years!A$2:A$836, years!B$2:B$836)</f>
        <v>2009</v>
      </c>
      <c r="I1003" s="5">
        <v>58</v>
      </c>
      <c r="J1003">
        <v>0.89300000000000002</v>
      </c>
      <c r="K1003">
        <v>0.66600000000000004</v>
      </c>
      <c r="L1003" s="7" t="str">
        <f t="shared" si="46"/>
        <v>High</v>
      </c>
      <c r="M1003">
        <v>-5.0890000000000004</v>
      </c>
      <c r="N1003" s="7">
        <v>0.13800000000000001</v>
      </c>
      <c r="O1003" s="7">
        <v>2.06E-2</v>
      </c>
      <c r="P1003" s="9">
        <v>0</v>
      </c>
      <c r="Q1003" s="7">
        <v>0.34200000000000003</v>
      </c>
      <c r="R1003" s="7">
        <v>0.874</v>
      </c>
      <c r="S1003" s="7" t="str">
        <f t="shared" si="47"/>
        <v>Positive</v>
      </c>
      <c r="T1003" s="5">
        <v>107.011</v>
      </c>
      <c r="U1003" t="s">
        <v>32</v>
      </c>
    </row>
    <row r="1004" spans="1:21" x14ac:dyDescent="0.25">
      <c r="A1004">
        <v>439</v>
      </c>
      <c r="B1004" t="str">
        <f>_xlfn.XLOOKUP(A1004, artists!A$2:A$836, artists!B$2:B$836)</f>
        <v>Taylor Swift</v>
      </c>
      <c r="C1004" s="3" t="s">
        <v>931</v>
      </c>
      <c r="D1004" s="5">
        <v>236266</v>
      </c>
      <c r="E1004" s="5">
        <f t="shared" si="45"/>
        <v>236.26599999999999</v>
      </c>
      <c r="F1004" t="b">
        <v>0</v>
      </c>
      <c r="G1004">
        <v>11</v>
      </c>
      <c r="H1004">
        <f>_xlfn.XLOOKUP(G1004, years!A$2:A$836, years!B$2:B$836)</f>
        <v>2008</v>
      </c>
      <c r="I1004" s="5">
        <v>74</v>
      </c>
      <c r="J1004">
        <v>0.61699999999999999</v>
      </c>
      <c r="K1004">
        <v>0.74099999999999999</v>
      </c>
      <c r="L1004" s="7" t="str">
        <f t="shared" si="46"/>
        <v>High</v>
      </c>
      <c r="M1004">
        <v>-3.97</v>
      </c>
      <c r="N1004" s="7">
        <v>3.1099999999999999E-2</v>
      </c>
      <c r="O1004" s="7">
        <v>0.13100000000000001</v>
      </c>
      <c r="P1004" s="9">
        <v>0</v>
      </c>
      <c r="Q1004" s="7">
        <v>7.7200000000000005E-2</v>
      </c>
      <c r="R1004" s="7">
        <v>0.30599999999999999</v>
      </c>
      <c r="S1004" s="7" t="str">
        <f t="shared" si="47"/>
        <v>Negative</v>
      </c>
      <c r="T1004" s="5">
        <v>118.98399999999999</v>
      </c>
      <c r="U1004" t="s">
        <v>17</v>
      </c>
    </row>
    <row r="1005" spans="1:21" x14ac:dyDescent="0.25">
      <c r="A1005">
        <v>7</v>
      </c>
      <c r="B1005" t="str">
        <f>_xlfn.XLOOKUP(A1005, artists!A$2:A$836, artists!B$2:B$836)</f>
        <v>Eminem</v>
      </c>
      <c r="C1005" s="3" t="s">
        <v>1021</v>
      </c>
      <c r="D1005" s="5">
        <v>263373</v>
      </c>
      <c r="E1005" s="5">
        <f t="shared" si="45"/>
        <v>263.37299999999999</v>
      </c>
      <c r="F1005" t="b">
        <v>1</v>
      </c>
      <c r="G1005">
        <v>13</v>
      </c>
      <c r="H1005">
        <f>_xlfn.XLOOKUP(G1005, years!A$2:A$836, years!B$2:B$836)</f>
        <v>2010</v>
      </c>
      <c r="I1005" s="5">
        <v>81</v>
      </c>
      <c r="J1005">
        <v>0.749</v>
      </c>
      <c r="K1005">
        <v>0.92500000000000004</v>
      </c>
      <c r="L1005" s="7" t="str">
        <f t="shared" si="46"/>
        <v>High</v>
      </c>
      <c r="M1005">
        <v>-5.0339999999999998</v>
      </c>
      <c r="N1005" s="7">
        <v>0.22700000000000001</v>
      </c>
      <c r="O1005" s="7">
        <v>0.24099999999999999</v>
      </c>
      <c r="P1005" s="9">
        <v>0</v>
      </c>
      <c r="Q1005" s="7">
        <v>0.52</v>
      </c>
      <c r="R1005" s="7">
        <v>0.64100000000000001</v>
      </c>
      <c r="S1005" s="7" t="str">
        <f t="shared" si="47"/>
        <v>Positive</v>
      </c>
      <c r="T1005" s="5">
        <v>86.989000000000004</v>
      </c>
      <c r="U1005" t="s">
        <v>28</v>
      </c>
    </row>
    <row r="1006" spans="1:21" x14ac:dyDescent="0.25">
      <c r="A1006">
        <v>386</v>
      </c>
      <c r="B1006" t="str">
        <f>_xlfn.XLOOKUP(A1006, artists!A$2:A$836, artists!B$2:B$836)</f>
        <v>MIKA</v>
      </c>
      <c r="C1006" s="3" t="s">
        <v>821</v>
      </c>
      <c r="D1006" s="5">
        <v>235173</v>
      </c>
      <c r="E1006" s="5">
        <f t="shared" si="45"/>
        <v>235.173</v>
      </c>
      <c r="F1006" t="b">
        <v>0</v>
      </c>
      <c r="G1006">
        <v>9</v>
      </c>
      <c r="H1006">
        <f>_xlfn.XLOOKUP(G1006, years!A$2:A$836, years!B$2:B$836)</f>
        <v>2006</v>
      </c>
      <c r="I1006" s="5">
        <v>57</v>
      </c>
      <c r="J1006">
        <v>0.67300000000000004</v>
      </c>
      <c r="K1006">
        <v>0.91300000000000003</v>
      </c>
      <c r="L1006" s="7" t="str">
        <f t="shared" si="46"/>
        <v>High</v>
      </c>
      <c r="M1006">
        <v>-4.9809999999999999</v>
      </c>
      <c r="N1006" s="7">
        <v>6.6400000000000001E-2</v>
      </c>
      <c r="O1006" s="7">
        <v>3.04E-2</v>
      </c>
      <c r="P1006" s="9">
        <v>2.98E-3</v>
      </c>
      <c r="Q1006" s="7">
        <v>0.113</v>
      </c>
      <c r="R1006" s="7">
        <v>0.58699999999999997</v>
      </c>
      <c r="S1006" s="7" t="str">
        <f t="shared" si="47"/>
        <v>Positive</v>
      </c>
      <c r="T1006" s="5">
        <v>124.48399999999999</v>
      </c>
      <c r="U1006" t="s">
        <v>17</v>
      </c>
    </row>
    <row r="1007" spans="1:21" x14ac:dyDescent="0.25">
      <c r="A1007">
        <v>456</v>
      </c>
      <c r="B1007" t="str">
        <f>_xlfn.XLOOKUP(A1007, artists!A$2:A$836, artists!B$2:B$836)</f>
        <v>Selena Gomez &amp; The Scene</v>
      </c>
      <c r="C1007" s="3" t="s">
        <v>1131</v>
      </c>
      <c r="D1007" s="5">
        <v>188453</v>
      </c>
      <c r="E1007" s="5">
        <f t="shared" si="45"/>
        <v>188.453</v>
      </c>
      <c r="F1007" t="b">
        <v>0</v>
      </c>
      <c r="G1007">
        <v>14</v>
      </c>
      <c r="H1007">
        <f>_xlfn.XLOOKUP(G1007, years!A$2:A$836, years!B$2:B$836)</f>
        <v>2011</v>
      </c>
      <c r="I1007" s="5">
        <v>79</v>
      </c>
      <c r="J1007">
        <v>0.85799999999999998</v>
      </c>
      <c r="K1007">
        <v>0.67800000000000005</v>
      </c>
      <c r="L1007" s="7" t="str">
        <f t="shared" si="46"/>
        <v>High</v>
      </c>
      <c r="M1007">
        <v>-3.87</v>
      </c>
      <c r="N1007" s="7">
        <v>4.6899999999999997E-2</v>
      </c>
      <c r="O1007" s="7">
        <v>7.6100000000000001E-2</v>
      </c>
      <c r="P1007" s="9">
        <v>0</v>
      </c>
      <c r="Q1007" s="7">
        <v>7.4099999999999999E-2</v>
      </c>
      <c r="R1007" s="7">
        <v>0.92200000000000004</v>
      </c>
      <c r="S1007" s="7" t="str">
        <f t="shared" si="47"/>
        <v>Positive</v>
      </c>
      <c r="T1007" s="5">
        <v>117.009</v>
      </c>
      <c r="U1007" t="s">
        <v>40</v>
      </c>
    </row>
    <row r="1008" spans="1:21" x14ac:dyDescent="0.25">
      <c r="A1008">
        <v>463</v>
      </c>
      <c r="B1008" t="str">
        <f>_xlfn.XLOOKUP(A1008, artists!A$2:A$836, artists!B$2:B$836)</f>
        <v>Justin Bieber</v>
      </c>
      <c r="C1008" s="3" t="s">
        <v>1589</v>
      </c>
      <c r="D1008" s="5">
        <v>233720</v>
      </c>
      <c r="E1008" s="5">
        <f t="shared" si="45"/>
        <v>233.72</v>
      </c>
      <c r="F1008" t="b">
        <v>0</v>
      </c>
      <c r="G1008">
        <v>18</v>
      </c>
      <c r="H1008">
        <f>_xlfn.XLOOKUP(G1008, years!A$2:A$836, years!B$2:B$836)</f>
        <v>2015</v>
      </c>
      <c r="I1008" s="5">
        <v>0</v>
      </c>
      <c r="J1008">
        <v>0.60899999999999999</v>
      </c>
      <c r="K1008">
        <v>0.378</v>
      </c>
      <c r="L1008" s="7" t="str">
        <f t="shared" si="46"/>
        <v>Low</v>
      </c>
      <c r="M1008">
        <v>-9.8279999999999994</v>
      </c>
      <c r="N1008" s="7">
        <v>0.438</v>
      </c>
      <c r="O1008" s="7">
        <v>0.83499999999999996</v>
      </c>
      <c r="P1008" s="9">
        <v>0</v>
      </c>
      <c r="Q1008" s="7">
        <v>0.28000000000000003</v>
      </c>
      <c r="R1008" s="7">
        <v>0.51500000000000001</v>
      </c>
      <c r="S1008" s="7" t="str">
        <f t="shared" si="47"/>
        <v>Positive</v>
      </c>
      <c r="T1008" s="5">
        <v>100.41800000000001</v>
      </c>
      <c r="U1008" t="s">
        <v>17</v>
      </c>
    </row>
    <row r="1009" spans="1:21" x14ac:dyDescent="0.25">
      <c r="A1009">
        <v>539</v>
      </c>
      <c r="B1009" t="str">
        <f>_xlfn.XLOOKUP(A1009, artists!A$2:A$836, artists!B$2:B$836)</f>
        <v>Kendrick Lamar</v>
      </c>
      <c r="C1009" s="3" t="s">
        <v>1856</v>
      </c>
      <c r="D1009" s="5">
        <v>213400</v>
      </c>
      <c r="E1009" s="5">
        <f t="shared" si="45"/>
        <v>213.4</v>
      </c>
      <c r="F1009" t="b">
        <v>1</v>
      </c>
      <c r="G1009">
        <v>20</v>
      </c>
      <c r="H1009">
        <f>_xlfn.XLOOKUP(G1009, years!A$2:A$836, years!B$2:B$836)</f>
        <v>2017</v>
      </c>
      <c r="I1009" s="5">
        <v>80</v>
      </c>
      <c r="J1009">
        <v>0.8</v>
      </c>
      <c r="K1009">
        <v>0.58499999999999996</v>
      </c>
      <c r="L1009" s="7" t="str">
        <f t="shared" si="46"/>
        <v>Low</v>
      </c>
      <c r="M1009">
        <v>-7.343</v>
      </c>
      <c r="N1009" s="7">
        <v>9.2399999999999996E-2</v>
      </c>
      <c r="O1009" s="7">
        <v>0.26400000000000001</v>
      </c>
      <c r="P1009" s="9">
        <v>0</v>
      </c>
      <c r="Q1009" s="7">
        <v>0.153</v>
      </c>
      <c r="R1009" s="7">
        <v>0.77900000000000003</v>
      </c>
      <c r="S1009" s="7" t="str">
        <f t="shared" si="47"/>
        <v>Positive</v>
      </c>
      <c r="T1009" s="5">
        <v>126.05800000000001</v>
      </c>
      <c r="U1009" t="s">
        <v>28</v>
      </c>
    </row>
    <row r="1010" spans="1:21" x14ac:dyDescent="0.25">
      <c r="A1010">
        <v>437</v>
      </c>
      <c r="B1010" t="str">
        <f>_xlfn.XLOOKUP(A1010, artists!A$2:A$836, artists!B$2:B$836)</f>
        <v>Lady Gaga</v>
      </c>
      <c r="C1010" s="3" t="s">
        <v>934</v>
      </c>
      <c r="D1010" s="5">
        <v>216333</v>
      </c>
      <c r="E1010" s="5">
        <f t="shared" si="45"/>
        <v>216.333</v>
      </c>
      <c r="F1010" t="b">
        <v>0</v>
      </c>
      <c r="G1010">
        <v>11</v>
      </c>
      <c r="H1010">
        <f>_xlfn.XLOOKUP(G1010, years!A$2:A$836, years!B$2:B$836)</f>
        <v>2008</v>
      </c>
      <c r="I1010" s="5">
        <v>69</v>
      </c>
      <c r="J1010">
        <v>0.89400000000000002</v>
      </c>
      <c r="K1010">
        <v>0.67800000000000005</v>
      </c>
      <c r="L1010" s="7" t="str">
        <f t="shared" si="46"/>
        <v>High</v>
      </c>
      <c r="M1010">
        <v>-5.6109999999999998</v>
      </c>
      <c r="N1010" s="7">
        <v>5.2299999999999999E-2</v>
      </c>
      <c r="O1010" s="7">
        <v>5.6899999999999997E-3</v>
      </c>
      <c r="P1010" s="9">
        <v>2.43E-6</v>
      </c>
      <c r="Q1010" s="7">
        <v>0.317</v>
      </c>
      <c r="R1010" s="7">
        <v>0.84399999999999997</v>
      </c>
      <c r="S1010" s="7" t="str">
        <f t="shared" si="47"/>
        <v>Positive</v>
      </c>
      <c r="T1010" s="5">
        <v>105.024</v>
      </c>
      <c r="U1010" t="s">
        <v>17</v>
      </c>
    </row>
    <row r="1011" spans="1:21" x14ac:dyDescent="0.25">
      <c r="A1011">
        <v>721</v>
      </c>
      <c r="B1011" t="str">
        <f>_xlfn.XLOOKUP(A1011, artists!A$2:A$836, artists!B$2:B$836)</f>
        <v>Billie Eilish</v>
      </c>
      <c r="C1011" s="3" t="s">
        <v>1779</v>
      </c>
      <c r="D1011" s="5">
        <v>200185</v>
      </c>
      <c r="E1011" s="5">
        <f t="shared" si="45"/>
        <v>200.185</v>
      </c>
      <c r="F1011" t="b">
        <v>0</v>
      </c>
      <c r="G1011">
        <v>21</v>
      </c>
      <c r="H1011">
        <f>_xlfn.XLOOKUP(G1011, years!A$2:A$836, years!B$2:B$836)</f>
        <v>2018</v>
      </c>
      <c r="I1011" s="5">
        <v>86</v>
      </c>
      <c r="J1011">
        <v>0.35099999999999998</v>
      </c>
      <c r="K1011">
        <v>0.29599999999999999</v>
      </c>
      <c r="L1011" s="7" t="str">
        <f t="shared" si="46"/>
        <v>Low</v>
      </c>
      <c r="M1011">
        <v>-10.109</v>
      </c>
      <c r="N1011" s="7">
        <v>3.3300000000000003E-2</v>
      </c>
      <c r="O1011" s="7">
        <v>0.93400000000000005</v>
      </c>
      <c r="P1011" s="9">
        <v>0</v>
      </c>
      <c r="Q1011" s="7">
        <v>9.5000000000000001E-2</v>
      </c>
      <c r="R1011" s="7">
        <v>0.12</v>
      </c>
      <c r="S1011" s="7" t="str">
        <f t="shared" si="47"/>
        <v>Negative</v>
      </c>
      <c r="T1011" s="5">
        <v>115.28400000000001</v>
      </c>
      <c r="U1011" t="s">
        <v>40</v>
      </c>
    </row>
    <row r="1012" spans="1:21" x14ac:dyDescent="0.25">
      <c r="A1012">
        <v>50</v>
      </c>
      <c r="B1012" t="str">
        <f>_xlfn.XLOOKUP(A1012, artists!A$2:A$836, artists!B$2:B$836)</f>
        <v>Mariah Carey</v>
      </c>
      <c r="C1012" s="3" t="s">
        <v>174</v>
      </c>
      <c r="D1012" s="5">
        <v>229173</v>
      </c>
      <c r="E1012" s="5">
        <f t="shared" si="45"/>
        <v>229.173</v>
      </c>
      <c r="F1012" t="b">
        <v>0</v>
      </c>
      <c r="G1012">
        <v>4</v>
      </c>
      <c r="H1012">
        <f>_xlfn.XLOOKUP(G1012, years!A$2:A$836, years!B$2:B$836)</f>
        <v>2001</v>
      </c>
      <c r="I1012" s="5">
        <v>42</v>
      </c>
      <c r="J1012">
        <v>0.72099999999999997</v>
      </c>
      <c r="K1012">
        <v>0.79</v>
      </c>
      <c r="L1012" s="7" t="str">
        <f t="shared" si="46"/>
        <v>High</v>
      </c>
      <c r="M1012">
        <v>-4.125</v>
      </c>
      <c r="N1012" s="7">
        <v>0.124</v>
      </c>
      <c r="O1012" s="7">
        <v>0.183</v>
      </c>
      <c r="P1012" s="9">
        <v>0</v>
      </c>
      <c r="Q1012" s="7">
        <v>0.1</v>
      </c>
      <c r="R1012" s="7">
        <v>0.82099999999999995</v>
      </c>
      <c r="S1012" s="7" t="str">
        <f t="shared" si="47"/>
        <v>Positive</v>
      </c>
      <c r="T1012" s="5">
        <v>103.14100000000001</v>
      </c>
      <c r="U1012" t="s">
        <v>32</v>
      </c>
    </row>
    <row r="1013" spans="1:21" x14ac:dyDescent="0.25">
      <c r="A1013">
        <v>201</v>
      </c>
      <c r="B1013" t="str">
        <f>_xlfn.XLOOKUP(A1013, artists!A$2:A$836, artists!B$2:B$836)</f>
        <v>Lil Jon &amp; The East Side Boyz</v>
      </c>
      <c r="C1013" s="3" t="s">
        <v>600</v>
      </c>
      <c r="D1013" s="5">
        <v>260600</v>
      </c>
      <c r="E1013" s="5">
        <f t="shared" si="45"/>
        <v>260.60000000000002</v>
      </c>
      <c r="F1013" t="b">
        <v>1</v>
      </c>
      <c r="G1013">
        <v>7</v>
      </c>
      <c r="H1013">
        <f>_xlfn.XLOOKUP(G1013, years!A$2:A$836, years!B$2:B$836)</f>
        <v>2004</v>
      </c>
      <c r="I1013" s="5">
        <v>66</v>
      </c>
      <c r="J1013">
        <v>0.67500000000000004</v>
      </c>
      <c r="K1013">
        <v>0.501</v>
      </c>
      <c r="L1013" s="7" t="str">
        <f t="shared" si="46"/>
        <v>Low</v>
      </c>
      <c r="M1013">
        <v>-6.1829999999999998</v>
      </c>
      <c r="N1013" s="7">
        <v>0.22</v>
      </c>
      <c r="O1013" s="7">
        <v>5.4100000000000002E-2</v>
      </c>
      <c r="P1013" s="9">
        <v>0</v>
      </c>
      <c r="Q1013" s="7">
        <v>0.42899999999999999</v>
      </c>
      <c r="R1013" s="7">
        <v>0.53200000000000003</v>
      </c>
      <c r="S1013" s="7" t="str">
        <f t="shared" si="47"/>
        <v>Positive</v>
      </c>
      <c r="T1013" s="5">
        <v>139.86099999999999</v>
      </c>
      <c r="U1013" t="s">
        <v>59</v>
      </c>
    </row>
    <row r="1014" spans="1:21" x14ac:dyDescent="0.25">
      <c r="A1014">
        <v>438</v>
      </c>
      <c r="B1014" t="str">
        <f>_xlfn.XLOOKUP(A1014, artists!A$2:A$836, artists!B$2:B$836)</f>
        <v>David Guetta</v>
      </c>
      <c r="C1014" s="3" t="s">
        <v>1410</v>
      </c>
      <c r="D1014" s="5">
        <v>203520</v>
      </c>
      <c r="E1014" s="5">
        <f t="shared" si="45"/>
        <v>203.52</v>
      </c>
      <c r="F1014" t="b">
        <v>0</v>
      </c>
      <c r="G1014">
        <v>17</v>
      </c>
      <c r="H1014">
        <f>_xlfn.XLOOKUP(G1014, years!A$2:A$836, years!B$2:B$836)</f>
        <v>2014</v>
      </c>
      <c r="I1014" s="5">
        <v>50</v>
      </c>
      <c r="J1014">
        <v>0.64500000000000002</v>
      </c>
      <c r="K1014">
        <v>0.89100000000000001</v>
      </c>
      <c r="L1014" s="7" t="str">
        <f t="shared" si="46"/>
        <v>High</v>
      </c>
      <c r="M1014">
        <v>-2.5049999999999999</v>
      </c>
      <c r="N1014" s="7">
        <v>3.8699999999999998E-2</v>
      </c>
      <c r="O1014" s="7">
        <v>9.3200000000000005E-2</v>
      </c>
      <c r="P1014" s="9">
        <v>3.8800000000000001E-6</v>
      </c>
      <c r="Q1014" s="7">
        <v>0.379</v>
      </c>
      <c r="R1014" s="7">
        <v>0.56799999999999995</v>
      </c>
      <c r="S1014" s="7" t="str">
        <f t="shared" si="47"/>
        <v>Positive</v>
      </c>
      <c r="T1014" s="5">
        <v>124.91500000000001</v>
      </c>
      <c r="U1014" t="s">
        <v>673</v>
      </c>
    </row>
    <row r="1015" spans="1:21" x14ac:dyDescent="0.25">
      <c r="A1015">
        <v>176</v>
      </c>
      <c r="B1015" t="str">
        <f>_xlfn.XLOOKUP(A1015, artists!A$2:A$836, artists!B$2:B$836)</f>
        <v>Justin Timberlake</v>
      </c>
      <c r="C1015" s="3" t="s">
        <v>791</v>
      </c>
      <c r="D1015" s="5">
        <v>444333</v>
      </c>
      <c r="E1015" s="5">
        <f t="shared" si="45"/>
        <v>444.33300000000003</v>
      </c>
      <c r="F1015" t="b">
        <v>1</v>
      </c>
      <c r="G1015">
        <v>9</v>
      </c>
      <c r="H1015">
        <f>_xlfn.XLOOKUP(G1015, years!A$2:A$836, years!B$2:B$836)</f>
        <v>2006</v>
      </c>
      <c r="I1015" s="5">
        <v>57</v>
      </c>
      <c r="J1015">
        <v>0.85899999999999999</v>
      </c>
      <c r="K1015">
        <v>0.68100000000000005</v>
      </c>
      <c r="L1015" s="7" t="str">
        <f t="shared" si="46"/>
        <v>High</v>
      </c>
      <c r="M1015">
        <v>-6.2469999999999999</v>
      </c>
      <c r="N1015" s="7">
        <v>5.4899999999999997E-2</v>
      </c>
      <c r="O1015" s="7">
        <v>0.34</v>
      </c>
      <c r="P1015" s="9">
        <v>1.6100000000000001E-4</v>
      </c>
      <c r="Q1015" s="7">
        <v>0.21299999999999999</v>
      </c>
      <c r="R1015" s="7">
        <v>0.85199999999999998</v>
      </c>
      <c r="S1015" s="7" t="str">
        <f t="shared" si="47"/>
        <v>Positive</v>
      </c>
      <c r="T1015" s="5">
        <v>121.24299999999999</v>
      </c>
      <c r="U1015" t="s">
        <v>17</v>
      </c>
    </row>
    <row r="1016" spans="1:21" x14ac:dyDescent="0.25">
      <c r="A1016">
        <v>63</v>
      </c>
      <c r="B1016" t="str">
        <f>_xlfn.XLOOKUP(A1016, artists!A$2:A$836, artists!B$2:B$836)</f>
        <v>Ronan Keating</v>
      </c>
      <c r="C1016" s="3" t="s">
        <v>212</v>
      </c>
      <c r="D1016" s="5">
        <v>212973</v>
      </c>
      <c r="E1016" s="5">
        <f t="shared" si="45"/>
        <v>212.97300000000001</v>
      </c>
      <c r="F1016" t="b">
        <v>0</v>
      </c>
      <c r="G1016">
        <v>3</v>
      </c>
      <c r="H1016">
        <f>_xlfn.XLOOKUP(G1016, years!A$2:A$836, years!B$2:B$836)</f>
        <v>2000</v>
      </c>
      <c r="I1016" s="5">
        <v>58</v>
      </c>
      <c r="J1016">
        <v>0.54100000000000004</v>
      </c>
      <c r="K1016">
        <v>0.89900000000000002</v>
      </c>
      <c r="L1016" s="7" t="str">
        <f t="shared" si="46"/>
        <v>High</v>
      </c>
      <c r="M1016">
        <v>-6.2610000000000001</v>
      </c>
      <c r="N1016" s="7">
        <v>6.3299999999999995E-2</v>
      </c>
      <c r="O1016" s="7">
        <v>1.78E-2</v>
      </c>
      <c r="P1016" s="9">
        <v>2.9500000000000001E-6</v>
      </c>
      <c r="Q1016" s="7">
        <v>0.28599999999999998</v>
      </c>
      <c r="R1016" s="7">
        <v>0.82899999999999996</v>
      </c>
      <c r="S1016" s="7" t="str">
        <f t="shared" si="47"/>
        <v>Positive</v>
      </c>
      <c r="T1016" s="5">
        <v>106.676</v>
      </c>
      <c r="U1016" t="s">
        <v>30</v>
      </c>
    </row>
    <row r="1017" spans="1:21" x14ac:dyDescent="0.25">
      <c r="A1017">
        <v>397</v>
      </c>
      <c r="B1017" t="str">
        <f>_xlfn.XLOOKUP(A1017, artists!A$2:A$836, artists!B$2:B$836)</f>
        <v>Flo Rida</v>
      </c>
      <c r="C1017" s="3" t="s">
        <v>831</v>
      </c>
      <c r="D1017" s="5">
        <v>231400</v>
      </c>
      <c r="E1017" s="5">
        <f t="shared" si="45"/>
        <v>231.4</v>
      </c>
      <c r="F1017" t="b">
        <v>0</v>
      </c>
      <c r="G1017">
        <v>11</v>
      </c>
      <c r="H1017">
        <f>_xlfn.XLOOKUP(G1017, years!A$2:A$836, years!B$2:B$836)</f>
        <v>2008</v>
      </c>
      <c r="I1017" s="5">
        <v>80</v>
      </c>
      <c r="J1017">
        <v>0.91800000000000004</v>
      </c>
      <c r="K1017">
        <v>0.60899999999999999</v>
      </c>
      <c r="L1017" s="7" t="str">
        <f t="shared" si="46"/>
        <v>Low</v>
      </c>
      <c r="M1017">
        <v>-5.64</v>
      </c>
      <c r="N1017" s="7">
        <v>7.9100000000000004E-2</v>
      </c>
      <c r="O1017" s="7">
        <v>9.2799999999999994E-2</v>
      </c>
      <c r="P1017" s="9">
        <v>0</v>
      </c>
      <c r="Q1017" s="7">
        <v>0.13900000000000001</v>
      </c>
      <c r="R1017" s="7">
        <v>0.30399999999999999</v>
      </c>
      <c r="S1017" s="7" t="str">
        <f t="shared" si="47"/>
        <v>Negative</v>
      </c>
      <c r="T1017" s="5">
        <v>128.00800000000001</v>
      </c>
      <c r="U1017" t="s">
        <v>59</v>
      </c>
    </row>
    <row r="1018" spans="1:21" x14ac:dyDescent="0.25">
      <c r="A1018">
        <v>689</v>
      </c>
      <c r="B1018" t="str">
        <f>_xlfn.XLOOKUP(A1018, artists!A$2:A$836, artists!B$2:B$836)</f>
        <v>Future</v>
      </c>
      <c r="C1018" s="3" t="s">
        <v>1604</v>
      </c>
      <c r="D1018" s="5">
        <v>313546</v>
      </c>
      <c r="E1018" s="5">
        <f t="shared" si="45"/>
        <v>313.54599999999999</v>
      </c>
      <c r="F1018" t="b">
        <v>1</v>
      </c>
      <c r="G1018">
        <v>19</v>
      </c>
      <c r="H1018">
        <f>_xlfn.XLOOKUP(G1018, years!A$2:A$836, years!B$2:B$836)</f>
        <v>2016</v>
      </c>
      <c r="I1018" s="5">
        <v>74</v>
      </c>
      <c r="J1018">
        <v>0.72199999999999998</v>
      </c>
      <c r="K1018">
        <v>0.33100000000000002</v>
      </c>
      <c r="L1018" s="7" t="str">
        <f t="shared" si="46"/>
        <v>Low</v>
      </c>
      <c r="M1018">
        <v>-7.7889999999999997</v>
      </c>
      <c r="N1018" s="7">
        <v>7.2599999999999998E-2</v>
      </c>
      <c r="O1018" s="7">
        <v>0.33700000000000002</v>
      </c>
      <c r="P1018" s="9">
        <v>0.28199999999999997</v>
      </c>
      <c r="Q1018" s="7">
        <v>0.14599999999999999</v>
      </c>
      <c r="R1018" s="7">
        <v>0.10199999999999999</v>
      </c>
      <c r="S1018" s="7" t="str">
        <f t="shared" si="47"/>
        <v>Negative</v>
      </c>
      <c r="T1018" s="5">
        <v>143.96100000000001</v>
      </c>
      <c r="U1018" t="s">
        <v>59</v>
      </c>
    </row>
    <row r="1019" spans="1:21" x14ac:dyDescent="0.25">
      <c r="A1019">
        <v>291</v>
      </c>
      <c r="B1019" t="str">
        <f>_xlfn.XLOOKUP(A1019, artists!A$2:A$836, artists!B$2:B$836)</f>
        <v>Chris Brown</v>
      </c>
      <c r="C1019" s="3" t="s">
        <v>1446</v>
      </c>
      <c r="D1019" s="5">
        <v>264946</v>
      </c>
      <c r="E1019" s="5">
        <f t="shared" si="45"/>
        <v>264.94600000000003</v>
      </c>
      <c r="F1019" t="b">
        <v>1</v>
      </c>
      <c r="G1019">
        <v>17</v>
      </c>
      <c r="H1019">
        <f>_xlfn.XLOOKUP(G1019, years!A$2:A$836, years!B$2:B$836)</f>
        <v>2014</v>
      </c>
      <c r="I1019" s="5">
        <v>72</v>
      </c>
      <c r="J1019">
        <v>0.84099999999999997</v>
      </c>
      <c r="K1019">
        <v>0.52200000000000002</v>
      </c>
      <c r="L1019" s="7" t="str">
        <f t="shared" si="46"/>
        <v>Low</v>
      </c>
      <c r="M1019">
        <v>-5.9630000000000001</v>
      </c>
      <c r="N1019" s="7">
        <v>4.9000000000000002E-2</v>
      </c>
      <c r="O1019" s="7">
        <v>1.6799999999999999E-2</v>
      </c>
      <c r="P1019" s="9">
        <v>1.37E-6</v>
      </c>
      <c r="Q1019" s="7">
        <v>0.188</v>
      </c>
      <c r="R1019" s="7">
        <v>0.61599999999999999</v>
      </c>
      <c r="S1019" s="7" t="str">
        <f t="shared" si="47"/>
        <v>Positive</v>
      </c>
      <c r="T1019" s="5">
        <v>99.058999999999997</v>
      </c>
      <c r="U1019" t="s">
        <v>26</v>
      </c>
    </row>
    <row r="1020" spans="1:21" x14ac:dyDescent="0.25">
      <c r="A1020">
        <v>757</v>
      </c>
      <c r="B1020" t="str">
        <f>_xlfn.XLOOKUP(A1020, artists!A$2:A$836, artists!B$2:B$836)</f>
        <v>Juice WRLD</v>
      </c>
      <c r="C1020" s="3" t="s">
        <v>1768</v>
      </c>
      <c r="D1020" s="5">
        <v>239835</v>
      </c>
      <c r="E1020" s="5">
        <f t="shared" si="45"/>
        <v>239.83500000000001</v>
      </c>
      <c r="F1020" t="b">
        <v>1</v>
      </c>
      <c r="G1020">
        <v>21</v>
      </c>
      <c r="H1020">
        <f>_xlfn.XLOOKUP(G1020, years!A$2:A$836, years!B$2:B$836)</f>
        <v>2018</v>
      </c>
      <c r="I1020" s="5">
        <v>84</v>
      </c>
      <c r="J1020">
        <v>0.51100000000000001</v>
      </c>
      <c r="K1020">
        <v>0.56599999999999995</v>
      </c>
      <c r="L1020" s="7" t="str">
        <f t="shared" si="46"/>
        <v>Low</v>
      </c>
      <c r="M1020">
        <v>-7.23</v>
      </c>
      <c r="N1020" s="7">
        <v>0.2</v>
      </c>
      <c r="O1020" s="7">
        <v>0.34899999999999998</v>
      </c>
      <c r="P1020" s="9">
        <v>0</v>
      </c>
      <c r="Q1020" s="7">
        <v>0.34</v>
      </c>
      <c r="R1020" s="7">
        <v>0.218</v>
      </c>
      <c r="S1020" s="7" t="str">
        <f t="shared" si="47"/>
        <v>Negative</v>
      </c>
      <c r="T1020" s="5">
        <v>83.903000000000006</v>
      </c>
      <c r="U1020" t="s">
        <v>28</v>
      </c>
    </row>
    <row r="1021" spans="1:21" x14ac:dyDescent="0.25">
      <c r="A1021">
        <v>164</v>
      </c>
      <c r="B1021" t="str">
        <f>_xlfn.XLOOKUP(A1021, artists!A$2:A$836, artists!B$2:B$836)</f>
        <v>B2K</v>
      </c>
      <c r="C1021" s="3" t="s">
        <v>280</v>
      </c>
      <c r="D1021" s="5">
        <v>223293</v>
      </c>
      <c r="E1021" s="5">
        <f t="shared" si="45"/>
        <v>223.29300000000001</v>
      </c>
      <c r="F1021" t="b">
        <v>0</v>
      </c>
      <c r="G1021">
        <v>5</v>
      </c>
      <c r="H1021">
        <f>_xlfn.XLOOKUP(G1021, years!A$2:A$836, years!B$2:B$836)</f>
        <v>2002</v>
      </c>
      <c r="I1021" s="5">
        <v>49</v>
      </c>
      <c r="J1021">
        <v>0.85499999999999998</v>
      </c>
      <c r="K1021">
        <v>0.68100000000000005</v>
      </c>
      <c r="L1021" s="7" t="str">
        <f t="shared" si="46"/>
        <v>High</v>
      </c>
      <c r="M1021">
        <v>-4.9550000000000001</v>
      </c>
      <c r="N1021" s="7">
        <v>6.88E-2</v>
      </c>
      <c r="O1021" s="7">
        <v>8.8099999999999998E-2</v>
      </c>
      <c r="P1021" s="9">
        <v>3.7000000000000002E-6</v>
      </c>
      <c r="Q1021" s="7">
        <v>5.9200000000000003E-2</v>
      </c>
      <c r="R1021" s="7">
        <v>0.90800000000000003</v>
      </c>
      <c r="S1021" s="7" t="str">
        <f t="shared" si="47"/>
        <v>Positive</v>
      </c>
      <c r="T1021" s="5">
        <v>99.698999999999998</v>
      </c>
      <c r="U1021" t="s">
        <v>26</v>
      </c>
    </row>
    <row r="1022" spans="1:21" x14ac:dyDescent="0.25">
      <c r="A1022">
        <v>692</v>
      </c>
      <c r="B1022" t="str">
        <f>_xlfn.XLOOKUP(A1022, artists!A$2:A$836, artists!B$2:B$836)</f>
        <v>Cheat Codes</v>
      </c>
      <c r="C1022" s="3" t="s">
        <v>1609</v>
      </c>
      <c r="D1022" s="5">
        <v>228361</v>
      </c>
      <c r="E1022" s="5">
        <f t="shared" si="45"/>
        <v>228.36099999999999</v>
      </c>
      <c r="F1022" t="b">
        <v>0</v>
      </c>
      <c r="G1022">
        <v>19</v>
      </c>
      <c r="H1022">
        <f>_xlfn.XLOOKUP(G1022, years!A$2:A$836, years!B$2:B$836)</f>
        <v>2016</v>
      </c>
      <c r="I1022" s="5">
        <v>0</v>
      </c>
      <c r="J1022">
        <v>0.51</v>
      </c>
      <c r="K1022">
        <v>0.69199999999999995</v>
      </c>
      <c r="L1022" s="7" t="str">
        <f t="shared" si="46"/>
        <v>High</v>
      </c>
      <c r="M1022">
        <v>-5.8250000000000002</v>
      </c>
      <c r="N1022" s="7">
        <v>0.17100000000000001</v>
      </c>
      <c r="O1022" s="7">
        <v>4.5100000000000001E-3</v>
      </c>
      <c r="P1022" s="9">
        <v>0</v>
      </c>
      <c r="Q1022" s="7">
        <v>0.13800000000000001</v>
      </c>
      <c r="R1022" s="7">
        <v>0.20899999999999999</v>
      </c>
      <c r="S1022" s="7" t="str">
        <f t="shared" si="47"/>
        <v>Negative</v>
      </c>
      <c r="T1022" s="5">
        <v>102.42</v>
      </c>
      <c r="U1022" t="s">
        <v>40</v>
      </c>
    </row>
    <row r="1023" spans="1:21" x14ac:dyDescent="0.25">
      <c r="A1023">
        <v>600</v>
      </c>
      <c r="B1023" t="str">
        <f>_xlfn.XLOOKUP(A1023, artists!A$2:A$836, artists!B$2:B$836)</f>
        <v>Ariana Grande</v>
      </c>
      <c r="C1023" s="3" t="s">
        <v>1618</v>
      </c>
      <c r="D1023" s="5">
        <v>226160</v>
      </c>
      <c r="E1023" s="5">
        <f t="shared" si="45"/>
        <v>226.16</v>
      </c>
      <c r="F1023" t="b">
        <v>1</v>
      </c>
      <c r="G1023">
        <v>19</v>
      </c>
      <c r="H1023">
        <f>_xlfn.XLOOKUP(G1023, years!A$2:A$836, years!B$2:B$836)</f>
        <v>2016</v>
      </c>
      <c r="I1023" s="5">
        <v>0</v>
      </c>
      <c r="J1023">
        <v>0.64800000000000002</v>
      </c>
      <c r="K1023">
        <v>0.73799999999999999</v>
      </c>
      <c r="L1023" s="7" t="str">
        <f t="shared" si="46"/>
        <v>High</v>
      </c>
      <c r="M1023">
        <v>-5.883</v>
      </c>
      <c r="N1023" s="7">
        <v>0.247</v>
      </c>
      <c r="O1023" s="7">
        <v>4.0800000000000003E-2</v>
      </c>
      <c r="P1023" s="9">
        <v>0</v>
      </c>
      <c r="Q1023" s="7">
        <v>0.29199999999999998</v>
      </c>
      <c r="R1023" s="7">
        <v>0.60299999999999998</v>
      </c>
      <c r="S1023" s="7" t="str">
        <f t="shared" si="47"/>
        <v>Positive</v>
      </c>
      <c r="T1023" s="5">
        <v>159.14500000000001</v>
      </c>
      <c r="U1023" t="s">
        <v>17</v>
      </c>
    </row>
    <row r="1024" spans="1:21" x14ac:dyDescent="0.25">
      <c r="A1024">
        <v>703</v>
      </c>
      <c r="B1024" t="str">
        <f>_xlfn.XLOOKUP(A1024, artists!A$2:A$836, artists!B$2:B$836)</f>
        <v>Tory Lanez</v>
      </c>
      <c r="C1024" s="3" t="s">
        <v>1648</v>
      </c>
      <c r="D1024" s="5">
        <v>228640</v>
      </c>
      <c r="E1024" s="5">
        <f t="shared" si="45"/>
        <v>228.64</v>
      </c>
      <c r="F1024" t="b">
        <v>1</v>
      </c>
      <c r="G1024">
        <v>19</v>
      </c>
      <c r="H1024">
        <f>_xlfn.XLOOKUP(G1024, years!A$2:A$836, years!B$2:B$836)</f>
        <v>2016</v>
      </c>
      <c r="I1024" s="5">
        <v>0</v>
      </c>
      <c r="J1024">
        <v>0.68799999999999994</v>
      </c>
      <c r="K1024">
        <v>0.54100000000000004</v>
      </c>
      <c r="L1024" s="7" t="str">
        <f t="shared" si="46"/>
        <v>Low</v>
      </c>
      <c r="M1024">
        <v>-8.1280000000000001</v>
      </c>
      <c r="N1024" s="7">
        <v>0.114</v>
      </c>
      <c r="O1024" s="7">
        <v>1.18E-2</v>
      </c>
      <c r="P1024" s="9">
        <v>0</v>
      </c>
      <c r="Q1024" s="7">
        <v>0.123</v>
      </c>
      <c r="R1024" s="7">
        <v>0.247</v>
      </c>
      <c r="S1024" s="7" t="str">
        <f t="shared" si="47"/>
        <v>Negative</v>
      </c>
      <c r="T1024" s="5">
        <v>95.108999999999995</v>
      </c>
      <c r="U1024" t="s">
        <v>26</v>
      </c>
    </row>
    <row r="1025" spans="1:21" x14ac:dyDescent="0.25">
      <c r="A1025">
        <v>168</v>
      </c>
      <c r="B1025" t="str">
        <f>_xlfn.XLOOKUP(A1025, artists!A$2:A$836, artists!B$2:B$836)</f>
        <v>LL Cool J</v>
      </c>
      <c r="C1025" s="3" t="s">
        <v>286</v>
      </c>
      <c r="D1025" s="5">
        <v>287000</v>
      </c>
      <c r="E1025" s="5">
        <f t="shared" si="45"/>
        <v>287</v>
      </c>
      <c r="F1025" t="b">
        <v>0</v>
      </c>
      <c r="G1025">
        <v>5</v>
      </c>
      <c r="H1025">
        <f>_xlfn.XLOOKUP(G1025, years!A$2:A$836, years!B$2:B$836)</f>
        <v>2002</v>
      </c>
      <c r="I1025" s="5">
        <v>2</v>
      </c>
      <c r="J1025">
        <v>0.66800000000000004</v>
      </c>
      <c r="K1025">
        <v>0.80600000000000005</v>
      </c>
      <c r="L1025" s="7" t="str">
        <f t="shared" si="46"/>
        <v>High</v>
      </c>
      <c r="M1025">
        <v>-3.9</v>
      </c>
      <c r="N1025" s="7">
        <v>0.23899999999999999</v>
      </c>
      <c r="O1025" s="7">
        <v>0.23200000000000001</v>
      </c>
      <c r="P1025" s="9">
        <v>0</v>
      </c>
      <c r="Q1025" s="7">
        <v>0.18</v>
      </c>
      <c r="R1025" s="7">
        <v>0.72099999999999997</v>
      </c>
      <c r="S1025" s="7" t="str">
        <f t="shared" si="47"/>
        <v>Positive</v>
      </c>
      <c r="T1025" s="5">
        <v>95.022000000000006</v>
      </c>
      <c r="U1025" t="s">
        <v>26</v>
      </c>
    </row>
    <row r="1026" spans="1:21" x14ac:dyDescent="0.25">
      <c r="A1026">
        <v>539</v>
      </c>
      <c r="B1026" t="str">
        <f>_xlfn.XLOOKUP(A1026, artists!A$2:A$836, artists!B$2:B$836)</f>
        <v>Kendrick Lamar</v>
      </c>
      <c r="C1026" s="3" t="s">
        <v>1239</v>
      </c>
      <c r="D1026" s="5">
        <v>350120</v>
      </c>
      <c r="E1026" s="5">
        <f t="shared" ref="E1026:E1089" si="48">D1026/1000</f>
        <v>350.12</v>
      </c>
      <c r="F1026" t="b">
        <v>1</v>
      </c>
      <c r="G1026">
        <v>15</v>
      </c>
      <c r="H1026">
        <f>_xlfn.XLOOKUP(G1026, years!A$2:A$836, years!B$2:B$836)</f>
        <v>2012</v>
      </c>
      <c r="I1026" s="5">
        <v>67</v>
      </c>
      <c r="J1026">
        <v>0.48699999999999999</v>
      </c>
      <c r="K1026">
        <v>0.72899999999999998</v>
      </c>
      <c r="L1026" s="7" t="str">
        <f t="shared" ref="L1026:L1089" si="49">IF(K1026&gt;0.66,"High",IF(K1026&gt;0.33&amp;K1026&lt;=0.66,"Medium","Low"))</f>
        <v>High</v>
      </c>
      <c r="M1026">
        <v>-6.8150000000000004</v>
      </c>
      <c r="N1026" s="7">
        <v>0.27100000000000002</v>
      </c>
      <c r="O1026" s="7">
        <v>5.3800000000000001E-2</v>
      </c>
      <c r="P1026" s="9">
        <v>4.07E-6</v>
      </c>
      <c r="Q1026" s="7">
        <v>0.44</v>
      </c>
      <c r="R1026" s="7">
        <v>0.217</v>
      </c>
      <c r="S1026" s="7" t="str">
        <f t="shared" ref="S1026:S1089" si="50">IF(R1026 &gt;= 0.5, "Positive", "Negative")</f>
        <v>Negative</v>
      </c>
      <c r="T1026" s="5">
        <v>91.048000000000002</v>
      </c>
      <c r="U1026" t="s">
        <v>28</v>
      </c>
    </row>
    <row r="1027" spans="1:21" x14ac:dyDescent="0.25">
      <c r="A1027">
        <v>343</v>
      </c>
      <c r="B1027" t="str">
        <f>_xlfn.XLOOKUP(A1027, artists!A$2:A$836, artists!B$2:B$836)</f>
        <v>Ne-Yo</v>
      </c>
      <c r="C1027" s="3" t="s">
        <v>1009</v>
      </c>
      <c r="D1027" s="5">
        <v>254533</v>
      </c>
      <c r="E1027" s="5">
        <f t="shared" si="48"/>
        <v>254.53299999999999</v>
      </c>
      <c r="F1027" t="b">
        <v>0</v>
      </c>
      <c r="G1027">
        <v>11</v>
      </c>
      <c r="H1027">
        <f>_xlfn.XLOOKUP(G1027, years!A$2:A$836, years!B$2:B$836)</f>
        <v>2008</v>
      </c>
      <c r="I1027" s="5">
        <v>64</v>
      </c>
      <c r="J1027">
        <v>0.73099999999999998</v>
      </c>
      <c r="K1027">
        <v>0.64400000000000002</v>
      </c>
      <c r="L1027" s="7" t="str">
        <f t="shared" si="49"/>
        <v>Low</v>
      </c>
      <c r="M1027">
        <v>-5.3479999999999999</v>
      </c>
      <c r="N1027" s="7">
        <v>3.4299999999999997E-2</v>
      </c>
      <c r="O1027" s="7">
        <v>0.66500000000000004</v>
      </c>
      <c r="P1027" s="9">
        <v>0</v>
      </c>
      <c r="Q1027" s="7">
        <v>0.11</v>
      </c>
      <c r="R1027" s="7">
        <v>0.69099999999999995</v>
      </c>
      <c r="S1027" s="7" t="str">
        <f t="shared" si="50"/>
        <v>Positive</v>
      </c>
      <c r="T1027" s="5">
        <v>129.94</v>
      </c>
      <c r="U1027" t="s">
        <v>32</v>
      </c>
    </row>
    <row r="1028" spans="1:21" x14ac:dyDescent="0.25">
      <c r="A1028">
        <v>802</v>
      </c>
      <c r="B1028" t="str">
        <f>_xlfn.XLOOKUP(A1028, artists!A$2:A$836, artists!B$2:B$836)</f>
        <v>Mabel</v>
      </c>
      <c r="C1028" s="3" t="s">
        <v>1878</v>
      </c>
      <c r="D1028" s="5">
        <v>169813</v>
      </c>
      <c r="E1028" s="5">
        <f t="shared" si="48"/>
        <v>169.81299999999999</v>
      </c>
      <c r="F1028" t="b">
        <v>0</v>
      </c>
      <c r="G1028">
        <v>22</v>
      </c>
      <c r="H1028">
        <f>_xlfn.XLOOKUP(G1028, years!A$2:A$836, years!B$2:B$836)</f>
        <v>2019</v>
      </c>
      <c r="I1028" s="5">
        <v>0</v>
      </c>
      <c r="J1028">
        <v>0.63100000000000001</v>
      </c>
      <c r="K1028">
        <v>0.80300000000000005</v>
      </c>
      <c r="L1028" s="7" t="str">
        <f t="shared" si="49"/>
        <v>High</v>
      </c>
      <c r="M1028">
        <v>-2.9740000000000002</v>
      </c>
      <c r="N1028" s="7">
        <v>0.155</v>
      </c>
      <c r="O1028" s="7">
        <v>0.67500000000000004</v>
      </c>
      <c r="P1028" s="9">
        <v>0</v>
      </c>
      <c r="Q1028" s="7">
        <v>0.11</v>
      </c>
      <c r="R1028" s="7">
        <v>0.62</v>
      </c>
      <c r="S1028" s="7" t="str">
        <f t="shared" si="50"/>
        <v>Positive</v>
      </c>
      <c r="T1028" s="5">
        <v>198.065</v>
      </c>
      <c r="U1028" t="s">
        <v>40</v>
      </c>
    </row>
    <row r="1029" spans="1:21" x14ac:dyDescent="0.25">
      <c r="A1029">
        <v>280</v>
      </c>
      <c r="B1029" t="str">
        <f>_xlfn.XLOOKUP(A1029, artists!A$2:A$836, artists!B$2:B$836)</f>
        <v>Gary Jules</v>
      </c>
      <c r="C1029" s="3" t="s">
        <v>534</v>
      </c>
      <c r="D1029" s="5">
        <v>189506</v>
      </c>
      <c r="E1029" s="5">
        <f t="shared" si="48"/>
        <v>189.506</v>
      </c>
      <c r="F1029" t="b">
        <v>0</v>
      </c>
      <c r="G1029">
        <v>4</v>
      </c>
      <c r="H1029">
        <f>_xlfn.XLOOKUP(G1029, years!A$2:A$836, years!B$2:B$836)</f>
        <v>2001</v>
      </c>
      <c r="I1029" s="5">
        <v>65</v>
      </c>
      <c r="J1029">
        <v>0.34499999999999997</v>
      </c>
      <c r="K1029">
        <v>5.8099999999999999E-2</v>
      </c>
      <c r="L1029" s="7" t="str">
        <f t="shared" si="49"/>
        <v>Low</v>
      </c>
      <c r="M1029">
        <v>-17.216999999999999</v>
      </c>
      <c r="N1029" s="7">
        <v>3.7400000000000003E-2</v>
      </c>
      <c r="O1029" s="7">
        <v>0.97599999999999998</v>
      </c>
      <c r="P1029" s="9">
        <v>3.6600000000000001E-4</v>
      </c>
      <c r="Q1029" s="7">
        <v>0.10299999999999999</v>
      </c>
      <c r="R1029" s="7">
        <v>0.30399999999999999</v>
      </c>
      <c r="S1029" s="7" t="str">
        <f t="shared" si="50"/>
        <v>Negative</v>
      </c>
      <c r="T1029" s="5">
        <v>174.11699999999999</v>
      </c>
      <c r="U1029" t="s">
        <v>17</v>
      </c>
    </row>
    <row r="1030" spans="1:21" x14ac:dyDescent="0.25">
      <c r="A1030">
        <v>2</v>
      </c>
      <c r="B1030" t="str">
        <f>_xlfn.XLOOKUP(A1030, artists!A$2:A$836, artists!B$2:B$836)</f>
        <v>blink-182</v>
      </c>
      <c r="C1030" s="3" t="s">
        <v>18</v>
      </c>
      <c r="D1030" s="5">
        <v>167066</v>
      </c>
      <c r="E1030" s="5">
        <f t="shared" si="48"/>
        <v>167.066</v>
      </c>
      <c r="F1030" t="b">
        <v>0</v>
      </c>
      <c r="G1030">
        <v>2</v>
      </c>
      <c r="H1030">
        <f>_xlfn.XLOOKUP(G1030, years!A$2:A$836, years!B$2:B$836)</f>
        <v>1999</v>
      </c>
      <c r="I1030" s="5">
        <v>79</v>
      </c>
      <c r="J1030">
        <v>0.434</v>
      </c>
      <c r="K1030">
        <v>0.89700000000000002</v>
      </c>
      <c r="L1030" s="7" t="str">
        <f t="shared" si="49"/>
        <v>High</v>
      </c>
      <c r="M1030">
        <v>-4.9180000000000001</v>
      </c>
      <c r="N1030" s="7">
        <v>4.8800000000000003E-2</v>
      </c>
      <c r="O1030" s="7">
        <v>1.03E-2</v>
      </c>
      <c r="P1030" s="9">
        <v>0</v>
      </c>
      <c r="Q1030" s="7">
        <v>0.61199999999999999</v>
      </c>
      <c r="R1030" s="7">
        <v>0.68400000000000005</v>
      </c>
      <c r="S1030" s="7" t="str">
        <f t="shared" si="50"/>
        <v>Positive</v>
      </c>
      <c r="T1030" s="5">
        <v>148.726</v>
      </c>
      <c r="U1030" t="s">
        <v>19</v>
      </c>
    </row>
    <row r="1031" spans="1:21" x14ac:dyDescent="0.25">
      <c r="A1031">
        <v>205</v>
      </c>
      <c r="B1031" t="str">
        <f>_xlfn.XLOOKUP(A1031, artists!A$2:A$836, artists!B$2:B$836)</f>
        <v>Lil' Kim</v>
      </c>
      <c r="C1031" s="3" t="s">
        <v>375</v>
      </c>
      <c r="D1031" s="5">
        <v>359973</v>
      </c>
      <c r="E1031" s="5">
        <f t="shared" si="48"/>
        <v>359.97300000000001</v>
      </c>
      <c r="F1031" t="b">
        <v>1</v>
      </c>
      <c r="G1031">
        <v>22</v>
      </c>
      <c r="H1031">
        <f>_xlfn.XLOOKUP(G1031, years!A$2:A$836, years!B$2:B$836)</f>
        <v>2019</v>
      </c>
      <c r="I1031" s="5">
        <v>47</v>
      </c>
      <c r="J1031">
        <v>0.84899999999999998</v>
      </c>
      <c r="K1031">
        <v>0.498</v>
      </c>
      <c r="L1031" s="7" t="str">
        <f t="shared" si="49"/>
        <v>Low</v>
      </c>
      <c r="M1031">
        <v>-7.8719999999999999</v>
      </c>
      <c r="N1031" s="7">
        <v>0.27200000000000002</v>
      </c>
      <c r="O1031" s="7">
        <v>0.11600000000000001</v>
      </c>
      <c r="P1031" s="9">
        <v>4.49E-5</v>
      </c>
      <c r="Q1031" s="7">
        <v>0.26800000000000002</v>
      </c>
      <c r="R1031" s="7">
        <v>0.502</v>
      </c>
      <c r="S1031" s="7" t="str">
        <f t="shared" si="50"/>
        <v>Positive</v>
      </c>
      <c r="T1031" s="5">
        <v>92.98</v>
      </c>
      <c r="U1031" t="s">
        <v>26</v>
      </c>
    </row>
    <row r="1032" spans="1:21" x14ac:dyDescent="0.25">
      <c r="A1032">
        <v>731</v>
      </c>
      <c r="B1032" t="str">
        <f>_xlfn.XLOOKUP(A1032, artists!A$2:A$836, artists!B$2:B$836)</f>
        <v>Playboi Carti</v>
      </c>
      <c r="C1032" s="3" t="s">
        <v>1699</v>
      </c>
      <c r="D1032" s="5">
        <v>181812</v>
      </c>
      <c r="E1032" s="5">
        <f t="shared" si="48"/>
        <v>181.81200000000001</v>
      </c>
      <c r="F1032" t="b">
        <v>1</v>
      </c>
      <c r="G1032">
        <v>20</v>
      </c>
      <c r="H1032">
        <f>_xlfn.XLOOKUP(G1032, years!A$2:A$836, years!B$2:B$836)</f>
        <v>2017</v>
      </c>
      <c r="I1032" s="5">
        <v>77</v>
      </c>
      <c r="J1032">
        <v>0.79100000000000004</v>
      </c>
      <c r="K1032">
        <v>0.58199999999999996</v>
      </c>
      <c r="L1032" s="7" t="str">
        <f t="shared" si="49"/>
        <v>Low</v>
      </c>
      <c r="M1032">
        <v>-7.3230000000000004</v>
      </c>
      <c r="N1032" s="7">
        <v>0.28599999999999998</v>
      </c>
      <c r="O1032" s="7">
        <v>1.14E-2</v>
      </c>
      <c r="P1032" s="9">
        <v>0</v>
      </c>
      <c r="Q1032" s="7">
        <v>0.35</v>
      </c>
      <c r="R1032" s="7">
        <v>0.443</v>
      </c>
      <c r="S1032" s="7" t="str">
        <f t="shared" si="50"/>
        <v>Negative</v>
      </c>
      <c r="T1032" s="5">
        <v>162.99100000000001</v>
      </c>
      <c r="U1032" t="s">
        <v>28</v>
      </c>
    </row>
    <row r="1033" spans="1:21" x14ac:dyDescent="0.25">
      <c r="A1033">
        <v>166</v>
      </c>
      <c r="B1033" t="str">
        <f>_xlfn.XLOOKUP(A1033, artists!A$2:A$836, artists!B$2:B$836)</f>
        <v>Fat Joe</v>
      </c>
      <c r="C1033" s="3" t="s">
        <v>758</v>
      </c>
      <c r="D1033" s="5">
        <v>247413</v>
      </c>
      <c r="E1033" s="5">
        <f t="shared" si="48"/>
        <v>247.41300000000001</v>
      </c>
      <c r="F1033" t="b">
        <v>1</v>
      </c>
      <c r="G1033">
        <v>9</v>
      </c>
      <c r="H1033">
        <f>_xlfn.XLOOKUP(G1033, years!A$2:A$836, years!B$2:B$836)</f>
        <v>2006</v>
      </c>
      <c r="I1033" s="5">
        <v>59</v>
      </c>
      <c r="J1033">
        <v>0.74399999999999999</v>
      </c>
      <c r="K1033">
        <v>0.69699999999999995</v>
      </c>
      <c r="L1033" s="7" t="str">
        <f t="shared" si="49"/>
        <v>High</v>
      </c>
      <c r="M1033">
        <v>-5.0629999999999997</v>
      </c>
      <c r="N1033" s="7">
        <v>0.19700000000000001</v>
      </c>
      <c r="O1033" s="7">
        <v>1.06E-2</v>
      </c>
      <c r="P1033" s="9">
        <v>0</v>
      </c>
      <c r="Q1033" s="7">
        <v>8.4199999999999997E-2</v>
      </c>
      <c r="R1033" s="7">
        <v>0.76700000000000002</v>
      </c>
      <c r="S1033" s="7" t="str">
        <f t="shared" si="50"/>
        <v>Positive</v>
      </c>
      <c r="T1033" s="5">
        <v>149.28</v>
      </c>
      <c r="U1033" t="s">
        <v>59</v>
      </c>
    </row>
    <row r="1034" spans="1:21" x14ac:dyDescent="0.25">
      <c r="A1034">
        <v>210</v>
      </c>
      <c r="B1034" t="str">
        <f>_xlfn.XLOOKUP(A1034, artists!A$2:A$836, artists!B$2:B$836)</f>
        <v>Room 5</v>
      </c>
      <c r="C1034" s="3" t="s">
        <v>386</v>
      </c>
      <c r="D1034" s="5">
        <v>212413</v>
      </c>
      <c r="E1034" s="5">
        <f t="shared" si="48"/>
        <v>212.41300000000001</v>
      </c>
      <c r="F1034" t="b">
        <v>0</v>
      </c>
      <c r="G1034">
        <v>6</v>
      </c>
      <c r="H1034">
        <f>_xlfn.XLOOKUP(G1034, years!A$2:A$836, years!B$2:B$836)</f>
        <v>2003</v>
      </c>
      <c r="I1034" s="5">
        <v>57</v>
      </c>
      <c r="J1034">
        <v>0.88300000000000001</v>
      </c>
      <c r="K1034">
        <v>0.88700000000000001</v>
      </c>
      <c r="L1034" s="7" t="str">
        <f t="shared" si="49"/>
        <v>High</v>
      </c>
      <c r="M1034">
        <v>-4.92</v>
      </c>
      <c r="N1034" s="7">
        <v>0.11600000000000001</v>
      </c>
      <c r="O1034" s="7">
        <v>1.11E-2</v>
      </c>
      <c r="P1034" s="9">
        <v>0.63</v>
      </c>
      <c r="Q1034" s="7">
        <v>3.6700000000000003E-2</v>
      </c>
      <c r="R1034" s="7">
        <v>0.64800000000000002</v>
      </c>
      <c r="S1034" s="7" t="str">
        <f t="shared" si="50"/>
        <v>Positive</v>
      </c>
      <c r="T1034" s="5">
        <v>124.81399999999999</v>
      </c>
      <c r="U1034" t="s">
        <v>34</v>
      </c>
    </row>
    <row r="1035" spans="1:21" x14ac:dyDescent="0.25">
      <c r="A1035">
        <v>229</v>
      </c>
      <c r="B1035" t="str">
        <f>_xlfn.XLOOKUP(A1035, artists!A$2:A$836, artists!B$2:B$836)</f>
        <v>Fabolous</v>
      </c>
      <c r="C1035" s="3" t="s">
        <v>771</v>
      </c>
      <c r="D1035" s="5">
        <v>253573</v>
      </c>
      <c r="E1035" s="5">
        <f t="shared" si="48"/>
        <v>253.57300000000001</v>
      </c>
      <c r="F1035" t="b">
        <v>1</v>
      </c>
      <c r="G1035">
        <v>10</v>
      </c>
      <c r="H1035">
        <f>_xlfn.XLOOKUP(G1035, years!A$2:A$836, years!B$2:B$836)</f>
        <v>2007</v>
      </c>
      <c r="I1035" s="5">
        <v>62</v>
      </c>
      <c r="J1035">
        <v>0.60699999999999998</v>
      </c>
      <c r="K1035">
        <v>0.59899999999999998</v>
      </c>
      <c r="L1035" s="7" t="str">
        <f t="shared" si="49"/>
        <v>Low</v>
      </c>
      <c r="M1035">
        <v>-6.8860000000000001</v>
      </c>
      <c r="N1035" s="7">
        <v>9.9500000000000005E-2</v>
      </c>
      <c r="O1035" s="7">
        <v>0.33</v>
      </c>
      <c r="P1035" s="9">
        <v>0</v>
      </c>
      <c r="Q1035" s="7">
        <v>0.19900000000000001</v>
      </c>
      <c r="R1035" s="7">
        <v>0.56200000000000006</v>
      </c>
      <c r="S1035" s="7" t="str">
        <f t="shared" si="50"/>
        <v>Positive</v>
      </c>
      <c r="T1035" s="5">
        <v>86.491</v>
      </c>
      <c r="U1035" t="s">
        <v>26</v>
      </c>
    </row>
    <row r="1036" spans="1:21" x14ac:dyDescent="0.25">
      <c r="A1036">
        <v>236</v>
      </c>
      <c r="B1036" t="str">
        <f>_xlfn.XLOOKUP(A1036, artists!A$2:A$836, artists!B$2:B$836)</f>
        <v>Maroon 5</v>
      </c>
      <c r="C1036" s="3" t="s">
        <v>798</v>
      </c>
      <c r="D1036" s="5">
        <v>211080</v>
      </c>
      <c r="E1036" s="5">
        <f t="shared" si="48"/>
        <v>211.08</v>
      </c>
      <c r="F1036" t="b">
        <v>1</v>
      </c>
      <c r="G1036">
        <v>10</v>
      </c>
      <c r="H1036">
        <f>_xlfn.XLOOKUP(G1036, years!A$2:A$836, years!B$2:B$836)</f>
        <v>2007</v>
      </c>
      <c r="I1036" s="5">
        <v>62</v>
      </c>
      <c r="J1036">
        <v>0.80300000000000005</v>
      </c>
      <c r="K1036">
        <v>0.85099999999999998</v>
      </c>
      <c r="L1036" s="7" t="str">
        <f t="shared" si="49"/>
        <v>High</v>
      </c>
      <c r="M1036">
        <v>-2.4289999999999998</v>
      </c>
      <c r="N1036" s="7">
        <v>3.5700000000000003E-2</v>
      </c>
      <c r="O1036" s="7">
        <v>4.8500000000000001E-3</v>
      </c>
      <c r="P1036" s="9">
        <v>3.5799999999999997E-4</v>
      </c>
      <c r="Q1036" s="7">
        <v>5.7700000000000001E-2</v>
      </c>
      <c r="R1036" s="7">
        <v>0.88100000000000001</v>
      </c>
      <c r="S1036" s="7" t="str">
        <f t="shared" si="50"/>
        <v>Positive</v>
      </c>
      <c r="T1036" s="5">
        <v>113.996</v>
      </c>
      <c r="U1036" t="s">
        <v>17</v>
      </c>
    </row>
    <row r="1037" spans="1:21" x14ac:dyDescent="0.25">
      <c r="A1037">
        <v>680</v>
      </c>
      <c r="B1037" t="str">
        <f>_xlfn.XLOOKUP(A1037, artists!A$2:A$836, artists!B$2:B$836)</f>
        <v>Jonas Blue</v>
      </c>
      <c r="C1037" s="3" t="s">
        <v>1720</v>
      </c>
      <c r="D1037" s="5">
        <v>181614</v>
      </c>
      <c r="E1037" s="5">
        <f t="shared" si="48"/>
        <v>181.614</v>
      </c>
      <c r="F1037" t="b">
        <v>0</v>
      </c>
      <c r="G1037">
        <v>20</v>
      </c>
      <c r="H1037">
        <f>_xlfn.XLOOKUP(G1037, years!A$2:A$836, years!B$2:B$836)</f>
        <v>2017</v>
      </c>
      <c r="I1037" s="5">
        <v>51</v>
      </c>
      <c r="J1037">
        <v>0.73899999999999999</v>
      </c>
      <c r="K1037">
        <v>0.79200000000000004</v>
      </c>
      <c r="L1037" s="7" t="str">
        <f t="shared" si="49"/>
        <v>High</v>
      </c>
      <c r="M1037">
        <v>-4.2560000000000002</v>
      </c>
      <c r="N1037" s="7">
        <v>4.1799999999999997E-2</v>
      </c>
      <c r="O1037" s="7">
        <v>9.0999999999999998E-2</v>
      </c>
      <c r="P1037" s="9">
        <v>0</v>
      </c>
      <c r="Q1037" s="7">
        <v>5.16E-2</v>
      </c>
      <c r="R1037" s="7">
        <v>0.54700000000000004</v>
      </c>
      <c r="S1037" s="7" t="str">
        <f t="shared" si="50"/>
        <v>Positive</v>
      </c>
      <c r="T1037" s="5">
        <v>104.01600000000001</v>
      </c>
      <c r="U1037" t="s">
        <v>40</v>
      </c>
    </row>
    <row r="1038" spans="1:21" x14ac:dyDescent="0.25">
      <c r="A1038">
        <v>451</v>
      </c>
      <c r="B1038" t="str">
        <f>_xlfn.XLOOKUP(A1038, artists!A$2:A$836, artists!B$2:B$836)</f>
        <v>Pixie Lott</v>
      </c>
      <c r="C1038" s="3" t="s">
        <v>972</v>
      </c>
      <c r="D1038" s="5">
        <v>196520</v>
      </c>
      <c r="E1038" s="5">
        <f t="shared" si="48"/>
        <v>196.52</v>
      </c>
      <c r="F1038" t="b">
        <v>0</v>
      </c>
      <c r="G1038">
        <v>12</v>
      </c>
      <c r="H1038">
        <f>_xlfn.XLOOKUP(G1038, years!A$2:A$836, years!B$2:B$836)</f>
        <v>2009</v>
      </c>
      <c r="I1038" s="5">
        <v>54</v>
      </c>
      <c r="J1038">
        <v>0.45100000000000001</v>
      </c>
      <c r="K1038">
        <v>0.873</v>
      </c>
      <c r="L1038" s="7" t="str">
        <f t="shared" si="49"/>
        <v>High</v>
      </c>
      <c r="M1038">
        <v>-4.7110000000000003</v>
      </c>
      <c r="N1038" s="7">
        <v>0.19</v>
      </c>
      <c r="O1038" s="7">
        <v>0.17100000000000001</v>
      </c>
      <c r="P1038" s="9">
        <v>0</v>
      </c>
      <c r="Q1038" s="7">
        <v>0.32700000000000001</v>
      </c>
      <c r="R1038" s="7">
        <v>0.58899999999999997</v>
      </c>
      <c r="S1038" s="7" t="str">
        <f t="shared" si="50"/>
        <v>Positive</v>
      </c>
      <c r="T1038" s="5">
        <v>119.91800000000001</v>
      </c>
      <c r="U1038" t="s">
        <v>40</v>
      </c>
    </row>
    <row r="1039" spans="1:21" x14ac:dyDescent="0.25">
      <c r="A1039">
        <v>283</v>
      </c>
      <c r="B1039" t="str">
        <f>_xlfn.XLOOKUP(A1039, artists!A$2:A$836, artists!B$2:B$836)</f>
        <v>Rihanna</v>
      </c>
      <c r="C1039" s="3" t="s">
        <v>1069</v>
      </c>
      <c r="D1039" s="5">
        <v>267000</v>
      </c>
      <c r="E1039" s="5">
        <f t="shared" si="48"/>
        <v>267</v>
      </c>
      <c r="F1039" t="b">
        <v>1</v>
      </c>
      <c r="G1039">
        <v>13</v>
      </c>
      <c r="H1039">
        <f>_xlfn.XLOOKUP(G1039, years!A$2:A$836, years!B$2:B$836)</f>
        <v>2010</v>
      </c>
      <c r="I1039" s="5">
        <v>68</v>
      </c>
      <c r="J1039">
        <v>0.47</v>
      </c>
      <c r="K1039">
        <v>0.90400000000000003</v>
      </c>
      <c r="L1039" s="7" t="str">
        <f t="shared" si="49"/>
        <v>High</v>
      </c>
      <c r="M1039">
        <v>-4.024</v>
      </c>
      <c r="N1039" s="7">
        <v>0.17699999999999999</v>
      </c>
      <c r="O1039" s="7">
        <v>4.36E-2</v>
      </c>
      <c r="P1039" s="9">
        <v>0</v>
      </c>
      <c r="Q1039" s="7">
        <v>4.9099999999999998E-2</v>
      </c>
      <c r="R1039" s="7">
        <v>0.55700000000000005</v>
      </c>
      <c r="S1039" s="7" t="str">
        <f t="shared" si="50"/>
        <v>Positive</v>
      </c>
      <c r="T1039" s="5">
        <v>155.78800000000001</v>
      </c>
      <c r="U1039" t="s">
        <v>26</v>
      </c>
    </row>
    <row r="1040" spans="1:21" x14ac:dyDescent="0.25">
      <c r="A1040">
        <v>554</v>
      </c>
      <c r="B1040" t="str">
        <f>_xlfn.XLOOKUP(A1040, artists!A$2:A$836, artists!B$2:B$836)</f>
        <v>ScHoolboy Q</v>
      </c>
      <c r="C1040" s="3" t="s">
        <v>1433</v>
      </c>
      <c r="D1040" s="5">
        <v>216013</v>
      </c>
      <c r="E1040" s="5">
        <f t="shared" si="48"/>
        <v>216.01300000000001</v>
      </c>
      <c r="F1040" t="b">
        <v>1</v>
      </c>
      <c r="G1040">
        <v>17</v>
      </c>
      <c r="H1040">
        <f>_xlfn.XLOOKUP(G1040, years!A$2:A$836, years!B$2:B$836)</f>
        <v>2014</v>
      </c>
      <c r="I1040" s="5">
        <v>0</v>
      </c>
      <c r="J1040">
        <v>0.74299999999999999</v>
      </c>
      <c r="K1040">
        <v>0.86099999999999999</v>
      </c>
      <c r="L1040" s="7" t="str">
        <f t="shared" si="49"/>
        <v>High</v>
      </c>
      <c r="M1040">
        <v>-5.234</v>
      </c>
      <c r="N1040" s="7">
        <v>4.2799999999999998E-2</v>
      </c>
      <c r="O1040" s="7">
        <v>5.1799999999999997E-3</v>
      </c>
      <c r="P1040" s="9">
        <v>0</v>
      </c>
      <c r="Q1040" s="7">
        <v>0.18099999999999999</v>
      </c>
      <c r="R1040" s="7">
        <v>0.39100000000000001</v>
      </c>
      <c r="S1040" s="7" t="str">
        <f t="shared" si="50"/>
        <v>Negative</v>
      </c>
      <c r="T1040" s="5">
        <v>111.959</v>
      </c>
      <c r="U1040" t="s">
        <v>59</v>
      </c>
    </row>
    <row r="1041" spans="1:21" x14ac:dyDescent="0.25">
      <c r="A1041">
        <v>71</v>
      </c>
      <c r="B1041" t="str">
        <f>_xlfn.XLOOKUP(A1041, artists!A$2:A$836, artists!B$2:B$836)</f>
        <v>Westlife</v>
      </c>
      <c r="C1041" s="3" t="s">
        <v>413</v>
      </c>
      <c r="D1041" s="5">
        <v>199320</v>
      </c>
      <c r="E1041" s="5">
        <f t="shared" si="48"/>
        <v>199.32</v>
      </c>
      <c r="F1041" t="b">
        <v>0</v>
      </c>
      <c r="G1041">
        <v>6</v>
      </c>
      <c r="H1041">
        <f>_xlfn.XLOOKUP(G1041, years!A$2:A$836, years!B$2:B$836)</f>
        <v>2003</v>
      </c>
      <c r="I1041" s="5">
        <v>57</v>
      </c>
      <c r="J1041">
        <v>0.44700000000000001</v>
      </c>
      <c r="K1041">
        <v>0.63600000000000001</v>
      </c>
      <c r="L1041" s="7" t="str">
        <f t="shared" si="49"/>
        <v>Low</v>
      </c>
      <c r="M1041">
        <v>-5.08</v>
      </c>
      <c r="N1041" s="7">
        <v>2.7799999999999998E-2</v>
      </c>
      <c r="O1041" s="7">
        <v>0.254</v>
      </c>
      <c r="P1041" s="9">
        <v>9.2499999999999999E-5</v>
      </c>
      <c r="Q1041" s="7">
        <v>0.11</v>
      </c>
      <c r="R1041" s="7">
        <v>0.376</v>
      </c>
      <c r="S1041" s="7" t="str">
        <f t="shared" si="50"/>
        <v>Negative</v>
      </c>
      <c r="T1041" s="5">
        <v>105.678</v>
      </c>
      <c r="U1041" t="s">
        <v>17</v>
      </c>
    </row>
    <row r="1042" spans="1:21" x14ac:dyDescent="0.25">
      <c r="A1042">
        <v>83</v>
      </c>
      <c r="B1042" t="str">
        <f>_xlfn.XLOOKUP(A1042, artists!A$2:A$836, artists!B$2:B$836)</f>
        <v>Nelly Furtado</v>
      </c>
      <c r="C1042" s="3" t="s">
        <v>643</v>
      </c>
      <c r="D1042" s="5">
        <v>258893</v>
      </c>
      <c r="E1042" s="5">
        <f t="shared" si="48"/>
        <v>258.89299999999997</v>
      </c>
      <c r="F1042" t="b">
        <v>0</v>
      </c>
      <c r="G1042">
        <v>9</v>
      </c>
      <c r="H1042">
        <f>_xlfn.XLOOKUP(G1042, years!A$2:A$836, years!B$2:B$836)</f>
        <v>2006</v>
      </c>
      <c r="I1042" s="5">
        <v>79</v>
      </c>
      <c r="J1042">
        <v>0.79600000000000004</v>
      </c>
      <c r="K1042">
        <v>0.77700000000000002</v>
      </c>
      <c r="L1042" s="7" t="str">
        <f t="shared" si="49"/>
        <v>High</v>
      </c>
      <c r="M1042">
        <v>-4.8099999999999996</v>
      </c>
      <c r="N1042" s="7">
        <v>3.9699999999999999E-2</v>
      </c>
      <c r="O1042" s="7">
        <v>2.6100000000000002E-2</v>
      </c>
      <c r="P1042" s="9">
        <v>3.5799999999999997E-4</v>
      </c>
      <c r="Q1042" s="7">
        <v>0.121</v>
      </c>
      <c r="R1042" s="7">
        <v>0.78700000000000003</v>
      </c>
      <c r="S1042" s="7" t="str">
        <f t="shared" si="50"/>
        <v>Positive</v>
      </c>
      <c r="T1042" s="5">
        <v>132.72200000000001</v>
      </c>
      <c r="U1042" t="s">
        <v>146</v>
      </c>
    </row>
    <row r="1043" spans="1:21" x14ac:dyDescent="0.25">
      <c r="A1043">
        <v>299</v>
      </c>
      <c r="B1043" t="str">
        <f>_xlfn.XLOOKUP(A1043, artists!A$2:A$836, artists!B$2:B$836)</f>
        <v>Bobby V.</v>
      </c>
      <c r="C1043" s="3" t="s">
        <v>583</v>
      </c>
      <c r="D1043" s="5">
        <v>258666</v>
      </c>
      <c r="E1043" s="5">
        <f t="shared" si="48"/>
        <v>258.666</v>
      </c>
      <c r="F1043" t="b">
        <v>0</v>
      </c>
      <c r="G1043">
        <v>8</v>
      </c>
      <c r="H1043">
        <f>_xlfn.XLOOKUP(G1043, years!A$2:A$836, years!B$2:B$836)</f>
        <v>2005</v>
      </c>
      <c r="I1043" s="5">
        <v>65</v>
      </c>
      <c r="J1043">
        <v>0.56799999999999995</v>
      </c>
      <c r="K1043">
        <v>0.73199999999999998</v>
      </c>
      <c r="L1043" s="7" t="str">
        <f t="shared" si="49"/>
        <v>High</v>
      </c>
      <c r="M1043">
        <v>-4.8959999999999999</v>
      </c>
      <c r="N1043" s="7">
        <v>0.10299999999999999</v>
      </c>
      <c r="O1043" s="7">
        <v>0.17899999999999999</v>
      </c>
      <c r="P1043" s="9">
        <v>4.9200000000000003E-6</v>
      </c>
      <c r="Q1043" s="7">
        <v>0.40100000000000002</v>
      </c>
      <c r="R1043" s="7">
        <v>0.626</v>
      </c>
      <c r="S1043" s="7" t="str">
        <f t="shared" si="50"/>
        <v>Positive</v>
      </c>
      <c r="T1043" s="5">
        <v>186.048</v>
      </c>
      <c r="U1043" t="s">
        <v>26</v>
      </c>
    </row>
    <row r="1044" spans="1:21" x14ac:dyDescent="0.25">
      <c r="A1044">
        <v>236</v>
      </c>
      <c r="B1044" t="str">
        <f>_xlfn.XLOOKUP(A1044, artists!A$2:A$836, artists!B$2:B$836)</f>
        <v>Maroon 5</v>
      </c>
      <c r="C1044" s="3" t="s">
        <v>1415</v>
      </c>
      <c r="D1044" s="5">
        <v>189840</v>
      </c>
      <c r="E1044" s="5">
        <f t="shared" si="48"/>
        <v>189.84</v>
      </c>
      <c r="F1044" t="b">
        <v>0</v>
      </c>
      <c r="G1044">
        <v>17</v>
      </c>
      <c r="H1044">
        <f>_xlfn.XLOOKUP(G1044, years!A$2:A$836, years!B$2:B$836)</f>
        <v>2014</v>
      </c>
      <c r="I1044" s="5">
        <v>0</v>
      </c>
      <c r="J1044">
        <v>0.73699999999999999</v>
      </c>
      <c r="K1044">
        <v>0.72299999999999998</v>
      </c>
      <c r="L1044" s="7" t="str">
        <f t="shared" si="49"/>
        <v>High</v>
      </c>
      <c r="M1044">
        <v>-5.51</v>
      </c>
      <c r="N1044" s="7">
        <v>2.9499999999999998E-2</v>
      </c>
      <c r="O1044" s="7">
        <v>1.7899999999999999E-2</v>
      </c>
      <c r="P1044" s="9">
        <v>0</v>
      </c>
      <c r="Q1044" s="7">
        <v>6.7500000000000004E-2</v>
      </c>
      <c r="R1044" s="7">
        <v>0.89300000000000002</v>
      </c>
      <c r="S1044" s="7" t="str">
        <f t="shared" si="50"/>
        <v>Positive</v>
      </c>
      <c r="T1044" s="5">
        <v>120.003</v>
      </c>
      <c r="U1044" t="s">
        <v>17</v>
      </c>
    </row>
    <row r="1045" spans="1:21" x14ac:dyDescent="0.25">
      <c r="A1045">
        <v>60</v>
      </c>
      <c r="B1045" t="str">
        <f>_xlfn.XLOOKUP(A1045, artists!A$2:A$836, artists!B$2:B$836)</f>
        <v>Santana</v>
      </c>
      <c r="C1045" s="3" t="s">
        <v>103</v>
      </c>
      <c r="D1045" s="5">
        <v>261973</v>
      </c>
      <c r="E1045" s="5">
        <f t="shared" si="48"/>
        <v>261.97300000000001</v>
      </c>
      <c r="F1045" t="b">
        <v>0</v>
      </c>
      <c r="G1045">
        <v>2</v>
      </c>
      <c r="H1045">
        <f>_xlfn.XLOOKUP(G1045, years!A$2:A$836, years!B$2:B$836)</f>
        <v>1999</v>
      </c>
      <c r="I1045" s="5">
        <v>66</v>
      </c>
      <c r="J1045">
        <v>0.77700000000000002</v>
      </c>
      <c r="K1045">
        <v>0.60099999999999998</v>
      </c>
      <c r="L1045" s="7" t="str">
        <f t="shared" si="49"/>
        <v>Low</v>
      </c>
      <c r="M1045">
        <v>-5.931</v>
      </c>
      <c r="N1045" s="7">
        <v>0.126</v>
      </c>
      <c r="O1045" s="7">
        <v>4.0599999999999997E-2</v>
      </c>
      <c r="P1045" s="9">
        <v>2.0100000000000001E-3</v>
      </c>
      <c r="Q1045" s="7">
        <v>3.4799999999999998E-2</v>
      </c>
      <c r="R1045" s="7">
        <v>0.68</v>
      </c>
      <c r="S1045" s="7" t="str">
        <f t="shared" si="50"/>
        <v>Positive</v>
      </c>
      <c r="T1045" s="5">
        <v>97.911000000000001</v>
      </c>
      <c r="U1045" t="s">
        <v>104</v>
      </c>
    </row>
    <row r="1046" spans="1:21" x14ac:dyDescent="0.25">
      <c r="A1046">
        <v>469</v>
      </c>
      <c r="B1046" t="str">
        <f>_xlfn.XLOOKUP(A1046, artists!A$2:A$836, artists!B$2:B$836)</f>
        <v>Bruno Mars</v>
      </c>
      <c r="C1046" s="3" t="s">
        <v>1205</v>
      </c>
      <c r="D1046" s="5">
        <v>230192</v>
      </c>
      <c r="E1046" s="5">
        <f t="shared" si="48"/>
        <v>230.19200000000001</v>
      </c>
      <c r="F1046" t="b">
        <v>0</v>
      </c>
      <c r="G1046">
        <v>13</v>
      </c>
      <c r="H1046">
        <f>_xlfn.XLOOKUP(G1046, years!A$2:A$836, years!B$2:B$836)</f>
        <v>2010</v>
      </c>
      <c r="I1046" s="5">
        <v>75</v>
      </c>
      <c r="J1046">
        <v>0.621</v>
      </c>
      <c r="K1046">
        <v>0.82</v>
      </c>
      <c r="L1046" s="7" t="str">
        <f t="shared" si="49"/>
        <v>High</v>
      </c>
      <c r="M1046">
        <v>-4.8650000000000002</v>
      </c>
      <c r="N1046" s="7">
        <v>3.6700000000000003E-2</v>
      </c>
      <c r="O1046" s="7">
        <v>0.33200000000000002</v>
      </c>
      <c r="P1046" s="9">
        <v>0</v>
      </c>
      <c r="Q1046" s="7">
        <v>0.104</v>
      </c>
      <c r="R1046" s="7">
        <v>0.45200000000000001</v>
      </c>
      <c r="S1046" s="7" t="str">
        <f t="shared" si="50"/>
        <v>Negative</v>
      </c>
      <c r="T1046" s="5">
        <v>144.905</v>
      </c>
      <c r="U1046" t="s">
        <v>17</v>
      </c>
    </row>
    <row r="1047" spans="1:21" x14ac:dyDescent="0.25">
      <c r="A1047">
        <v>689</v>
      </c>
      <c r="B1047" t="str">
        <f>_xlfn.XLOOKUP(A1047, artists!A$2:A$836, artists!B$2:B$836)</f>
        <v>Future</v>
      </c>
      <c r="C1047" s="3" t="s">
        <v>1679</v>
      </c>
      <c r="D1047" s="5">
        <v>204600</v>
      </c>
      <c r="E1047" s="5">
        <f t="shared" si="48"/>
        <v>204.6</v>
      </c>
      <c r="F1047" t="b">
        <v>1</v>
      </c>
      <c r="G1047">
        <v>20</v>
      </c>
      <c r="H1047">
        <f>_xlfn.XLOOKUP(G1047, years!A$2:A$836, years!B$2:B$836)</f>
        <v>2017</v>
      </c>
      <c r="I1047" s="5">
        <v>79</v>
      </c>
      <c r="J1047">
        <v>0.83299999999999996</v>
      </c>
      <c r="K1047">
        <v>0.434</v>
      </c>
      <c r="L1047" s="7" t="str">
        <f t="shared" si="49"/>
        <v>Low</v>
      </c>
      <c r="M1047">
        <v>-8.7949999999999999</v>
      </c>
      <c r="N1047" s="7">
        <v>0.43099999999999999</v>
      </c>
      <c r="O1047" s="7">
        <v>1.0200000000000001E-2</v>
      </c>
      <c r="P1047" s="9">
        <v>2.1899999999999999E-2</v>
      </c>
      <c r="Q1047" s="7">
        <v>0.16500000000000001</v>
      </c>
      <c r="R1047" s="7">
        <v>0.28100000000000003</v>
      </c>
      <c r="S1047" s="7" t="str">
        <f t="shared" si="50"/>
        <v>Negative</v>
      </c>
      <c r="T1047" s="5">
        <v>150.06200000000001</v>
      </c>
      <c r="U1047" t="s">
        <v>59</v>
      </c>
    </row>
    <row r="1048" spans="1:21" x14ac:dyDescent="0.25">
      <c r="A1048">
        <v>325</v>
      </c>
      <c r="B1048" t="str">
        <f>_xlfn.XLOOKUP(A1048, artists!A$2:A$836, artists!B$2:B$836)</f>
        <v>Cassie</v>
      </c>
      <c r="C1048" s="3" t="s">
        <v>659</v>
      </c>
      <c r="D1048" s="5">
        <v>192213</v>
      </c>
      <c r="E1048" s="5">
        <f t="shared" si="48"/>
        <v>192.21299999999999</v>
      </c>
      <c r="F1048" t="b">
        <v>0</v>
      </c>
      <c r="G1048">
        <v>9</v>
      </c>
      <c r="H1048">
        <f>_xlfn.XLOOKUP(G1048, years!A$2:A$836, years!B$2:B$836)</f>
        <v>2006</v>
      </c>
      <c r="I1048" s="5">
        <v>73</v>
      </c>
      <c r="J1048">
        <v>0.80300000000000005</v>
      </c>
      <c r="K1048">
        <v>0.45400000000000001</v>
      </c>
      <c r="L1048" s="7" t="str">
        <f t="shared" si="49"/>
        <v>Low</v>
      </c>
      <c r="M1048">
        <v>-4.8019999999999996</v>
      </c>
      <c r="N1048" s="7">
        <v>2.9399999999999999E-2</v>
      </c>
      <c r="O1048" s="7">
        <v>0.35199999999999998</v>
      </c>
      <c r="P1048" s="9">
        <v>0</v>
      </c>
      <c r="Q1048" s="7">
        <v>6.5500000000000003E-2</v>
      </c>
      <c r="R1048" s="7">
        <v>0.73899999999999999</v>
      </c>
      <c r="S1048" s="7" t="str">
        <f t="shared" si="50"/>
        <v>Positive</v>
      </c>
      <c r="T1048" s="5">
        <v>99.99</v>
      </c>
      <c r="U1048" t="s">
        <v>32</v>
      </c>
    </row>
    <row r="1049" spans="1:21" x14ac:dyDescent="0.25">
      <c r="A1049">
        <v>592</v>
      </c>
      <c r="B1049" t="str">
        <f>_xlfn.XLOOKUP(A1049, artists!A$2:A$836, artists!B$2:B$836)</f>
        <v>Bastille</v>
      </c>
      <c r="C1049" s="3" t="s">
        <v>1653</v>
      </c>
      <c r="D1049" s="5">
        <v>206493</v>
      </c>
      <c r="E1049" s="5">
        <f t="shared" si="48"/>
        <v>206.49299999999999</v>
      </c>
      <c r="F1049" t="b">
        <v>0</v>
      </c>
      <c r="G1049">
        <v>19</v>
      </c>
      <c r="H1049">
        <f>_xlfn.XLOOKUP(G1049, years!A$2:A$836, years!B$2:B$836)</f>
        <v>2016</v>
      </c>
      <c r="I1049" s="5">
        <v>65</v>
      </c>
      <c r="J1049">
        <v>0.73</v>
      </c>
      <c r="K1049">
        <v>0.75800000000000001</v>
      </c>
      <c r="L1049" s="7" t="str">
        <f t="shared" si="49"/>
        <v>High</v>
      </c>
      <c r="M1049">
        <v>-4.8879999999999999</v>
      </c>
      <c r="N1049" s="7">
        <v>6.5299999999999997E-2</v>
      </c>
      <c r="O1049" s="7">
        <v>0.14699999999999999</v>
      </c>
      <c r="P1049" s="9">
        <v>0</v>
      </c>
      <c r="Q1049" s="7">
        <v>0.311</v>
      </c>
      <c r="R1049" s="7">
        <v>0.877</v>
      </c>
      <c r="S1049" s="7" t="str">
        <f t="shared" si="50"/>
        <v>Positive</v>
      </c>
      <c r="T1049" s="5">
        <v>120.041</v>
      </c>
      <c r="U1049" t="s">
        <v>30</v>
      </c>
    </row>
    <row r="1050" spans="1:21" x14ac:dyDescent="0.25">
      <c r="A1050">
        <v>620</v>
      </c>
      <c r="B1050" t="str">
        <f>_xlfn.XLOOKUP(A1050, artists!A$2:A$836, artists!B$2:B$836)</f>
        <v>Rixton</v>
      </c>
      <c r="C1050" s="3" t="s">
        <v>1438</v>
      </c>
      <c r="D1050" s="5">
        <v>193733</v>
      </c>
      <c r="E1050" s="5">
        <f t="shared" si="48"/>
        <v>193.733</v>
      </c>
      <c r="F1050" t="b">
        <v>0</v>
      </c>
      <c r="G1050">
        <v>17</v>
      </c>
      <c r="H1050">
        <f>_xlfn.XLOOKUP(G1050, years!A$2:A$836, years!B$2:B$836)</f>
        <v>2014</v>
      </c>
      <c r="I1050" s="5">
        <v>77</v>
      </c>
      <c r="J1050">
        <v>0.54500000000000004</v>
      </c>
      <c r="K1050">
        <v>0.78300000000000003</v>
      </c>
      <c r="L1050" s="7" t="str">
        <f t="shared" si="49"/>
        <v>High</v>
      </c>
      <c r="M1050">
        <v>-4.2610000000000001</v>
      </c>
      <c r="N1050" s="7">
        <v>3.4500000000000003E-2</v>
      </c>
      <c r="O1050" s="7">
        <v>4.8900000000000002E-3</v>
      </c>
      <c r="P1050" s="9">
        <v>0</v>
      </c>
      <c r="Q1050" s="7">
        <v>0.13200000000000001</v>
      </c>
      <c r="R1050" s="7">
        <v>0.55100000000000005</v>
      </c>
      <c r="S1050" s="7" t="str">
        <f t="shared" si="50"/>
        <v>Positive</v>
      </c>
      <c r="T1050" s="5">
        <v>174.084</v>
      </c>
      <c r="U1050" t="s">
        <v>17</v>
      </c>
    </row>
    <row r="1051" spans="1:21" x14ac:dyDescent="0.25">
      <c r="A1051">
        <v>724</v>
      </c>
      <c r="B1051" t="str">
        <f>_xlfn.XLOOKUP(A1051, artists!A$2:A$836, artists!B$2:B$836)</f>
        <v>French Montana</v>
      </c>
      <c r="C1051" s="3" t="s">
        <v>1685</v>
      </c>
      <c r="D1051" s="5">
        <v>233901</v>
      </c>
      <c r="E1051" s="5">
        <f t="shared" si="48"/>
        <v>233.90100000000001</v>
      </c>
      <c r="F1051" t="b">
        <v>1</v>
      </c>
      <c r="G1051">
        <v>20</v>
      </c>
      <c r="H1051">
        <f>_xlfn.XLOOKUP(G1051, years!A$2:A$836, years!B$2:B$836)</f>
        <v>2017</v>
      </c>
      <c r="I1051" s="5">
        <v>82</v>
      </c>
      <c r="J1051">
        <v>0.72599999999999998</v>
      </c>
      <c r="K1051">
        <v>0.76900000000000002</v>
      </c>
      <c r="L1051" s="7" t="str">
        <f t="shared" si="49"/>
        <v>High</v>
      </c>
      <c r="M1051">
        <v>-5.0430000000000001</v>
      </c>
      <c r="N1051" s="7">
        <v>0.123</v>
      </c>
      <c r="O1051" s="7">
        <v>2.93E-2</v>
      </c>
      <c r="P1051" s="9">
        <v>1.01E-2</v>
      </c>
      <c r="Q1051" s="7">
        <v>0.104</v>
      </c>
      <c r="R1051" s="7">
        <v>0.73299999999999998</v>
      </c>
      <c r="S1051" s="7" t="str">
        <f t="shared" si="50"/>
        <v>Positive</v>
      </c>
      <c r="T1051" s="5">
        <v>97.984999999999999</v>
      </c>
      <c r="U1051" t="s">
        <v>59</v>
      </c>
    </row>
    <row r="1052" spans="1:21" x14ac:dyDescent="0.25">
      <c r="A1052">
        <v>372</v>
      </c>
      <c r="B1052" t="str">
        <f>_xlfn.XLOOKUP(A1052, artists!A$2:A$836, artists!B$2:B$836)</f>
        <v>Calvin Harris</v>
      </c>
      <c r="C1052" s="3" t="s">
        <v>1738</v>
      </c>
      <c r="D1052" s="5">
        <v>223413</v>
      </c>
      <c r="E1052" s="5">
        <f t="shared" si="48"/>
        <v>223.41300000000001</v>
      </c>
      <c r="F1052" t="b">
        <v>1</v>
      </c>
      <c r="G1052">
        <v>20</v>
      </c>
      <c r="H1052">
        <f>_xlfn.XLOOKUP(G1052, years!A$2:A$836, years!B$2:B$836)</f>
        <v>2017</v>
      </c>
      <c r="I1052" s="5">
        <v>79</v>
      </c>
      <c r="J1052">
        <v>0.89300000000000002</v>
      </c>
      <c r="K1052">
        <v>0.745</v>
      </c>
      <c r="L1052" s="7" t="str">
        <f t="shared" si="49"/>
        <v>High</v>
      </c>
      <c r="M1052">
        <v>-3.105</v>
      </c>
      <c r="N1052" s="7">
        <v>5.7099999999999998E-2</v>
      </c>
      <c r="O1052" s="7">
        <v>6.4199999999999993E-2</v>
      </c>
      <c r="P1052" s="9">
        <v>0</v>
      </c>
      <c r="Q1052" s="7">
        <v>9.4299999999999995E-2</v>
      </c>
      <c r="R1052" s="7">
        <v>0.872</v>
      </c>
      <c r="S1052" s="7" t="str">
        <f t="shared" si="50"/>
        <v>Positive</v>
      </c>
      <c r="T1052" s="5">
        <v>101.018</v>
      </c>
      <c r="U1052" t="s">
        <v>673</v>
      </c>
    </row>
    <row r="1053" spans="1:21" x14ac:dyDescent="0.25">
      <c r="A1053">
        <v>469</v>
      </c>
      <c r="B1053" t="str">
        <f>_xlfn.XLOOKUP(A1053, artists!A$2:A$836, artists!B$2:B$836)</f>
        <v>Bruno Mars</v>
      </c>
      <c r="C1053" s="3" t="s">
        <v>1839</v>
      </c>
      <c r="D1053" s="5">
        <v>217288</v>
      </c>
      <c r="E1053" s="5">
        <f t="shared" si="48"/>
        <v>217.28800000000001</v>
      </c>
      <c r="F1053" t="b">
        <v>0</v>
      </c>
      <c r="G1053">
        <v>20</v>
      </c>
      <c r="H1053">
        <f>_xlfn.XLOOKUP(G1053, years!A$2:A$836, years!B$2:B$836)</f>
        <v>2017</v>
      </c>
      <c r="I1053" s="5">
        <v>74</v>
      </c>
      <c r="J1053">
        <v>0.70399999999999996</v>
      </c>
      <c r="K1053">
        <v>0.85899999999999999</v>
      </c>
      <c r="L1053" s="7" t="str">
        <f t="shared" si="49"/>
        <v>High</v>
      </c>
      <c r="M1053">
        <v>-4.8769999999999998</v>
      </c>
      <c r="N1053" s="7">
        <v>9.9599999999999994E-2</v>
      </c>
      <c r="O1053" s="7">
        <v>1.8499999999999999E-2</v>
      </c>
      <c r="P1053" s="9">
        <v>0</v>
      </c>
      <c r="Q1053" s="7">
        <v>2.1499999999999998E-2</v>
      </c>
      <c r="R1053" s="7">
        <v>0.92600000000000005</v>
      </c>
      <c r="S1053" s="7" t="str">
        <f t="shared" si="50"/>
        <v>Positive</v>
      </c>
      <c r="T1053" s="5">
        <v>105.11499999999999</v>
      </c>
      <c r="U1053" t="s">
        <v>17</v>
      </c>
    </row>
    <row r="1054" spans="1:21" x14ac:dyDescent="0.25">
      <c r="A1054">
        <v>231</v>
      </c>
      <c r="B1054" t="str">
        <f>_xlfn.XLOOKUP(A1054, artists!A$2:A$836, artists!B$2:B$836)</f>
        <v>Switchfoot</v>
      </c>
      <c r="C1054" s="3" t="s">
        <v>433</v>
      </c>
      <c r="D1054" s="5">
        <v>201373</v>
      </c>
      <c r="E1054" s="5">
        <f t="shared" si="48"/>
        <v>201.37299999999999</v>
      </c>
      <c r="F1054" t="b">
        <v>0</v>
      </c>
      <c r="G1054">
        <v>6</v>
      </c>
      <c r="H1054">
        <f>_xlfn.XLOOKUP(G1054, years!A$2:A$836, years!B$2:B$836)</f>
        <v>2003</v>
      </c>
      <c r="I1054" s="5">
        <v>61</v>
      </c>
      <c r="J1054">
        <v>0.39700000000000002</v>
      </c>
      <c r="K1054">
        <v>0.90300000000000002</v>
      </c>
      <c r="L1054" s="7" t="str">
        <f t="shared" si="49"/>
        <v>High</v>
      </c>
      <c r="M1054">
        <v>-4.577</v>
      </c>
      <c r="N1054" s="7">
        <v>4.5699999999999998E-2</v>
      </c>
      <c r="O1054" s="7">
        <v>5.7499999999999999E-3</v>
      </c>
      <c r="P1054" s="9">
        <v>1.5999999999999999E-6</v>
      </c>
      <c r="Q1054" s="7">
        <v>0.36199999999999999</v>
      </c>
      <c r="R1054" s="7">
        <v>0.55600000000000005</v>
      </c>
      <c r="S1054" s="7" t="str">
        <f t="shared" si="50"/>
        <v>Positive</v>
      </c>
      <c r="T1054" s="5">
        <v>151.55099999999999</v>
      </c>
      <c r="U1054" t="s">
        <v>19</v>
      </c>
    </row>
    <row r="1055" spans="1:21" x14ac:dyDescent="0.25">
      <c r="A1055">
        <v>194</v>
      </c>
      <c r="B1055" t="str">
        <f>_xlfn.XLOOKUP(A1055, artists!A$2:A$836, artists!B$2:B$836)</f>
        <v>Black Eyed Peas</v>
      </c>
      <c r="C1055" s="3" t="s">
        <v>938</v>
      </c>
      <c r="D1055" s="5">
        <v>284373</v>
      </c>
      <c r="E1055" s="5">
        <f t="shared" si="48"/>
        <v>284.37299999999999</v>
      </c>
      <c r="F1055" t="b">
        <v>0</v>
      </c>
      <c r="G1055">
        <v>12</v>
      </c>
      <c r="H1055">
        <f>_xlfn.XLOOKUP(G1055, years!A$2:A$836, years!B$2:B$836)</f>
        <v>2009</v>
      </c>
      <c r="I1055" s="5">
        <v>72</v>
      </c>
      <c r="J1055">
        <v>0.79800000000000004</v>
      </c>
      <c r="K1055">
        <v>0.629</v>
      </c>
      <c r="L1055" s="7" t="str">
        <f t="shared" si="49"/>
        <v>Low</v>
      </c>
      <c r="M1055">
        <v>-6.8570000000000002</v>
      </c>
      <c r="N1055" s="7">
        <v>7.3499999999999996E-2</v>
      </c>
      <c r="O1055" s="7">
        <v>4.7400000000000003E-3</v>
      </c>
      <c r="P1055" s="9">
        <v>2.1699999999999999E-5</v>
      </c>
      <c r="Q1055" s="7">
        <v>0.32400000000000001</v>
      </c>
      <c r="R1055" s="7">
        <v>0.4</v>
      </c>
      <c r="S1055" s="7" t="str">
        <f t="shared" si="50"/>
        <v>Negative</v>
      </c>
      <c r="T1055" s="5">
        <v>130</v>
      </c>
      <c r="U1055" t="s">
        <v>59</v>
      </c>
    </row>
    <row r="1056" spans="1:21" x14ac:dyDescent="0.25">
      <c r="A1056">
        <v>438</v>
      </c>
      <c r="B1056" t="str">
        <f>_xlfn.XLOOKUP(A1056, artists!A$2:A$836, artists!B$2:B$836)</f>
        <v>David Guetta</v>
      </c>
      <c r="C1056" s="3" t="s">
        <v>1024</v>
      </c>
      <c r="D1056" s="5">
        <v>210853</v>
      </c>
      <c r="E1056" s="5">
        <f t="shared" si="48"/>
        <v>210.85300000000001</v>
      </c>
      <c r="F1056" t="b">
        <v>0</v>
      </c>
      <c r="G1056">
        <v>13</v>
      </c>
      <c r="H1056">
        <f>_xlfn.XLOOKUP(G1056, years!A$2:A$836, years!B$2:B$836)</f>
        <v>2010</v>
      </c>
      <c r="I1056" s="5">
        <v>76</v>
      </c>
      <c r="J1056">
        <v>0.54600000000000004</v>
      </c>
      <c r="K1056">
        <v>0.91600000000000004</v>
      </c>
      <c r="L1056" s="7" t="str">
        <f t="shared" si="49"/>
        <v>High</v>
      </c>
      <c r="M1056">
        <v>-3.9319999999999999</v>
      </c>
      <c r="N1056" s="7">
        <v>0.255</v>
      </c>
      <c r="O1056" s="7">
        <v>1.4400000000000001E-3</v>
      </c>
      <c r="P1056" s="9">
        <v>4.34E-6</v>
      </c>
      <c r="Q1056" s="7">
        <v>0.251</v>
      </c>
      <c r="R1056" s="7">
        <v>0.375</v>
      </c>
      <c r="S1056" s="7" t="str">
        <f t="shared" si="50"/>
        <v>Negative</v>
      </c>
      <c r="T1056" s="5">
        <v>129.983</v>
      </c>
      <c r="U1056" t="s">
        <v>673</v>
      </c>
    </row>
    <row r="1057" spans="1:21" x14ac:dyDescent="0.25">
      <c r="A1057">
        <v>429</v>
      </c>
      <c r="B1057" t="str">
        <f>_xlfn.XLOOKUP(A1057, artists!A$2:A$836, artists!B$2:B$836)</f>
        <v>Duffy</v>
      </c>
      <c r="C1057" s="3" t="s">
        <v>909</v>
      </c>
      <c r="D1057" s="5">
        <v>219920</v>
      </c>
      <c r="E1057" s="5">
        <f t="shared" si="48"/>
        <v>219.92</v>
      </c>
      <c r="F1057" t="b">
        <v>0</v>
      </c>
      <c r="G1057">
        <v>11</v>
      </c>
      <c r="H1057">
        <f>_xlfn.XLOOKUP(G1057, years!A$2:A$836, years!B$2:B$836)</f>
        <v>2008</v>
      </c>
      <c r="I1057" s="5">
        <v>69</v>
      </c>
      <c r="J1057">
        <v>0.79300000000000004</v>
      </c>
      <c r="K1057">
        <v>0.85899999999999999</v>
      </c>
      <c r="L1057" s="7" t="str">
        <f t="shared" si="49"/>
        <v>High</v>
      </c>
      <c r="M1057">
        <v>-3.774</v>
      </c>
      <c r="N1057" s="7">
        <v>3.32E-2</v>
      </c>
      <c r="O1057" s="7">
        <v>0.26600000000000001</v>
      </c>
      <c r="P1057" s="9">
        <v>3.5599999999999998E-4</v>
      </c>
      <c r="Q1057" s="7">
        <v>0.13300000000000001</v>
      </c>
      <c r="R1057" s="7">
        <v>0.96399999999999997</v>
      </c>
      <c r="S1057" s="7" t="str">
        <f t="shared" si="50"/>
        <v>Positive</v>
      </c>
      <c r="T1057" s="5">
        <v>129.911</v>
      </c>
      <c r="U1057" t="s">
        <v>32</v>
      </c>
    </row>
    <row r="1058" spans="1:21" x14ac:dyDescent="0.25">
      <c r="A1058">
        <v>269</v>
      </c>
      <c r="B1058" t="str">
        <f>_xlfn.XLOOKUP(A1058, artists!A$2:A$836, artists!B$2:B$836)</f>
        <v>Kanye West</v>
      </c>
      <c r="C1058" s="3" t="s">
        <v>909</v>
      </c>
      <c r="D1058" s="5">
        <v>329320</v>
      </c>
      <c r="E1058" s="5">
        <f t="shared" si="48"/>
        <v>329.32</v>
      </c>
      <c r="F1058" t="b">
        <v>1</v>
      </c>
      <c r="G1058">
        <v>15</v>
      </c>
      <c r="H1058">
        <f>_xlfn.XLOOKUP(G1058, years!A$2:A$836, years!B$2:B$836)</f>
        <v>2012</v>
      </c>
      <c r="I1058" s="5">
        <v>73</v>
      </c>
      <c r="J1058">
        <v>0.56299999999999994</v>
      </c>
      <c r="K1058">
        <v>0.496</v>
      </c>
      <c r="L1058" s="7" t="str">
        <f t="shared" si="49"/>
        <v>Low</v>
      </c>
      <c r="M1058">
        <v>-9.3810000000000002</v>
      </c>
      <c r="N1058" s="7">
        <v>0.40600000000000003</v>
      </c>
      <c r="O1058" s="7">
        <v>6.8500000000000005E-2</v>
      </c>
      <c r="P1058" s="9">
        <v>5.8E-5</v>
      </c>
      <c r="Q1058" s="7">
        <v>0.17299999999999999</v>
      </c>
      <c r="R1058" s="7">
        <v>0.42599999999999999</v>
      </c>
      <c r="S1058" s="7" t="str">
        <f t="shared" si="50"/>
        <v>Negative</v>
      </c>
      <c r="T1058" s="5">
        <v>139.99299999999999</v>
      </c>
      <c r="U1058" t="s">
        <v>28</v>
      </c>
    </row>
    <row r="1059" spans="1:21" x14ac:dyDescent="0.25">
      <c r="A1059">
        <v>771</v>
      </c>
      <c r="B1059" t="str">
        <f>_xlfn.XLOOKUP(A1059, artists!A$2:A$836, artists!B$2:B$836)</f>
        <v>NF</v>
      </c>
      <c r="C1059" s="3" t="s">
        <v>1811</v>
      </c>
      <c r="D1059" s="5">
        <v>212120</v>
      </c>
      <c r="E1059" s="5">
        <f t="shared" si="48"/>
        <v>212.12</v>
      </c>
      <c r="F1059" t="b">
        <v>0</v>
      </c>
      <c r="G1059">
        <v>20</v>
      </c>
      <c r="H1059">
        <f>_xlfn.XLOOKUP(G1059, years!A$2:A$836, years!B$2:B$836)</f>
        <v>2017</v>
      </c>
      <c r="I1059" s="5">
        <v>79</v>
      </c>
      <c r="J1059">
        <v>0.66200000000000003</v>
      </c>
      <c r="K1059">
        <v>0.71399999999999997</v>
      </c>
      <c r="L1059" s="7" t="str">
        <f t="shared" si="49"/>
        <v>High</v>
      </c>
      <c r="M1059">
        <v>-5.68</v>
      </c>
      <c r="N1059" s="7">
        <v>0.121</v>
      </c>
      <c r="O1059" s="7">
        <v>0.312</v>
      </c>
      <c r="P1059" s="9">
        <v>0</v>
      </c>
      <c r="Q1059" s="7">
        <v>0.17899999999999999</v>
      </c>
      <c r="R1059" s="7">
        <v>0.46400000000000002</v>
      </c>
      <c r="S1059" s="7" t="str">
        <f t="shared" si="50"/>
        <v>Negative</v>
      </c>
      <c r="T1059" s="5">
        <v>147.99700000000001</v>
      </c>
      <c r="U1059" t="s">
        <v>59</v>
      </c>
    </row>
    <row r="1060" spans="1:21" x14ac:dyDescent="0.25">
      <c r="A1060">
        <v>132</v>
      </c>
      <c r="B1060" t="str">
        <f>_xlfn.XLOOKUP(A1060, artists!A$2:A$836, artists!B$2:B$836)</f>
        <v>Ja Rule</v>
      </c>
      <c r="C1060" s="3" t="s">
        <v>429</v>
      </c>
      <c r="D1060" s="5">
        <v>278693</v>
      </c>
      <c r="E1060" s="5">
        <f t="shared" si="48"/>
        <v>278.69299999999998</v>
      </c>
      <c r="F1060" t="b">
        <v>1</v>
      </c>
      <c r="G1060">
        <v>5</v>
      </c>
      <c r="H1060">
        <f>_xlfn.XLOOKUP(G1060, years!A$2:A$836, years!B$2:B$836)</f>
        <v>2002</v>
      </c>
      <c r="I1060" s="5">
        <v>61</v>
      </c>
      <c r="J1060">
        <v>0.76900000000000002</v>
      </c>
      <c r="K1060">
        <v>0.64600000000000002</v>
      </c>
      <c r="L1060" s="7" t="str">
        <f t="shared" si="49"/>
        <v>Low</v>
      </c>
      <c r="M1060">
        <v>-6.6529999999999996</v>
      </c>
      <c r="N1060" s="7">
        <v>0.19900000000000001</v>
      </c>
      <c r="O1060" s="7">
        <v>5.6599999999999998E-2</v>
      </c>
      <c r="P1060" s="9">
        <v>0</v>
      </c>
      <c r="Q1060" s="7">
        <v>0.40600000000000003</v>
      </c>
      <c r="R1060" s="7">
        <v>0.433</v>
      </c>
      <c r="S1060" s="7" t="str">
        <f t="shared" si="50"/>
        <v>Negative</v>
      </c>
      <c r="T1060" s="5">
        <v>90.078999999999994</v>
      </c>
      <c r="U1060" t="s">
        <v>26</v>
      </c>
    </row>
    <row r="1061" spans="1:21" x14ac:dyDescent="0.25">
      <c r="A1061">
        <v>727</v>
      </c>
      <c r="B1061" t="str">
        <f>_xlfn.XLOOKUP(A1061, artists!A$2:A$836, artists!B$2:B$836)</f>
        <v>J Balvin</v>
      </c>
      <c r="C1061" s="3" t="s">
        <v>1689</v>
      </c>
      <c r="D1061" s="5">
        <v>189029</v>
      </c>
      <c r="E1061" s="5">
        <f t="shared" si="48"/>
        <v>189.029</v>
      </c>
      <c r="F1061" t="b">
        <v>0</v>
      </c>
      <c r="G1061">
        <v>20</v>
      </c>
      <c r="H1061">
        <f>_xlfn.XLOOKUP(G1061, years!A$2:A$836, years!B$2:B$836)</f>
        <v>2017</v>
      </c>
      <c r="I1061" s="5">
        <v>53</v>
      </c>
      <c r="J1061">
        <v>0.54800000000000004</v>
      </c>
      <c r="K1061">
        <v>0.70099999999999996</v>
      </c>
      <c r="L1061" s="7" t="str">
        <f t="shared" si="49"/>
        <v>High</v>
      </c>
      <c r="M1061">
        <v>-4.8620000000000001</v>
      </c>
      <c r="N1061" s="7">
        <v>9.1399999999999995E-2</v>
      </c>
      <c r="O1061" s="7">
        <v>1.78E-2</v>
      </c>
      <c r="P1061" s="9">
        <v>1.34E-5</v>
      </c>
      <c r="Q1061" s="7">
        <v>0.13400000000000001</v>
      </c>
      <c r="R1061" s="7">
        <v>0.309</v>
      </c>
      <c r="S1061" s="7" t="str">
        <f t="shared" si="50"/>
        <v>Negative</v>
      </c>
      <c r="T1061" s="5">
        <v>104.23699999999999</v>
      </c>
      <c r="U1061" t="s">
        <v>446</v>
      </c>
    </row>
    <row r="1062" spans="1:21" x14ac:dyDescent="0.25">
      <c r="A1062">
        <v>809</v>
      </c>
      <c r="B1062" t="str">
        <f>_xlfn.XLOOKUP(A1062, artists!A$2:A$836, artists!B$2:B$836)</f>
        <v>Bad Bunny</v>
      </c>
      <c r="C1062" s="3" t="s">
        <v>1896</v>
      </c>
      <c r="D1062" s="5">
        <v>210367</v>
      </c>
      <c r="E1062" s="5">
        <f t="shared" si="48"/>
        <v>210.36699999999999</v>
      </c>
      <c r="F1062" t="b">
        <v>0</v>
      </c>
      <c r="G1062">
        <v>21</v>
      </c>
      <c r="H1062">
        <f>_xlfn.XLOOKUP(G1062, years!A$2:A$836, years!B$2:B$836)</f>
        <v>2018</v>
      </c>
      <c r="I1062" s="5">
        <v>77</v>
      </c>
      <c r="J1062">
        <v>0.81699999999999995</v>
      </c>
      <c r="K1062">
        <v>0.53900000000000003</v>
      </c>
      <c r="L1062" s="7" t="str">
        <f t="shared" si="49"/>
        <v>Low</v>
      </c>
      <c r="M1062">
        <v>-6.3490000000000002</v>
      </c>
      <c r="N1062" s="7">
        <v>6.2100000000000002E-2</v>
      </c>
      <c r="O1062" s="7">
        <v>1.41E-2</v>
      </c>
      <c r="P1062" s="9">
        <v>4.9600000000000002E-4</v>
      </c>
      <c r="Q1062" s="7">
        <v>9.9000000000000005E-2</v>
      </c>
      <c r="R1062" s="7">
        <v>0.158</v>
      </c>
      <c r="S1062" s="7" t="str">
        <f t="shared" si="50"/>
        <v>Negative</v>
      </c>
      <c r="T1062" s="5">
        <v>97.061999999999998</v>
      </c>
      <c r="U1062" t="s">
        <v>446</v>
      </c>
    </row>
    <row r="1063" spans="1:21" x14ac:dyDescent="0.25">
      <c r="A1063">
        <v>480</v>
      </c>
      <c r="B1063" t="str">
        <f>_xlfn.XLOOKUP(A1063, artists!A$2:A$836, artists!B$2:B$836)</f>
        <v>Swedish House Mafia</v>
      </c>
      <c r="C1063" s="3" t="s">
        <v>1072</v>
      </c>
      <c r="D1063" s="5">
        <v>206460</v>
      </c>
      <c r="E1063" s="5">
        <f t="shared" si="48"/>
        <v>206.46</v>
      </c>
      <c r="F1063" t="b">
        <v>1</v>
      </c>
      <c r="G1063">
        <v>13</v>
      </c>
      <c r="H1063">
        <f>_xlfn.XLOOKUP(G1063, years!A$2:A$836, years!B$2:B$836)</f>
        <v>2010</v>
      </c>
      <c r="I1063" s="5">
        <v>54</v>
      </c>
      <c r="J1063">
        <v>0.73599999999999999</v>
      </c>
      <c r="K1063">
        <v>0.92900000000000005</v>
      </c>
      <c r="L1063" s="7" t="str">
        <f t="shared" si="49"/>
        <v>High</v>
      </c>
      <c r="M1063">
        <v>-5.89</v>
      </c>
      <c r="N1063" s="7">
        <v>6.7400000000000002E-2</v>
      </c>
      <c r="O1063" s="7">
        <v>2.3700000000000001E-3</v>
      </c>
      <c r="P1063" s="9">
        <v>1.11E-5</v>
      </c>
      <c r="Q1063" s="7">
        <v>0.40200000000000002</v>
      </c>
      <c r="R1063" s="7">
        <v>0.65800000000000003</v>
      </c>
      <c r="S1063" s="7" t="str">
        <f t="shared" si="50"/>
        <v>Positive</v>
      </c>
      <c r="T1063" s="5">
        <v>125.03</v>
      </c>
      <c r="U1063" t="s">
        <v>40</v>
      </c>
    </row>
    <row r="1064" spans="1:21" x14ac:dyDescent="0.25">
      <c r="A1064">
        <v>735</v>
      </c>
      <c r="B1064" t="str">
        <f>_xlfn.XLOOKUP(A1064, artists!A$2:A$836, artists!B$2:B$836)</f>
        <v>Rag'n'Bone Man</v>
      </c>
      <c r="C1064" s="3" t="s">
        <v>1708</v>
      </c>
      <c r="D1064" s="5">
        <v>200186</v>
      </c>
      <c r="E1064" s="5">
        <f t="shared" si="48"/>
        <v>200.18600000000001</v>
      </c>
      <c r="F1064" t="b">
        <v>0</v>
      </c>
      <c r="G1064">
        <v>20</v>
      </c>
      <c r="H1064">
        <f>_xlfn.XLOOKUP(G1064, years!A$2:A$836, years!B$2:B$836)</f>
        <v>2017</v>
      </c>
      <c r="I1064" s="5">
        <v>76</v>
      </c>
      <c r="J1064">
        <v>0.60199999999999998</v>
      </c>
      <c r="K1064">
        <v>0.70699999999999996</v>
      </c>
      <c r="L1064" s="7" t="str">
        <f t="shared" si="49"/>
        <v>High</v>
      </c>
      <c r="M1064">
        <v>-4.0970000000000004</v>
      </c>
      <c r="N1064" s="7">
        <v>0.30199999999999999</v>
      </c>
      <c r="O1064" s="7">
        <v>0.39300000000000002</v>
      </c>
      <c r="P1064" s="9">
        <v>0</v>
      </c>
      <c r="Q1064" s="7">
        <v>0.16500000000000001</v>
      </c>
      <c r="R1064" s="7">
        <v>0.55400000000000005</v>
      </c>
      <c r="S1064" s="7" t="str">
        <f t="shared" si="50"/>
        <v>Positive</v>
      </c>
      <c r="T1064" s="5">
        <v>75.087000000000003</v>
      </c>
      <c r="U1064" t="s">
        <v>63</v>
      </c>
    </row>
    <row r="1065" spans="1:21" x14ac:dyDescent="0.25">
      <c r="A1065">
        <v>597</v>
      </c>
      <c r="B1065" t="str">
        <f>_xlfn.XLOOKUP(A1065, artists!A$2:A$836, artists!B$2:B$836)</f>
        <v>J. Cole</v>
      </c>
      <c r="C1065" s="3" t="s">
        <v>1919</v>
      </c>
      <c r="D1065" s="5">
        <v>213593</v>
      </c>
      <c r="E1065" s="5">
        <f t="shared" si="48"/>
        <v>213.59299999999999</v>
      </c>
      <c r="F1065" t="b">
        <v>1</v>
      </c>
      <c r="G1065">
        <v>22</v>
      </c>
      <c r="H1065">
        <f>_xlfn.XLOOKUP(G1065, years!A$2:A$836, years!B$2:B$836)</f>
        <v>2019</v>
      </c>
      <c r="I1065" s="5">
        <v>80</v>
      </c>
      <c r="J1065">
        <v>0.83699999999999997</v>
      </c>
      <c r="K1065">
        <v>0.36399999999999999</v>
      </c>
      <c r="L1065" s="7" t="str">
        <f t="shared" si="49"/>
        <v>Low</v>
      </c>
      <c r="M1065">
        <v>-11.712999999999999</v>
      </c>
      <c r="N1065" s="7">
        <v>0.27600000000000002</v>
      </c>
      <c r="O1065" s="7">
        <v>0.14899999999999999</v>
      </c>
      <c r="P1065" s="9">
        <v>0</v>
      </c>
      <c r="Q1065" s="7">
        <v>0.27100000000000002</v>
      </c>
      <c r="R1065" s="7">
        <v>0.46300000000000002</v>
      </c>
      <c r="S1065" s="7" t="str">
        <f t="shared" si="50"/>
        <v>Negative</v>
      </c>
      <c r="T1065" s="5">
        <v>123.98399999999999</v>
      </c>
      <c r="U1065" t="s">
        <v>28</v>
      </c>
    </row>
    <row r="1066" spans="1:21" x14ac:dyDescent="0.25">
      <c r="A1066">
        <v>744</v>
      </c>
      <c r="B1066" t="str">
        <f>_xlfn.XLOOKUP(A1066, artists!A$2:A$836, artists!B$2:B$836)</f>
        <v>The Vamps</v>
      </c>
      <c r="C1066" s="3" t="s">
        <v>1754</v>
      </c>
      <c r="D1066" s="5">
        <v>174600</v>
      </c>
      <c r="E1066" s="5">
        <f t="shared" si="48"/>
        <v>174.6</v>
      </c>
      <c r="F1066" t="b">
        <v>0</v>
      </c>
      <c r="G1066">
        <v>20</v>
      </c>
      <c r="H1066">
        <f>_xlfn.XLOOKUP(G1066, years!A$2:A$836, years!B$2:B$836)</f>
        <v>2017</v>
      </c>
      <c r="I1066" s="5">
        <v>61</v>
      </c>
      <c r="J1066">
        <v>0.58799999999999997</v>
      </c>
      <c r="K1066">
        <v>0.749</v>
      </c>
      <c r="L1066" s="7" t="str">
        <f t="shared" si="49"/>
        <v>High</v>
      </c>
      <c r="M1066">
        <v>-4.3230000000000004</v>
      </c>
      <c r="N1066" s="7">
        <v>5.8000000000000003E-2</v>
      </c>
      <c r="O1066" s="7">
        <v>3.7000000000000002E-3</v>
      </c>
      <c r="P1066" s="9">
        <v>0</v>
      </c>
      <c r="Q1066" s="7">
        <v>8.1299999999999997E-2</v>
      </c>
      <c r="R1066" s="7">
        <v>0.39700000000000002</v>
      </c>
      <c r="S1066" s="7" t="str">
        <f t="shared" si="50"/>
        <v>Negative</v>
      </c>
      <c r="T1066" s="5">
        <v>130.09299999999999</v>
      </c>
      <c r="U1066" t="s">
        <v>17</v>
      </c>
    </row>
    <row r="1067" spans="1:21" x14ac:dyDescent="0.25">
      <c r="A1067">
        <v>516</v>
      </c>
      <c r="B1067" t="str">
        <f>_xlfn.XLOOKUP(A1067, artists!A$2:A$836, artists!B$2:B$836)</f>
        <v>M83</v>
      </c>
      <c r="C1067" s="3" t="s">
        <v>1145</v>
      </c>
      <c r="D1067" s="5">
        <v>243960</v>
      </c>
      <c r="E1067" s="5">
        <f t="shared" si="48"/>
        <v>243.96</v>
      </c>
      <c r="F1067" t="b">
        <v>0</v>
      </c>
      <c r="G1067">
        <v>14</v>
      </c>
      <c r="H1067">
        <f>_xlfn.XLOOKUP(G1067, years!A$2:A$836, years!B$2:B$836)</f>
        <v>2011</v>
      </c>
      <c r="I1067" s="5">
        <v>76</v>
      </c>
      <c r="J1067">
        <v>0.50700000000000001</v>
      </c>
      <c r="K1067">
        <v>0.72899999999999998</v>
      </c>
      <c r="L1067" s="7" t="str">
        <f t="shared" si="49"/>
        <v>High</v>
      </c>
      <c r="M1067">
        <v>-5.399</v>
      </c>
      <c r="N1067" s="7">
        <v>3.9300000000000002E-2</v>
      </c>
      <c r="O1067" s="7">
        <v>1.8200000000000001E-2</v>
      </c>
      <c r="P1067" s="9">
        <v>1.3999999999999999E-6</v>
      </c>
      <c r="Q1067" s="7">
        <v>6.5799999999999997E-2</v>
      </c>
      <c r="R1067" s="7">
        <v>0.27200000000000002</v>
      </c>
      <c r="S1067" s="7" t="str">
        <f t="shared" si="50"/>
        <v>Negative</v>
      </c>
      <c r="T1067" s="5">
        <v>105.01300000000001</v>
      </c>
      <c r="U1067" t="s">
        <v>1146</v>
      </c>
    </row>
    <row r="1068" spans="1:21" x14ac:dyDescent="0.25">
      <c r="A1068">
        <v>250</v>
      </c>
      <c r="B1068" t="str">
        <f>_xlfn.XLOOKUP(A1068, artists!A$2:A$836, artists!B$2:B$836)</f>
        <v>Kelis</v>
      </c>
      <c r="C1068" s="3" t="s">
        <v>480</v>
      </c>
      <c r="D1068" s="5">
        <v>182626</v>
      </c>
      <c r="E1068" s="5">
        <f t="shared" si="48"/>
        <v>182.626</v>
      </c>
      <c r="F1068" t="b">
        <v>0</v>
      </c>
      <c r="G1068">
        <v>6</v>
      </c>
      <c r="H1068">
        <f>_xlfn.XLOOKUP(G1068, years!A$2:A$836, years!B$2:B$836)</f>
        <v>2003</v>
      </c>
      <c r="I1068" s="5">
        <v>68</v>
      </c>
      <c r="J1068">
        <v>0.88100000000000001</v>
      </c>
      <c r="K1068">
        <v>0.77400000000000002</v>
      </c>
      <c r="L1068" s="7" t="str">
        <f t="shared" si="49"/>
        <v>High</v>
      </c>
      <c r="M1068">
        <v>-6.0679999999999996</v>
      </c>
      <c r="N1068" s="7">
        <v>4.3900000000000002E-2</v>
      </c>
      <c r="O1068" s="7">
        <v>9.8600000000000007E-3</v>
      </c>
      <c r="P1068" s="9">
        <v>3.4599999999999999E-2</v>
      </c>
      <c r="Q1068" s="7">
        <v>0.20599999999999999</v>
      </c>
      <c r="R1068" s="7">
        <v>0.75900000000000001</v>
      </c>
      <c r="S1068" s="7" t="str">
        <f t="shared" si="50"/>
        <v>Positive</v>
      </c>
      <c r="T1068" s="5">
        <v>112.968</v>
      </c>
      <c r="U1068" t="s">
        <v>466</v>
      </c>
    </row>
    <row r="1069" spans="1:21" x14ac:dyDescent="0.25">
      <c r="A1069">
        <v>548</v>
      </c>
      <c r="B1069" t="str">
        <f>_xlfn.XLOOKUP(A1069, artists!A$2:A$836, artists!B$2:B$836)</f>
        <v>Otto Knows</v>
      </c>
      <c r="C1069" s="3" t="s">
        <v>1246</v>
      </c>
      <c r="D1069" s="5">
        <v>192866</v>
      </c>
      <c r="E1069" s="5">
        <f t="shared" si="48"/>
        <v>192.86600000000001</v>
      </c>
      <c r="F1069" t="b">
        <v>0</v>
      </c>
      <c r="G1069">
        <v>15</v>
      </c>
      <c r="H1069">
        <f>_xlfn.XLOOKUP(G1069, years!A$2:A$836, years!B$2:B$836)</f>
        <v>2012</v>
      </c>
      <c r="I1069" s="5">
        <v>0</v>
      </c>
      <c r="J1069">
        <v>0.58199999999999996</v>
      </c>
      <c r="K1069">
        <v>0.89400000000000002</v>
      </c>
      <c r="L1069" s="7" t="str">
        <f t="shared" si="49"/>
        <v>High</v>
      </c>
      <c r="M1069">
        <v>-6.298</v>
      </c>
      <c r="N1069" s="7">
        <v>4.1000000000000002E-2</v>
      </c>
      <c r="O1069" s="7">
        <v>2.2000000000000001E-3</v>
      </c>
      <c r="P1069" s="9">
        <v>2.23E-2</v>
      </c>
      <c r="Q1069" s="7">
        <v>6.6400000000000001E-2</v>
      </c>
      <c r="R1069" s="7">
        <v>6.9400000000000003E-2</v>
      </c>
      <c r="S1069" s="7" t="str">
        <f t="shared" si="50"/>
        <v>Negative</v>
      </c>
      <c r="T1069" s="5">
        <v>125.946</v>
      </c>
      <c r="U1069" t="s">
        <v>40</v>
      </c>
    </row>
    <row r="1070" spans="1:21" x14ac:dyDescent="0.25">
      <c r="A1070">
        <v>250</v>
      </c>
      <c r="B1070" t="str">
        <f>_xlfn.XLOOKUP(A1070, artists!A$2:A$836, artists!B$2:B$836)</f>
        <v>Kelis</v>
      </c>
      <c r="C1070" s="3" t="s">
        <v>511</v>
      </c>
      <c r="D1070" s="5">
        <v>224933</v>
      </c>
      <c r="E1070" s="5">
        <f t="shared" si="48"/>
        <v>224.93299999999999</v>
      </c>
      <c r="F1070" t="b">
        <v>0</v>
      </c>
      <c r="G1070">
        <v>6</v>
      </c>
      <c r="H1070">
        <f>_xlfn.XLOOKUP(G1070, years!A$2:A$836, years!B$2:B$836)</f>
        <v>2003</v>
      </c>
      <c r="I1070" s="5">
        <v>57</v>
      </c>
      <c r="J1070">
        <v>0.68</v>
      </c>
      <c r="K1070">
        <v>0.84699999999999998</v>
      </c>
      <c r="L1070" s="7" t="str">
        <f t="shared" si="49"/>
        <v>High</v>
      </c>
      <c r="M1070">
        <v>-6.6360000000000001</v>
      </c>
      <c r="N1070" s="7">
        <v>0.108</v>
      </c>
      <c r="O1070" s="7">
        <v>2.1700000000000001E-2</v>
      </c>
      <c r="P1070" s="9">
        <v>0</v>
      </c>
      <c r="Q1070" s="7">
        <v>3.7400000000000003E-2</v>
      </c>
      <c r="R1070" s="7">
        <v>0.75</v>
      </c>
      <c r="S1070" s="7" t="str">
        <f t="shared" si="50"/>
        <v>Positive</v>
      </c>
      <c r="T1070" s="5">
        <v>176.05099999999999</v>
      </c>
      <c r="U1070" t="s">
        <v>466</v>
      </c>
    </row>
    <row r="1071" spans="1:21" x14ac:dyDescent="0.25">
      <c r="A1071">
        <v>1</v>
      </c>
      <c r="B1071" t="str">
        <f>_xlfn.XLOOKUP(A1071, artists!A$2:A$836, artists!B$2:B$836)</f>
        <v>Britney Spears</v>
      </c>
      <c r="C1071" s="3" t="s">
        <v>64</v>
      </c>
      <c r="D1071" s="5">
        <v>243533</v>
      </c>
      <c r="E1071" s="5">
        <f t="shared" si="48"/>
        <v>243.53299999999999</v>
      </c>
      <c r="F1071" t="b">
        <v>0</v>
      </c>
      <c r="G1071">
        <v>2</v>
      </c>
      <c r="H1071">
        <f>_xlfn.XLOOKUP(G1071, years!A$2:A$836, years!B$2:B$836)</f>
        <v>1999</v>
      </c>
      <c r="I1071" s="5">
        <v>58</v>
      </c>
      <c r="J1071">
        <v>0.63300000000000001</v>
      </c>
      <c r="K1071">
        <v>0.92200000000000004</v>
      </c>
      <c r="L1071" s="7" t="str">
        <f t="shared" si="49"/>
        <v>High</v>
      </c>
      <c r="M1071">
        <v>-4.8419999999999996</v>
      </c>
      <c r="N1071" s="7">
        <v>4.5400000000000003E-2</v>
      </c>
      <c r="O1071" s="7">
        <v>0.11600000000000001</v>
      </c>
      <c r="P1071" s="9">
        <v>4.6500000000000003E-4</v>
      </c>
      <c r="Q1071" s="7">
        <v>7.0999999999999994E-2</v>
      </c>
      <c r="R1071" s="7">
        <v>0.68600000000000005</v>
      </c>
      <c r="S1071" s="7" t="str">
        <f t="shared" si="50"/>
        <v>Positive</v>
      </c>
      <c r="T1071" s="5">
        <v>84.11</v>
      </c>
      <c r="U1071" t="s">
        <v>17</v>
      </c>
    </row>
    <row r="1072" spans="1:21" x14ac:dyDescent="0.25">
      <c r="A1072">
        <v>176</v>
      </c>
      <c r="B1072" t="str">
        <f>_xlfn.XLOOKUP(A1072, artists!A$2:A$836, artists!B$2:B$836)</f>
        <v>Justin Timberlake</v>
      </c>
      <c r="C1072" s="3" t="s">
        <v>1381</v>
      </c>
      <c r="D1072" s="5">
        <v>484146</v>
      </c>
      <c r="E1072" s="5">
        <f t="shared" si="48"/>
        <v>484.14600000000002</v>
      </c>
      <c r="F1072" t="b">
        <v>0</v>
      </c>
      <c r="G1072">
        <v>16</v>
      </c>
      <c r="H1072">
        <f>_xlfn.XLOOKUP(G1072, years!A$2:A$836, years!B$2:B$836)</f>
        <v>2013</v>
      </c>
      <c r="I1072" s="5">
        <v>78</v>
      </c>
      <c r="J1072">
        <v>0.57399999999999995</v>
      </c>
      <c r="K1072">
        <v>0.51200000000000001</v>
      </c>
      <c r="L1072" s="7" t="str">
        <f t="shared" si="49"/>
        <v>Low</v>
      </c>
      <c r="M1072">
        <v>-6.6639999999999997</v>
      </c>
      <c r="N1072" s="7">
        <v>5.0299999999999997E-2</v>
      </c>
      <c r="O1072" s="7">
        <v>0.23400000000000001</v>
      </c>
      <c r="P1072" s="9">
        <v>0</v>
      </c>
      <c r="Q1072" s="7">
        <v>9.4600000000000004E-2</v>
      </c>
      <c r="R1072" s="7">
        <v>0.51200000000000001</v>
      </c>
      <c r="S1072" s="7" t="str">
        <f t="shared" si="50"/>
        <v>Positive</v>
      </c>
      <c r="T1072" s="5">
        <v>76.899000000000001</v>
      </c>
      <c r="U1072" t="s">
        <v>17</v>
      </c>
    </row>
    <row r="1073" spans="1:21" x14ac:dyDescent="0.25">
      <c r="A1073">
        <v>236</v>
      </c>
      <c r="B1073" t="str">
        <f>_xlfn.XLOOKUP(A1073, artists!A$2:A$836, artists!B$2:B$836)</f>
        <v>Maroon 5</v>
      </c>
      <c r="C1073" s="3" t="s">
        <v>1068</v>
      </c>
      <c r="D1073" s="5">
        <v>216200</v>
      </c>
      <c r="E1073" s="5">
        <f t="shared" si="48"/>
        <v>216.2</v>
      </c>
      <c r="F1073" t="b">
        <v>0</v>
      </c>
      <c r="G1073">
        <v>13</v>
      </c>
      <c r="H1073">
        <f>_xlfn.XLOOKUP(G1073, years!A$2:A$836, years!B$2:B$836)</f>
        <v>2010</v>
      </c>
      <c r="I1073" s="5">
        <v>67</v>
      </c>
      <c r="J1073">
        <v>0.70299999999999996</v>
      </c>
      <c r="K1073">
        <v>0.81</v>
      </c>
      <c r="L1073" s="7" t="str">
        <f t="shared" si="49"/>
        <v>High</v>
      </c>
      <c r="M1073">
        <v>-4.8739999999999997</v>
      </c>
      <c r="N1073" s="7">
        <v>4.24E-2</v>
      </c>
      <c r="O1073" s="7">
        <v>3.1500000000000001E-4</v>
      </c>
      <c r="P1073" s="9">
        <v>0</v>
      </c>
      <c r="Q1073" s="7">
        <v>0.216</v>
      </c>
      <c r="R1073" s="7">
        <v>0.72599999999999998</v>
      </c>
      <c r="S1073" s="7" t="str">
        <f t="shared" si="50"/>
        <v>Positive</v>
      </c>
      <c r="T1073" s="5">
        <v>102.97799999999999</v>
      </c>
      <c r="U1073" t="s">
        <v>17</v>
      </c>
    </row>
    <row r="1074" spans="1:21" x14ac:dyDescent="0.25">
      <c r="A1074">
        <v>381</v>
      </c>
      <c r="B1074" t="str">
        <f>_xlfn.XLOOKUP(A1074, artists!A$2:A$836, artists!B$2:B$836)</f>
        <v>Paramore</v>
      </c>
      <c r="C1074" s="3" t="s">
        <v>800</v>
      </c>
      <c r="D1074" s="5">
        <v>211520</v>
      </c>
      <c r="E1074" s="5">
        <f t="shared" si="48"/>
        <v>211.52</v>
      </c>
      <c r="F1074" t="b">
        <v>0</v>
      </c>
      <c r="G1074">
        <v>10</v>
      </c>
      <c r="H1074">
        <f>_xlfn.XLOOKUP(G1074, years!A$2:A$836, years!B$2:B$836)</f>
        <v>2007</v>
      </c>
      <c r="I1074" s="5">
        <v>72</v>
      </c>
      <c r="J1074">
        <v>0.51700000000000002</v>
      </c>
      <c r="K1074">
        <v>0.90600000000000003</v>
      </c>
      <c r="L1074" s="7" t="str">
        <f t="shared" si="49"/>
        <v>High</v>
      </c>
      <c r="M1074">
        <v>-3.677</v>
      </c>
      <c r="N1074" s="7">
        <v>7.3499999999999996E-2</v>
      </c>
      <c r="O1074" s="7">
        <v>2.7200000000000002E-3</v>
      </c>
      <c r="P1074" s="9">
        <v>9.2599999999999994E-6</v>
      </c>
      <c r="Q1074" s="7">
        <v>0.113</v>
      </c>
      <c r="R1074" s="7">
        <v>0.73099999999999998</v>
      </c>
      <c r="S1074" s="7" t="str">
        <f t="shared" si="50"/>
        <v>Positive</v>
      </c>
      <c r="T1074" s="5">
        <v>172.977</v>
      </c>
      <c r="U1074" t="s">
        <v>30</v>
      </c>
    </row>
    <row r="1075" spans="1:21" x14ac:dyDescent="0.25">
      <c r="A1075">
        <v>230</v>
      </c>
      <c r="B1075" t="str">
        <f>_xlfn.XLOOKUP(A1075, artists!A$2:A$836, artists!B$2:B$836)</f>
        <v>Kelly Clarkson</v>
      </c>
      <c r="C1075" s="3" t="s">
        <v>428</v>
      </c>
      <c r="D1075" s="5">
        <v>214773</v>
      </c>
      <c r="E1075" s="5">
        <f t="shared" si="48"/>
        <v>214.773</v>
      </c>
      <c r="F1075" t="b">
        <v>0</v>
      </c>
      <c r="G1075">
        <v>6</v>
      </c>
      <c r="H1075">
        <f>_xlfn.XLOOKUP(G1075, years!A$2:A$836, years!B$2:B$836)</f>
        <v>2003</v>
      </c>
      <c r="I1075" s="5">
        <v>47</v>
      </c>
      <c r="J1075">
        <v>0.65600000000000003</v>
      </c>
      <c r="K1075">
        <v>0.61499999999999999</v>
      </c>
      <c r="L1075" s="7" t="str">
        <f t="shared" si="49"/>
        <v>Low</v>
      </c>
      <c r="M1075">
        <v>-6.359</v>
      </c>
      <c r="N1075" s="7">
        <v>0.13700000000000001</v>
      </c>
      <c r="O1075" s="7">
        <v>7.6899999999999996E-2</v>
      </c>
      <c r="P1075" s="9">
        <v>4.15E-4</v>
      </c>
      <c r="Q1075" s="7">
        <v>7.0599999999999996E-2</v>
      </c>
      <c r="R1075" s="7">
        <v>0.59199999999999997</v>
      </c>
      <c r="S1075" s="7" t="str">
        <f t="shared" si="50"/>
        <v>Positive</v>
      </c>
      <c r="T1075" s="5">
        <v>175.94300000000001</v>
      </c>
      <c r="U1075" t="s">
        <v>32</v>
      </c>
    </row>
    <row r="1076" spans="1:21" x14ac:dyDescent="0.25">
      <c r="A1076">
        <v>343</v>
      </c>
      <c r="B1076" t="str">
        <f>_xlfn.XLOOKUP(A1076, artists!A$2:A$836, artists!B$2:B$836)</f>
        <v>Ne-Yo</v>
      </c>
      <c r="C1076" s="3" t="s">
        <v>428</v>
      </c>
      <c r="D1076" s="5">
        <v>232000</v>
      </c>
      <c r="E1076" s="5">
        <f t="shared" si="48"/>
        <v>232</v>
      </c>
      <c r="F1076" t="b">
        <v>0</v>
      </c>
      <c r="G1076">
        <v>11</v>
      </c>
      <c r="H1076">
        <f>_xlfn.XLOOKUP(G1076, years!A$2:A$836, years!B$2:B$836)</f>
        <v>2008</v>
      </c>
      <c r="I1076" s="5">
        <v>71</v>
      </c>
      <c r="J1076">
        <v>0.66800000000000004</v>
      </c>
      <c r="K1076">
        <v>0.67300000000000004</v>
      </c>
      <c r="L1076" s="7" t="str">
        <f t="shared" si="49"/>
        <v>High</v>
      </c>
      <c r="M1076">
        <v>-5.7140000000000004</v>
      </c>
      <c r="N1076" s="7">
        <v>0.14499999999999999</v>
      </c>
      <c r="O1076" s="7">
        <v>0.48</v>
      </c>
      <c r="P1076" s="9">
        <v>0</v>
      </c>
      <c r="Q1076" s="7">
        <v>0.19400000000000001</v>
      </c>
      <c r="R1076" s="7">
        <v>0.72699999999999998</v>
      </c>
      <c r="S1076" s="7" t="str">
        <f t="shared" si="50"/>
        <v>Positive</v>
      </c>
      <c r="T1076" s="5">
        <v>171.81200000000001</v>
      </c>
      <c r="U1076" t="s">
        <v>32</v>
      </c>
    </row>
    <row r="1077" spans="1:21" x14ac:dyDescent="0.25">
      <c r="A1077">
        <v>16</v>
      </c>
      <c r="B1077" t="str">
        <f>_xlfn.XLOOKUP(A1077, artists!A$2:A$836, artists!B$2:B$836)</f>
        <v>Aaliyah</v>
      </c>
      <c r="C1077" s="3" t="s">
        <v>366</v>
      </c>
      <c r="D1077" s="5">
        <v>245240</v>
      </c>
      <c r="E1077" s="5">
        <f t="shared" si="48"/>
        <v>245.24</v>
      </c>
      <c r="F1077" t="b">
        <v>0</v>
      </c>
      <c r="G1077">
        <v>5</v>
      </c>
      <c r="H1077">
        <f>_xlfn.XLOOKUP(G1077, years!A$2:A$836, years!B$2:B$836)</f>
        <v>2002</v>
      </c>
      <c r="I1077" s="5">
        <v>36</v>
      </c>
      <c r="J1077">
        <v>0.60199999999999998</v>
      </c>
      <c r="K1077">
        <v>0.34</v>
      </c>
      <c r="L1077" s="7" t="str">
        <f t="shared" si="49"/>
        <v>Low</v>
      </c>
      <c r="M1077">
        <v>-9.8670000000000009</v>
      </c>
      <c r="N1077" s="7">
        <v>3.7499999999999999E-2</v>
      </c>
      <c r="O1077" s="7">
        <v>0.61799999999999999</v>
      </c>
      <c r="P1077" s="9">
        <v>0</v>
      </c>
      <c r="Q1077" s="7">
        <v>0.23400000000000001</v>
      </c>
      <c r="R1077" s="7">
        <v>0.51100000000000001</v>
      </c>
      <c r="S1077" s="7" t="str">
        <f t="shared" si="50"/>
        <v>Positive</v>
      </c>
      <c r="T1077" s="5">
        <v>109.598</v>
      </c>
      <c r="U1077" t="s">
        <v>26</v>
      </c>
    </row>
    <row r="1078" spans="1:21" x14ac:dyDescent="0.25">
      <c r="A1078">
        <v>788</v>
      </c>
      <c r="B1078" t="str">
        <f>_xlfn.XLOOKUP(A1078, artists!A$2:A$836, artists!B$2:B$836)</f>
        <v>Cashmere Cat</v>
      </c>
      <c r="C1078" s="3" t="s">
        <v>1848</v>
      </c>
      <c r="D1078" s="5">
        <v>186231</v>
      </c>
      <c r="E1078" s="5">
        <f t="shared" si="48"/>
        <v>186.23099999999999</v>
      </c>
      <c r="F1078" t="b">
        <v>0</v>
      </c>
      <c r="G1078">
        <v>21</v>
      </c>
      <c r="H1078">
        <f>_xlfn.XLOOKUP(G1078, years!A$2:A$836, years!B$2:B$836)</f>
        <v>2018</v>
      </c>
      <c r="I1078" s="5">
        <v>56</v>
      </c>
      <c r="J1078">
        <v>0.747</v>
      </c>
      <c r="K1078">
        <v>0.64100000000000001</v>
      </c>
      <c r="L1078" s="7" t="str">
        <f t="shared" si="49"/>
        <v>Low</v>
      </c>
      <c r="M1078">
        <v>-4.5019999999999998</v>
      </c>
      <c r="N1078" s="7">
        <v>9.2499999999999999E-2</v>
      </c>
      <c r="O1078" s="7">
        <v>0.25</v>
      </c>
      <c r="P1078" s="9">
        <v>1.07E-3</v>
      </c>
      <c r="Q1078" s="7">
        <v>0.106</v>
      </c>
      <c r="R1078" s="7">
        <v>0.45300000000000001</v>
      </c>
      <c r="S1078" s="7" t="str">
        <f t="shared" si="50"/>
        <v>Negative</v>
      </c>
      <c r="T1078" s="5">
        <v>100.02800000000001</v>
      </c>
      <c r="U1078" t="s">
        <v>30</v>
      </c>
    </row>
    <row r="1079" spans="1:21" x14ac:dyDescent="0.25">
      <c r="A1079">
        <v>114</v>
      </c>
      <c r="B1079" t="str">
        <f>_xlfn.XLOOKUP(A1079, artists!A$2:A$836, artists!B$2:B$836)</f>
        <v>Case</v>
      </c>
      <c r="C1079" s="3" t="s">
        <v>189</v>
      </c>
      <c r="D1079" s="5">
        <v>284666</v>
      </c>
      <c r="E1079" s="5">
        <f t="shared" si="48"/>
        <v>284.666</v>
      </c>
      <c r="F1079" t="b">
        <v>0</v>
      </c>
      <c r="G1079">
        <v>4</v>
      </c>
      <c r="H1079">
        <f>_xlfn.XLOOKUP(G1079, years!A$2:A$836, years!B$2:B$836)</f>
        <v>2001</v>
      </c>
      <c r="I1079" s="5">
        <v>55</v>
      </c>
      <c r="J1079">
        <v>0.61199999999999999</v>
      </c>
      <c r="K1079">
        <v>0.57899999999999996</v>
      </c>
      <c r="L1079" s="7" t="str">
        <f t="shared" si="49"/>
        <v>Low</v>
      </c>
      <c r="M1079">
        <v>-6.4169999999999998</v>
      </c>
      <c r="N1079" s="7">
        <v>5.5300000000000002E-2</v>
      </c>
      <c r="O1079" s="7">
        <v>0.28499999999999998</v>
      </c>
      <c r="P1079" s="9">
        <v>0</v>
      </c>
      <c r="Q1079" s="7">
        <v>5.5599999999999997E-2</v>
      </c>
      <c r="R1079" s="7">
        <v>0.71599999999999997</v>
      </c>
      <c r="S1079" s="7" t="str">
        <f t="shared" si="50"/>
        <v>Positive</v>
      </c>
      <c r="T1079" s="5">
        <v>86.31</v>
      </c>
      <c r="U1079" t="s">
        <v>26</v>
      </c>
    </row>
    <row r="1080" spans="1:21" x14ac:dyDescent="0.25">
      <c r="A1080">
        <v>758</v>
      </c>
      <c r="B1080" t="str">
        <f>_xlfn.XLOOKUP(A1080, artists!A$2:A$836, artists!B$2:B$836)</f>
        <v>Sheck Wes</v>
      </c>
      <c r="C1080" s="3" t="s">
        <v>1772</v>
      </c>
      <c r="D1080" s="5">
        <v>183906</v>
      </c>
      <c r="E1080" s="5">
        <f t="shared" si="48"/>
        <v>183.90600000000001</v>
      </c>
      <c r="F1080" t="b">
        <v>1</v>
      </c>
      <c r="G1080">
        <v>21</v>
      </c>
      <c r="H1080">
        <f>_xlfn.XLOOKUP(G1080, years!A$2:A$836, years!B$2:B$836)</f>
        <v>2018</v>
      </c>
      <c r="I1080" s="5">
        <v>77</v>
      </c>
      <c r="J1080">
        <v>0.72899999999999998</v>
      </c>
      <c r="K1080">
        <v>0.625</v>
      </c>
      <c r="L1080" s="7" t="str">
        <f t="shared" si="49"/>
        <v>Low</v>
      </c>
      <c r="M1080">
        <v>-5.266</v>
      </c>
      <c r="N1080" s="7">
        <v>3.15E-2</v>
      </c>
      <c r="O1080" s="7">
        <v>0.19400000000000001</v>
      </c>
      <c r="P1080" s="9">
        <v>9.8600000000000007E-3</v>
      </c>
      <c r="Q1080" s="7">
        <v>0.248</v>
      </c>
      <c r="R1080" s="7">
        <v>0.26100000000000001</v>
      </c>
      <c r="S1080" s="7" t="str">
        <f t="shared" si="50"/>
        <v>Negative</v>
      </c>
      <c r="T1080" s="5">
        <v>146.03399999999999</v>
      </c>
      <c r="U1080" t="s">
        <v>28</v>
      </c>
    </row>
    <row r="1081" spans="1:21" x14ac:dyDescent="0.25">
      <c r="A1081">
        <v>7</v>
      </c>
      <c r="B1081" t="str">
        <f>_xlfn.XLOOKUP(A1081, artists!A$2:A$836, artists!B$2:B$836)</f>
        <v>Eminem</v>
      </c>
      <c r="C1081" s="3" t="s">
        <v>573</v>
      </c>
      <c r="D1081" s="5">
        <v>250760</v>
      </c>
      <c r="E1081" s="5">
        <f t="shared" si="48"/>
        <v>250.76</v>
      </c>
      <c r="F1081" t="b">
        <v>1</v>
      </c>
      <c r="G1081">
        <v>7</v>
      </c>
      <c r="H1081">
        <f>_xlfn.XLOOKUP(G1081, years!A$2:A$836, years!B$2:B$836)</f>
        <v>2004</v>
      </c>
      <c r="I1081" s="5">
        <v>77</v>
      </c>
      <c r="J1081">
        <v>0.63700000000000001</v>
      </c>
      <c r="K1081">
        <v>0.67800000000000005</v>
      </c>
      <c r="L1081" s="7" t="str">
        <f t="shared" si="49"/>
        <v>High</v>
      </c>
      <c r="M1081">
        <v>-3.798</v>
      </c>
      <c r="N1081" s="7">
        <v>0.26600000000000001</v>
      </c>
      <c r="O1081" s="7">
        <v>0.20899999999999999</v>
      </c>
      <c r="P1081" s="9">
        <v>0</v>
      </c>
      <c r="Q1081" s="7">
        <v>0.156</v>
      </c>
      <c r="R1081" s="7">
        <v>0.254</v>
      </c>
      <c r="S1081" s="7" t="str">
        <f t="shared" si="50"/>
        <v>Negative</v>
      </c>
      <c r="T1081" s="5">
        <v>84.039000000000001</v>
      </c>
      <c r="U1081" t="s">
        <v>28</v>
      </c>
    </row>
    <row r="1082" spans="1:21" x14ac:dyDescent="0.25">
      <c r="A1082">
        <v>745</v>
      </c>
      <c r="B1082" t="str">
        <f>_xlfn.XLOOKUP(A1082, artists!A$2:A$836, artists!B$2:B$836)</f>
        <v>Cardi B</v>
      </c>
      <c r="C1082" s="3" t="s">
        <v>1904</v>
      </c>
      <c r="D1082" s="5">
        <v>183527</v>
      </c>
      <c r="E1082" s="5">
        <f t="shared" si="48"/>
        <v>183.52699999999999</v>
      </c>
      <c r="F1082" t="b">
        <v>1</v>
      </c>
      <c r="G1082">
        <v>21</v>
      </c>
      <c r="H1082">
        <f>_xlfn.XLOOKUP(G1082, years!A$2:A$836, years!B$2:B$836)</f>
        <v>2018</v>
      </c>
      <c r="I1082" s="5">
        <v>73</v>
      </c>
      <c r="J1082">
        <v>0.95</v>
      </c>
      <c r="K1082">
        <v>0.59</v>
      </c>
      <c r="L1082" s="7" t="str">
        <f t="shared" si="49"/>
        <v>Low</v>
      </c>
      <c r="M1082">
        <v>-6.508</v>
      </c>
      <c r="N1082" s="7">
        <v>0.28999999999999998</v>
      </c>
      <c r="O1082" s="7">
        <v>5.3400000000000001E-3</v>
      </c>
      <c r="P1082" s="9">
        <v>0</v>
      </c>
      <c r="Q1082" s="7">
        <v>0.11</v>
      </c>
      <c r="R1082" s="7">
        <v>0.219</v>
      </c>
      <c r="S1082" s="7" t="str">
        <f t="shared" si="50"/>
        <v>Negative</v>
      </c>
      <c r="T1082" s="5">
        <v>130.00299999999999</v>
      </c>
      <c r="U1082" t="s">
        <v>59</v>
      </c>
    </row>
    <row r="1083" spans="1:21" x14ac:dyDescent="0.25">
      <c r="A1083">
        <v>455</v>
      </c>
      <c r="B1083" t="str">
        <f>_xlfn.XLOOKUP(A1083, artists!A$2:A$836, artists!B$2:B$836)</f>
        <v>Drake</v>
      </c>
      <c r="C1083" s="3" t="s">
        <v>1894</v>
      </c>
      <c r="D1083" s="5">
        <v>205426</v>
      </c>
      <c r="E1083" s="5">
        <f t="shared" si="48"/>
        <v>205.42599999999999</v>
      </c>
      <c r="F1083" t="b">
        <v>1</v>
      </c>
      <c r="G1083">
        <v>22</v>
      </c>
      <c r="H1083">
        <f>_xlfn.XLOOKUP(G1083, years!A$2:A$836, years!B$2:B$836)</f>
        <v>2019</v>
      </c>
      <c r="I1083" s="5">
        <v>76</v>
      </c>
      <c r="J1083">
        <v>0.83099999999999996</v>
      </c>
      <c r="K1083">
        <v>0.502</v>
      </c>
      <c r="L1083" s="7" t="str">
        <f t="shared" si="49"/>
        <v>Low</v>
      </c>
      <c r="M1083">
        <v>-4.0449999999999999</v>
      </c>
      <c r="N1083" s="7">
        <v>4.5999999999999999E-2</v>
      </c>
      <c r="O1083" s="7">
        <v>0.10100000000000001</v>
      </c>
      <c r="P1083" s="9">
        <v>0</v>
      </c>
      <c r="Q1083" s="7">
        <v>0.122</v>
      </c>
      <c r="R1083" s="7">
        <v>0.10100000000000001</v>
      </c>
      <c r="S1083" s="7" t="str">
        <f t="shared" si="50"/>
        <v>Negative</v>
      </c>
      <c r="T1083" s="5">
        <v>100.541</v>
      </c>
      <c r="U1083" t="s">
        <v>26</v>
      </c>
    </row>
    <row r="1084" spans="1:21" x14ac:dyDescent="0.25">
      <c r="A1084">
        <v>137</v>
      </c>
      <c r="B1084" t="str">
        <f>_xlfn.XLOOKUP(A1084, artists!A$2:A$836, artists!B$2:B$836)</f>
        <v>Ludacris</v>
      </c>
      <c r="C1084" s="3" t="s">
        <v>691</v>
      </c>
      <c r="D1084" s="5">
        <v>230613</v>
      </c>
      <c r="E1084" s="5">
        <f t="shared" si="48"/>
        <v>230.613</v>
      </c>
      <c r="F1084" t="b">
        <v>1</v>
      </c>
      <c r="G1084">
        <v>9</v>
      </c>
      <c r="H1084">
        <f>_xlfn.XLOOKUP(G1084, years!A$2:A$836, years!B$2:B$836)</f>
        <v>2006</v>
      </c>
      <c r="I1084" s="5">
        <v>62</v>
      </c>
      <c r="J1084">
        <v>0.55100000000000005</v>
      </c>
      <c r="K1084">
        <v>0.59799999999999998</v>
      </c>
      <c r="L1084" s="7" t="str">
        <f t="shared" si="49"/>
        <v>Low</v>
      </c>
      <c r="M1084">
        <v>-6.79</v>
      </c>
      <c r="N1084" s="7">
        <v>0.27</v>
      </c>
      <c r="O1084" s="7">
        <v>0.15</v>
      </c>
      <c r="P1084" s="9">
        <v>0</v>
      </c>
      <c r="Q1084" s="7">
        <v>0.29899999999999999</v>
      </c>
      <c r="R1084" s="7">
        <v>0.61199999999999999</v>
      </c>
      <c r="S1084" s="7" t="str">
        <f t="shared" si="50"/>
        <v>Positive</v>
      </c>
      <c r="T1084" s="5">
        <v>78.756</v>
      </c>
      <c r="U1084" t="s">
        <v>59</v>
      </c>
    </row>
    <row r="1085" spans="1:21" x14ac:dyDescent="0.25">
      <c r="A1085">
        <v>603</v>
      </c>
      <c r="B1085" t="str">
        <f>_xlfn.XLOOKUP(A1085, artists!A$2:A$836, artists!B$2:B$836)</f>
        <v>Sam Smith</v>
      </c>
      <c r="C1085" s="3" t="s">
        <v>1490</v>
      </c>
      <c r="D1085" s="5">
        <v>192670</v>
      </c>
      <c r="E1085" s="5">
        <f t="shared" si="48"/>
        <v>192.67</v>
      </c>
      <c r="F1085" t="b">
        <v>0</v>
      </c>
      <c r="G1085">
        <v>17</v>
      </c>
      <c r="H1085">
        <f>_xlfn.XLOOKUP(G1085, years!A$2:A$836, years!B$2:B$836)</f>
        <v>2014</v>
      </c>
      <c r="I1085" s="5">
        <v>62</v>
      </c>
      <c r="J1085">
        <v>0.68799999999999994</v>
      </c>
      <c r="K1085">
        <v>0.84099999999999997</v>
      </c>
      <c r="L1085" s="7" t="str">
        <f t="shared" si="49"/>
        <v>High</v>
      </c>
      <c r="M1085">
        <v>-5.2169999999999996</v>
      </c>
      <c r="N1085" s="7">
        <v>0.17899999999999999</v>
      </c>
      <c r="O1085" s="7">
        <v>0.20399999999999999</v>
      </c>
      <c r="P1085" s="9">
        <v>2.9500000000000001E-4</v>
      </c>
      <c r="Q1085" s="7">
        <v>0.22900000000000001</v>
      </c>
      <c r="R1085" s="7">
        <v>0.74299999999999999</v>
      </c>
      <c r="S1085" s="7" t="str">
        <f t="shared" si="50"/>
        <v>Positive</v>
      </c>
      <c r="T1085" s="5">
        <v>133.91200000000001</v>
      </c>
      <c r="U1085" t="s">
        <v>17</v>
      </c>
    </row>
    <row r="1086" spans="1:21" x14ac:dyDescent="0.25">
      <c r="A1086">
        <v>441</v>
      </c>
      <c r="B1086" t="str">
        <f>_xlfn.XLOOKUP(A1086, artists!A$2:A$836, artists!B$2:B$836)</f>
        <v>Skillet</v>
      </c>
      <c r="C1086" s="3" t="s">
        <v>935</v>
      </c>
      <c r="D1086" s="5">
        <v>178013</v>
      </c>
      <c r="E1086" s="5">
        <f t="shared" si="48"/>
        <v>178.01300000000001</v>
      </c>
      <c r="F1086" t="b">
        <v>0</v>
      </c>
      <c r="G1086">
        <v>12</v>
      </c>
      <c r="H1086">
        <f>_xlfn.XLOOKUP(G1086, years!A$2:A$836, years!B$2:B$836)</f>
        <v>2009</v>
      </c>
      <c r="I1086" s="5">
        <v>75</v>
      </c>
      <c r="J1086">
        <v>0.64</v>
      </c>
      <c r="K1086">
        <v>0.95699999999999996</v>
      </c>
      <c r="L1086" s="7" t="str">
        <f t="shared" si="49"/>
        <v>High</v>
      </c>
      <c r="M1086">
        <v>-2.3359999999999999</v>
      </c>
      <c r="N1086" s="7">
        <v>7.4099999999999999E-2</v>
      </c>
      <c r="O1086" s="7">
        <v>4.3099999999999999E-2</v>
      </c>
      <c r="P1086" s="9">
        <v>0</v>
      </c>
      <c r="Q1086" s="7">
        <v>7.8899999999999998E-2</v>
      </c>
      <c r="R1086" s="7">
        <v>0.69199999999999995</v>
      </c>
      <c r="S1086" s="7" t="str">
        <f t="shared" si="50"/>
        <v>Positive</v>
      </c>
      <c r="T1086" s="5">
        <v>134.99199999999999</v>
      </c>
      <c r="U1086" t="s">
        <v>117</v>
      </c>
    </row>
    <row r="1087" spans="1:21" x14ac:dyDescent="0.25">
      <c r="A1087">
        <v>740</v>
      </c>
      <c r="B1087" t="str">
        <f>_xlfn.XLOOKUP(A1087, artists!A$2:A$836, artists!B$2:B$836)</f>
        <v>XXXTENTACION</v>
      </c>
      <c r="C1087" s="3" t="s">
        <v>1770</v>
      </c>
      <c r="D1087" s="5">
        <v>135090</v>
      </c>
      <c r="E1087" s="5">
        <f t="shared" si="48"/>
        <v>135.09</v>
      </c>
      <c r="F1087" t="b">
        <v>1</v>
      </c>
      <c r="G1087">
        <v>21</v>
      </c>
      <c r="H1087">
        <f>_xlfn.XLOOKUP(G1087, years!A$2:A$836, years!B$2:B$836)</f>
        <v>2018</v>
      </c>
      <c r="I1087" s="5">
        <v>82</v>
      </c>
      <c r="J1087">
        <v>0.92100000000000004</v>
      </c>
      <c r="K1087">
        <v>0.53700000000000003</v>
      </c>
      <c r="L1087" s="7" t="str">
        <f t="shared" si="49"/>
        <v>Low</v>
      </c>
      <c r="M1087">
        <v>-5.7229999999999999</v>
      </c>
      <c r="N1087" s="7">
        <v>8.0399999999999999E-2</v>
      </c>
      <c r="O1087" s="7">
        <v>0.55600000000000005</v>
      </c>
      <c r="P1087" s="9">
        <v>4.0400000000000002E-3</v>
      </c>
      <c r="Q1087" s="7">
        <v>0.10199999999999999</v>
      </c>
      <c r="R1087" s="7">
        <v>0.71099999999999997</v>
      </c>
      <c r="S1087" s="7" t="str">
        <f t="shared" si="50"/>
        <v>Positive</v>
      </c>
      <c r="T1087" s="5">
        <v>128.00899999999999</v>
      </c>
      <c r="U1087" t="s">
        <v>28</v>
      </c>
    </row>
    <row r="1088" spans="1:21" x14ac:dyDescent="0.25">
      <c r="A1088">
        <v>120</v>
      </c>
      <c r="B1088" t="str">
        <f>_xlfn.XLOOKUP(A1088, artists!A$2:A$836, artists!B$2:B$836)</f>
        <v>Usher</v>
      </c>
      <c r="C1088" s="3" t="s">
        <v>1125</v>
      </c>
      <c r="D1088" s="5">
        <v>219986</v>
      </c>
      <c r="E1088" s="5">
        <f t="shared" si="48"/>
        <v>219.98599999999999</v>
      </c>
      <c r="F1088" t="b">
        <v>0</v>
      </c>
      <c r="G1088">
        <v>13</v>
      </c>
      <c r="H1088">
        <f>_xlfn.XLOOKUP(G1088, years!A$2:A$836, years!B$2:B$836)</f>
        <v>2010</v>
      </c>
      <c r="I1088" s="5">
        <v>67</v>
      </c>
      <c r="J1088">
        <v>0.55100000000000005</v>
      </c>
      <c r="K1088">
        <v>0.89300000000000002</v>
      </c>
      <c r="L1088" s="7" t="str">
        <f t="shared" si="49"/>
        <v>High</v>
      </c>
      <c r="M1088">
        <v>-2.6280000000000001</v>
      </c>
      <c r="N1088" s="7">
        <v>5.4300000000000001E-2</v>
      </c>
      <c r="O1088" s="7">
        <v>1.66E-3</v>
      </c>
      <c r="P1088" s="9">
        <v>0</v>
      </c>
      <c r="Q1088" s="7">
        <v>0.34799999999999998</v>
      </c>
      <c r="R1088" s="7">
        <v>0.79400000000000004</v>
      </c>
      <c r="S1088" s="7" t="str">
        <f t="shared" si="50"/>
        <v>Positive</v>
      </c>
      <c r="T1088" s="5">
        <v>125.083</v>
      </c>
      <c r="U1088" t="s">
        <v>26</v>
      </c>
    </row>
    <row r="1089" spans="1:21" x14ac:dyDescent="0.25">
      <c r="A1089">
        <v>16</v>
      </c>
      <c r="B1089" t="str">
        <f>_xlfn.XLOOKUP(A1089, artists!A$2:A$836, artists!B$2:B$836)</f>
        <v>Aaliyah</v>
      </c>
      <c r="C1089" s="3" t="s">
        <v>267</v>
      </c>
      <c r="D1089" s="5">
        <v>230346</v>
      </c>
      <c r="E1089" s="5">
        <f t="shared" si="48"/>
        <v>230.346</v>
      </c>
      <c r="F1089" t="b">
        <v>0</v>
      </c>
      <c r="G1089">
        <v>5</v>
      </c>
      <c r="H1089">
        <f>_xlfn.XLOOKUP(G1089, years!A$2:A$836, years!B$2:B$836)</f>
        <v>2002</v>
      </c>
      <c r="I1089" s="5">
        <v>42</v>
      </c>
      <c r="J1089">
        <v>0.64600000000000002</v>
      </c>
      <c r="K1089">
        <v>0.63800000000000001</v>
      </c>
      <c r="L1089" s="7" t="str">
        <f t="shared" si="49"/>
        <v>Low</v>
      </c>
      <c r="M1089">
        <v>-5.8029999999999999</v>
      </c>
      <c r="N1089" s="7">
        <v>7.8700000000000006E-2</v>
      </c>
      <c r="O1089" s="7">
        <v>5.5599999999999997E-2</v>
      </c>
      <c r="P1089" s="9">
        <v>1.4E-3</v>
      </c>
      <c r="Q1089" s="7">
        <v>0.182</v>
      </c>
      <c r="R1089" s="7">
        <v>0.74</v>
      </c>
      <c r="S1089" s="7" t="str">
        <f t="shared" si="50"/>
        <v>Positive</v>
      </c>
      <c r="T1089" s="5">
        <v>86.994</v>
      </c>
      <c r="U1089" t="s">
        <v>26</v>
      </c>
    </row>
    <row r="1090" spans="1:21" x14ac:dyDescent="0.25">
      <c r="A1090">
        <v>439</v>
      </c>
      <c r="B1090" t="str">
        <f>_xlfn.XLOOKUP(A1090, artists!A$2:A$836, artists!B$2:B$836)</f>
        <v>Taylor Swift</v>
      </c>
      <c r="C1090" s="3" t="s">
        <v>1711</v>
      </c>
      <c r="D1090" s="5">
        <v>211853</v>
      </c>
      <c r="E1090" s="5">
        <f t="shared" ref="E1090:E1153" si="51">D1090/1000</f>
        <v>211.85300000000001</v>
      </c>
      <c r="F1090" t="b">
        <v>0</v>
      </c>
      <c r="G1090">
        <v>20</v>
      </c>
      <c r="H1090">
        <f>_xlfn.XLOOKUP(G1090, years!A$2:A$836, years!B$2:B$836)</f>
        <v>2017</v>
      </c>
      <c r="I1090" s="5">
        <v>76</v>
      </c>
      <c r="J1090">
        <v>0.76600000000000001</v>
      </c>
      <c r="K1090">
        <v>0.70899999999999996</v>
      </c>
      <c r="L1090" s="7" t="str">
        <f t="shared" ref="L1090:L1153" si="52">IF(K1090&gt;0.66,"High",IF(K1090&gt;0.33&amp;K1090&lt;=0.66,"Medium","Low"))</f>
        <v>High</v>
      </c>
      <c r="M1090">
        <v>-6.4710000000000001</v>
      </c>
      <c r="N1090" s="7">
        <v>0.123</v>
      </c>
      <c r="O1090" s="7">
        <v>0.20399999999999999</v>
      </c>
      <c r="P1090" s="9">
        <v>1.4100000000000001E-5</v>
      </c>
      <c r="Q1090" s="7">
        <v>0.126</v>
      </c>
      <c r="R1090" s="7">
        <v>0.50600000000000001</v>
      </c>
      <c r="S1090" s="7" t="str">
        <f t="shared" ref="S1090:S1153" si="53">IF(R1090 &gt;= 0.5, "Positive", "Negative")</f>
        <v>Positive</v>
      </c>
      <c r="T1090" s="5">
        <v>128.07</v>
      </c>
      <c r="U1090" t="s">
        <v>17</v>
      </c>
    </row>
    <row r="1091" spans="1:21" x14ac:dyDescent="0.25">
      <c r="A1091">
        <v>55</v>
      </c>
      <c r="B1091" t="str">
        <f>_xlfn.XLOOKUP(A1091, artists!A$2:A$836, artists!B$2:B$836)</f>
        <v>P!nk</v>
      </c>
      <c r="C1091" s="3" t="s">
        <v>94</v>
      </c>
      <c r="D1091" s="5">
        <v>298960</v>
      </c>
      <c r="E1091" s="5">
        <f t="shared" si="51"/>
        <v>298.95999999999998</v>
      </c>
      <c r="F1091" t="b">
        <v>0</v>
      </c>
      <c r="G1091">
        <v>3</v>
      </c>
      <c r="H1091">
        <f>_xlfn.XLOOKUP(G1091, years!A$2:A$836, years!B$2:B$836)</f>
        <v>2000</v>
      </c>
      <c r="I1091" s="5">
        <v>52</v>
      </c>
      <c r="J1091">
        <v>0.74199999999999999</v>
      </c>
      <c r="K1091">
        <v>0.73199999999999998</v>
      </c>
      <c r="L1091" s="7" t="str">
        <f t="shared" si="52"/>
        <v>High</v>
      </c>
      <c r="M1091">
        <v>-6.0460000000000003</v>
      </c>
      <c r="N1091" s="7">
        <v>3.1099999999999999E-2</v>
      </c>
      <c r="O1091" s="7">
        <v>4.24E-2</v>
      </c>
      <c r="P1091" s="9">
        <v>4.4600000000000004E-3</v>
      </c>
      <c r="Q1091" s="7">
        <v>0.10100000000000001</v>
      </c>
      <c r="R1091" s="7">
        <v>0.69399999999999995</v>
      </c>
      <c r="S1091" s="7" t="str">
        <f t="shared" si="53"/>
        <v>Positive</v>
      </c>
      <c r="T1091" s="5">
        <v>97.921999999999997</v>
      </c>
      <c r="U1091" t="s">
        <v>17</v>
      </c>
    </row>
    <row r="1092" spans="1:21" x14ac:dyDescent="0.25">
      <c r="A1092">
        <v>223</v>
      </c>
      <c r="B1092" t="str">
        <f>_xlfn.XLOOKUP(A1092, artists!A$2:A$836, artists!B$2:B$836)</f>
        <v>Kelly Rowland</v>
      </c>
      <c r="C1092" s="3" t="s">
        <v>1160</v>
      </c>
      <c r="D1092" s="5">
        <v>230560</v>
      </c>
      <c r="E1092" s="5">
        <f t="shared" si="51"/>
        <v>230.56</v>
      </c>
      <c r="F1092" t="b">
        <v>0</v>
      </c>
      <c r="G1092">
        <v>14</v>
      </c>
      <c r="H1092">
        <f>_xlfn.XLOOKUP(G1092, years!A$2:A$836, years!B$2:B$836)</f>
        <v>2011</v>
      </c>
      <c r="I1092" s="5">
        <v>65</v>
      </c>
      <c r="J1092">
        <v>0.74399999999999999</v>
      </c>
      <c r="K1092">
        <v>0.67200000000000004</v>
      </c>
      <c r="L1092" s="7" t="str">
        <f t="shared" si="52"/>
        <v>High</v>
      </c>
      <c r="M1092">
        <v>-5.5890000000000004</v>
      </c>
      <c r="N1092" s="7">
        <v>4.1799999999999997E-2</v>
      </c>
      <c r="O1092" s="7">
        <v>0.187</v>
      </c>
      <c r="P1092" s="9">
        <v>1.2300000000000001E-4</v>
      </c>
      <c r="Q1092" s="7">
        <v>0.105</v>
      </c>
      <c r="R1092" s="7">
        <v>0.26600000000000001</v>
      </c>
      <c r="S1092" s="7" t="str">
        <f t="shared" si="53"/>
        <v>Negative</v>
      </c>
      <c r="T1092" s="5">
        <v>140.88900000000001</v>
      </c>
      <c r="U1092" t="s">
        <v>26</v>
      </c>
    </row>
    <row r="1093" spans="1:21" x14ac:dyDescent="0.25">
      <c r="A1093">
        <v>833</v>
      </c>
      <c r="B1093" t="str">
        <f>_xlfn.XLOOKUP(A1093, artists!A$2:A$836, artists!B$2:B$836)</f>
        <v>Normani</v>
      </c>
      <c r="C1093" s="3" t="s">
        <v>1160</v>
      </c>
      <c r="D1093" s="5">
        <v>193837</v>
      </c>
      <c r="E1093" s="5">
        <f t="shared" si="51"/>
        <v>193.83699999999999</v>
      </c>
      <c r="F1093" t="b">
        <v>0</v>
      </c>
      <c r="G1093">
        <v>22</v>
      </c>
      <c r="H1093">
        <f>_xlfn.XLOOKUP(G1093, years!A$2:A$836, years!B$2:B$836)</f>
        <v>2019</v>
      </c>
      <c r="I1093" s="5">
        <v>71</v>
      </c>
      <c r="J1093">
        <v>0.59899999999999998</v>
      </c>
      <c r="K1093">
        <v>0.88700000000000001</v>
      </c>
      <c r="L1093" s="7" t="str">
        <f t="shared" si="52"/>
        <v>High</v>
      </c>
      <c r="M1093">
        <v>-3.9670000000000001</v>
      </c>
      <c r="N1093" s="7">
        <v>9.8400000000000001E-2</v>
      </c>
      <c r="O1093" s="7">
        <v>1.9199999999999998E-2</v>
      </c>
      <c r="P1093" s="9">
        <v>1.2100000000000001E-6</v>
      </c>
      <c r="Q1093" s="7">
        <v>0.3</v>
      </c>
      <c r="R1093" s="7">
        <v>0.88100000000000001</v>
      </c>
      <c r="S1093" s="7" t="str">
        <f t="shared" si="53"/>
        <v>Positive</v>
      </c>
      <c r="T1093" s="5">
        <v>170.91800000000001</v>
      </c>
      <c r="U1093" t="s">
        <v>32</v>
      </c>
    </row>
    <row r="1094" spans="1:21" x14ac:dyDescent="0.25">
      <c r="A1094">
        <v>741</v>
      </c>
      <c r="B1094" t="str">
        <f>_xlfn.XLOOKUP(A1094, artists!A$2:A$836, artists!B$2:B$836)</f>
        <v>Migos</v>
      </c>
      <c r="C1094" s="3" t="s">
        <v>1786</v>
      </c>
      <c r="D1094" s="5">
        <v>303076</v>
      </c>
      <c r="E1094" s="5">
        <f t="shared" si="51"/>
        <v>303.07600000000002</v>
      </c>
      <c r="F1094" t="b">
        <v>1</v>
      </c>
      <c r="G1094">
        <v>21</v>
      </c>
      <c r="H1094">
        <f>_xlfn.XLOOKUP(G1094, years!A$2:A$836, years!B$2:B$836)</f>
        <v>2018</v>
      </c>
      <c r="I1094" s="5">
        <v>72</v>
      </c>
      <c r="J1094">
        <v>0.90400000000000003</v>
      </c>
      <c r="K1094">
        <v>0.51800000000000002</v>
      </c>
      <c r="L1094" s="7" t="str">
        <f t="shared" si="52"/>
        <v>Low</v>
      </c>
      <c r="M1094">
        <v>-5.32</v>
      </c>
      <c r="N1094" s="7">
        <v>0.183</v>
      </c>
      <c r="O1094" s="7">
        <v>3.0499999999999999E-2</v>
      </c>
      <c r="P1094" s="9">
        <v>0</v>
      </c>
      <c r="Q1094" s="7">
        <v>0.32500000000000001</v>
      </c>
      <c r="R1094" s="7">
        <v>0.188</v>
      </c>
      <c r="S1094" s="7" t="str">
        <f t="shared" si="53"/>
        <v>Negative</v>
      </c>
      <c r="T1094" s="5">
        <v>137.99600000000001</v>
      </c>
      <c r="U1094" t="s">
        <v>59</v>
      </c>
    </row>
    <row r="1095" spans="1:21" x14ac:dyDescent="0.25">
      <c r="A1095">
        <v>160</v>
      </c>
      <c r="B1095" t="str">
        <f>_xlfn.XLOOKUP(A1095, artists!A$2:A$836, artists!B$2:B$836)</f>
        <v>Disturbing Tha Peace</v>
      </c>
      <c r="C1095" s="3" t="s">
        <v>274</v>
      </c>
      <c r="D1095" s="5">
        <v>272293</v>
      </c>
      <c r="E1095" s="5">
        <f t="shared" si="51"/>
        <v>272.29300000000001</v>
      </c>
      <c r="F1095" t="b">
        <v>1</v>
      </c>
      <c r="G1095">
        <v>5</v>
      </c>
      <c r="H1095">
        <f>_xlfn.XLOOKUP(G1095, years!A$2:A$836, years!B$2:B$836)</f>
        <v>2002</v>
      </c>
      <c r="I1095" s="5">
        <v>59</v>
      </c>
      <c r="J1095">
        <v>0.77700000000000002</v>
      </c>
      <c r="K1095">
        <v>0.751</v>
      </c>
      <c r="L1095" s="7" t="str">
        <f t="shared" si="52"/>
        <v>High</v>
      </c>
      <c r="M1095">
        <v>-5.6920000000000002</v>
      </c>
      <c r="N1095" s="7">
        <v>0.13300000000000001</v>
      </c>
      <c r="O1095" s="7">
        <v>0.245</v>
      </c>
      <c r="P1095" s="9">
        <v>0</v>
      </c>
      <c r="Q1095" s="7">
        <v>0.1</v>
      </c>
      <c r="R1095" s="7">
        <v>0.191</v>
      </c>
      <c r="S1095" s="7" t="str">
        <f t="shared" si="53"/>
        <v>Negative</v>
      </c>
      <c r="T1095" s="5">
        <v>177.89400000000001</v>
      </c>
      <c r="U1095" t="s">
        <v>59</v>
      </c>
    </row>
    <row r="1096" spans="1:21" x14ac:dyDescent="0.25">
      <c r="A1096">
        <v>253</v>
      </c>
      <c r="B1096" t="str">
        <f>_xlfn.XLOOKUP(A1096, artists!A$2:A$836, artists!B$2:B$836)</f>
        <v>Nina Sky</v>
      </c>
      <c r="C1096" s="3" t="s">
        <v>471</v>
      </c>
      <c r="D1096" s="5">
        <v>232000</v>
      </c>
      <c r="E1096" s="5">
        <f t="shared" si="51"/>
        <v>232</v>
      </c>
      <c r="F1096" t="b">
        <v>0</v>
      </c>
      <c r="G1096">
        <v>7</v>
      </c>
      <c r="H1096">
        <f>_xlfn.XLOOKUP(G1096, years!A$2:A$836, years!B$2:B$836)</f>
        <v>2004</v>
      </c>
      <c r="I1096" s="5">
        <v>67</v>
      </c>
      <c r="J1096">
        <v>0.87</v>
      </c>
      <c r="K1096">
        <v>0.71199999999999997</v>
      </c>
      <c r="L1096" s="7" t="str">
        <f t="shared" si="52"/>
        <v>High</v>
      </c>
      <c r="M1096">
        <v>-6.3129999999999997</v>
      </c>
      <c r="N1096" s="7">
        <v>4.3200000000000002E-2</v>
      </c>
      <c r="O1096" s="7">
        <v>2.0199999999999999E-2</v>
      </c>
      <c r="P1096" s="9">
        <v>3.3100000000000002E-4</v>
      </c>
      <c r="Q1096" s="7">
        <v>5.7599999999999998E-2</v>
      </c>
      <c r="R1096" s="7">
        <v>0.877</v>
      </c>
      <c r="S1096" s="7" t="str">
        <f t="shared" si="53"/>
        <v>Positive</v>
      </c>
      <c r="T1096" s="5">
        <v>121.057</v>
      </c>
      <c r="U1096" t="s">
        <v>32</v>
      </c>
    </row>
    <row r="1097" spans="1:21" x14ac:dyDescent="0.25">
      <c r="A1097">
        <v>12</v>
      </c>
      <c r="B1097" t="str">
        <f>_xlfn.XLOOKUP(A1097, artists!A$2:A$836, artists!B$2:B$836)</f>
        <v>Eiffel 65</v>
      </c>
      <c r="C1097" s="3" t="s">
        <v>36</v>
      </c>
      <c r="D1097" s="5">
        <v>268863</v>
      </c>
      <c r="E1097" s="5">
        <f t="shared" si="51"/>
        <v>268.863</v>
      </c>
      <c r="F1097" t="b">
        <v>0</v>
      </c>
      <c r="G1097">
        <v>2</v>
      </c>
      <c r="H1097">
        <f>_xlfn.XLOOKUP(G1097, years!A$2:A$836, years!B$2:B$836)</f>
        <v>1999</v>
      </c>
      <c r="I1097" s="5">
        <v>56</v>
      </c>
      <c r="J1097">
        <v>0.745</v>
      </c>
      <c r="K1097">
        <v>0.95799999999999996</v>
      </c>
      <c r="L1097" s="7" t="str">
        <f t="shared" si="52"/>
        <v>High</v>
      </c>
      <c r="M1097">
        <v>-9.6639999999999997</v>
      </c>
      <c r="N1097" s="7">
        <v>2.87E-2</v>
      </c>
      <c r="O1097" s="7">
        <v>8.1299999999999997E-2</v>
      </c>
      <c r="P1097" s="9">
        <v>0.32400000000000001</v>
      </c>
      <c r="Q1097" s="7">
        <v>0.53300000000000003</v>
      </c>
      <c r="R1097" s="7">
        <v>0.96</v>
      </c>
      <c r="S1097" s="7" t="str">
        <f t="shared" si="53"/>
        <v>Positive</v>
      </c>
      <c r="T1097" s="5">
        <v>129.96199999999999</v>
      </c>
      <c r="U1097" t="s">
        <v>17</v>
      </c>
    </row>
    <row r="1098" spans="1:21" x14ac:dyDescent="0.25">
      <c r="A1098">
        <v>224</v>
      </c>
      <c r="B1098" t="str">
        <f>_xlfn.XLOOKUP(A1098, artists!A$2:A$836, artists!B$2:B$836)</f>
        <v>Junior Senior</v>
      </c>
      <c r="C1098" s="3" t="s">
        <v>418</v>
      </c>
      <c r="D1098" s="5">
        <v>181826</v>
      </c>
      <c r="E1098" s="5">
        <f t="shared" si="51"/>
        <v>181.82599999999999</v>
      </c>
      <c r="F1098" t="b">
        <v>0</v>
      </c>
      <c r="G1098">
        <v>5</v>
      </c>
      <c r="H1098">
        <f>_xlfn.XLOOKUP(G1098, years!A$2:A$836, years!B$2:B$836)</f>
        <v>2002</v>
      </c>
      <c r="I1098" s="5">
        <v>67</v>
      </c>
      <c r="J1098">
        <v>0.747</v>
      </c>
      <c r="K1098">
        <v>0.90400000000000003</v>
      </c>
      <c r="L1098" s="7" t="str">
        <f t="shared" si="52"/>
        <v>High</v>
      </c>
      <c r="M1098">
        <v>-2.6230000000000002</v>
      </c>
      <c r="N1098" s="7">
        <v>8.0299999999999996E-2</v>
      </c>
      <c r="O1098" s="7">
        <v>4.5999999999999999E-2</v>
      </c>
      <c r="P1098" s="9">
        <v>0.106</v>
      </c>
      <c r="Q1098" s="7">
        <v>0.20300000000000001</v>
      </c>
      <c r="R1098" s="7">
        <v>0.84599999999999997</v>
      </c>
      <c r="S1098" s="7" t="str">
        <f t="shared" si="53"/>
        <v>Positive</v>
      </c>
      <c r="T1098" s="5">
        <v>118.877</v>
      </c>
      <c r="U1098" t="s">
        <v>17</v>
      </c>
    </row>
    <row r="1099" spans="1:21" x14ac:dyDescent="0.25">
      <c r="A1099">
        <v>236</v>
      </c>
      <c r="B1099" t="str">
        <f>_xlfn.XLOOKUP(A1099, artists!A$2:A$836, artists!B$2:B$836)</f>
        <v>Maroon 5</v>
      </c>
      <c r="C1099" s="3" t="s">
        <v>1114</v>
      </c>
      <c r="D1099" s="5">
        <v>201493</v>
      </c>
      <c r="E1099" s="5">
        <f t="shared" si="51"/>
        <v>201.49299999999999</v>
      </c>
      <c r="F1099" t="b">
        <v>0</v>
      </c>
      <c r="G1099">
        <v>13</v>
      </c>
      <c r="H1099">
        <f>_xlfn.XLOOKUP(G1099, years!A$2:A$836, years!B$2:B$836)</f>
        <v>2010</v>
      </c>
      <c r="I1099" s="5">
        <v>77</v>
      </c>
      <c r="J1099">
        <v>0.72199999999999998</v>
      </c>
      <c r="K1099">
        <v>0.76100000000000001</v>
      </c>
      <c r="L1099" s="7" t="str">
        <f t="shared" si="52"/>
        <v>High</v>
      </c>
      <c r="M1099">
        <v>-4.4589999999999996</v>
      </c>
      <c r="N1099" s="7">
        <v>4.7500000000000001E-2</v>
      </c>
      <c r="O1099" s="7">
        <v>1.17E-2</v>
      </c>
      <c r="P1099" s="9">
        <v>0</v>
      </c>
      <c r="Q1099" s="7">
        <v>0.315</v>
      </c>
      <c r="R1099" s="7">
        <v>0.624</v>
      </c>
      <c r="S1099" s="7" t="str">
        <f t="shared" si="53"/>
        <v>Positive</v>
      </c>
      <c r="T1099" s="5">
        <v>128.04400000000001</v>
      </c>
      <c r="U1099" t="s">
        <v>17</v>
      </c>
    </row>
    <row r="1100" spans="1:21" x14ac:dyDescent="0.25">
      <c r="A1100">
        <v>510</v>
      </c>
      <c r="B1100" t="str">
        <f>_xlfn.XLOOKUP(A1100, artists!A$2:A$836, artists!B$2:B$836)</f>
        <v>Alexandra Stan</v>
      </c>
      <c r="C1100" s="3" t="s">
        <v>1119</v>
      </c>
      <c r="D1100" s="5">
        <v>195105</v>
      </c>
      <c r="E1100" s="5">
        <f t="shared" si="51"/>
        <v>195.10499999999999</v>
      </c>
      <c r="F1100" t="b">
        <v>0</v>
      </c>
      <c r="G1100">
        <v>14</v>
      </c>
      <c r="H1100">
        <f>_xlfn.XLOOKUP(G1100, years!A$2:A$836, years!B$2:B$836)</f>
        <v>2011</v>
      </c>
      <c r="I1100" s="5">
        <v>0</v>
      </c>
      <c r="J1100">
        <v>0.72599999999999998</v>
      </c>
      <c r="K1100">
        <v>0.93100000000000005</v>
      </c>
      <c r="L1100" s="7" t="str">
        <f t="shared" si="52"/>
        <v>High</v>
      </c>
      <c r="M1100">
        <v>-4.1520000000000001</v>
      </c>
      <c r="N1100" s="7">
        <v>4.6800000000000001E-2</v>
      </c>
      <c r="O1100" s="7">
        <v>2.18E-2</v>
      </c>
      <c r="P1100" s="9">
        <v>2.8299999999999999E-4</v>
      </c>
      <c r="Q1100" s="7">
        <v>0.14299999999999999</v>
      </c>
      <c r="R1100" s="7">
        <v>0.79700000000000004</v>
      </c>
      <c r="S1100" s="7" t="str">
        <f t="shared" si="53"/>
        <v>Positive</v>
      </c>
      <c r="T1100" s="5">
        <v>126.976</v>
      </c>
      <c r="U1100" t="s">
        <v>40</v>
      </c>
    </row>
    <row r="1101" spans="1:21" x14ac:dyDescent="0.25">
      <c r="A1101">
        <v>104</v>
      </c>
      <c r="B1101" t="str">
        <f>_xlfn.XLOOKUP(A1101, artists!A$2:A$836, artists!B$2:B$836)</f>
        <v>Outkast</v>
      </c>
      <c r="C1101" s="3" t="s">
        <v>172</v>
      </c>
      <c r="D1101" s="5">
        <v>270506</v>
      </c>
      <c r="E1101" s="5">
        <f t="shared" si="51"/>
        <v>270.50599999999997</v>
      </c>
      <c r="F1101" t="b">
        <v>1</v>
      </c>
      <c r="G1101">
        <v>3</v>
      </c>
      <c r="H1101">
        <f>_xlfn.XLOOKUP(G1101, years!A$2:A$836, years!B$2:B$836)</f>
        <v>2000</v>
      </c>
      <c r="I1101" s="5">
        <v>82</v>
      </c>
      <c r="J1101">
        <v>0.84299999999999997</v>
      </c>
      <c r="K1101">
        <v>0.80600000000000005</v>
      </c>
      <c r="L1101" s="7" t="str">
        <f t="shared" si="52"/>
        <v>High</v>
      </c>
      <c r="M1101">
        <v>-5.9459999999999997</v>
      </c>
      <c r="N1101" s="7">
        <v>0.26900000000000002</v>
      </c>
      <c r="O1101" s="7">
        <v>0.14299999999999999</v>
      </c>
      <c r="P1101" s="9">
        <v>0</v>
      </c>
      <c r="Q1101" s="7">
        <v>7.7100000000000002E-2</v>
      </c>
      <c r="R1101" s="7">
        <v>0.61299999999999999</v>
      </c>
      <c r="S1101" s="7" t="str">
        <f t="shared" si="53"/>
        <v>Positive</v>
      </c>
      <c r="T1101" s="5">
        <v>94.947999999999993</v>
      </c>
      <c r="U1101" t="s">
        <v>59</v>
      </c>
    </row>
    <row r="1102" spans="1:21" x14ac:dyDescent="0.25">
      <c r="A1102">
        <v>101</v>
      </c>
      <c r="B1102" t="str">
        <f>_xlfn.XLOOKUP(A1102, artists!A$2:A$836, artists!B$2:B$836)</f>
        <v>Brandy</v>
      </c>
      <c r="C1102" s="3" t="s">
        <v>268</v>
      </c>
      <c r="D1102" s="5">
        <v>248933</v>
      </c>
      <c r="E1102" s="5">
        <f t="shared" si="51"/>
        <v>248.93299999999999</v>
      </c>
      <c r="F1102" t="b">
        <v>0</v>
      </c>
      <c r="G1102">
        <v>5</v>
      </c>
      <c r="H1102">
        <f>_xlfn.XLOOKUP(G1102, years!A$2:A$836, years!B$2:B$836)</f>
        <v>2002</v>
      </c>
      <c r="I1102" s="5">
        <v>52</v>
      </c>
      <c r="J1102">
        <v>0.61099999999999999</v>
      </c>
      <c r="K1102">
        <v>0.65400000000000003</v>
      </c>
      <c r="L1102" s="7" t="str">
        <f t="shared" si="52"/>
        <v>Low</v>
      </c>
      <c r="M1102">
        <v>-4.8230000000000004</v>
      </c>
      <c r="N1102" s="7">
        <v>0.13900000000000001</v>
      </c>
      <c r="O1102" s="7">
        <v>0.372</v>
      </c>
      <c r="P1102" s="9">
        <v>4.3200000000000001E-3</v>
      </c>
      <c r="Q1102" s="7">
        <v>9.2600000000000002E-2</v>
      </c>
      <c r="R1102" s="7">
        <v>0.60899999999999999</v>
      </c>
      <c r="S1102" s="7" t="str">
        <f t="shared" si="53"/>
        <v>Positive</v>
      </c>
      <c r="T1102" s="5">
        <v>105.922</v>
      </c>
      <c r="U1102" t="s">
        <v>26</v>
      </c>
    </row>
    <row r="1103" spans="1:21" x14ac:dyDescent="0.25">
      <c r="A1103">
        <v>197</v>
      </c>
      <c r="B1103" t="str">
        <f>_xlfn.XLOOKUP(A1103, artists!A$2:A$836, artists!B$2:B$836)</f>
        <v>Panjabi MC</v>
      </c>
      <c r="C1103" s="3" t="s">
        <v>350</v>
      </c>
      <c r="D1103" s="5">
        <v>244666</v>
      </c>
      <c r="E1103" s="5">
        <f t="shared" si="51"/>
        <v>244.666</v>
      </c>
      <c r="F1103" t="b">
        <v>0</v>
      </c>
      <c r="G1103">
        <v>6</v>
      </c>
      <c r="H1103">
        <f>_xlfn.XLOOKUP(G1103, years!A$2:A$836, years!B$2:B$836)</f>
        <v>2003</v>
      </c>
      <c r="I1103" s="5">
        <v>61</v>
      </c>
      <c r="J1103">
        <v>0.77800000000000002</v>
      </c>
      <c r="K1103">
        <v>0.879</v>
      </c>
      <c r="L1103" s="7" t="str">
        <f t="shared" si="52"/>
        <v>High</v>
      </c>
      <c r="M1103">
        <v>-4.9509999999999996</v>
      </c>
      <c r="N1103" s="7">
        <v>3.7100000000000001E-2</v>
      </c>
      <c r="O1103" s="7">
        <v>0.39900000000000002</v>
      </c>
      <c r="P1103" s="9">
        <v>0.79200000000000004</v>
      </c>
      <c r="Q1103" s="7">
        <v>0.15</v>
      </c>
      <c r="R1103" s="7">
        <v>0.94199999999999995</v>
      </c>
      <c r="S1103" s="7" t="str">
        <f t="shared" si="53"/>
        <v>Positive</v>
      </c>
      <c r="T1103" s="5">
        <v>98.076999999999998</v>
      </c>
      <c r="U1103" t="s">
        <v>351</v>
      </c>
    </row>
    <row r="1104" spans="1:21" x14ac:dyDescent="0.25">
      <c r="A1104">
        <v>175</v>
      </c>
      <c r="B1104" t="str">
        <f>_xlfn.XLOOKUP(A1104, artists!A$2:A$836, artists!B$2:B$836)</f>
        <v>Sophie Ellis-Bextor</v>
      </c>
      <c r="C1104" s="3" t="s">
        <v>299</v>
      </c>
      <c r="D1104" s="5">
        <v>230013</v>
      </c>
      <c r="E1104" s="5">
        <f t="shared" si="51"/>
        <v>230.01300000000001</v>
      </c>
      <c r="F1104" t="b">
        <v>0</v>
      </c>
      <c r="G1104">
        <v>5</v>
      </c>
      <c r="H1104">
        <f>_xlfn.XLOOKUP(G1104, years!A$2:A$836, years!B$2:B$836)</f>
        <v>2002</v>
      </c>
      <c r="I1104" s="5">
        <v>62</v>
      </c>
      <c r="J1104">
        <v>0.73399999999999999</v>
      </c>
      <c r="K1104">
        <v>0.84799999999999998</v>
      </c>
      <c r="L1104" s="7" t="str">
        <f t="shared" si="52"/>
        <v>High</v>
      </c>
      <c r="M1104">
        <v>-5.2850000000000001</v>
      </c>
      <c r="N1104" s="7">
        <v>3.09E-2</v>
      </c>
      <c r="O1104" s="7">
        <v>3.1199999999999999E-3</v>
      </c>
      <c r="P1104" s="9">
        <v>1.1600000000000001E-5</v>
      </c>
      <c r="Q1104" s="7">
        <v>0.313</v>
      </c>
      <c r="R1104" s="7">
        <v>0.86299999999999999</v>
      </c>
      <c r="S1104" s="7" t="str">
        <f t="shared" si="53"/>
        <v>Positive</v>
      </c>
      <c r="T1104" s="5">
        <v>117.31</v>
      </c>
      <c r="U1104" t="s">
        <v>40</v>
      </c>
    </row>
    <row r="1105" spans="1:21" x14ac:dyDescent="0.25">
      <c r="A1105">
        <v>31</v>
      </c>
      <c r="B1105" t="str">
        <f>_xlfn.XLOOKUP(A1105, artists!A$2:A$836, artists!B$2:B$836)</f>
        <v>Madonna</v>
      </c>
      <c r="C1105" s="3" t="s">
        <v>61</v>
      </c>
      <c r="D1105" s="5">
        <v>225973</v>
      </c>
      <c r="E1105" s="5">
        <f t="shared" si="51"/>
        <v>225.97300000000001</v>
      </c>
      <c r="F1105" t="b">
        <v>0</v>
      </c>
      <c r="G1105">
        <v>3</v>
      </c>
      <c r="H1105">
        <f>_xlfn.XLOOKUP(G1105, years!A$2:A$836, years!B$2:B$836)</f>
        <v>2000</v>
      </c>
      <c r="I1105" s="5">
        <v>58</v>
      </c>
      <c r="J1105">
        <v>0.73599999999999999</v>
      </c>
      <c r="K1105">
        <v>0.80200000000000005</v>
      </c>
      <c r="L1105" s="7" t="str">
        <f t="shared" si="52"/>
        <v>High</v>
      </c>
      <c r="M1105">
        <v>-8.5269999999999992</v>
      </c>
      <c r="N1105" s="7">
        <v>6.6299999999999998E-2</v>
      </c>
      <c r="O1105" s="7">
        <v>1.49E-3</v>
      </c>
      <c r="P1105" s="9">
        <v>8.7599999999999997E-2</v>
      </c>
      <c r="Q1105" s="7">
        <v>0.14000000000000001</v>
      </c>
      <c r="R1105" s="7">
        <v>0.871</v>
      </c>
      <c r="S1105" s="7" t="str">
        <f t="shared" si="53"/>
        <v>Positive</v>
      </c>
      <c r="T1105" s="5">
        <v>119.854</v>
      </c>
      <c r="U1105" t="s">
        <v>17</v>
      </c>
    </row>
    <row r="1106" spans="1:21" x14ac:dyDescent="0.25">
      <c r="A1106">
        <v>118</v>
      </c>
      <c r="B1106" t="str">
        <f>_xlfn.XLOOKUP(A1106, artists!A$2:A$836, artists!B$2:B$836)</f>
        <v>Erick Sermon</v>
      </c>
      <c r="C1106" s="3" t="s">
        <v>194</v>
      </c>
      <c r="D1106" s="5">
        <v>223133</v>
      </c>
      <c r="E1106" s="5">
        <f t="shared" si="51"/>
        <v>223.13300000000001</v>
      </c>
      <c r="F1106" t="b">
        <v>1</v>
      </c>
      <c r="G1106">
        <v>4</v>
      </c>
      <c r="H1106">
        <f>_xlfn.XLOOKUP(G1106, years!A$2:A$836, years!B$2:B$836)</f>
        <v>2001</v>
      </c>
      <c r="I1106" s="5">
        <v>57</v>
      </c>
      <c r="J1106">
        <v>0.89700000000000002</v>
      </c>
      <c r="K1106">
        <v>0.46600000000000003</v>
      </c>
      <c r="L1106" s="7" t="str">
        <f t="shared" si="52"/>
        <v>Low</v>
      </c>
      <c r="M1106">
        <v>-9.0530000000000008</v>
      </c>
      <c r="N1106" s="7">
        <v>0.20300000000000001</v>
      </c>
      <c r="O1106" s="7">
        <v>0.187</v>
      </c>
      <c r="P1106" s="9">
        <v>1.35E-6</v>
      </c>
      <c r="Q1106" s="7">
        <v>7.5700000000000003E-2</v>
      </c>
      <c r="R1106" s="7">
        <v>0.88400000000000001</v>
      </c>
      <c r="S1106" s="7" t="str">
        <f t="shared" si="53"/>
        <v>Positive</v>
      </c>
      <c r="T1106" s="5">
        <v>100.01</v>
      </c>
      <c r="U1106" t="s">
        <v>59</v>
      </c>
    </row>
    <row r="1107" spans="1:21" x14ac:dyDescent="0.25">
      <c r="A1107">
        <v>119</v>
      </c>
      <c r="B1107" t="str">
        <f>_xlfn.XLOOKUP(A1107, artists!A$2:A$836, artists!B$2:B$836)</f>
        <v>D12</v>
      </c>
      <c r="C1107" s="3" t="s">
        <v>459</v>
      </c>
      <c r="D1107" s="5">
        <v>298773</v>
      </c>
      <c r="E1107" s="5">
        <f t="shared" si="51"/>
        <v>298.77300000000002</v>
      </c>
      <c r="F1107" t="b">
        <v>1</v>
      </c>
      <c r="G1107">
        <v>7</v>
      </c>
      <c r="H1107">
        <f>_xlfn.XLOOKUP(G1107, years!A$2:A$836, years!B$2:B$836)</f>
        <v>2004</v>
      </c>
      <c r="I1107" s="5">
        <v>73</v>
      </c>
      <c r="J1107">
        <v>0.85099999999999998</v>
      </c>
      <c r="K1107">
        <v>0.84899999999999998</v>
      </c>
      <c r="L1107" s="7" t="str">
        <f t="shared" si="52"/>
        <v>High</v>
      </c>
      <c r="M1107">
        <v>-3.383</v>
      </c>
      <c r="N1107" s="7">
        <v>8.2799999999999999E-2</v>
      </c>
      <c r="O1107" s="7">
        <v>0.497</v>
      </c>
      <c r="P1107" s="9">
        <v>2.0499999999999999E-6</v>
      </c>
      <c r="Q1107" s="7">
        <v>0.11600000000000001</v>
      </c>
      <c r="R1107" s="7">
        <v>0.84399999999999997</v>
      </c>
      <c r="S1107" s="7" t="str">
        <f t="shared" si="53"/>
        <v>Positive</v>
      </c>
      <c r="T1107" s="5">
        <v>120.014</v>
      </c>
      <c r="U1107" t="s">
        <v>196</v>
      </c>
    </row>
    <row r="1108" spans="1:21" x14ac:dyDescent="0.25">
      <c r="A1108">
        <v>120</v>
      </c>
      <c r="B1108" t="str">
        <f>_xlfn.XLOOKUP(A1108, artists!A$2:A$836, artists!B$2:B$836)</f>
        <v>Usher</v>
      </c>
      <c r="C1108" s="3" t="s">
        <v>526</v>
      </c>
      <c r="D1108" s="5">
        <v>223440</v>
      </c>
      <c r="E1108" s="5">
        <f t="shared" si="51"/>
        <v>223.44</v>
      </c>
      <c r="F1108" t="b">
        <v>0</v>
      </c>
      <c r="G1108">
        <v>7</v>
      </c>
      <c r="H1108">
        <f>_xlfn.XLOOKUP(G1108, years!A$2:A$836, years!B$2:B$836)</f>
        <v>2004</v>
      </c>
      <c r="I1108" s="5">
        <v>76</v>
      </c>
      <c r="J1108">
        <v>0.66200000000000003</v>
      </c>
      <c r="K1108">
        <v>0.50700000000000001</v>
      </c>
      <c r="L1108" s="7" t="str">
        <f t="shared" si="52"/>
        <v>Low</v>
      </c>
      <c r="M1108">
        <v>-8.2379999999999995</v>
      </c>
      <c r="N1108" s="7">
        <v>0.11799999999999999</v>
      </c>
      <c r="O1108" s="7">
        <v>0.25700000000000001</v>
      </c>
      <c r="P1108" s="9">
        <v>0</v>
      </c>
      <c r="Q1108" s="7">
        <v>4.65E-2</v>
      </c>
      <c r="R1108" s="7">
        <v>0.67600000000000005</v>
      </c>
      <c r="S1108" s="7" t="str">
        <f t="shared" si="53"/>
        <v>Positive</v>
      </c>
      <c r="T1108" s="5">
        <v>86.412000000000006</v>
      </c>
      <c r="U1108" t="s">
        <v>26</v>
      </c>
    </row>
    <row r="1109" spans="1:21" x14ac:dyDescent="0.25">
      <c r="A1109">
        <v>137</v>
      </c>
      <c r="B1109" t="str">
        <f>_xlfn.XLOOKUP(A1109, artists!A$2:A$836, artists!B$2:B$836)</f>
        <v>Ludacris</v>
      </c>
      <c r="C1109" s="3" t="s">
        <v>1080</v>
      </c>
      <c r="D1109" s="5">
        <v>216933</v>
      </c>
      <c r="E1109" s="5">
        <f t="shared" si="51"/>
        <v>216.93299999999999</v>
      </c>
      <c r="F1109" t="b">
        <v>1</v>
      </c>
      <c r="G1109">
        <v>13</v>
      </c>
      <c r="H1109">
        <f>_xlfn.XLOOKUP(G1109, years!A$2:A$836, years!B$2:B$836)</f>
        <v>2010</v>
      </c>
      <c r="I1109" s="5">
        <v>68</v>
      </c>
      <c r="J1109">
        <v>0.624</v>
      </c>
      <c r="K1109">
        <v>0.72299999999999998</v>
      </c>
      <c r="L1109" s="7" t="str">
        <f t="shared" si="52"/>
        <v>High</v>
      </c>
      <c r="M1109">
        <v>-6.782</v>
      </c>
      <c r="N1109" s="7">
        <v>0.378</v>
      </c>
      <c r="O1109" s="7">
        <v>0.17199999999999999</v>
      </c>
      <c r="P1109" s="9">
        <v>0</v>
      </c>
      <c r="Q1109" s="7">
        <v>0.48299999999999998</v>
      </c>
      <c r="R1109" s="7">
        <v>0.75700000000000001</v>
      </c>
      <c r="S1109" s="7" t="str">
        <f t="shared" si="53"/>
        <v>Positive</v>
      </c>
      <c r="T1109" s="5">
        <v>84.789000000000001</v>
      </c>
      <c r="U1109" t="s">
        <v>59</v>
      </c>
    </row>
    <row r="1110" spans="1:21" x14ac:dyDescent="0.25">
      <c r="A1110">
        <v>453</v>
      </c>
      <c r="B1110" t="str">
        <f>_xlfn.XLOOKUP(A1110, artists!A$2:A$836, artists!B$2:B$836)</f>
        <v>3OH!3</v>
      </c>
      <c r="C1110" s="3" t="s">
        <v>1070</v>
      </c>
      <c r="D1110" s="5">
        <v>192440</v>
      </c>
      <c r="E1110" s="5">
        <f t="shared" si="51"/>
        <v>192.44</v>
      </c>
      <c r="F1110" t="b">
        <v>0</v>
      </c>
      <c r="G1110">
        <v>13</v>
      </c>
      <c r="H1110">
        <f>_xlfn.XLOOKUP(G1110, years!A$2:A$836, years!B$2:B$836)</f>
        <v>2010</v>
      </c>
      <c r="I1110" s="5">
        <v>62</v>
      </c>
      <c r="J1110">
        <v>0.68200000000000005</v>
      </c>
      <c r="K1110">
        <v>0.88900000000000001</v>
      </c>
      <c r="L1110" s="7" t="str">
        <f t="shared" si="52"/>
        <v>High</v>
      </c>
      <c r="M1110">
        <v>-4.1660000000000004</v>
      </c>
      <c r="N1110" s="7">
        <v>8.0399999999999999E-2</v>
      </c>
      <c r="O1110" s="7">
        <v>5.64E-3</v>
      </c>
      <c r="P1110" s="9">
        <v>0</v>
      </c>
      <c r="Q1110" s="7">
        <v>0.36</v>
      </c>
      <c r="R1110" s="7">
        <v>0.82699999999999996</v>
      </c>
      <c r="S1110" s="7" t="str">
        <f t="shared" si="53"/>
        <v>Positive</v>
      </c>
      <c r="T1110" s="5">
        <v>138.02099999999999</v>
      </c>
      <c r="U1110" t="s">
        <v>196</v>
      </c>
    </row>
    <row r="1111" spans="1:21" x14ac:dyDescent="0.25">
      <c r="A1111">
        <v>146</v>
      </c>
      <c r="B1111" t="str">
        <f>_xlfn.XLOOKUP(A1111, artists!A$2:A$836, artists!B$2:B$836)</f>
        <v>Avril Lavigne</v>
      </c>
      <c r="C1111" s="3" t="s">
        <v>518</v>
      </c>
      <c r="D1111" s="5">
        <v>242413</v>
      </c>
      <c r="E1111" s="5">
        <f t="shared" si="51"/>
        <v>242.41300000000001</v>
      </c>
      <c r="F1111" t="b">
        <v>1</v>
      </c>
      <c r="G1111">
        <v>7</v>
      </c>
      <c r="H1111">
        <f>_xlfn.XLOOKUP(G1111, years!A$2:A$836, years!B$2:B$836)</f>
        <v>2004</v>
      </c>
      <c r="I1111" s="5">
        <v>68</v>
      </c>
      <c r="J1111">
        <v>0.41399999999999998</v>
      </c>
      <c r="K1111">
        <v>0.93600000000000005</v>
      </c>
      <c r="L1111" s="7" t="str">
        <f t="shared" si="52"/>
        <v>High</v>
      </c>
      <c r="M1111">
        <v>-2.407</v>
      </c>
      <c r="N1111" s="7">
        <v>7.5800000000000006E-2</v>
      </c>
      <c r="O1111" s="7">
        <v>1.3600000000000001E-3</v>
      </c>
      <c r="P1111" s="9">
        <v>0</v>
      </c>
      <c r="Q1111" s="7">
        <v>0.36899999999999999</v>
      </c>
      <c r="R1111" s="7">
        <v>0.74</v>
      </c>
      <c r="S1111" s="7" t="str">
        <f t="shared" si="53"/>
        <v>Positive</v>
      </c>
      <c r="T1111" s="5">
        <v>170.22900000000001</v>
      </c>
      <c r="U1111" t="s">
        <v>17</v>
      </c>
    </row>
    <row r="1112" spans="1:21" x14ac:dyDescent="0.25">
      <c r="A1112">
        <v>397</v>
      </c>
      <c r="B1112" t="str">
        <f>_xlfn.XLOOKUP(A1112, artists!A$2:A$836, artists!B$2:B$836)</f>
        <v>Flo Rida</v>
      </c>
      <c r="C1112" s="3" t="s">
        <v>1539</v>
      </c>
      <c r="D1112" s="5">
        <v>192190</v>
      </c>
      <c r="E1112" s="5">
        <f t="shared" si="51"/>
        <v>192.19</v>
      </c>
      <c r="F1112" t="b">
        <v>0</v>
      </c>
      <c r="G1112">
        <v>18</v>
      </c>
      <c r="H1112">
        <f>_xlfn.XLOOKUP(G1112, years!A$2:A$836, years!B$2:B$836)</f>
        <v>2015</v>
      </c>
      <c r="I1112" s="5">
        <v>76</v>
      </c>
      <c r="J1112">
        <v>0.68799999999999994</v>
      </c>
      <c r="K1112">
        <v>0.70199999999999996</v>
      </c>
      <c r="L1112" s="7" t="str">
        <f t="shared" si="52"/>
        <v>High</v>
      </c>
      <c r="M1112">
        <v>-4.7919999999999998</v>
      </c>
      <c r="N1112" s="7">
        <v>4.99E-2</v>
      </c>
      <c r="O1112" s="7">
        <v>2.1499999999999998E-2</v>
      </c>
      <c r="P1112" s="9">
        <v>0</v>
      </c>
      <c r="Q1112" s="7">
        <v>0.128</v>
      </c>
      <c r="R1112" s="7">
        <v>0.74</v>
      </c>
      <c r="S1112" s="7" t="str">
        <f t="shared" si="53"/>
        <v>Positive</v>
      </c>
      <c r="T1112" s="5">
        <v>94.006</v>
      </c>
      <c r="U1112" t="s">
        <v>59</v>
      </c>
    </row>
    <row r="1113" spans="1:21" x14ac:dyDescent="0.25">
      <c r="A1113">
        <v>824</v>
      </c>
      <c r="B1113" t="str">
        <f>_xlfn.XLOOKUP(A1113, artists!A$2:A$836, artists!B$2:B$836)</f>
        <v>BTS</v>
      </c>
      <c r="C1113" s="3" t="s">
        <v>1926</v>
      </c>
      <c r="D1113" s="5">
        <v>229773</v>
      </c>
      <c r="E1113" s="5">
        <f t="shared" si="51"/>
        <v>229.773</v>
      </c>
      <c r="F1113" t="b">
        <v>0</v>
      </c>
      <c r="G1113">
        <v>22</v>
      </c>
      <c r="H1113">
        <f>_xlfn.XLOOKUP(G1113, years!A$2:A$836, years!B$2:B$836)</f>
        <v>2019</v>
      </c>
      <c r="I1113" s="5">
        <v>35</v>
      </c>
      <c r="J1113">
        <v>0.64500000000000002</v>
      </c>
      <c r="K1113">
        <v>0.86199999999999999</v>
      </c>
      <c r="L1113" s="7" t="str">
        <f t="shared" si="52"/>
        <v>High</v>
      </c>
      <c r="M1113">
        <v>-4.7569999999999997</v>
      </c>
      <c r="N1113" s="7">
        <v>9.6500000000000002E-2</v>
      </c>
      <c r="O1113" s="7">
        <v>9.2299999999999993E-2</v>
      </c>
      <c r="P1113" s="9">
        <v>0</v>
      </c>
      <c r="Q1113" s="7">
        <v>0.192</v>
      </c>
      <c r="R1113" s="7">
        <v>0.79800000000000004</v>
      </c>
      <c r="S1113" s="7" t="str">
        <f t="shared" si="53"/>
        <v>Positive</v>
      </c>
      <c r="T1113" s="5">
        <v>119.991</v>
      </c>
      <c r="U1113" t="s">
        <v>17</v>
      </c>
    </row>
    <row r="1114" spans="1:21" x14ac:dyDescent="0.25">
      <c r="A1114">
        <v>199</v>
      </c>
      <c r="B1114" t="str">
        <f>_xlfn.XLOOKUP(A1114, artists!A$2:A$836, artists!B$2:B$836)</f>
        <v>Evanescence</v>
      </c>
      <c r="C1114" s="3" t="s">
        <v>506</v>
      </c>
      <c r="D1114" s="5">
        <v>262533</v>
      </c>
      <c r="E1114" s="5">
        <f t="shared" si="51"/>
        <v>262.53300000000002</v>
      </c>
      <c r="F1114" t="b">
        <v>0</v>
      </c>
      <c r="G1114">
        <v>6</v>
      </c>
      <c r="H1114">
        <f>_xlfn.XLOOKUP(G1114, years!A$2:A$836, years!B$2:B$836)</f>
        <v>2003</v>
      </c>
      <c r="I1114" s="5">
        <v>72</v>
      </c>
      <c r="J1114">
        <v>0.19</v>
      </c>
      <c r="K1114">
        <v>0.26500000000000001</v>
      </c>
      <c r="L1114" s="7" t="str">
        <f t="shared" si="52"/>
        <v>Low</v>
      </c>
      <c r="M1114">
        <v>-9.2059999999999995</v>
      </c>
      <c r="N1114" s="7">
        <v>3.56E-2</v>
      </c>
      <c r="O1114" s="7">
        <v>0.86299999999999999</v>
      </c>
      <c r="P1114" s="9">
        <v>0</v>
      </c>
      <c r="Q1114" s="7">
        <v>0.13400000000000001</v>
      </c>
      <c r="R1114" s="7">
        <v>0.10100000000000001</v>
      </c>
      <c r="S1114" s="7" t="str">
        <f t="shared" si="53"/>
        <v>Negative</v>
      </c>
      <c r="T1114" s="5">
        <v>79.012</v>
      </c>
      <c r="U1114" t="s">
        <v>53</v>
      </c>
    </row>
    <row r="1115" spans="1:21" x14ac:dyDescent="0.25">
      <c r="A1115">
        <v>290</v>
      </c>
      <c r="B1115" t="str">
        <f>_xlfn.XLOOKUP(A1115, artists!A$2:A$836, artists!B$2:B$836)</f>
        <v>The Game</v>
      </c>
      <c r="C1115" s="3" t="s">
        <v>877</v>
      </c>
      <c r="D1115" s="5">
        <v>320893</v>
      </c>
      <c r="E1115" s="5">
        <f t="shared" si="51"/>
        <v>320.89299999999997</v>
      </c>
      <c r="F1115" t="b">
        <v>1</v>
      </c>
      <c r="G1115">
        <v>11</v>
      </c>
      <c r="H1115">
        <f>_xlfn.XLOOKUP(G1115, years!A$2:A$836, years!B$2:B$836)</f>
        <v>2008</v>
      </c>
      <c r="I1115" s="5">
        <v>60</v>
      </c>
      <c r="J1115">
        <v>0.67300000000000004</v>
      </c>
      <c r="K1115">
        <v>0.76600000000000001</v>
      </c>
      <c r="L1115" s="7" t="str">
        <f t="shared" si="52"/>
        <v>High</v>
      </c>
      <c r="M1115">
        <v>-5.0179999999999998</v>
      </c>
      <c r="N1115" s="7">
        <v>0.34899999999999998</v>
      </c>
      <c r="O1115" s="7">
        <v>7.2400000000000006E-2</v>
      </c>
      <c r="P1115" s="9">
        <v>0</v>
      </c>
      <c r="Q1115" s="7">
        <v>5.6300000000000003E-2</v>
      </c>
      <c r="R1115" s="7">
        <v>0.38200000000000001</v>
      </c>
      <c r="S1115" s="7" t="str">
        <f t="shared" si="53"/>
        <v>Negative</v>
      </c>
      <c r="T1115" s="5">
        <v>148.113</v>
      </c>
      <c r="U1115" t="s">
        <v>59</v>
      </c>
    </row>
    <row r="1116" spans="1:21" x14ac:dyDescent="0.25">
      <c r="A1116">
        <v>230</v>
      </c>
      <c r="B1116" t="str">
        <f>_xlfn.XLOOKUP(A1116, artists!A$2:A$836, artists!B$2:B$836)</f>
        <v>Kelly Clarkson</v>
      </c>
      <c r="C1116" s="3" t="s">
        <v>1016</v>
      </c>
      <c r="D1116" s="5">
        <v>211493</v>
      </c>
      <c r="E1116" s="5">
        <f t="shared" si="51"/>
        <v>211.49299999999999</v>
      </c>
      <c r="F1116" t="b">
        <v>0</v>
      </c>
      <c r="G1116">
        <v>12</v>
      </c>
      <c r="H1116">
        <f>_xlfn.XLOOKUP(G1116, years!A$2:A$836, years!B$2:B$836)</f>
        <v>2009</v>
      </c>
      <c r="I1116" s="5">
        <v>68</v>
      </c>
      <c r="J1116">
        <v>0.52600000000000002</v>
      </c>
      <c r="K1116">
        <v>0.88200000000000001</v>
      </c>
      <c r="L1116" s="7" t="str">
        <f t="shared" si="52"/>
        <v>High</v>
      </c>
      <c r="M1116">
        <v>-4.0060000000000002</v>
      </c>
      <c r="N1116" s="7">
        <v>5.0900000000000001E-2</v>
      </c>
      <c r="O1116" s="7">
        <v>1.4E-3</v>
      </c>
      <c r="P1116" s="9">
        <v>0</v>
      </c>
      <c r="Q1116" s="7">
        <v>0.14399999999999999</v>
      </c>
      <c r="R1116" s="7">
        <v>0.42399999999999999</v>
      </c>
      <c r="S1116" s="7" t="str">
        <f t="shared" si="53"/>
        <v>Negative</v>
      </c>
      <c r="T1116" s="5">
        <v>144.982</v>
      </c>
      <c r="U1116" t="s">
        <v>32</v>
      </c>
    </row>
    <row r="1117" spans="1:21" x14ac:dyDescent="0.25">
      <c r="A1117">
        <v>71</v>
      </c>
      <c r="B1117" t="str">
        <f>_xlfn.XLOOKUP(A1117, artists!A$2:A$836, artists!B$2:B$836)</f>
        <v>Westlife</v>
      </c>
      <c r="C1117" s="3" t="s">
        <v>120</v>
      </c>
      <c r="D1117" s="5">
        <v>231760</v>
      </c>
      <c r="E1117" s="5">
        <f t="shared" si="51"/>
        <v>231.76</v>
      </c>
      <c r="F1117" t="b">
        <v>0</v>
      </c>
      <c r="G1117">
        <v>3</v>
      </c>
      <c r="H1117">
        <f>_xlfn.XLOOKUP(G1117, years!A$2:A$836, years!B$2:B$836)</f>
        <v>2000</v>
      </c>
      <c r="I1117" s="5">
        <v>68</v>
      </c>
      <c r="J1117">
        <v>0.49099999999999999</v>
      </c>
      <c r="K1117">
        <v>0.59299999999999997</v>
      </c>
      <c r="L1117" s="7" t="str">
        <f t="shared" si="52"/>
        <v>Low</v>
      </c>
      <c r="M1117">
        <v>-5.9749999999999996</v>
      </c>
      <c r="N1117" s="7">
        <v>2.5499999999999998E-2</v>
      </c>
      <c r="O1117" s="7">
        <v>9.8000000000000004E-2</v>
      </c>
      <c r="P1117" s="9">
        <v>0</v>
      </c>
      <c r="Q1117" s="7">
        <v>0.25700000000000001</v>
      </c>
      <c r="R1117" s="7">
        <v>0.32800000000000001</v>
      </c>
      <c r="S1117" s="7" t="str">
        <f t="shared" si="53"/>
        <v>Negative</v>
      </c>
      <c r="T1117" s="5">
        <v>144.142</v>
      </c>
      <c r="U1117" t="s">
        <v>17</v>
      </c>
    </row>
    <row r="1118" spans="1:21" x14ac:dyDescent="0.25">
      <c r="A1118">
        <v>612</v>
      </c>
      <c r="B1118" t="str">
        <f>_xlfn.XLOOKUP(A1118, artists!A$2:A$836, artists!B$2:B$836)</f>
        <v>Route 94</v>
      </c>
      <c r="C1118" s="3" t="s">
        <v>1418</v>
      </c>
      <c r="D1118" s="5">
        <v>259934</v>
      </c>
      <c r="E1118" s="5">
        <f t="shared" si="51"/>
        <v>259.93400000000003</v>
      </c>
      <c r="F1118" t="b">
        <v>0</v>
      </c>
      <c r="G1118">
        <v>17</v>
      </c>
      <c r="H1118">
        <f>_xlfn.XLOOKUP(G1118, years!A$2:A$836, years!B$2:B$836)</f>
        <v>2014</v>
      </c>
      <c r="I1118" s="5">
        <v>72</v>
      </c>
      <c r="J1118">
        <v>0.81399999999999995</v>
      </c>
      <c r="K1118">
        <v>0.622</v>
      </c>
      <c r="L1118" s="7" t="str">
        <f t="shared" si="52"/>
        <v>Low</v>
      </c>
      <c r="M1118">
        <v>-7.5730000000000004</v>
      </c>
      <c r="N1118" s="7">
        <v>4.9200000000000001E-2</v>
      </c>
      <c r="O1118" s="7">
        <v>1.3200000000000001E-4</v>
      </c>
      <c r="P1118" s="9">
        <v>0.72</v>
      </c>
      <c r="Q1118" s="7">
        <v>6.5799999999999997E-2</v>
      </c>
      <c r="R1118" s="7">
        <v>0.72599999999999998</v>
      </c>
      <c r="S1118" s="7" t="str">
        <f t="shared" si="53"/>
        <v>Positive</v>
      </c>
      <c r="T1118" s="5">
        <v>119.976</v>
      </c>
      <c r="U1118" t="s">
        <v>40</v>
      </c>
    </row>
    <row r="1119" spans="1:21" x14ac:dyDescent="0.25">
      <c r="A1119">
        <v>176</v>
      </c>
      <c r="B1119" t="str">
        <f>_xlfn.XLOOKUP(A1119, artists!A$2:A$836, artists!B$2:B$836)</f>
        <v>Justin Timberlake</v>
      </c>
      <c r="C1119" s="3" t="s">
        <v>667</v>
      </c>
      <c r="D1119" s="5">
        <v>276160</v>
      </c>
      <c r="E1119" s="5">
        <f t="shared" si="51"/>
        <v>276.16000000000003</v>
      </c>
      <c r="F1119" t="b">
        <v>0</v>
      </c>
      <c r="G1119">
        <v>9</v>
      </c>
      <c r="H1119">
        <f>_xlfn.XLOOKUP(G1119, years!A$2:A$836, years!B$2:B$836)</f>
        <v>2006</v>
      </c>
      <c r="I1119" s="5">
        <v>72</v>
      </c>
      <c r="J1119">
        <v>0.77100000000000002</v>
      </c>
      <c r="K1119">
        <v>0.68</v>
      </c>
      <c r="L1119" s="7" t="str">
        <f t="shared" si="52"/>
        <v>High</v>
      </c>
      <c r="M1119">
        <v>-5.8810000000000002</v>
      </c>
      <c r="N1119" s="7">
        <v>0.224</v>
      </c>
      <c r="O1119" s="7">
        <v>0.27700000000000002</v>
      </c>
      <c r="P1119" s="9">
        <v>1.1800000000000001E-5</v>
      </c>
      <c r="Q1119" s="7">
        <v>0.68200000000000005</v>
      </c>
      <c r="R1119" s="7">
        <v>0.80800000000000005</v>
      </c>
      <c r="S1119" s="7" t="str">
        <f t="shared" si="53"/>
        <v>Positive</v>
      </c>
      <c r="T1119" s="5">
        <v>119.952</v>
      </c>
      <c r="U1119" t="s">
        <v>17</v>
      </c>
    </row>
    <row r="1120" spans="1:21" x14ac:dyDescent="0.25">
      <c r="A1120">
        <v>44</v>
      </c>
      <c r="B1120" t="str">
        <f>_xlfn.XLOOKUP(A1120, artists!A$2:A$836, artists!B$2:B$836)</f>
        <v>Mýa</v>
      </c>
      <c r="C1120" s="3" t="s">
        <v>395</v>
      </c>
      <c r="D1120" s="5">
        <v>209533</v>
      </c>
      <c r="E1120" s="5">
        <f t="shared" si="51"/>
        <v>209.53299999999999</v>
      </c>
      <c r="F1120" t="b">
        <v>0</v>
      </c>
      <c r="G1120">
        <v>6</v>
      </c>
      <c r="H1120">
        <f>_xlfn.XLOOKUP(G1120, years!A$2:A$836, years!B$2:B$836)</f>
        <v>2003</v>
      </c>
      <c r="I1120" s="5">
        <v>48</v>
      </c>
      <c r="J1120">
        <v>0.83099999999999996</v>
      </c>
      <c r="K1120">
        <v>0.69499999999999995</v>
      </c>
      <c r="L1120" s="7" t="str">
        <f t="shared" si="52"/>
        <v>High</v>
      </c>
      <c r="M1120">
        <v>-6.4909999999999997</v>
      </c>
      <c r="N1120" s="7">
        <v>0.109</v>
      </c>
      <c r="O1120" s="7">
        <v>0.19400000000000001</v>
      </c>
      <c r="P1120" s="9">
        <v>1.24E-5</v>
      </c>
      <c r="Q1120" s="7">
        <v>0.309</v>
      </c>
      <c r="R1120" s="7">
        <v>0.72199999999999998</v>
      </c>
      <c r="S1120" s="7" t="str">
        <f t="shared" si="53"/>
        <v>Positive</v>
      </c>
      <c r="T1120" s="5">
        <v>132.81700000000001</v>
      </c>
      <c r="U1120" t="s">
        <v>32</v>
      </c>
    </row>
    <row r="1121" spans="1:21" x14ac:dyDescent="0.25">
      <c r="A1121">
        <v>328</v>
      </c>
      <c r="B1121" t="str">
        <f>_xlfn.XLOOKUP(A1121, artists!A$2:A$836, artists!B$2:B$836)</f>
        <v>Armand Van Helden</v>
      </c>
      <c r="C1121" s="3" t="s">
        <v>663</v>
      </c>
      <c r="D1121" s="5">
        <v>190000</v>
      </c>
      <c r="E1121" s="5">
        <f t="shared" si="51"/>
        <v>190</v>
      </c>
      <c r="F1121" t="b">
        <v>0</v>
      </c>
      <c r="G1121">
        <v>9</v>
      </c>
      <c r="H1121">
        <f>_xlfn.XLOOKUP(G1121, years!A$2:A$836, years!B$2:B$836)</f>
        <v>2006</v>
      </c>
      <c r="I1121" s="5">
        <v>40</v>
      </c>
      <c r="J1121">
        <v>0.67800000000000005</v>
      </c>
      <c r="K1121">
        <v>0.76800000000000002</v>
      </c>
      <c r="L1121" s="7" t="str">
        <f t="shared" si="52"/>
        <v>High</v>
      </c>
      <c r="M1121">
        <v>-8.5020000000000007</v>
      </c>
      <c r="N1121" s="7">
        <v>0.13700000000000001</v>
      </c>
      <c r="O1121" s="7">
        <v>1.95E-2</v>
      </c>
      <c r="P1121" s="9">
        <v>8.6599999999999993E-3</v>
      </c>
      <c r="Q1121" s="7">
        <v>3.2199999999999999E-2</v>
      </c>
      <c r="R1121" s="7">
        <v>0.75800000000000001</v>
      </c>
      <c r="S1121" s="7" t="str">
        <f t="shared" si="53"/>
        <v>Positive</v>
      </c>
      <c r="T1121" s="5">
        <v>127.51</v>
      </c>
      <c r="U1121" t="s">
        <v>40</v>
      </c>
    </row>
    <row r="1122" spans="1:21" x14ac:dyDescent="0.25">
      <c r="A1122">
        <v>161</v>
      </c>
      <c r="B1122" t="str">
        <f>_xlfn.XLOOKUP(A1122, artists!A$2:A$836, artists!B$2:B$836)</f>
        <v>Khia</v>
      </c>
      <c r="C1122" s="3" t="s">
        <v>275</v>
      </c>
      <c r="D1122" s="5">
        <v>222560</v>
      </c>
      <c r="E1122" s="5">
        <f t="shared" si="51"/>
        <v>222.56</v>
      </c>
      <c r="F1122" t="b">
        <v>1</v>
      </c>
      <c r="G1122">
        <v>18</v>
      </c>
      <c r="H1122">
        <f>_xlfn.XLOOKUP(G1122, years!A$2:A$836, years!B$2:B$836)</f>
        <v>2015</v>
      </c>
      <c r="I1122" s="5">
        <v>59</v>
      </c>
      <c r="J1122">
        <v>0.85899999999999999</v>
      </c>
      <c r="K1122">
        <v>0.625</v>
      </c>
      <c r="L1122" s="7" t="str">
        <f t="shared" si="52"/>
        <v>Low</v>
      </c>
      <c r="M1122">
        <v>-4.234</v>
      </c>
      <c r="N1122" s="7">
        <v>0.13</v>
      </c>
      <c r="O1122" s="7">
        <v>2.9600000000000001E-2</v>
      </c>
      <c r="P1122" s="9">
        <v>0</v>
      </c>
      <c r="Q1122" s="7">
        <v>5.3699999999999998E-2</v>
      </c>
      <c r="R1122" s="7">
        <v>0.71</v>
      </c>
      <c r="S1122" s="7" t="str">
        <f t="shared" si="53"/>
        <v>Positive</v>
      </c>
      <c r="T1122" s="5">
        <v>102.072</v>
      </c>
      <c r="U1122" t="s">
        <v>32</v>
      </c>
    </row>
    <row r="1123" spans="1:21" x14ac:dyDescent="0.25">
      <c r="A1123">
        <v>81</v>
      </c>
      <c r="B1123" t="str">
        <f>_xlfn.XLOOKUP(A1123, artists!A$2:A$836, artists!B$2:B$836)</f>
        <v>Nelly</v>
      </c>
      <c r="C1123" s="3" t="s">
        <v>507</v>
      </c>
      <c r="D1123" s="5">
        <v>336506</v>
      </c>
      <c r="E1123" s="5">
        <f t="shared" si="51"/>
        <v>336.50599999999997</v>
      </c>
      <c r="F1123" t="b">
        <v>1</v>
      </c>
      <c r="G1123">
        <v>7</v>
      </c>
      <c r="H1123">
        <f>_xlfn.XLOOKUP(G1123, years!A$2:A$836, years!B$2:B$836)</f>
        <v>2004</v>
      </c>
      <c r="I1123" s="5">
        <v>57</v>
      </c>
      <c r="J1123">
        <v>0.6</v>
      </c>
      <c r="K1123">
        <v>0.64100000000000001</v>
      </c>
      <c r="L1123" s="7" t="str">
        <f t="shared" si="52"/>
        <v>Low</v>
      </c>
      <c r="M1123">
        <v>-4.2370000000000001</v>
      </c>
      <c r="N1123" s="7">
        <v>4.2299999999999997E-2</v>
      </c>
      <c r="O1123" s="7">
        <v>4.9799999999999997E-2</v>
      </c>
      <c r="P1123" s="9">
        <v>1.4899999999999999E-6</v>
      </c>
      <c r="Q1123" s="7">
        <v>9.8199999999999996E-2</v>
      </c>
      <c r="R1123" s="7">
        <v>0.64200000000000002</v>
      </c>
      <c r="S1123" s="7" t="str">
        <f t="shared" si="53"/>
        <v>Positive</v>
      </c>
      <c r="T1123" s="5">
        <v>163.15299999999999</v>
      </c>
      <c r="U1123" t="s">
        <v>26</v>
      </c>
    </row>
    <row r="1124" spans="1:21" x14ac:dyDescent="0.25">
      <c r="A1124">
        <v>151</v>
      </c>
      <c r="B1124" t="str">
        <f>_xlfn.XLOOKUP(A1124, artists!A$2:A$836, artists!B$2:B$836)</f>
        <v>Busta Rhymes</v>
      </c>
      <c r="C1124" s="3" t="s">
        <v>270</v>
      </c>
      <c r="D1124" s="5">
        <v>238600</v>
      </c>
      <c r="E1124" s="5">
        <f t="shared" si="51"/>
        <v>238.6</v>
      </c>
      <c r="F1124" t="b">
        <v>1</v>
      </c>
      <c r="G1124">
        <v>4</v>
      </c>
      <c r="H1124">
        <f>_xlfn.XLOOKUP(G1124, years!A$2:A$836, years!B$2:B$836)</f>
        <v>2001</v>
      </c>
      <c r="I1124" s="5">
        <v>55</v>
      </c>
      <c r="J1124">
        <v>0.69699999999999995</v>
      </c>
      <c r="K1124">
        <v>0.79300000000000004</v>
      </c>
      <c r="L1124" s="7" t="str">
        <f t="shared" si="52"/>
        <v>High</v>
      </c>
      <c r="M1124">
        <v>-4.6989999999999998</v>
      </c>
      <c r="N1124" s="7">
        <v>0.32300000000000001</v>
      </c>
      <c r="O1124" s="7">
        <v>8.4400000000000003E-2</v>
      </c>
      <c r="P1124" s="9">
        <v>0</v>
      </c>
      <c r="Q1124" s="7">
        <v>6.1899999999999997E-2</v>
      </c>
      <c r="R1124" s="7">
        <v>0.56000000000000005</v>
      </c>
      <c r="S1124" s="7" t="str">
        <f t="shared" si="53"/>
        <v>Positive</v>
      </c>
      <c r="T1124" s="5">
        <v>89.766999999999996</v>
      </c>
      <c r="U1124" t="s">
        <v>59</v>
      </c>
    </row>
    <row r="1125" spans="1:21" x14ac:dyDescent="0.25">
      <c r="A1125">
        <v>77</v>
      </c>
      <c r="B1125" t="str">
        <f>_xlfn.XLOOKUP(A1125, artists!A$2:A$836, artists!B$2:B$836)</f>
        <v>Creed</v>
      </c>
      <c r="C1125" s="3" t="s">
        <v>312</v>
      </c>
      <c r="D1125" s="5">
        <v>294600</v>
      </c>
      <c r="E1125" s="5">
        <f t="shared" si="51"/>
        <v>294.60000000000002</v>
      </c>
      <c r="F1125" t="b">
        <v>0</v>
      </c>
      <c r="G1125">
        <v>4</v>
      </c>
      <c r="H1125">
        <f>_xlfn.XLOOKUP(G1125, years!A$2:A$836, years!B$2:B$836)</f>
        <v>2001</v>
      </c>
      <c r="I1125" s="5">
        <v>69</v>
      </c>
      <c r="J1125">
        <v>0.32</v>
      </c>
      <c r="K1125">
        <v>0.88</v>
      </c>
      <c r="L1125" s="7" t="str">
        <f t="shared" si="52"/>
        <v>High</v>
      </c>
      <c r="M1125">
        <v>-6.0350000000000001</v>
      </c>
      <c r="N1125" s="7">
        <v>5.04E-2</v>
      </c>
      <c r="O1125" s="7">
        <v>1.01E-4</v>
      </c>
      <c r="P1125" s="9">
        <v>4.3100000000000002E-6</v>
      </c>
      <c r="Q1125" s="7">
        <v>7.5999999999999998E-2</v>
      </c>
      <c r="R1125" s="7">
        <v>0.25700000000000001</v>
      </c>
      <c r="S1125" s="7" t="str">
        <f t="shared" si="53"/>
        <v>Negative</v>
      </c>
      <c r="T1125" s="5">
        <v>146.34899999999999</v>
      </c>
      <c r="U1125" t="s">
        <v>113</v>
      </c>
    </row>
    <row r="1126" spans="1:21" x14ac:dyDescent="0.25">
      <c r="A1126">
        <v>336</v>
      </c>
      <c r="B1126" t="str">
        <f>_xlfn.XLOOKUP(A1126, artists!A$2:A$836, artists!B$2:B$836)</f>
        <v>Fall Out Boy</v>
      </c>
      <c r="C1126" s="3" t="s">
        <v>1341</v>
      </c>
      <c r="D1126" s="5">
        <v>186826</v>
      </c>
      <c r="E1126" s="5">
        <f t="shared" si="51"/>
        <v>186.82599999999999</v>
      </c>
      <c r="F1126" t="b">
        <v>0</v>
      </c>
      <c r="G1126">
        <v>16</v>
      </c>
      <c r="H1126">
        <f>_xlfn.XLOOKUP(G1126, years!A$2:A$836, years!B$2:B$836)</f>
        <v>2013</v>
      </c>
      <c r="I1126" s="5">
        <v>71</v>
      </c>
      <c r="J1126">
        <v>0.55800000000000005</v>
      </c>
      <c r="K1126">
        <v>0.92400000000000004</v>
      </c>
      <c r="L1126" s="7" t="str">
        <f t="shared" si="52"/>
        <v>High</v>
      </c>
      <c r="M1126">
        <v>-4.3410000000000002</v>
      </c>
      <c r="N1126" s="7">
        <v>6.4000000000000001E-2</v>
      </c>
      <c r="O1126" s="7">
        <v>2.7099999999999999E-2</v>
      </c>
      <c r="P1126" s="9">
        <v>3.32E-6</v>
      </c>
      <c r="Q1126" s="7">
        <v>0.53700000000000003</v>
      </c>
      <c r="R1126" s="7">
        <v>0.56699999999999995</v>
      </c>
      <c r="S1126" s="7" t="str">
        <f t="shared" si="53"/>
        <v>Positive</v>
      </c>
      <c r="T1126" s="5">
        <v>151.99</v>
      </c>
      <c r="U1126" t="s">
        <v>100</v>
      </c>
    </row>
    <row r="1127" spans="1:21" x14ac:dyDescent="0.25">
      <c r="A1127">
        <v>803</v>
      </c>
      <c r="B1127" t="str">
        <f>_xlfn.XLOOKUP(A1127, artists!A$2:A$836, artists!B$2:B$836)</f>
        <v>Saweetie</v>
      </c>
      <c r="C1127" s="3" t="s">
        <v>1882</v>
      </c>
      <c r="D1127" s="5">
        <v>126446</v>
      </c>
      <c r="E1127" s="5">
        <f t="shared" si="51"/>
        <v>126.446</v>
      </c>
      <c r="F1127" t="b">
        <v>1</v>
      </c>
      <c r="G1127">
        <v>22</v>
      </c>
      <c r="H1127">
        <f>_xlfn.XLOOKUP(G1127, years!A$2:A$836, years!B$2:B$836)</f>
        <v>2019</v>
      </c>
      <c r="I1127" s="5">
        <v>71</v>
      </c>
      <c r="J1127">
        <v>0.89900000000000002</v>
      </c>
      <c r="K1127">
        <v>0.81100000000000005</v>
      </c>
      <c r="L1127" s="7" t="str">
        <f t="shared" si="52"/>
        <v>High</v>
      </c>
      <c r="M1127">
        <v>-6.2939999999999996</v>
      </c>
      <c r="N1127" s="7">
        <v>0.25800000000000001</v>
      </c>
      <c r="O1127" s="7">
        <v>6.7699999999999998E-4</v>
      </c>
      <c r="P1127" s="9">
        <v>0</v>
      </c>
      <c r="Q1127" s="7">
        <v>6.7199999999999996E-2</v>
      </c>
      <c r="R1127" s="7">
        <v>0.58699999999999997</v>
      </c>
      <c r="S1127" s="7" t="str">
        <f t="shared" si="53"/>
        <v>Positive</v>
      </c>
      <c r="T1127" s="5">
        <v>105.038</v>
      </c>
      <c r="U1127" t="s">
        <v>26</v>
      </c>
    </row>
    <row r="1128" spans="1:21" x14ac:dyDescent="0.25">
      <c r="A1128">
        <v>687</v>
      </c>
      <c r="B1128" t="str">
        <f>_xlfn.XLOOKUP(A1128, artists!A$2:A$836, artists!B$2:B$836)</f>
        <v>G-Eazy</v>
      </c>
      <c r="C1128" s="3" t="s">
        <v>1766</v>
      </c>
      <c r="D1128" s="5">
        <v>268866</v>
      </c>
      <c r="E1128" s="5">
        <f t="shared" si="51"/>
        <v>268.86599999999999</v>
      </c>
      <c r="F1128" t="b">
        <v>1</v>
      </c>
      <c r="G1128">
        <v>20</v>
      </c>
      <c r="H1128">
        <f>_xlfn.XLOOKUP(G1128, years!A$2:A$836, years!B$2:B$836)</f>
        <v>2017</v>
      </c>
      <c r="I1128" s="5">
        <v>75</v>
      </c>
      <c r="J1128">
        <v>0.58899999999999997</v>
      </c>
      <c r="K1128">
        <v>0.73099999999999998</v>
      </c>
      <c r="L1128" s="7" t="str">
        <f t="shared" si="52"/>
        <v>High</v>
      </c>
      <c r="M1128">
        <v>-6.343</v>
      </c>
      <c r="N1128" s="7">
        <v>8.6800000000000002E-2</v>
      </c>
      <c r="O1128" s="7">
        <v>5.3400000000000003E-2</v>
      </c>
      <c r="P1128" s="9">
        <v>0</v>
      </c>
      <c r="Q1128" s="7">
        <v>0.308</v>
      </c>
      <c r="R1128" s="7">
        <v>0.191</v>
      </c>
      <c r="S1128" s="7" t="str">
        <f t="shared" si="53"/>
        <v>Negative</v>
      </c>
      <c r="T1128" s="5">
        <v>87.908000000000001</v>
      </c>
      <c r="U1128" t="s">
        <v>59</v>
      </c>
    </row>
    <row r="1129" spans="1:21" x14ac:dyDescent="0.25">
      <c r="A1129">
        <v>458</v>
      </c>
      <c r="B1129" t="str">
        <f>_xlfn.XLOOKUP(A1129, artists!A$2:A$836, artists!B$2:B$836)</f>
        <v>Jason Derulo</v>
      </c>
      <c r="C1129" s="3" t="s">
        <v>1697</v>
      </c>
      <c r="D1129" s="5">
        <v>216408</v>
      </c>
      <c r="E1129" s="5">
        <f t="shared" si="51"/>
        <v>216.40799999999999</v>
      </c>
      <c r="F1129" t="b">
        <v>1</v>
      </c>
      <c r="G1129">
        <v>20</v>
      </c>
      <c r="H1129">
        <f>_xlfn.XLOOKUP(G1129, years!A$2:A$836, years!B$2:B$836)</f>
        <v>2017</v>
      </c>
      <c r="I1129" s="5">
        <v>75</v>
      </c>
      <c r="J1129">
        <v>0.69599999999999995</v>
      </c>
      <c r="K1129">
        <v>0.81699999999999995</v>
      </c>
      <c r="L1129" s="7" t="str">
        <f t="shared" si="52"/>
        <v>High</v>
      </c>
      <c r="M1129">
        <v>-3.8620000000000001</v>
      </c>
      <c r="N1129" s="7">
        <v>0.109</v>
      </c>
      <c r="O1129" s="7">
        <v>7.4999999999999997E-2</v>
      </c>
      <c r="P1129" s="9">
        <v>0</v>
      </c>
      <c r="Q1129" s="7">
        <v>0.187</v>
      </c>
      <c r="R1129" s="7">
        <v>0.78200000000000003</v>
      </c>
      <c r="S1129" s="7" t="str">
        <f t="shared" si="53"/>
        <v>Positive</v>
      </c>
      <c r="T1129" s="5">
        <v>98.063999999999993</v>
      </c>
      <c r="U1129" t="s">
        <v>59</v>
      </c>
    </row>
    <row r="1130" spans="1:21" x14ac:dyDescent="0.25">
      <c r="A1130">
        <v>424</v>
      </c>
      <c r="B1130" t="str">
        <f>_xlfn.XLOOKUP(A1130, artists!A$2:A$836, artists!B$2:B$836)</f>
        <v>Trey Songz</v>
      </c>
      <c r="C1130" s="3" t="s">
        <v>1420</v>
      </c>
      <c r="D1130" s="5">
        <v>231906</v>
      </c>
      <c r="E1130" s="5">
        <f t="shared" si="51"/>
        <v>231.90600000000001</v>
      </c>
      <c r="F1130" t="b">
        <v>0</v>
      </c>
      <c r="G1130">
        <v>18</v>
      </c>
      <c r="H1130">
        <f>_xlfn.XLOOKUP(G1130, years!A$2:A$836, years!B$2:B$836)</f>
        <v>2015</v>
      </c>
      <c r="I1130" s="5">
        <v>62</v>
      </c>
      <c r="J1130">
        <v>0.67</v>
      </c>
      <c r="K1130">
        <v>0.47599999999999998</v>
      </c>
      <c r="L1130" s="7" t="str">
        <f t="shared" si="52"/>
        <v>Low</v>
      </c>
      <c r="M1130">
        <v>-6.2530000000000001</v>
      </c>
      <c r="N1130" s="7">
        <v>4.0599999999999997E-2</v>
      </c>
      <c r="O1130" s="7">
        <v>0.32800000000000001</v>
      </c>
      <c r="P1130" s="9">
        <v>0</v>
      </c>
      <c r="Q1130" s="7">
        <v>0.104</v>
      </c>
      <c r="R1130" s="7">
        <v>0.23499999999999999</v>
      </c>
      <c r="S1130" s="7" t="str">
        <f t="shared" si="53"/>
        <v>Negative</v>
      </c>
      <c r="T1130" s="5">
        <v>96.974999999999994</v>
      </c>
      <c r="U1130" t="s">
        <v>26</v>
      </c>
    </row>
    <row r="1131" spans="1:21" x14ac:dyDescent="0.25">
      <c r="A1131">
        <v>358</v>
      </c>
      <c r="B1131" t="str">
        <f>_xlfn.XLOOKUP(A1131, artists!A$2:A$836, artists!B$2:B$836)</f>
        <v>The Kooks</v>
      </c>
      <c r="C1131" s="3" t="s">
        <v>733</v>
      </c>
      <c r="D1131" s="5">
        <v>203506</v>
      </c>
      <c r="E1131" s="5">
        <f t="shared" si="51"/>
        <v>203.506</v>
      </c>
      <c r="F1131" t="b">
        <v>0</v>
      </c>
      <c r="G1131">
        <v>9</v>
      </c>
      <c r="H1131">
        <f>_xlfn.XLOOKUP(G1131, years!A$2:A$836, years!B$2:B$836)</f>
        <v>2006</v>
      </c>
      <c r="I1131" s="5">
        <v>73</v>
      </c>
      <c r="J1131">
        <v>0.39100000000000001</v>
      </c>
      <c r="K1131">
        <v>0.80800000000000005</v>
      </c>
      <c r="L1131" s="7" t="str">
        <f t="shared" si="52"/>
        <v>High</v>
      </c>
      <c r="M1131">
        <v>-6.2089999999999996</v>
      </c>
      <c r="N1131" s="7">
        <v>8.9200000000000002E-2</v>
      </c>
      <c r="O1131" s="7">
        <v>7.5899999999999995E-2</v>
      </c>
      <c r="P1131" s="9">
        <v>0</v>
      </c>
      <c r="Q1131" s="7">
        <v>0.14899999999999999</v>
      </c>
      <c r="R1131" s="7">
        <v>0.73699999999999999</v>
      </c>
      <c r="S1131" s="7" t="str">
        <f t="shared" si="53"/>
        <v>Positive</v>
      </c>
      <c r="T1131" s="5">
        <v>100.304</v>
      </c>
      <c r="U1131" t="s">
        <v>100</v>
      </c>
    </row>
    <row r="1132" spans="1:21" x14ac:dyDescent="0.25">
      <c r="A1132">
        <v>329</v>
      </c>
      <c r="B1132" t="str">
        <f>_xlfn.XLOOKUP(A1132, artists!A$2:A$836, artists!B$2:B$836)</f>
        <v>The Notorious B.I.G.</v>
      </c>
      <c r="C1132" s="3" t="s">
        <v>664</v>
      </c>
      <c r="D1132" s="5">
        <v>286186</v>
      </c>
      <c r="E1132" s="5">
        <f t="shared" si="51"/>
        <v>286.18599999999998</v>
      </c>
      <c r="F1132" t="b">
        <v>1</v>
      </c>
      <c r="G1132">
        <v>8</v>
      </c>
      <c r="H1132">
        <f>_xlfn.XLOOKUP(G1132, years!A$2:A$836, years!B$2:B$836)</f>
        <v>2005</v>
      </c>
      <c r="I1132" s="5">
        <v>68</v>
      </c>
      <c r="J1132">
        <v>0.83299999999999996</v>
      </c>
      <c r="K1132">
        <v>0.628</v>
      </c>
      <c r="L1132" s="7" t="str">
        <f t="shared" si="52"/>
        <v>Low</v>
      </c>
      <c r="M1132">
        <v>-7.0410000000000004</v>
      </c>
      <c r="N1132" s="7">
        <v>0.14099999999999999</v>
      </c>
      <c r="O1132" s="7">
        <v>9.4899999999999998E-2</v>
      </c>
      <c r="P1132" s="9">
        <v>1.5999999999999999E-6</v>
      </c>
      <c r="Q1132" s="7">
        <v>0.28199999999999997</v>
      </c>
      <c r="R1132" s="7">
        <v>0.64500000000000002</v>
      </c>
      <c r="S1132" s="7" t="str">
        <f t="shared" si="53"/>
        <v>Positive</v>
      </c>
      <c r="T1132" s="5">
        <v>106.328</v>
      </c>
      <c r="U1132" t="s">
        <v>28</v>
      </c>
    </row>
    <row r="1133" spans="1:21" x14ac:dyDescent="0.25">
      <c r="A1133">
        <v>571</v>
      </c>
      <c r="B1133" t="str">
        <f>_xlfn.XLOOKUP(A1133, artists!A$2:A$836, artists!B$2:B$836)</f>
        <v>Imagine Dragons</v>
      </c>
      <c r="C1133" s="3" t="s">
        <v>1776</v>
      </c>
      <c r="D1133" s="5">
        <v>189466</v>
      </c>
      <c r="E1133" s="5">
        <f t="shared" si="51"/>
        <v>189.46600000000001</v>
      </c>
      <c r="F1133" t="b">
        <v>0</v>
      </c>
      <c r="G1133">
        <v>21</v>
      </c>
      <c r="H1133">
        <f>_xlfn.XLOOKUP(G1133, years!A$2:A$836, years!B$2:B$836)</f>
        <v>2018</v>
      </c>
      <c r="I1133" s="5">
        <v>80</v>
      </c>
      <c r="J1133">
        <v>0.70399999999999996</v>
      </c>
      <c r="K1133">
        <v>0.61099999999999999</v>
      </c>
      <c r="L1133" s="7" t="str">
        <f t="shared" si="52"/>
        <v>Low</v>
      </c>
      <c r="M1133">
        <v>-6.1120000000000001</v>
      </c>
      <c r="N1133" s="7">
        <v>4.0899999999999999E-2</v>
      </c>
      <c r="O1133" s="7">
        <v>0.217</v>
      </c>
      <c r="P1133" s="9">
        <v>0</v>
      </c>
      <c r="Q1133" s="7">
        <v>8.1199999999999994E-2</v>
      </c>
      <c r="R1133" s="7">
        <v>0.22</v>
      </c>
      <c r="S1133" s="7" t="str">
        <f t="shared" si="53"/>
        <v>Negative</v>
      </c>
      <c r="T1133" s="5">
        <v>100</v>
      </c>
      <c r="U1133" t="s">
        <v>100</v>
      </c>
    </row>
    <row r="1134" spans="1:21" x14ac:dyDescent="0.25">
      <c r="A1134">
        <v>456</v>
      </c>
      <c r="B1134" t="str">
        <f>_xlfn.XLOOKUP(A1134, artists!A$2:A$836, artists!B$2:B$836)</f>
        <v>Selena Gomez &amp; The Scene</v>
      </c>
      <c r="C1134" s="3" t="s">
        <v>978</v>
      </c>
      <c r="D1134" s="5">
        <v>202586</v>
      </c>
      <c r="E1134" s="5">
        <f t="shared" si="51"/>
        <v>202.58600000000001</v>
      </c>
      <c r="F1134" t="b">
        <v>0</v>
      </c>
      <c r="G1134">
        <v>12</v>
      </c>
      <c r="H1134">
        <f>_xlfn.XLOOKUP(G1134, years!A$2:A$836, years!B$2:B$836)</f>
        <v>2009</v>
      </c>
      <c r="I1134" s="5">
        <v>63</v>
      </c>
      <c r="J1134">
        <v>0.60499999999999998</v>
      </c>
      <c r="K1134">
        <v>0.90200000000000002</v>
      </c>
      <c r="L1134" s="7" t="str">
        <f t="shared" si="52"/>
        <v>High</v>
      </c>
      <c r="M1134">
        <v>-5.4059999999999997</v>
      </c>
      <c r="N1134" s="7">
        <v>5.11E-2</v>
      </c>
      <c r="O1134" s="7">
        <v>1.8499999999999999E-2</v>
      </c>
      <c r="P1134" s="9">
        <v>1.0100000000000001E-6</v>
      </c>
      <c r="Q1134" s="7">
        <v>5.3400000000000003E-2</v>
      </c>
      <c r="R1134" s="7">
        <v>0.875</v>
      </c>
      <c r="S1134" s="7" t="str">
        <f t="shared" si="53"/>
        <v>Positive</v>
      </c>
      <c r="T1134" s="5">
        <v>132.61199999999999</v>
      </c>
      <c r="U1134" t="s">
        <v>40</v>
      </c>
    </row>
    <row r="1135" spans="1:21" x14ac:dyDescent="0.25">
      <c r="A1135">
        <v>192</v>
      </c>
      <c r="B1135" t="str">
        <f>_xlfn.XLOOKUP(A1135, artists!A$2:A$836, artists!B$2:B$836)</f>
        <v>Beyoncé</v>
      </c>
      <c r="C1135" s="3" t="s">
        <v>639</v>
      </c>
      <c r="D1135" s="5">
        <v>227853</v>
      </c>
      <c r="E1135" s="5">
        <f t="shared" si="51"/>
        <v>227.85300000000001</v>
      </c>
      <c r="F1135" t="b">
        <v>0</v>
      </c>
      <c r="G1135">
        <v>10</v>
      </c>
      <c r="H1135">
        <f>_xlfn.XLOOKUP(G1135, years!A$2:A$836, years!B$2:B$836)</f>
        <v>2007</v>
      </c>
      <c r="I1135" s="5">
        <v>70</v>
      </c>
      <c r="J1135">
        <v>0.44700000000000001</v>
      </c>
      <c r="K1135">
        <v>0.69399999999999995</v>
      </c>
      <c r="L1135" s="7" t="str">
        <f t="shared" si="52"/>
        <v>High</v>
      </c>
      <c r="M1135">
        <v>-4.6369999999999996</v>
      </c>
      <c r="N1135" s="7">
        <v>0.38200000000000001</v>
      </c>
      <c r="O1135" s="7">
        <v>2.93E-2</v>
      </c>
      <c r="P1135" s="9">
        <v>5.4600000000000002E-6</v>
      </c>
      <c r="Q1135" s="7">
        <v>0.16700000000000001</v>
      </c>
      <c r="R1135" s="7">
        <v>0.50900000000000001</v>
      </c>
      <c r="S1135" s="7" t="str">
        <f t="shared" si="53"/>
        <v>Positive</v>
      </c>
      <c r="T1135" s="5">
        <v>175.86799999999999</v>
      </c>
      <c r="U1135" t="s">
        <v>32</v>
      </c>
    </row>
    <row r="1136" spans="1:21" x14ac:dyDescent="0.25">
      <c r="A1136">
        <v>588</v>
      </c>
      <c r="B1136" t="str">
        <f>_xlfn.XLOOKUP(A1136, artists!A$2:A$836, artists!B$2:B$836)</f>
        <v>Duke Dumont</v>
      </c>
      <c r="C1136" s="3" t="s">
        <v>1357</v>
      </c>
      <c r="D1136" s="5">
        <v>174853</v>
      </c>
      <c r="E1136" s="5">
        <f t="shared" si="51"/>
        <v>174.85300000000001</v>
      </c>
      <c r="F1136" t="b">
        <v>0</v>
      </c>
      <c r="G1136">
        <v>16</v>
      </c>
      <c r="H1136">
        <f>_xlfn.XLOOKUP(G1136, years!A$2:A$836, years!B$2:B$836)</f>
        <v>2013</v>
      </c>
      <c r="I1136" s="5">
        <v>27</v>
      </c>
      <c r="J1136">
        <v>0.68100000000000005</v>
      </c>
      <c r="K1136">
        <v>0.83499999999999996</v>
      </c>
      <c r="L1136" s="7" t="str">
        <f t="shared" si="52"/>
        <v>High</v>
      </c>
      <c r="M1136">
        <v>-5.7050000000000001</v>
      </c>
      <c r="N1136" s="7">
        <v>4.9000000000000002E-2</v>
      </c>
      <c r="O1136" s="7">
        <v>1.7600000000000001E-3</v>
      </c>
      <c r="P1136" s="9">
        <v>1.83E-3</v>
      </c>
      <c r="Q1136" s="7">
        <v>0.35399999999999998</v>
      </c>
      <c r="R1136" s="7">
        <v>0.46899999999999997</v>
      </c>
      <c r="S1136" s="7" t="str">
        <f t="shared" si="53"/>
        <v>Negative</v>
      </c>
      <c r="T1136" s="5">
        <v>124.047</v>
      </c>
      <c r="U1136" t="s">
        <v>40</v>
      </c>
    </row>
    <row r="1137" spans="1:21" x14ac:dyDescent="0.25">
      <c r="A1137">
        <v>504</v>
      </c>
      <c r="B1137" t="str">
        <f>_xlfn.XLOOKUP(A1137, artists!A$2:A$836, artists!B$2:B$836)</f>
        <v>Lady A</v>
      </c>
      <c r="C1137" s="3" t="s">
        <v>1105</v>
      </c>
      <c r="D1137" s="5">
        <v>236440</v>
      </c>
      <c r="E1137" s="5">
        <f t="shared" si="51"/>
        <v>236.44</v>
      </c>
      <c r="F1137" t="b">
        <v>0</v>
      </c>
      <c r="G1137">
        <v>13</v>
      </c>
      <c r="H1137">
        <f>_xlfn.XLOOKUP(G1137, years!A$2:A$836, years!B$2:B$836)</f>
        <v>2010</v>
      </c>
      <c r="I1137" s="5">
        <v>73</v>
      </c>
      <c r="J1137">
        <v>0.58099999999999996</v>
      </c>
      <c r="K1137">
        <v>0.71699999999999997</v>
      </c>
      <c r="L1137" s="7" t="str">
        <f t="shared" si="52"/>
        <v>High</v>
      </c>
      <c r="M1137">
        <v>-4.4329999999999998</v>
      </c>
      <c r="N1137" s="7">
        <v>3.1800000000000002E-2</v>
      </c>
      <c r="O1137" s="7">
        <v>2.98E-2</v>
      </c>
      <c r="P1137" s="9">
        <v>1.8599999999999999E-4</v>
      </c>
      <c r="Q1137" s="7">
        <v>0.24299999999999999</v>
      </c>
      <c r="R1137" s="7">
        <v>0.316</v>
      </c>
      <c r="S1137" s="7" t="str">
        <f t="shared" si="53"/>
        <v>Negative</v>
      </c>
      <c r="T1137" s="5">
        <v>107.884</v>
      </c>
      <c r="U1137" t="s">
        <v>21</v>
      </c>
    </row>
    <row r="1138" spans="1:21" x14ac:dyDescent="0.25">
      <c r="A1138">
        <v>283</v>
      </c>
      <c r="B1138" t="str">
        <f>_xlfn.XLOOKUP(A1138, artists!A$2:A$836, artists!B$2:B$836)</f>
        <v>Rihanna</v>
      </c>
      <c r="C1138" s="3" t="s">
        <v>1617</v>
      </c>
      <c r="D1138" s="5">
        <v>191600</v>
      </c>
      <c r="E1138" s="5">
        <f t="shared" si="51"/>
        <v>191.6</v>
      </c>
      <c r="F1138" t="b">
        <v>1</v>
      </c>
      <c r="G1138">
        <v>19</v>
      </c>
      <c r="H1138">
        <f>_xlfn.XLOOKUP(G1138, years!A$2:A$836, years!B$2:B$836)</f>
        <v>2016</v>
      </c>
      <c r="I1138" s="5">
        <v>80</v>
      </c>
      <c r="J1138">
        <v>0.67100000000000004</v>
      </c>
      <c r="K1138">
        <v>0.314</v>
      </c>
      <c r="L1138" s="7" t="str">
        <f t="shared" si="52"/>
        <v>Low</v>
      </c>
      <c r="M1138">
        <v>-8.0909999999999993</v>
      </c>
      <c r="N1138" s="7">
        <v>0.24399999999999999</v>
      </c>
      <c r="O1138" s="7">
        <v>0.11</v>
      </c>
      <c r="P1138" s="9">
        <v>0</v>
      </c>
      <c r="Q1138" s="7">
        <v>8.2500000000000004E-2</v>
      </c>
      <c r="R1138" s="7">
        <v>0.29599999999999999</v>
      </c>
      <c r="S1138" s="7" t="str">
        <f t="shared" si="53"/>
        <v>Negative</v>
      </c>
      <c r="T1138" s="5">
        <v>110.898</v>
      </c>
      <c r="U1138" t="s">
        <v>26</v>
      </c>
    </row>
    <row r="1139" spans="1:21" x14ac:dyDescent="0.25">
      <c r="A1139">
        <v>159</v>
      </c>
      <c r="B1139" t="str">
        <f>_xlfn.XLOOKUP(A1139, artists!A$2:A$836, artists!B$2:B$836)</f>
        <v>Scooter</v>
      </c>
      <c r="C1139" s="3" t="s">
        <v>272</v>
      </c>
      <c r="D1139" s="5">
        <v>208449</v>
      </c>
      <c r="E1139" s="5">
        <f t="shared" si="51"/>
        <v>208.44900000000001</v>
      </c>
      <c r="F1139" t="b">
        <v>0</v>
      </c>
      <c r="G1139">
        <v>16</v>
      </c>
      <c r="H1139">
        <f>_xlfn.XLOOKUP(G1139, years!A$2:A$836, years!B$2:B$836)</f>
        <v>2013</v>
      </c>
      <c r="I1139" s="5">
        <v>47</v>
      </c>
      <c r="J1139">
        <v>0.48599999999999999</v>
      </c>
      <c r="K1139">
        <v>0.90400000000000003</v>
      </c>
      <c r="L1139" s="7" t="str">
        <f t="shared" si="52"/>
        <v>High</v>
      </c>
      <c r="M1139">
        <v>-6.6420000000000003</v>
      </c>
      <c r="N1139" s="7">
        <v>3.6400000000000002E-2</v>
      </c>
      <c r="O1139" s="7">
        <v>7.4799999999999997E-4</v>
      </c>
      <c r="P1139" s="9">
        <v>9.8400000000000001E-2</v>
      </c>
      <c r="Q1139" s="7">
        <v>0.187</v>
      </c>
      <c r="R1139" s="7">
        <v>0.11799999999999999</v>
      </c>
      <c r="S1139" s="7" t="str">
        <f t="shared" si="53"/>
        <v>Negative</v>
      </c>
      <c r="T1139" s="5">
        <v>143.048</v>
      </c>
      <c r="U1139" t="s">
        <v>40</v>
      </c>
    </row>
    <row r="1140" spans="1:21" x14ac:dyDescent="0.25">
      <c r="A1140">
        <v>711</v>
      </c>
      <c r="B1140" t="str">
        <f>_xlfn.XLOOKUP(A1140, artists!A$2:A$836, artists!B$2:B$836)</f>
        <v>Flume</v>
      </c>
      <c r="C1140" s="3" t="s">
        <v>1652</v>
      </c>
      <c r="D1140" s="5">
        <v>233337</v>
      </c>
      <c r="E1140" s="5">
        <f t="shared" si="51"/>
        <v>233.33699999999999</v>
      </c>
      <c r="F1140" t="b">
        <v>1</v>
      </c>
      <c r="G1140">
        <v>19</v>
      </c>
      <c r="H1140">
        <f>_xlfn.XLOOKUP(G1140, years!A$2:A$836, years!B$2:B$836)</f>
        <v>2016</v>
      </c>
      <c r="I1140" s="5">
        <v>0</v>
      </c>
      <c r="J1140">
        <v>0.443</v>
      </c>
      <c r="K1140">
        <v>0.55800000000000005</v>
      </c>
      <c r="L1140" s="7" t="str">
        <f t="shared" si="52"/>
        <v>Low</v>
      </c>
      <c r="M1140">
        <v>-5.4359999999999999</v>
      </c>
      <c r="N1140" s="7">
        <v>6.2399999999999997E-2</v>
      </c>
      <c r="O1140" s="7">
        <v>0.441</v>
      </c>
      <c r="P1140" s="9">
        <v>0</v>
      </c>
      <c r="Q1140" s="7">
        <v>0.16300000000000001</v>
      </c>
      <c r="R1140" s="7">
        <v>0.248</v>
      </c>
      <c r="S1140" s="7" t="str">
        <f t="shared" si="53"/>
        <v>Negative</v>
      </c>
      <c r="T1140" s="5">
        <v>116.83799999999999</v>
      </c>
      <c r="U1140" t="s">
        <v>34</v>
      </c>
    </row>
    <row r="1141" spans="1:21" x14ac:dyDescent="0.25">
      <c r="A1141">
        <v>733</v>
      </c>
      <c r="B1141" t="str">
        <f>_xlfn.XLOOKUP(A1141, artists!A$2:A$836, artists!B$2:B$836)</f>
        <v>Natti Natasha</v>
      </c>
      <c r="C1141" s="3" t="s">
        <v>1702</v>
      </c>
      <c r="D1141" s="5">
        <v>232549</v>
      </c>
      <c r="E1141" s="5">
        <f t="shared" si="51"/>
        <v>232.54900000000001</v>
      </c>
      <c r="F1141" t="b">
        <v>0</v>
      </c>
      <c r="G1141">
        <v>20</v>
      </c>
      <c r="H1141">
        <f>_xlfn.XLOOKUP(G1141, years!A$2:A$836, years!B$2:B$836)</f>
        <v>2017</v>
      </c>
      <c r="I1141" s="5">
        <v>74</v>
      </c>
      <c r="J1141">
        <v>0.81399999999999995</v>
      </c>
      <c r="K1141">
        <v>0.81299999999999994</v>
      </c>
      <c r="L1141" s="7" t="str">
        <f t="shared" si="52"/>
        <v>High</v>
      </c>
      <c r="M1141">
        <v>-3.0230000000000001</v>
      </c>
      <c r="N1141" s="7">
        <v>5.6099999999999997E-2</v>
      </c>
      <c r="O1141" s="7">
        <v>0.03</v>
      </c>
      <c r="P1141" s="9">
        <v>9.3300000000000005E-5</v>
      </c>
      <c r="Q1141" s="7">
        <v>0.255</v>
      </c>
      <c r="R1141" s="7">
        <v>0.83899999999999997</v>
      </c>
      <c r="S1141" s="7" t="str">
        <f t="shared" si="53"/>
        <v>Positive</v>
      </c>
      <c r="T1141" s="5">
        <v>79.997</v>
      </c>
      <c r="U1141" t="s">
        <v>71</v>
      </c>
    </row>
    <row r="1142" spans="1:21" x14ac:dyDescent="0.25">
      <c r="A1142">
        <v>15</v>
      </c>
      <c r="B1142" t="str">
        <f>_xlfn.XLOOKUP(A1142, artists!A$2:A$836, artists!B$2:B$836)</f>
        <v>Melanie C</v>
      </c>
      <c r="C1142" s="3" t="s">
        <v>39</v>
      </c>
      <c r="D1142" s="5">
        <v>294200</v>
      </c>
      <c r="E1142" s="5">
        <f t="shared" si="51"/>
        <v>294.2</v>
      </c>
      <c r="F1142" t="b">
        <v>0</v>
      </c>
      <c r="G1142">
        <v>2</v>
      </c>
      <c r="H1142">
        <f>_xlfn.XLOOKUP(G1142, years!A$2:A$836, years!B$2:B$836)</f>
        <v>1999</v>
      </c>
      <c r="I1142" s="5">
        <v>61</v>
      </c>
      <c r="J1142">
        <v>0.68899999999999995</v>
      </c>
      <c r="K1142">
        <v>0.68500000000000005</v>
      </c>
      <c r="L1142" s="7" t="str">
        <f t="shared" si="52"/>
        <v>High</v>
      </c>
      <c r="M1142">
        <v>-5.1529999999999996</v>
      </c>
      <c r="N1142" s="7">
        <v>4.7800000000000002E-2</v>
      </c>
      <c r="O1142" s="7">
        <v>9.2100000000000001E-2</v>
      </c>
      <c r="P1142" s="9">
        <v>0</v>
      </c>
      <c r="Q1142" s="7">
        <v>0.11899999999999999</v>
      </c>
      <c r="R1142" s="7">
        <v>0.39800000000000002</v>
      </c>
      <c r="S1142" s="7" t="str">
        <f t="shared" si="53"/>
        <v>Negative</v>
      </c>
      <c r="T1142" s="5">
        <v>160.06700000000001</v>
      </c>
      <c r="U1142" t="s">
        <v>40</v>
      </c>
    </row>
    <row r="1143" spans="1:21" x14ac:dyDescent="0.25">
      <c r="A1143">
        <v>95</v>
      </c>
      <c r="B1143" t="str">
        <f>_xlfn.XLOOKUP(A1143, artists!A$2:A$836, artists!B$2:B$836)</f>
        <v>Blue</v>
      </c>
      <c r="C1143" s="3" t="s">
        <v>199</v>
      </c>
      <c r="D1143" s="5">
        <v>207560</v>
      </c>
      <c r="E1143" s="5">
        <f t="shared" si="51"/>
        <v>207.56</v>
      </c>
      <c r="F1143" t="b">
        <v>0</v>
      </c>
      <c r="G1143">
        <v>4</v>
      </c>
      <c r="H1143">
        <f>_xlfn.XLOOKUP(G1143, years!A$2:A$836, years!B$2:B$836)</f>
        <v>2001</v>
      </c>
      <c r="I1143" s="5">
        <v>58</v>
      </c>
      <c r="J1143">
        <v>0.58199999999999996</v>
      </c>
      <c r="K1143">
        <v>0.70699999999999996</v>
      </c>
      <c r="L1143" s="7" t="str">
        <f t="shared" si="52"/>
        <v>High</v>
      </c>
      <c r="M1143">
        <v>-4.4870000000000001</v>
      </c>
      <c r="N1143" s="7">
        <v>3.1899999999999998E-2</v>
      </c>
      <c r="O1143" s="7">
        <v>8.2199999999999995E-2</v>
      </c>
      <c r="P1143" s="9">
        <v>0</v>
      </c>
      <c r="Q1143" s="7">
        <v>4.6699999999999998E-2</v>
      </c>
      <c r="R1143" s="7">
        <v>0.70099999999999996</v>
      </c>
      <c r="S1143" s="7" t="str">
        <f t="shared" si="53"/>
        <v>Positive</v>
      </c>
      <c r="T1143" s="5">
        <v>78.375</v>
      </c>
      <c r="U1143" t="s">
        <v>17</v>
      </c>
    </row>
    <row r="1144" spans="1:21" x14ac:dyDescent="0.25">
      <c r="A1144">
        <v>749</v>
      </c>
      <c r="B1144" t="str">
        <f>_xlfn.XLOOKUP(A1144, artists!A$2:A$836, artists!B$2:B$836)</f>
        <v>Macklemore</v>
      </c>
      <c r="C1144" s="3" t="s">
        <v>1742</v>
      </c>
      <c r="D1144" s="5">
        <v>220454</v>
      </c>
      <c r="E1144" s="5">
        <f t="shared" si="51"/>
        <v>220.45400000000001</v>
      </c>
      <c r="F1144" t="b">
        <v>1</v>
      </c>
      <c r="G1144">
        <v>20</v>
      </c>
      <c r="H1144">
        <f>_xlfn.XLOOKUP(G1144, years!A$2:A$836, years!B$2:B$836)</f>
        <v>2017</v>
      </c>
      <c r="I1144" s="5">
        <v>74</v>
      </c>
      <c r="J1144">
        <v>0.73099999999999998</v>
      </c>
      <c r="K1144">
        <v>0.79400000000000004</v>
      </c>
      <c r="L1144" s="7" t="str">
        <f t="shared" si="52"/>
        <v>High</v>
      </c>
      <c r="M1144">
        <v>-5.1260000000000003</v>
      </c>
      <c r="N1144" s="7">
        <v>5.2200000000000003E-2</v>
      </c>
      <c r="O1144" s="7">
        <v>3.2300000000000002E-2</v>
      </c>
      <c r="P1144" s="9">
        <v>2.5899999999999999E-5</v>
      </c>
      <c r="Q1144" s="7">
        <v>0.112</v>
      </c>
      <c r="R1144" s="7">
        <v>0.35599999999999998</v>
      </c>
      <c r="S1144" s="7" t="str">
        <f t="shared" si="53"/>
        <v>Negative</v>
      </c>
      <c r="T1144" s="5">
        <v>139.994</v>
      </c>
      <c r="U1144" t="s">
        <v>59</v>
      </c>
    </row>
    <row r="1145" spans="1:21" x14ac:dyDescent="0.25">
      <c r="A1145">
        <v>208</v>
      </c>
      <c r="B1145" t="str">
        <f>_xlfn.XLOOKUP(A1145, artists!A$2:A$836, artists!B$2:B$836)</f>
        <v>Lumidee</v>
      </c>
      <c r="C1145" s="3" t="s">
        <v>383</v>
      </c>
      <c r="D1145" s="5">
        <v>184906</v>
      </c>
      <c r="E1145" s="5">
        <f t="shared" si="51"/>
        <v>184.90600000000001</v>
      </c>
      <c r="F1145" t="b">
        <v>0</v>
      </c>
      <c r="G1145">
        <v>6</v>
      </c>
      <c r="H1145">
        <f>_xlfn.XLOOKUP(G1145, years!A$2:A$836, years!B$2:B$836)</f>
        <v>2003</v>
      </c>
      <c r="I1145" s="5">
        <v>61</v>
      </c>
      <c r="J1145">
        <v>0.81100000000000005</v>
      </c>
      <c r="K1145">
        <v>0.65700000000000003</v>
      </c>
      <c r="L1145" s="7" t="str">
        <f t="shared" si="52"/>
        <v>Low</v>
      </c>
      <c r="M1145">
        <v>-6.1970000000000001</v>
      </c>
      <c r="N1145" s="7">
        <v>0.36199999999999999</v>
      </c>
      <c r="O1145" s="7">
        <v>3.9100000000000003E-2</v>
      </c>
      <c r="P1145" s="9">
        <v>0.71199999999999997</v>
      </c>
      <c r="Q1145" s="7">
        <v>7.9799999999999996E-2</v>
      </c>
      <c r="R1145" s="7">
        <v>0.77700000000000002</v>
      </c>
      <c r="S1145" s="7" t="str">
        <f t="shared" si="53"/>
        <v>Positive</v>
      </c>
      <c r="T1145" s="5">
        <v>199.958</v>
      </c>
      <c r="U1145" t="s">
        <v>32</v>
      </c>
    </row>
    <row r="1146" spans="1:21" x14ac:dyDescent="0.25">
      <c r="A1146">
        <v>355</v>
      </c>
      <c r="B1146" t="str">
        <f>_xlfn.XLOOKUP(A1146, artists!A$2:A$836, artists!B$2:B$836)</f>
        <v>The Fray</v>
      </c>
      <c r="C1146" s="3" t="s">
        <v>1003</v>
      </c>
      <c r="D1146" s="5">
        <v>256613</v>
      </c>
      <c r="E1146" s="5">
        <f t="shared" si="51"/>
        <v>256.613</v>
      </c>
      <c r="F1146" t="b">
        <v>0</v>
      </c>
      <c r="G1146">
        <v>12</v>
      </c>
      <c r="H1146">
        <f>_xlfn.XLOOKUP(G1146, years!A$2:A$836, years!B$2:B$836)</f>
        <v>2009</v>
      </c>
      <c r="I1146" s="5">
        <v>67</v>
      </c>
      <c r="J1146">
        <v>0.23</v>
      </c>
      <c r="K1146">
        <v>0.49199999999999999</v>
      </c>
      <c r="L1146" s="7" t="str">
        <f t="shared" si="52"/>
        <v>Low</v>
      </c>
      <c r="M1146">
        <v>-5.7670000000000003</v>
      </c>
      <c r="N1146" s="7">
        <v>3.1699999999999999E-2</v>
      </c>
      <c r="O1146" s="7">
        <v>0.56799999999999995</v>
      </c>
      <c r="P1146" s="9">
        <v>8.1799999999999996E-6</v>
      </c>
      <c r="Q1146" s="7">
        <v>0.17599999999999999</v>
      </c>
      <c r="R1146" s="7">
        <v>0.26200000000000001</v>
      </c>
      <c r="S1146" s="7" t="str">
        <f t="shared" si="53"/>
        <v>Negative</v>
      </c>
      <c r="T1146" s="5">
        <v>160.13900000000001</v>
      </c>
      <c r="U1146" t="s">
        <v>17</v>
      </c>
    </row>
    <row r="1147" spans="1:21" x14ac:dyDescent="0.25">
      <c r="A1147">
        <v>766</v>
      </c>
      <c r="B1147" t="str">
        <f>_xlfn.XLOOKUP(A1147, artists!A$2:A$836, artists!B$2:B$836)</f>
        <v>Dennis Lloyd</v>
      </c>
      <c r="C1147" s="3" t="s">
        <v>1801</v>
      </c>
      <c r="D1147" s="5">
        <v>156600</v>
      </c>
      <c r="E1147" s="5">
        <f t="shared" si="51"/>
        <v>156.6</v>
      </c>
      <c r="F1147" t="b">
        <v>0</v>
      </c>
      <c r="G1147">
        <v>20</v>
      </c>
      <c r="H1147">
        <f>_xlfn.XLOOKUP(G1147, years!A$2:A$836, years!B$2:B$836)</f>
        <v>2017</v>
      </c>
      <c r="I1147" s="5">
        <v>74</v>
      </c>
      <c r="J1147">
        <v>0.6</v>
      </c>
      <c r="K1147">
        <v>0.68799999999999994</v>
      </c>
      <c r="L1147" s="7" t="str">
        <f t="shared" si="52"/>
        <v>High</v>
      </c>
      <c r="M1147">
        <v>-8.3390000000000004</v>
      </c>
      <c r="N1147" s="7">
        <v>0.20100000000000001</v>
      </c>
      <c r="O1147" s="7">
        <v>0.159</v>
      </c>
      <c r="P1147" s="9">
        <v>1.29E-5</v>
      </c>
      <c r="Q1147" s="7">
        <v>0.40899999999999997</v>
      </c>
      <c r="R1147" s="7">
        <v>7.9299999999999995E-2</v>
      </c>
      <c r="S1147" s="7" t="str">
        <f t="shared" si="53"/>
        <v>Negative</v>
      </c>
      <c r="T1147" s="5">
        <v>99.977000000000004</v>
      </c>
      <c r="U1147" t="s">
        <v>17</v>
      </c>
    </row>
    <row r="1148" spans="1:21" x14ac:dyDescent="0.25">
      <c r="A1148">
        <v>20</v>
      </c>
      <c r="B1148" t="str">
        <f>_xlfn.XLOOKUP(A1148, artists!A$2:A$836, artists!B$2:B$836)</f>
        <v>Linkin Park</v>
      </c>
      <c r="C1148" s="3" t="s">
        <v>954</v>
      </c>
      <c r="D1148" s="5">
        <v>268613</v>
      </c>
      <c r="E1148" s="5">
        <f t="shared" si="51"/>
        <v>268.613</v>
      </c>
      <c r="F1148" t="b">
        <v>0</v>
      </c>
      <c r="G1148">
        <v>12</v>
      </c>
      <c r="H1148">
        <f>_xlfn.XLOOKUP(G1148, years!A$2:A$836, years!B$2:B$836)</f>
        <v>2009</v>
      </c>
      <c r="I1148" s="5">
        <v>68</v>
      </c>
      <c r="J1148">
        <v>0.49299999999999999</v>
      </c>
      <c r="K1148">
        <v>0.80800000000000005</v>
      </c>
      <c r="L1148" s="7" t="str">
        <f t="shared" si="52"/>
        <v>High</v>
      </c>
      <c r="M1148">
        <v>-3.3650000000000002</v>
      </c>
      <c r="N1148" s="7">
        <v>3.6200000000000003E-2</v>
      </c>
      <c r="O1148" s="7">
        <v>2.3499999999999999E-4</v>
      </c>
      <c r="P1148" s="9">
        <v>0</v>
      </c>
      <c r="Q1148" s="7">
        <v>9.8299999999999998E-2</v>
      </c>
      <c r="R1148" s="7">
        <v>0.38</v>
      </c>
      <c r="S1148" s="7" t="str">
        <f t="shared" si="53"/>
        <v>Negative</v>
      </c>
      <c r="T1148" s="5">
        <v>117.971</v>
      </c>
      <c r="U1148" t="s">
        <v>23</v>
      </c>
    </row>
    <row r="1149" spans="1:21" x14ac:dyDescent="0.25">
      <c r="A1149">
        <v>291</v>
      </c>
      <c r="B1149" t="str">
        <f>_xlfn.XLOOKUP(A1149, artists!A$2:A$836, artists!B$2:B$836)</f>
        <v>Chris Brown</v>
      </c>
      <c r="C1149" s="3" t="s">
        <v>1487</v>
      </c>
      <c r="D1149" s="5">
        <v>244226</v>
      </c>
      <c r="E1149" s="5">
        <f t="shared" si="51"/>
        <v>244.226</v>
      </c>
      <c r="F1149" t="b">
        <v>1</v>
      </c>
      <c r="G1149">
        <v>17</v>
      </c>
      <c r="H1149">
        <f>_xlfn.XLOOKUP(G1149, years!A$2:A$836, years!B$2:B$836)</f>
        <v>2014</v>
      </c>
      <c r="I1149" s="5">
        <v>67</v>
      </c>
      <c r="J1149">
        <v>0.70199999999999996</v>
      </c>
      <c r="K1149">
        <v>0.629</v>
      </c>
      <c r="L1149" s="7" t="str">
        <f t="shared" si="52"/>
        <v>Low</v>
      </c>
      <c r="M1149">
        <v>-4.2919999999999998</v>
      </c>
      <c r="N1149" s="7">
        <v>4.1000000000000002E-2</v>
      </c>
      <c r="O1149" s="7">
        <v>5.0599999999999999E-2</v>
      </c>
      <c r="P1149" s="9">
        <v>0</v>
      </c>
      <c r="Q1149" s="7">
        <v>9.6299999999999997E-2</v>
      </c>
      <c r="R1149" s="7">
        <v>0.44600000000000001</v>
      </c>
      <c r="S1149" s="7" t="str">
        <f t="shared" si="53"/>
        <v>Negative</v>
      </c>
      <c r="T1149" s="5">
        <v>141.96700000000001</v>
      </c>
      <c r="U1149" t="s">
        <v>26</v>
      </c>
    </row>
    <row r="1150" spans="1:21" x14ac:dyDescent="0.25">
      <c r="A1150">
        <v>439</v>
      </c>
      <c r="B1150" t="str">
        <f>_xlfn.XLOOKUP(A1150, artists!A$2:A$836, artists!B$2:B$836)</f>
        <v>Taylor Swift</v>
      </c>
      <c r="C1150" s="3" t="s">
        <v>1722</v>
      </c>
      <c r="D1150" s="5">
        <v>208186</v>
      </c>
      <c r="E1150" s="5">
        <f t="shared" si="51"/>
        <v>208.18600000000001</v>
      </c>
      <c r="F1150" t="b">
        <v>0</v>
      </c>
      <c r="G1150">
        <v>20</v>
      </c>
      <c r="H1150">
        <f>_xlfn.XLOOKUP(G1150, years!A$2:A$836, years!B$2:B$836)</f>
        <v>2017</v>
      </c>
      <c r="I1150" s="5">
        <v>73</v>
      </c>
      <c r="J1150">
        <v>0.61299999999999999</v>
      </c>
      <c r="K1150">
        <v>0.76400000000000001</v>
      </c>
      <c r="L1150" s="7" t="str">
        <f t="shared" si="52"/>
        <v>High</v>
      </c>
      <c r="M1150">
        <v>-6.5090000000000003</v>
      </c>
      <c r="N1150" s="7">
        <v>0.13600000000000001</v>
      </c>
      <c r="O1150" s="7">
        <v>5.2699999999999997E-2</v>
      </c>
      <c r="P1150" s="9">
        <v>0</v>
      </c>
      <c r="Q1150" s="7">
        <v>0.19700000000000001</v>
      </c>
      <c r="R1150" s="7">
        <v>0.41699999999999998</v>
      </c>
      <c r="S1150" s="7" t="str">
        <f t="shared" si="53"/>
        <v>Negative</v>
      </c>
      <c r="T1150" s="5">
        <v>160.01499999999999</v>
      </c>
      <c r="U1150" t="s">
        <v>17</v>
      </c>
    </row>
    <row r="1151" spans="1:21" x14ac:dyDescent="0.25">
      <c r="A1151">
        <v>35</v>
      </c>
      <c r="B1151" t="str">
        <f>_xlfn.XLOOKUP(A1151, artists!A$2:A$836, artists!B$2:B$836)</f>
        <v>JAY-Z</v>
      </c>
      <c r="C1151" s="3" t="s">
        <v>1216</v>
      </c>
      <c r="D1151" s="5">
        <v>219333</v>
      </c>
      <c r="E1151" s="5">
        <f t="shared" si="51"/>
        <v>219.333</v>
      </c>
      <c r="F1151" t="b">
        <v>1</v>
      </c>
      <c r="G1151">
        <v>14</v>
      </c>
      <c r="H1151">
        <f>_xlfn.XLOOKUP(G1151, years!A$2:A$836, years!B$2:B$836)</f>
        <v>2011</v>
      </c>
      <c r="I1151" s="5">
        <v>82</v>
      </c>
      <c r="J1151">
        <v>0.78900000000000003</v>
      </c>
      <c r="K1151">
        <v>0.85799999999999998</v>
      </c>
      <c r="L1151" s="7" t="str">
        <f t="shared" si="52"/>
        <v>High</v>
      </c>
      <c r="M1151">
        <v>-5.5419999999999998</v>
      </c>
      <c r="N1151" s="7">
        <v>0.311</v>
      </c>
      <c r="O1151" s="7">
        <v>0.127</v>
      </c>
      <c r="P1151" s="9">
        <v>0</v>
      </c>
      <c r="Q1151" s="7">
        <v>0.34899999999999998</v>
      </c>
      <c r="R1151" s="7">
        <v>0.77500000000000002</v>
      </c>
      <c r="S1151" s="7" t="str">
        <f t="shared" si="53"/>
        <v>Positive</v>
      </c>
      <c r="T1151" s="5">
        <v>140.02199999999999</v>
      </c>
      <c r="U1151" t="s">
        <v>28</v>
      </c>
    </row>
    <row r="1152" spans="1:21" x14ac:dyDescent="0.25">
      <c r="A1152">
        <v>657</v>
      </c>
      <c r="B1152" t="str">
        <f>_xlfn.XLOOKUP(A1152, artists!A$2:A$836, artists!B$2:B$836)</f>
        <v>Zara Larsson</v>
      </c>
      <c r="C1152" s="3" t="s">
        <v>1547</v>
      </c>
      <c r="D1152" s="5">
        <v>213427</v>
      </c>
      <c r="E1152" s="5">
        <f t="shared" si="51"/>
        <v>213.42699999999999</v>
      </c>
      <c r="F1152" t="b">
        <v>0</v>
      </c>
      <c r="G1152">
        <v>20</v>
      </c>
      <c r="H1152">
        <f>_xlfn.XLOOKUP(G1152, years!A$2:A$836, years!B$2:B$836)</f>
        <v>2017</v>
      </c>
      <c r="I1152" s="5">
        <v>73</v>
      </c>
      <c r="J1152">
        <v>0.58299999999999996</v>
      </c>
      <c r="K1152">
        <v>0.73199999999999998</v>
      </c>
      <c r="L1152" s="7" t="str">
        <f t="shared" si="52"/>
        <v>High</v>
      </c>
      <c r="M1152">
        <v>-5.7279999999999998</v>
      </c>
      <c r="N1152" s="7">
        <v>4.5699999999999998E-2</v>
      </c>
      <c r="O1152" s="7">
        <v>3.1199999999999999E-3</v>
      </c>
      <c r="P1152" s="9">
        <v>9.8600000000000005E-6</v>
      </c>
      <c r="Q1152" s="7">
        <v>0.26900000000000002</v>
      </c>
      <c r="R1152" s="7">
        <v>0.27600000000000002</v>
      </c>
      <c r="S1152" s="7" t="str">
        <f t="shared" si="53"/>
        <v>Negative</v>
      </c>
      <c r="T1152" s="5">
        <v>145.99199999999999</v>
      </c>
      <c r="U1152" t="s">
        <v>40</v>
      </c>
    </row>
    <row r="1153" spans="1:21" x14ac:dyDescent="0.25">
      <c r="A1153">
        <v>560</v>
      </c>
      <c r="B1153" t="str">
        <f>_xlfn.XLOOKUP(A1153, artists!A$2:A$836, artists!B$2:B$836)</f>
        <v>One Direction</v>
      </c>
      <c r="C1153" s="3" t="s">
        <v>1469</v>
      </c>
      <c r="D1153" s="5">
        <v>226600</v>
      </c>
      <c r="E1153" s="5">
        <f t="shared" si="51"/>
        <v>226.6</v>
      </c>
      <c r="F1153" t="b">
        <v>0</v>
      </c>
      <c r="G1153">
        <v>17</v>
      </c>
      <c r="H1153">
        <f>_xlfn.XLOOKUP(G1153, years!A$2:A$836, years!B$2:B$836)</f>
        <v>2014</v>
      </c>
      <c r="I1153" s="5">
        <v>83</v>
      </c>
      <c r="J1153">
        <v>0.67200000000000004</v>
      </c>
      <c r="K1153">
        <v>0.52</v>
      </c>
      <c r="L1153" s="7" t="str">
        <f t="shared" si="52"/>
        <v>Low</v>
      </c>
      <c r="M1153">
        <v>-7.7469999999999999</v>
      </c>
      <c r="N1153" s="7">
        <v>3.5299999999999998E-2</v>
      </c>
      <c r="O1153" s="7">
        <v>0.85899999999999999</v>
      </c>
      <c r="P1153" s="9">
        <v>0</v>
      </c>
      <c r="Q1153" s="7">
        <v>0.115</v>
      </c>
      <c r="R1153" s="7">
        <v>0.37</v>
      </c>
      <c r="S1153" s="7" t="str">
        <f t="shared" si="53"/>
        <v>Negative</v>
      </c>
      <c r="T1153" s="5">
        <v>120.001</v>
      </c>
      <c r="U1153" t="s">
        <v>17</v>
      </c>
    </row>
    <row r="1154" spans="1:21" x14ac:dyDescent="0.25">
      <c r="A1154">
        <v>830</v>
      </c>
      <c r="B1154" t="str">
        <f>_xlfn.XLOOKUP(A1154, artists!A$2:A$836, artists!B$2:B$836)</f>
        <v>Kehlani</v>
      </c>
      <c r="C1154" s="3" t="s">
        <v>1938</v>
      </c>
      <c r="D1154" s="5">
        <v>201787</v>
      </c>
      <c r="E1154" s="5">
        <f t="shared" ref="E1154:E1217" si="54">D1154/1000</f>
        <v>201.78700000000001</v>
      </c>
      <c r="F1154" t="b">
        <v>1</v>
      </c>
      <c r="G1154">
        <v>22</v>
      </c>
      <c r="H1154">
        <f>_xlfn.XLOOKUP(G1154, years!A$2:A$836, years!B$2:B$836)</f>
        <v>2019</v>
      </c>
      <c r="I1154" s="5">
        <v>74</v>
      </c>
      <c r="J1154">
        <v>0.61</v>
      </c>
      <c r="K1154">
        <v>0.72499999999999998</v>
      </c>
      <c r="L1154" s="7" t="str">
        <f t="shared" ref="L1154:L1217" si="55">IF(K1154&gt;0.66,"High",IF(K1154&gt;0.33&amp;K1154&lt;=0.66,"Medium","Low"))</f>
        <v>High</v>
      </c>
      <c r="M1154">
        <v>-5.1310000000000002</v>
      </c>
      <c r="N1154" s="7">
        <v>0.15</v>
      </c>
      <c r="O1154" s="7">
        <v>0.36699999999999999</v>
      </c>
      <c r="P1154" s="9">
        <v>0</v>
      </c>
      <c r="Q1154" s="7">
        <v>0.154</v>
      </c>
      <c r="R1154" s="7">
        <v>0.29099999999999998</v>
      </c>
      <c r="S1154" s="7" t="str">
        <f t="shared" ref="S1154:S1217" si="56">IF(R1154 &gt;= 0.5, "Positive", "Negative")</f>
        <v>Negative</v>
      </c>
      <c r="T1154" s="5">
        <v>146.16300000000001</v>
      </c>
      <c r="U1154" t="s">
        <v>26</v>
      </c>
    </row>
    <row r="1155" spans="1:21" x14ac:dyDescent="0.25">
      <c r="A1155">
        <v>275</v>
      </c>
      <c r="B1155" t="str">
        <f>_xlfn.XLOOKUP(A1155, artists!A$2:A$836, artists!B$2:B$836)</f>
        <v>Katie Melua</v>
      </c>
      <c r="C1155" s="3" t="s">
        <v>599</v>
      </c>
      <c r="D1155" s="5">
        <v>197160</v>
      </c>
      <c r="E1155" s="5">
        <f t="shared" si="54"/>
        <v>197.16</v>
      </c>
      <c r="F1155" t="b">
        <v>0</v>
      </c>
      <c r="G1155">
        <v>8</v>
      </c>
      <c r="H1155">
        <f>_xlfn.XLOOKUP(G1155, years!A$2:A$836, years!B$2:B$836)</f>
        <v>2005</v>
      </c>
      <c r="I1155" s="5">
        <v>60</v>
      </c>
      <c r="J1155">
        <v>0.53400000000000003</v>
      </c>
      <c r="K1155">
        <v>0.247</v>
      </c>
      <c r="L1155" s="7" t="str">
        <f t="shared" si="55"/>
        <v>Low</v>
      </c>
      <c r="M1155">
        <v>-15.635999999999999</v>
      </c>
      <c r="N1155" s="7">
        <v>3.2199999999999999E-2</v>
      </c>
      <c r="O1155" s="7">
        <v>0.51600000000000001</v>
      </c>
      <c r="P1155" s="9">
        <v>8.5900000000000004E-3</v>
      </c>
      <c r="Q1155" s="7">
        <v>0.122</v>
      </c>
      <c r="R1155" s="7">
        <v>0.34399999999999997</v>
      </c>
      <c r="S1155" s="7" t="str">
        <f t="shared" si="56"/>
        <v>Negative</v>
      </c>
      <c r="T1155" s="5">
        <v>82.168000000000006</v>
      </c>
      <c r="U1155" t="s">
        <v>525</v>
      </c>
    </row>
    <row r="1156" spans="1:21" x14ac:dyDescent="0.25">
      <c r="A1156">
        <v>741</v>
      </c>
      <c r="B1156" t="str">
        <f>_xlfn.XLOOKUP(A1156, artists!A$2:A$836, artists!B$2:B$836)</f>
        <v>Migos</v>
      </c>
      <c r="C1156" s="3" t="s">
        <v>1717</v>
      </c>
      <c r="D1156" s="5">
        <v>343150</v>
      </c>
      <c r="E1156" s="5">
        <f t="shared" si="54"/>
        <v>343.15</v>
      </c>
      <c r="F1156" t="b">
        <v>1</v>
      </c>
      <c r="G1156">
        <v>20</v>
      </c>
      <c r="H1156">
        <f>_xlfn.XLOOKUP(G1156, years!A$2:A$836, years!B$2:B$836)</f>
        <v>2017</v>
      </c>
      <c r="I1156" s="5">
        <v>72</v>
      </c>
      <c r="J1156">
        <v>0.92600000000000005</v>
      </c>
      <c r="K1156">
        <v>0.66600000000000004</v>
      </c>
      <c r="L1156" s="7" t="str">
        <f t="shared" si="55"/>
        <v>High</v>
      </c>
      <c r="M1156">
        <v>-5.3140000000000001</v>
      </c>
      <c r="N1156" s="7">
        <v>0.24399999999999999</v>
      </c>
      <c r="O1156" s="7">
        <v>6.1100000000000002E-2</v>
      </c>
      <c r="P1156" s="9">
        <v>0</v>
      </c>
      <c r="Q1156" s="7">
        <v>0.123</v>
      </c>
      <c r="R1156" s="7">
        <v>0.16800000000000001</v>
      </c>
      <c r="S1156" s="7" t="str">
        <f t="shared" si="56"/>
        <v>Negative</v>
      </c>
      <c r="T1156" s="5">
        <v>127.07899999999999</v>
      </c>
      <c r="U1156" t="s">
        <v>59</v>
      </c>
    </row>
    <row r="1157" spans="1:21" x14ac:dyDescent="0.25">
      <c r="A1157">
        <v>7</v>
      </c>
      <c r="B1157" t="str">
        <f>_xlfn.XLOOKUP(A1157, artists!A$2:A$836, artists!B$2:B$836)</f>
        <v>Eminem</v>
      </c>
      <c r="C1157" s="3" t="s">
        <v>1820</v>
      </c>
      <c r="D1157" s="5">
        <v>221013</v>
      </c>
      <c r="E1157" s="5">
        <f t="shared" si="54"/>
        <v>221.01300000000001</v>
      </c>
      <c r="F1157" t="b">
        <v>1</v>
      </c>
      <c r="G1157">
        <v>20</v>
      </c>
      <c r="H1157">
        <f>_xlfn.XLOOKUP(G1157, years!A$2:A$836, years!B$2:B$836)</f>
        <v>2017</v>
      </c>
      <c r="I1157" s="5">
        <v>72</v>
      </c>
      <c r="J1157">
        <v>0.748</v>
      </c>
      <c r="K1157">
        <v>0.749</v>
      </c>
      <c r="L1157" s="7" t="str">
        <f t="shared" si="55"/>
        <v>High</v>
      </c>
      <c r="M1157">
        <v>-5.9160000000000004</v>
      </c>
      <c r="N1157" s="7">
        <v>0.51600000000000001</v>
      </c>
      <c r="O1157" s="7">
        <v>0.14199999999999999</v>
      </c>
      <c r="P1157" s="9">
        <v>0</v>
      </c>
      <c r="Q1157" s="7">
        <v>7.1300000000000002E-2</v>
      </c>
      <c r="R1157" s="7">
        <v>0.65900000000000003</v>
      </c>
      <c r="S1157" s="7" t="str">
        <f t="shared" si="56"/>
        <v>Positive</v>
      </c>
      <c r="T1157" s="5">
        <v>90.09</v>
      </c>
      <c r="U1157" t="s">
        <v>28</v>
      </c>
    </row>
    <row r="1158" spans="1:21" x14ac:dyDescent="0.25">
      <c r="A1158">
        <v>482</v>
      </c>
      <c r="B1158" t="str">
        <f>_xlfn.XLOOKUP(A1158, artists!A$2:A$836, artists!B$2:B$836)</f>
        <v>Waka Flocka Flame</v>
      </c>
      <c r="C1158" s="3" t="s">
        <v>1054</v>
      </c>
      <c r="D1158" s="5">
        <v>263773</v>
      </c>
      <c r="E1158" s="5">
        <f t="shared" si="54"/>
        <v>263.77300000000002</v>
      </c>
      <c r="F1158" t="b">
        <v>1</v>
      </c>
      <c r="G1158">
        <v>13</v>
      </c>
      <c r="H1158">
        <f>_xlfn.XLOOKUP(G1158, years!A$2:A$836, years!B$2:B$836)</f>
        <v>2010</v>
      </c>
      <c r="I1158" s="5">
        <v>58</v>
      </c>
      <c r="J1158">
        <v>0.76</v>
      </c>
      <c r="K1158">
        <v>0.59499999999999997</v>
      </c>
      <c r="L1158" s="7" t="str">
        <f t="shared" si="55"/>
        <v>Low</v>
      </c>
      <c r="M1158">
        <v>-6.3659999999999997</v>
      </c>
      <c r="N1158" s="7">
        <v>3.9100000000000003E-2</v>
      </c>
      <c r="O1158" s="7">
        <v>5.4400000000000004E-3</v>
      </c>
      <c r="P1158" s="9">
        <v>0</v>
      </c>
      <c r="Q1158" s="7">
        <v>0.24099999999999999</v>
      </c>
      <c r="R1158" s="7">
        <v>0.36099999999999999</v>
      </c>
      <c r="S1158" s="7" t="str">
        <f t="shared" si="56"/>
        <v>Negative</v>
      </c>
      <c r="T1158" s="5">
        <v>131.49700000000001</v>
      </c>
      <c r="U1158" t="s">
        <v>59</v>
      </c>
    </row>
    <row r="1159" spans="1:21" x14ac:dyDescent="0.25">
      <c r="A1159">
        <v>482</v>
      </c>
      <c r="B1159" t="str">
        <f>_xlfn.XLOOKUP(A1159, artists!A$2:A$836, artists!B$2:B$836)</f>
        <v>Waka Flocka Flame</v>
      </c>
      <c r="C1159" s="3" t="s">
        <v>1054</v>
      </c>
      <c r="D1159" s="5">
        <v>263773</v>
      </c>
      <c r="E1159" s="5">
        <f t="shared" si="54"/>
        <v>263.77300000000002</v>
      </c>
      <c r="F1159" t="b">
        <v>1</v>
      </c>
      <c r="G1159">
        <v>13</v>
      </c>
      <c r="H1159">
        <f>_xlfn.XLOOKUP(G1159, years!A$2:A$836, years!B$2:B$836)</f>
        <v>2010</v>
      </c>
      <c r="I1159" s="5">
        <v>76</v>
      </c>
      <c r="J1159">
        <v>0.76</v>
      </c>
      <c r="K1159">
        <v>0.59499999999999997</v>
      </c>
      <c r="L1159" s="7" t="str">
        <f t="shared" si="55"/>
        <v>Low</v>
      </c>
      <c r="M1159">
        <v>-6.3659999999999997</v>
      </c>
      <c r="N1159" s="7">
        <v>3.9100000000000003E-2</v>
      </c>
      <c r="O1159" s="7">
        <v>5.4400000000000004E-3</v>
      </c>
      <c r="P1159" s="9">
        <v>0</v>
      </c>
      <c r="Q1159" s="7">
        <v>0.24099999999999999</v>
      </c>
      <c r="R1159" s="7">
        <v>0.36099999999999999</v>
      </c>
      <c r="S1159" s="7" t="str">
        <f t="shared" si="56"/>
        <v>Negative</v>
      </c>
      <c r="T1159" s="5">
        <v>131.49700000000001</v>
      </c>
      <c r="U1159" t="s">
        <v>59</v>
      </c>
    </row>
    <row r="1160" spans="1:21" x14ac:dyDescent="0.25">
      <c r="A1160">
        <v>233</v>
      </c>
      <c r="B1160" t="str">
        <f>_xlfn.XLOOKUP(A1160, artists!A$2:A$836, artists!B$2:B$836)</f>
        <v>Wayne Wonder</v>
      </c>
      <c r="C1160" s="3" t="s">
        <v>435</v>
      </c>
      <c r="D1160" s="5">
        <v>202013</v>
      </c>
      <c r="E1160" s="5">
        <f t="shared" si="54"/>
        <v>202.01300000000001</v>
      </c>
      <c r="F1160" t="b">
        <v>0</v>
      </c>
      <c r="G1160">
        <v>6</v>
      </c>
      <c r="H1160">
        <f>_xlfn.XLOOKUP(G1160, years!A$2:A$836, years!B$2:B$836)</f>
        <v>2003</v>
      </c>
      <c r="I1160" s="5">
        <v>63</v>
      </c>
      <c r="J1160">
        <v>0.496</v>
      </c>
      <c r="K1160">
        <v>0.81899999999999995</v>
      </c>
      <c r="L1160" s="7" t="str">
        <f t="shared" si="55"/>
        <v>High</v>
      </c>
      <c r="M1160">
        <v>-5.6559999999999997</v>
      </c>
      <c r="N1160" s="7">
        <v>4.4400000000000002E-2</v>
      </c>
      <c r="O1160" s="7">
        <v>4.7899999999999998E-2</v>
      </c>
      <c r="P1160" s="9">
        <v>2.1499999999999999E-4</v>
      </c>
      <c r="Q1160" s="7">
        <v>0.17699999999999999</v>
      </c>
      <c r="R1160" s="7">
        <v>0.317</v>
      </c>
      <c r="S1160" s="7" t="str">
        <f t="shared" si="56"/>
        <v>Negative</v>
      </c>
      <c r="T1160" s="5">
        <v>100.215</v>
      </c>
      <c r="U1160" t="s">
        <v>125</v>
      </c>
    </row>
    <row r="1161" spans="1:21" x14ac:dyDescent="0.25">
      <c r="A1161">
        <v>785</v>
      </c>
      <c r="B1161" t="str">
        <f>_xlfn.XLOOKUP(A1161, artists!A$2:A$836, artists!B$2:B$836)</f>
        <v>Hugh Jackman</v>
      </c>
      <c r="C1161" s="3" t="s">
        <v>1841</v>
      </c>
      <c r="D1161" s="5">
        <v>302146</v>
      </c>
      <c r="E1161" s="5">
        <f t="shared" si="54"/>
        <v>302.14600000000002</v>
      </c>
      <c r="F1161" t="b">
        <v>0</v>
      </c>
      <c r="G1161">
        <v>20</v>
      </c>
      <c r="H1161">
        <f>_xlfn.XLOOKUP(G1161, years!A$2:A$836, years!B$2:B$836)</f>
        <v>2017</v>
      </c>
      <c r="I1161" s="5">
        <v>72</v>
      </c>
      <c r="J1161">
        <v>0.41699999999999998</v>
      </c>
      <c r="K1161">
        <v>0.82399999999999995</v>
      </c>
      <c r="L1161" s="7" t="str">
        <f t="shared" si="55"/>
        <v>High</v>
      </c>
      <c r="M1161">
        <v>-7.36</v>
      </c>
      <c r="N1161" s="7">
        <v>0.105</v>
      </c>
      <c r="O1161" s="7">
        <v>2.3900000000000001E-4</v>
      </c>
      <c r="P1161" s="9">
        <v>5.45E-2</v>
      </c>
      <c r="Q1161" s="7">
        <v>7.2499999999999995E-2</v>
      </c>
      <c r="R1161" s="7">
        <v>0.4</v>
      </c>
      <c r="S1161" s="7" t="str">
        <f t="shared" si="56"/>
        <v>Negative</v>
      </c>
      <c r="T1161" s="5">
        <v>157.91999999999999</v>
      </c>
      <c r="U1161" t="s">
        <v>1842</v>
      </c>
    </row>
    <row r="1162" spans="1:21" x14ac:dyDescent="0.25">
      <c r="A1162">
        <v>490</v>
      </c>
      <c r="B1162" t="str">
        <f>_xlfn.XLOOKUP(A1162, artists!A$2:A$836, artists!B$2:B$836)</f>
        <v>DJ Khaled</v>
      </c>
      <c r="C1162" s="3" t="s">
        <v>1732</v>
      </c>
      <c r="D1162" s="5">
        <v>204173</v>
      </c>
      <c r="E1162" s="5">
        <f t="shared" si="54"/>
        <v>204.173</v>
      </c>
      <c r="F1162" t="b">
        <v>1</v>
      </c>
      <c r="G1162">
        <v>20</v>
      </c>
      <c r="H1162">
        <f>_xlfn.XLOOKUP(G1162, years!A$2:A$836, years!B$2:B$836)</f>
        <v>2017</v>
      </c>
      <c r="I1162" s="5">
        <v>72</v>
      </c>
      <c r="J1162">
        <v>0.67100000000000004</v>
      </c>
      <c r="K1162">
        <v>0.67200000000000004</v>
      </c>
      <c r="L1162" s="7" t="str">
        <f t="shared" si="55"/>
        <v>High</v>
      </c>
      <c r="M1162">
        <v>-3.0939999999999999</v>
      </c>
      <c r="N1162" s="7">
        <v>6.88E-2</v>
      </c>
      <c r="O1162" s="7">
        <v>3.2899999999999999E-2</v>
      </c>
      <c r="P1162" s="9">
        <v>0</v>
      </c>
      <c r="Q1162" s="7">
        <v>0.11799999999999999</v>
      </c>
      <c r="R1162" s="7">
        <v>0.63200000000000001</v>
      </c>
      <c r="S1162" s="7" t="str">
        <f t="shared" si="56"/>
        <v>Positive</v>
      </c>
      <c r="T1162" s="5">
        <v>97.978999999999999</v>
      </c>
      <c r="U1162" t="s">
        <v>59</v>
      </c>
    </row>
    <row r="1163" spans="1:21" x14ac:dyDescent="0.25">
      <c r="A1163">
        <v>656</v>
      </c>
      <c r="B1163" t="str">
        <f>_xlfn.XLOOKUP(A1163, artists!A$2:A$836, artists!B$2:B$836)</f>
        <v>Galantis</v>
      </c>
      <c r="C1163" s="3" t="s">
        <v>1605</v>
      </c>
      <c r="D1163" s="5">
        <v>189126</v>
      </c>
      <c r="E1163" s="5">
        <f t="shared" si="54"/>
        <v>189.126</v>
      </c>
      <c r="F1163" t="b">
        <v>0</v>
      </c>
      <c r="G1163">
        <v>19</v>
      </c>
      <c r="H1163">
        <f>_xlfn.XLOOKUP(G1163, years!A$2:A$836, years!B$2:B$836)</f>
        <v>2016</v>
      </c>
      <c r="I1163" s="5">
        <v>67</v>
      </c>
      <c r="J1163">
        <v>0.67100000000000004</v>
      </c>
      <c r="K1163">
        <v>0.91600000000000004</v>
      </c>
      <c r="L1163" s="7" t="str">
        <f t="shared" si="55"/>
        <v>High</v>
      </c>
      <c r="M1163">
        <v>-4.0140000000000002</v>
      </c>
      <c r="N1163" s="7">
        <v>3.9699999999999999E-2</v>
      </c>
      <c r="O1163" s="7">
        <v>2.8199999999999999E-2</v>
      </c>
      <c r="P1163" s="9">
        <v>7.62E-3</v>
      </c>
      <c r="Q1163" s="7">
        <v>0.24</v>
      </c>
      <c r="R1163" s="7">
        <v>0.80300000000000005</v>
      </c>
      <c r="S1163" s="7" t="str">
        <f t="shared" si="56"/>
        <v>Positive</v>
      </c>
      <c r="T1163" s="5">
        <v>126.01</v>
      </c>
      <c r="U1163" t="s">
        <v>40</v>
      </c>
    </row>
    <row r="1164" spans="1:21" x14ac:dyDescent="0.25">
      <c r="A1164">
        <v>32</v>
      </c>
      <c r="B1164" t="str">
        <f>_xlfn.XLOOKUP(A1164, artists!A$2:A$836, artists!B$2:B$836)</f>
        <v>Ruff Endz</v>
      </c>
      <c r="C1164" s="3" t="s">
        <v>62</v>
      </c>
      <c r="D1164" s="5">
        <v>242560</v>
      </c>
      <c r="E1164" s="5">
        <f t="shared" si="54"/>
        <v>242.56</v>
      </c>
      <c r="F1164" t="b">
        <v>0</v>
      </c>
      <c r="G1164">
        <v>3</v>
      </c>
      <c r="H1164">
        <f>_xlfn.XLOOKUP(G1164, years!A$2:A$836, years!B$2:B$836)</f>
        <v>2000</v>
      </c>
      <c r="I1164" s="5">
        <v>52</v>
      </c>
      <c r="J1164">
        <v>0.83899999999999997</v>
      </c>
      <c r="K1164">
        <v>0.64100000000000001</v>
      </c>
      <c r="L1164" s="7" t="str">
        <f t="shared" si="55"/>
        <v>Low</v>
      </c>
      <c r="M1164">
        <v>-5.6689999999999996</v>
      </c>
      <c r="N1164" s="7">
        <v>8.5800000000000001E-2</v>
      </c>
      <c r="O1164" s="7">
        <v>3.2399999999999998E-2</v>
      </c>
      <c r="P1164" s="9">
        <v>4.5600000000000004E-6</v>
      </c>
      <c r="Q1164" s="7">
        <v>6.0199999999999997E-2</v>
      </c>
      <c r="R1164" s="7">
        <v>0.92700000000000005</v>
      </c>
      <c r="S1164" s="7" t="str">
        <f t="shared" si="56"/>
        <v>Positive</v>
      </c>
      <c r="T1164" s="5">
        <v>97.004000000000005</v>
      </c>
      <c r="U1164" t="s">
        <v>63</v>
      </c>
    </row>
    <row r="1165" spans="1:21" x14ac:dyDescent="0.25">
      <c r="A1165">
        <v>143</v>
      </c>
      <c r="B1165" t="str">
        <f>_xlfn.XLOOKUP(A1165, artists!A$2:A$836, artists!B$2:B$836)</f>
        <v>3LW</v>
      </c>
      <c r="C1165" s="3" t="s">
        <v>237</v>
      </c>
      <c r="D1165" s="5">
        <v>263440</v>
      </c>
      <c r="E1165" s="5">
        <f t="shared" si="54"/>
        <v>263.44</v>
      </c>
      <c r="F1165" t="b">
        <v>0</v>
      </c>
      <c r="G1165">
        <v>3</v>
      </c>
      <c r="H1165">
        <f>_xlfn.XLOOKUP(G1165, years!A$2:A$836, years!B$2:B$836)</f>
        <v>2000</v>
      </c>
      <c r="I1165" s="5">
        <v>56</v>
      </c>
      <c r="J1165">
        <v>0.72099999999999997</v>
      </c>
      <c r="K1165">
        <v>0.72299999999999998</v>
      </c>
      <c r="L1165" s="7" t="str">
        <f t="shared" si="55"/>
        <v>High</v>
      </c>
      <c r="M1165">
        <v>-7.08</v>
      </c>
      <c r="N1165" s="7">
        <v>6.3100000000000003E-2</v>
      </c>
      <c r="O1165" s="7">
        <v>0.10199999999999999</v>
      </c>
      <c r="P1165" s="9">
        <v>4.4000000000000002E-6</v>
      </c>
      <c r="Q1165" s="7">
        <v>6.5100000000000005E-2</v>
      </c>
      <c r="R1165" s="7">
        <v>0.76100000000000001</v>
      </c>
      <c r="S1165" s="7" t="str">
        <f t="shared" si="56"/>
        <v>Positive</v>
      </c>
      <c r="T1165" s="5">
        <v>88.933000000000007</v>
      </c>
      <c r="U1165" t="s">
        <v>32</v>
      </c>
    </row>
    <row r="1166" spans="1:21" x14ac:dyDescent="0.25">
      <c r="A1166">
        <v>89</v>
      </c>
      <c r="B1166" t="str">
        <f>_xlfn.XLOOKUP(A1166, artists!A$2:A$836, artists!B$2:B$836)</f>
        <v>Mary J. Blige</v>
      </c>
      <c r="C1166" s="3" t="s">
        <v>186</v>
      </c>
      <c r="D1166" s="5">
        <v>326240</v>
      </c>
      <c r="E1166" s="5">
        <f t="shared" si="54"/>
        <v>326.24</v>
      </c>
      <c r="F1166" t="b">
        <v>0</v>
      </c>
      <c r="G1166">
        <v>4</v>
      </c>
      <c r="H1166">
        <f>_xlfn.XLOOKUP(G1166, years!A$2:A$836, years!B$2:B$836)</f>
        <v>2001</v>
      </c>
      <c r="I1166" s="5">
        <v>61</v>
      </c>
      <c r="J1166">
        <v>0.65300000000000002</v>
      </c>
      <c r="K1166">
        <v>0.83699999999999997</v>
      </c>
      <c r="L1166" s="7" t="str">
        <f t="shared" si="55"/>
        <v>High</v>
      </c>
      <c r="M1166">
        <v>-6.8179999999999996</v>
      </c>
      <c r="N1166" s="7">
        <v>0.124</v>
      </c>
      <c r="O1166" s="7">
        <v>0.53400000000000003</v>
      </c>
      <c r="P1166" s="9">
        <v>7.1199999999999996E-5</v>
      </c>
      <c r="Q1166" s="7">
        <v>7.8399999999999997E-2</v>
      </c>
      <c r="R1166" s="7">
        <v>0.64</v>
      </c>
      <c r="S1166" s="7" t="str">
        <f t="shared" si="56"/>
        <v>Positive</v>
      </c>
      <c r="T1166" s="5">
        <v>97.914000000000001</v>
      </c>
      <c r="U1166" t="s">
        <v>32</v>
      </c>
    </row>
    <row r="1167" spans="1:21" x14ac:dyDescent="0.25">
      <c r="A1167">
        <v>179</v>
      </c>
      <c r="B1167" t="str">
        <f>_xlfn.XLOOKUP(A1167, artists!A$2:A$836, artists!B$2:B$836)</f>
        <v>Alicia Keys</v>
      </c>
      <c r="C1167" s="3" t="s">
        <v>834</v>
      </c>
      <c r="D1167" s="5">
        <v>253813</v>
      </c>
      <c r="E1167" s="5">
        <f t="shared" si="54"/>
        <v>253.81299999999999</v>
      </c>
      <c r="F1167" t="b">
        <v>0</v>
      </c>
      <c r="G1167">
        <v>10</v>
      </c>
      <c r="H1167">
        <f>_xlfn.XLOOKUP(G1167, years!A$2:A$836, years!B$2:B$836)</f>
        <v>2007</v>
      </c>
      <c r="I1167" s="5">
        <v>77</v>
      </c>
      <c r="J1167">
        <v>0.64400000000000002</v>
      </c>
      <c r="K1167">
        <v>0.54900000000000004</v>
      </c>
      <c r="L1167" s="7" t="str">
        <f t="shared" si="55"/>
        <v>Low</v>
      </c>
      <c r="M1167">
        <v>-5.415</v>
      </c>
      <c r="N1167" s="7">
        <v>2.8500000000000001E-2</v>
      </c>
      <c r="O1167" s="7">
        <v>2.0899999999999998E-2</v>
      </c>
      <c r="P1167" s="9">
        <v>8.85E-6</v>
      </c>
      <c r="Q1167" s="7">
        <v>0.13400000000000001</v>
      </c>
      <c r="R1167" s="7">
        <v>0.16700000000000001</v>
      </c>
      <c r="S1167" s="7" t="str">
        <f t="shared" si="56"/>
        <v>Negative</v>
      </c>
      <c r="T1167" s="5">
        <v>90.04</v>
      </c>
      <c r="U1167" t="s">
        <v>32</v>
      </c>
    </row>
    <row r="1168" spans="1:21" x14ac:dyDescent="0.25">
      <c r="A1168">
        <v>309</v>
      </c>
      <c r="B1168" t="str">
        <f>_xlfn.XLOOKUP(A1168, artists!A$2:A$836, artists!B$2:B$836)</f>
        <v>Shayne Ward</v>
      </c>
      <c r="C1168" s="3" t="s">
        <v>666</v>
      </c>
      <c r="D1168" s="5">
        <v>223066</v>
      </c>
      <c r="E1168" s="5">
        <f t="shared" si="54"/>
        <v>223.066</v>
      </c>
      <c r="F1168" t="b">
        <v>0</v>
      </c>
      <c r="G1168">
        <v>9</v>
      </c>
      <c r="H1168">
        <f>_xlfn.XLOOKUP(G1168, years!A$2:A$836, years!B$2:B$836)</f>
        <v>2006</v>
      </c>
      <c r="I1168" s="5">
        <v>1</v>
      </c>
      <c r="J1168">
        <v>0.5</v>
      </c>
      <c r="K1168">
        <v>0.498</v>
      </c>
      <c r="L1168" s="7" t="str">
        <f t="shared" si="55"/>
        <v>Low</v>
      </c>
      <c r="M1168">
        <v>-6.0869999999999997</v>
      </c>
      <c r="N1168" s="7">
        <v>2.5999999999999999E-2</v>
      </c>
      <c r="O1168" s="7">
        <v>0.52700000000000002</v>
      </c>
      <c r="P1168" s="9">
        <v>0</v>
      </c>
      <c r="Q1168" s="7">
        <v>0.123</v>
      </c>
      <c r="R1168" s="7">
        <v>0.182</v>
      </c>
      <c r="S1168" s="7" t="str">
        <f t="shared" si="56"/>
        <v>Negative</v>
      </c>
      <c r="T1168" s="5">
        <v>79.798000000000002</v>
      </c>
      <c r="U1168" t="s">
        <v>17</v>
      </c>
    </row>
    <row r="1169" spans="1:21" x14ac:dyDescent="0.25">
      <c r="A1169">
        <v>761</v>
      </c>
      <c r="B1169" t="str">
        <f>_xlfn.XLOOKUP(A1169, artists!A$2:A$836, artists!B$2:B$836)</f>
        <v>Machine Gun Kelly</v>
      </c>
      <c r="C1169" s="3" t="s">
        <v>1790</v>
      </c>
      <c r="D1169" s="5">
        <v>202804</v>
      </c>
      <c r="E1169" s="5">
        <f t="shared" si="54"/>
        <v>202.804</v>
      </c>
      <c r="F1169" t="b">
        <v>0</v>
      </c>
      <c r="G1169">
        <v>20</v>
      </c>
      <c r="H1169">
        <f>_xlfn.XLOOKUP(G1169, years!A$2:A$836, years!B$2:B$836)</f>
        <v>2017</v>
      </c>
      <c r="I1169" s="5">
        <v>71</v>
      </c>
      <c r="J1169">
        <v>0.65300000000000002</v>
      </c>
      <c r="K1169">
        <v>0.71799999999999997</v>
      </c>
      <c r="L1169" s="7" t="str">
        <f t="shared" si="55"/>
        <v>High</v>
      </c>
      <c r="M1169">
        <v>-5.2320000000000002</v>
      </c>
      <c r="N1169" s="7">
        <v>0.21299999999999999</v>
      </c>
      <c r="O1169" s="7">
        <v>4.13E-3</v>
      </c>
      <c r="P1169" s="9">
        <v>0</v>
      </c>
      <c r="Q1169" s="7">
        <v>5.3699999999999998E-2</v>
      </c>
      <c r="R1169" s="7">
        <v>0.216</v>
      </c>
      <c r="S1169" s="7" t="str">
        <f t="shared" si="56"/>
        <v>Negative</v>
      </c>
      <c r="T1169" s="5">
        <v>82.034000000000006</v>
      </c>
      <c r="U1169" t="s">
        <v>59</v>
      </c>
    </row>
    <row r="1170" spans="1:21" x14ac:dyDescent="0.25">
      <c r="A1170">
        <v>38</v>
      </c>
      <c r="B1170" t="str">
        <f>_xlfn.XLOOKUP(A1170, artists!A$2:A$836, artists!B$2:B$836)</f>
        <v>Enrique Iglesias</v>
      </c>
      <c r="C1170" s="3" t="s">
        <v>1712</v>
      </c>
      <c r="D1170" s="5">
        <v>207680</v>
      </c>
      <c r="E1170" s="5">
        <f t="shared" si="54"/>
        <v>207.68</v>
      </c>
      <c r="F1170" t="b">
        <v>0</v>
      </c>
      <c r="G1170">
        <v>20</v>
      </c>
      <c r="H1170">
        <f>_xlfn.XLOOKUP(G1170, years!A$2:A$836, years!B$2:B$836)</f>
        <v>2017</v>
      </c>
      <c r="I1170" s="5">
        <v>70</v>
      </c>
      <c r="J1170">
        <v>0.68799999999999994</v>
      </c>
      <c r="K1170">
        <v>0.82199999999999995</v>
      </c>
      <c r="L1170" s="7" t="str">
        <f t="shared" si="55"/>
        <v>High</v>
      </c>
      <c r="M1170">
        <v>-3.3039999999999998</v>
      </c>
      <c r="N1170" s="7">
        <v>5.3699999999999998E-2</v>
      </c>
      <c r="O1170" s="7">
        <v>6.4199999999999993E-2</v>
      </c>
      <c r="P1170" s="9">
        <v>0</v>
      </c>
      <c r="Q1170" s="7">
        <v>0.24099999999999999</v>
      </c>
      <c r="R1170" s="7">
        <v>0.66</v>
      </c>
      <c r="S1170" s="7" t="str">
        <f t="shared" si="56"/>
        <v>Positive</v>
      </c>
      <c r="T1170" s="5">
        <v>91.010999999999996</v>
      </c>
      <c r="U1170" t="s">
        <v>71</v>
      </c>
    </row>
    <row r="1171" spans="1:21" x14ac:dyDescent="0.25">
      <c r="A1171">
        <v>350</v>
      </c>
      <c r="B1171" t="str">
        <f>_xlfn.XLOOKUP(A1171, artists!A$2:A$836, artists!B$2:B$836)</f>
        <v>Orson</v>
      </c>
      <c r="C1171" s="3" t="s">
        <v>717</v>
      </c>
      <c r="D1171" s="5">
        <v>167493</v>
      </c>
      <c r="E1171" s="5">
        <f t="shared" si="54"/>
        <v>167.49299999999999</v>
      </c>
      <c r="F1171" t="b">
        <v>0</v>
      </c>
      <c r="G1171">
        <v>9</v>
      </c>
      <c r="H1171">
        <f>_xlfn.XLOOKUP(G1171, years!A$2:A$836, years!B$2:B$836)</f>
        <v>2006</v>
      </c>
      <c r="I1171" s="5">
        <v>46</v>
      </c>
      <c r="J1171">
        <v>0.65600000000000003</v>
      </c>
      <c r="K1171">
        <v>0.624</v>
      </c>
      <c r="L1171" s="7" t="str">
        <f t="shared" si="55"/>
        <v>Low</v>
      </c>
      <c r="M1171">
        <v>-4.6230000000000002</v>
      </c>
      <c r="N1171" s="7">
        <v>6.9099999999999995E-2</v>
      </c>
      <c r="O1171" s="7">
        <v>6.4999999999999997E-3</v>
      </c>
      <c r="P1171" s="9">
        <v>0</v>
      </c>
      <c r="Q1171" s="7">
        <v>0.27800000000000002</v>
      </c>
      <c r="R1171" s="7">
        <v>0.73499999999999999</v>
      </c>
      <c r="S1171" s="7" t="str">
        <f t="shared" si="56"/>
        <v>Positive</v>
      </c>
      <c r="T1171" s="5">
        <v>124.08199999999999</v>
      </c>
      <c r="U1171" t="s">
        <v>17</v>
      </c>
    </row>
    <row r="1172" spans="1:21" x14ac:dyDescent="0.25">
      <c r="A1172">
        <v>646</v>
      </c>
      <c r="B1172" t="str">
        <f>_xlfn.XLOOKUP(A1172, artists!A$2:A$836, artists!B$2:B$836)</f>
        <v>Rae Sremmurd</v>
      </c>
      <c r="C1172" s="3" t="s">
        <v>1510</v>
      </c>
      <c r="D1172" s="5">
        <v>200080</v>
      </c>
      <c r="E1172" s="5">
        <f t="shared" si="54"/>
        <v>200.08</v>
      </c>
      <c r="F1172" t="b">
        <v>1</v>
      </c>
      <c r="G1172">
        <v>18</v>
      </c>
      <c r="H1172">
        <f>_xlfn.XLOOKUP(G1172, years!A$2:A$836, years!B$2:B$836)</f>
        <v>2015</v>
      </c>
      <c r="I1172" s="5">
        <v>71</v>
      </c>
      <c r="J1172">
        <v>0.89100000000000001</v>
      </c>
      <c r="K1172">
        <v>0.48599999999999999</v>
      </c>
      <c r="L1172" s="7" t="str">
        <f t="shared" si="55"/>
        <v>Low</v>
      </c>
      <c r="M1172">
        <v>-7.8029999999999999</v>
      </c>
      <c r="N1172" s="7">
        <v>0.159</v>
      </c>
      <c r="O1172" s="7">
        <v>1.5800000000000002E-2</v>
      </c>
      <c r="P1172" s="9">
        <v>3.7799999999999998E-6</v>
      </c>
      <c r="Q1172" s="7">
        <v>9.2499999999999999E-2</v>
      </c>
      <c r="R1172" s="7">
        <v>0.23899999999999999</v>
      </c>
      <c r="S1172" s="7" t="str">
        <f t="shared" si="56"/>
        <v>Negative</v>
      </c>
      <c r="T1172" s="5">
        <v>125.01</v>
      </c>
      <c r="U1172" t="s">
        <v>59</v>
      </c>
    </row>
    <row r="1173" spans="1:21" x14ac:dyDescent="0.25">
      <c r="A1173">
        <v>618</v>
      </c>
      <c r="B1173" t="str">
        <f>_xlfn.XLOOKUP(A1173, artists!A$2:A$836, artists!B$2:B$836)</f>
        <v>Sigma</v>
      </c>
      <c r="C1173" s="3" t="s">
        <v>1436</v>
      </c>
      <c r="D1173" s="5">
        <v>189720</v>
      </c>
      <c r="E1173" s="5">
        <f t="shared" si="54"/>
        <v>189.72</v>
      </c>
      <c r="F1173" t="b">
        <v>0</v>
      </c>
      <c r="G1173">
        <v>17</v>
      </c>
      <c r="H1173">
        <f>_xlfn.XLOOKUP(G1173, years!A$2:A$836, years!B$2:B$836)</f>
        <v>2014</v>
      </c>
      <c r="I1173" s="5">
        <v>62</v>
      </c>
      <c r="J1173">
        <v>0.441</v>
      </c>
      <c r="K1173">
        <v>0.92100000000000004</v>
      </c>
      <c r="L1173" s="7" t="str">
        <f t="shared" si="55"/>
        <v>High</v>
      </c>
      <c r="M1173">
        <v>-3.32</v>
      </c>
      <c r="N1173" s="7">
        <v>4.36E-2</v>
      </c>
      <c r="O1173" s="7">
        <v>5.2599999999999999E-4</v>
      </c>
      <c r="P1173" s="9">
        <v>6.3400000000000003E-6</v>
      </c>
      <c r="Q1173" s="7">
        <v>0.17699999999999999</v>
      </c>
      <c r="R1173" s="7">
        <v>0.182</v>
      </c>
      <c r="S1173" s="7" t="str">
        <f t="shared" si="56"/>
        <v>Negative</v>
      </c>
      <c r="T1173" s="5">
        <v>175.001</v>
      </c>
      <c r="U1173" t="s">
        <v>40</v>
      </c>
    </row>
    <row r="1174" spans="1:21" x14ac:dyDescent="0.25">
      <c r="A1174">
        <v>48</v>
      </c>
      <c r="B1174" t="str">
        <f>_xlfn.XLOOKUP(A1174, artists!A$2:A$836, artists!B$2:B$836)</f>
        <v>Ricky Martin</v>
      </c>
      <c r="C1174" s="3" t="s">
        <v>180</v>
      </c>
      <c r="D1174" s="5">
        <v>252706</v>
      </c>
      <c r="E1174" s="5">
        <f t="shared" si="54"/>
        <v>252.70599999999999</v>
      </c>
      <c r="F1174" t="b">
        <v>0</v>
      </c>
      <c r="G1174">
        <v>11</v>
      </c>
      <c r="H1174">
        <f>_xlfn.XLOOKUP(G1174, years!A$2:A$836, years!B$2:B$836)</f>
        <v>2008</v>
      </c>
      <c r="I1174" s="5">
        <v>52</v>
      </c>
      <c r="J1174">
        <v>0.63500000000000001</v>
      </c>
      <c r="K1174">
        <v>0.85399999999999998</v>
      </c>
      <c r="L1174" s="7" t="str">
        <f t="shared" si="55"/>
        <v>High</v>
      </c>
      <c r="M1174">
        <v>-5.0199999999999996</v>
      </c>
      <c r="N1174" s="7">
        <v>6.1199999999999997E-2</v>
      </c>
      <c r="O1174" s="7">
        <v>5.79E-3</v>
      </c>
      <c r="P1174" s="9">
        <v>8.3000000000000001E-3</v>
      </c>
      <c r="Q1174" s="7">
        <v>6.2300000000000001E-2</v>
      </c>
      <c r="R1174" s="7">
        <v>0.59</v>
      </c>
      <c r="S1174" s="7" t="str">
        <f t="shared" si="56"/>
        <v>Positive</v>
      </c>
      <c r="T1174" s="5">
        <v>100.851</v>
      </c>
      <c r="U1174" t="s">
        <v>71</v>
      </c>
    </row>
    <row r="1175" spans="1:21" x14ac:dyDescent="0.25">
      <c r="A1175">
        <v>146</v>
      </c>
      <c r="B1175" t="str">
        <f>_xlfn.XLOOKUP(A1175, artists!A$2:A$836, artists!B$2:B$836)</f>
        <v>Avril Lavigne</v>
      </c>
      <c r="C1175" s="3" t="s">
        <v>475</v>
      </c>
      <c r="D1175" s="5">
        <v>212413</v>
      </c>
      <c r="E1175" s="5">
        <f t="shared" si="54"/>
        <v>212.41300000000001</v>
      </c>
      <c r="F1175" t="b">
        <v>0</v>
      </c>
      <c r="G1175">
        <v>7</v>
      </c>
      <c r="H1175">
        <f>_xlfn.XLOOKUP(G1175, years!A$2:A$836, years!B$2:B$836)</f>
        <v>2004</v>
      </c>
      <c r="I1175" s="5">
        <v>61</v>
      </c>
      <c r="J1175">
        <v>0.34799999999999998</v>
      </c>
      <c r="K1175">
        <v>0.90700000000000003</v>
      </c>
      <c r="L1175" s="7" t="str">
        <f t="shared" si="55"/>
        <v>High</v>
      </c>
      <c r="M1175">
        <v>-3.66</v>
      </c>
      <c r="N1175" s="7">
        <v>4.9700000000000001E-2</v>
      </c>
      <c r="O1175" s="7">
        <v>5.1599999999999997E-4</v>
      </c>
      <c r="P1175" s="9">
        <v>0</v>
      </c>
      <c r="Q1175" s="7">
        <v>0.161</v>
      </c>
      <c r="R1175" s="7">
        <v>0.17699999999999999</v>
      </c>
      <c r="S1175" s="7" t="str">
        <f t="shared" si="56"/>
        <v>Negative</v>
      </c>
      <c r="T1175" s="5">
        <v>185.40600000000001</v>
      </c>
      <c r="U1175" t="s">
        <v>17</v>
      </c>
    </row>
    <row r="1176" spans="1:21" x14ac:dyDescent="0.25">
      <c r="A1176">
        <v>455</v>
      </c>
      <c r="B1176" t="str">
        <f>_xlfn.XLOOKUP(A1176, artists!A$2:A$836, artists!B$2:B$836)</f>
        <v>Drake</v>
      </c>
      <c r="C1176" s="3" t="s">
        <v>1782</v>
      </c>
      <c r="D1176" s="5">
        <v>238614</v>
      </c>
      <c r="E1176" s="5">
        <f t="shared" si="54"/>
        <v>238.614</v>
      </c>
      <c r="F1176" t="b">
        <v>1</v>
      </c>
      <c r="G1176">
        <v>21</v>
      </c>
      <c r="H1176">
        <f>_xlfn.XLOOKUP(G1176, years!A$2:A$836, years!B$2:B$836)</f>
        <v>2018</v>
      </c>
      <c r="I1176" s="5">
        <v>77</v>
      </c>
      <c r="J1176">
        <v>0.91200000000000003</v>
      </c>
      <c r="K1176">
        <v>0.41199999999999998</v>
      </c>
      <c r="L1176" s="7" t="str">
        <f t="shared" si="55"/>
        <v>Low</v>
      </c>
      <c r="M1176">
        <v>-8.0739999999999998</v>
      </c>
      <c r="N1176" s="7">
        <v>0.123</v>
      </c>
      <c r="O1176" s="7">
        <v>1.6500000000000001E-2</v>
      </c>
      <c r="P1176" s="9">
        <v>1.26E-2</v>
      </c>
      <c r="Q1176" s="7">
        <v>0.104</v>
      </c>
      <c r="R1176" s="7">
        <v>0.42299999999999999</v>
      </c>
      <c r="S1176" s="7" t="str">
        <f t="shared" si="56"/>
        <v>Negative</v>
      </c>
      <c r="T1176" s="5">
        <v>154.983</v>
      </c>
      <c r="U1176" t="s">
        <v>26</v>
      </c>
    </row>
    <row r="1177" spans="1:21" x14ac:dyDescent="0.25">
      <c r="A1177">
        <v>7</v>
      </c>
      <c r="B1177" t="str">
        <f>_xlfn.XLOOKUP(A1177, artists!A$2:A$836, artists!B$2:B$836)</f>
        <v>Eminem</v>
      </c>
      <c r="C1177" s="3" t="s">
        <v>1041</v>
      </c>
      <c r="D1177" s="5">
        <v>248133</v>
      </c>
      <c r="E1177" s="5">
        <f t="shared" si="54"/>
        <v>248.13300000000001</v>
      </c>
      <c r="F1177" t="b">
        <v>1</v>
      </c>
      <c r="G1177">
        <v>13</v>
      </c>
      <c r="H1177">
        <f>_xlfn.XLOOKUP(G1177, years!A$2:A$836, years!B$2:B$836)</f>
        <v>2010</v>
      </c>
      <c r="I1177" s="5">
        <v>79</v>
      </c>
      <c r="J1177">
        <v>0.85499999999999998</v>
      </c>
      <c r="K1177">
        <v>0.95399999999999996</v>
      </c>
      <c r="L1177" s="7" t="str">
        <f t="shared" si="55"/>
        <v>High</v>
      </c>
      <c r="M1177">
        <v>-1.19</v>
      </c>
      <c r="N1177" s="7">
        <v>0.26400000000000001</v>
      </c>
      <c r="O1177" s="7">
        <v>0.52900000000000003</v>
      </c>
      <c r="P1177" s="9">
        <v>0</v>
      </c>
      <c r="Q1177" s="7">
        <v>0.20499999999999999</v>
      </c>
      <c r="R1177" s="7">
        <v>0.66800000000000004</v>
      </c>
      <c r="S1177" s="7" t="str">
        <f t="shared" si="56"/>
        <v>Positive</v>
      </c>
      <c r="T1177" s="5">
        <v>114.63500000000001</v>
      </c>
      <c r="U1177" t="s">
        <v>28</v>
      </c>
    </row>
    <row r="1178" spans="1:21" x14ac:dyDescent="0.25">
      <c r="A1178">
        <v>342</v>
      </c>
      <c r="B1178" t="str">
        <f>_xlfn.XLOOKUP(A1178, artists!A$2:A$836, artists!B$2:B$836)</f>
        <v>Lily Allen</v>
      </c>
      <c r="C1178" s="3" t="s">
        <v>982</v>
      </c>
      <c r="D1178" s="5">
        <v>201213</v>
      </c>
      <c r="E1178" s="5">
        <f t="shared" si="54"/>
        <v>201.21299999999999</v>
      </c>
      <c r="F1178" t="b">
        <v>1</v>
      </c>
      <c r="G1178">
        <v>12</v>
      </c>
      <c r="H1178">
        <f>_xlfn.XLOOKUP(G1178, years!A$2:A$836, years!B$2:B$836)</f>
        <v>2009</v>
      </c>
      <c r="I1178" s="5">
        <v>54</v>
      </c>
      <c r="J1178">
        <v>0.71899999999999997</v>
      </c>
      <c r="K1178">
        <v>0.86099999999999999</v>
      </c>
      <c r="L1178" s="7" t="str">
        <f t="shared" si="55"/>
        <v>High</v>
      </c>
      <c r="M1178">
        <v>-6.9820000000000002</v>
      </c>
      <c r="N1178" s="7">
        <v>4.02E-2</v>
      </c>
      <c r="O1178" s="7">
        <v>4.4699999999999997E-2</v>
      </c>
      <c r="P1178" s="9">
        <v>9.8899999999999995E-3</v>
      </c>
      <c r="Q1178" s="7">
        <v>0.219</v>
      </c>
      <c r="R1178" s="7">
        <v>0.94799999999999995</v>
      </c>
      <c r="S1178" s="7" t="str">
        <f t="shared" si="56"/>
        <v>Positive</v>
      </c>
      <c r="T1178" s="5">
        <v>121.491</v>
      </c>
      <c r="U1178" t="s">
        <v>17</v>
      </c>
    </row>
    <row r="1179" spans="1:21" x14ac:dyDescent="0.25">
      <c r="A1179">
        <v>38</v>
      </c>
      <c r="B1179" t="str">
        <f>_xlfn.XLOOKUP(A1179, artists!A$2:A$836, artists!B$2:B$836)</f>
        <v>Enrique Iglesias</v>
      </c>
      <c r="C1179" s="3" t="s">
        <v>479</v>
      </c>
      <c r="D1179" s="5">
        <v>223133</v>
      </c>
      <c r="E1179" s="5">
        <f t="shared" si="54"/>
        <v>223.13300000000001</v>
      </c>
      <c r="F1179" t="b">
        <v>0</v>
      </c>
      <c r="G1179">
        <v>6</v>
      </c>
      <c r="H1179">
        <f>_xlfn.XLOOKUP(G1179, years!A$2:A$836, years!B$2:B$836)</f>
        <v>2003</v>
      </c>
      <c r="I1179" s="5">
        <v>37</v>
      </c>
      <c r="J1179">
        <v>0.76200000000000001</v>
      </c>
      <c r="K1179">
        <v>0.88500000000000001</v>
      </c>
      <c r="L1179" s="7" t="str">
        <f t="shared" si="55"/>
        <v>High</v>
      </c>
      <c r="M1179">
        <v>-5.0960000000000001</v>
      </c>
      <c r="N1179" s="7">
        <v>3.95E-2</v>
      </c>
      <c r="O1179" s="7">
        <v>3.7100000000000001E-2</v>
      </c>
      <c r="P1179" s="9">
        <v>0</v>
      </c>
      <c r="Q1179" s="7">
        <v>5.1900000000000002E-2</v>
      </c>
      <c r="R1179" s="7">
        <v>0.88600000000000001</v>
      </c>
      <c r="S1179" s="7" t="str">
        <f t="shared" si="56"/>
        <v>Positive</v>
      </c>
      <c r="T1179" s="5">
        <v>117.021</v>
      </c>
      <c r="U1179" t="s">
        <v>71</v>
      </c>
    </row>
    <row r="1180" spans="1:21" x14ac:dyDescent="0.25">
      <c r="A1180">
        <v>712</v>
      </c>
      <c r="B1180" t="str">
        <f>_xlfn.XLOOKUP(A1180, artists!A$2:A$836, artists!B$2:B$836)</f>
        <v>PARTYNEXTDOOR</v>
      </c>
      <c r="C1180" s="3" t="s">
        <v>1655</v>
      </c>
      <c r="D1180" s="5">
        <v>202661</v>
      </c>
      <c r="E1180" s="5">
        <f t="shared" si="54"/>
        <v>202.661</v>
      </c>
      <c r="F1180" t="b">
        <v>0</v>
      </c>
      <c r="G1180">
        <v>19</v>
      </c>
      <c r="H1180">
        <f>_xlfn.XLOOKUP(G1180, years!A$2:A$836, years!B$2:B$836)</f>
        <v>2016</v>
      </c>
      <c r="I1180" s="5">
        <v>62</v>
      </c>
      <c r="J1180">
        <v>0.59799999999999998</v>
      </c>
      <c r="K1180">
        <v>0.496</v>
      </c>
      <c r="L1180" s="7" t="str">
        <f t="shared" si="55"/>
        <v>Low</v>
      </c>
      <c r="M1180">
        <v>-9.3089999999999993</v>
      </c>
      <c r="N1180" s="7">
        <v>8.0399999999999999E-2</v>
      </c>
      <c r="O1180" s="7">
        <v>2.53E-2</v>
      </c>
      <c r="P1180" s="9">
        <v>1.32E-3</v>
      </c>
      <c r="Q1180" s="7">
        <v>0.12</v>
      </c>
      <c r="R1180" s="7">
        <v>0.72499999999999998</v>
      </c>
      <c r="S1180" s="7" t="str">
        <f t="shared" si="56"/>
        <v>Positive</v>
      </c>
      <c r="T1180" s="5">
        <v>128.06</v>
      </c>
      <c r="U1180" t="s">
        <v>26</v>
      </c>
    </row>
    <row r="1181" spans="1:21" x14ac:dyDescent="0.25">
      <c r="A1181">
        <v>172</v>
      </c>
      <c r="B1181" t="str">
        <f>_xlfn.XLOOKUP(A1181, artists!A$2:A$836, artists!B$2:B$836)</f>
        <v>N.O.R.E.</v>
      </c>
      <c r="C1181" s="3" t="s">
        <v>293</v>
      </c>
      <c r="D1181" s="5">
        <v>264653</v>
      </c>
      <c r="E1181" s="5">
        <f t="shared" si="54"/>
        <v>264.65300000000002</v>
      </c>
      <c r="F1181" t="b">
        <v>1</v>
      </c>
      <c r="G1181">
        <v>5</v>
      </c>
      <c r="H1181">
        <f>_xlfn.XLOOKUP(G1181, years!A$2:A$836, years!B$2:B$836)</f>
        <v>2002</v>
      </c>
      <c r="I1181" s="5">
        <v>58</v>
      </c>
      <c r="J1181">
        <v>0.79100000000000004</v>
      </c>
      <c r="K1181">
        <v>0.86299999999999999</v>
      </c>
      <c r="L1181" s="7" t="str">
        <f t="shared" si="55"/>
        <v>High</v>
      </c>
      <c r="M1181">
        <v>-6.1180000000000003</v>
      </c>
      <c r="N1181" s="7">
        <v>0.151</v>
      </c>
      <c r="O1181" s="7">
        <v>0.317</v>
      </c>
      <c r="P1181" s="9">
        <v>1.13E-6</v>
      </c>
      <c r="Q1181" s="7">
        <v>0.27</v>
      </c>
      <c r="R1181" s="7">
        <v>0.74199999999999999</v>
      </c>
      <c r="S1181" s="7" t="str">
        <f t="shared" si="56"/>
        <v>Positive</v>
      </c>
      <c r="T1181" s="5">
        <v>97.034999999999997</v>
      </c>
      <c r="U1181" t="s">
        <v>59</v>
      </c>
    </row>
    <row r="1182" spans="1:21" x14ac:dyDescent="0.25">
      <c r="A1182">
        <v>1</v>
      </c>
      <c r="B1182" t="str">
        <f>_xlfn.XLOOKUP(A1182, artists!A$2:A$836, artists!B$2:B$836)</f>
        <v>Britney Spears</v>
      </c>
      <c r="C1182" s="3" t="s">
        <v>470</v>
      </c>
      <c r="D1182" s="5">
        <v>213893</v>
      </c>
      <c r="E1182" s="5">
        <f t="shared" si="54"/>
        <v>213.893</v>
      </c>
      <c r="F1182" t="b">
        <v>0</v>
      </c>
      <c r="G1182">
        <v>7</v>
      </c>
      <c r="H1182">
        <f>_xlfn.XLOOKUP(G1182, years!A$2:A$836, years!B$2:B$836)</f>
        <v>2004</v>
      </c>
      <c r="I1182" s="5">
        <v>53</v>
      </c>
      <c r="J1182">
        <v>0.749</v>
      </c>
      <c r="K1182">
        <v>0.93799999999999994</v>
      </c>
      <c r="L1182" s="7" t="str">
        <f t="shared" si="55"/>
        <v>High</v>
      </c>
      <c r="M1182">
        <v>-4.423</v>
      </c>
      <c r="N1182" s="7">
        <v>0.11799999999999999</v>
      </c>
      <c r="O1182" s="7">
        <v>1.2699999999999999E-2</v>
      </c>
      <c r="P1182" s="9">
        <v>1.9599999999999999E-6</v>
      </c>
      <c r="Q1182" s="7">
        <v>0.10299999999999999</v>
      </c>
      <c r="R1182" s="7">
        <v>0.61899999999999999</v>
      </c>
      <c r="S1182" s="7" t="str">
        <f t="shared" si="56"/>
        <v>Positive</v>
      </c>
      <c r="T1182" s="5">
        <v>111.014</v>
      </c>
      <c r="U1182" t="s">
        <v>17</v>
      </c>
    </row>
    <row r="1183" spans="1:21" x14ac:dyDescent="0.25">
      <c r="A1183">
        <v>398</v>
      </c>
      <c r="B1183" t="str">
        <f>_xlfn.XLOOKUP(A1183, artists!A$2:A$836, artists!B$2:B$836)</f>
        <v>Katy Perry</v>
      </c>
      <c r="C1183" s="3" t="s">
        <v>1736</v>
      </c>
      <c r="D1183" s="5">
        <v>237733</v>
      </c>
      <c r="E1183" s="5">
        <f t="shared" si="54"/>
        <v>237.733</v>
      </c>
      <c r="F1183" t="b">
        <v>0</v>
      </c>
      <c r="G1183">
        <v>20</v>
      </c>
      <c r="H1183">
        <f>_xlfn.XLOOKUP(G1183, years!A$2:A$836, years!B$2:B$836)</f>
        <v>2017</v>
      </c>
      <c r="I1183" s="5">
        <v>69</v>
      </c>
      <c r="J1183">
        <v>0.56200000000000006</v>
      </c>
      <c r="K1183">
        <v>0.8</v>
      </c>
      <c r="L1183" s="7" t="str">
        <f t="shared" si="55"/>
        <v>High</v>
      </c>
      <c r="M1183">
        <v>-5.4039999999999999</v>
      </c>
      <c r="N1183" s="7">
        <v>0.112</v>
      </c>
      <c r="O1183" s="7">
        <v>8.14E-2</v>
      </c>
      <c r="P1183" s="9">
        <v>0</v>
      </c>
      <c r="Q1183" s="7">
        <v>0.19900000000000001</v>
      </c>
      <c r="R1183" s="7">
        <v>0.47099999999999997</v>
      </c>
      <c r="S1183" s="7" t="str">
        <f t="shared" si="56"/>
        <v>Negative</v>
      </c>
      <c r="T1183" s="5">
        <v>95.028999999999996</v>
      </c>
      <c r="U1183" t="s">
        <v>17</v>
      </c>
    </row>
    <row r="1184" spans="1:21" x14ac:dyDescent="0.25">
      <c r="A1184">
        <v>403</v>
      </c>
      <c r="B1184" t="str">
        <f>_xlfn.XLOOKUP(A1184, artists!A$2:A$836, artists!B$2:B$836)</f>
        <v>Basshunter</v>
      </c>
      <c r="C1184" s="3" t="s">
        <v>843</v>
      </c>
      <c r="D1184" s="5">
        <v>148186</v>
      </c>
      <c r="E1184" s="5">
        <f t="shared" si="54"/>
        <v>148.18600000000001</v>
      </c>
      <c r="F1184" t="b">
        <v>0</v>
      </c>
      <c r="G1184">
        <v>11</v>
      </c>
      <c r="H1184">
        <f>_xlfn.XLOOKUP(G1184, years!A$2:A$836, years!B$2:B$836)</f>
        <v>2008</v>
      </c>
      <c r="I1184" s="5">
        <v>63</v>
      </c>
      <c r="J1184">
        <v>0.63900000000000001</v>
      </c>
      <c r="K1184">
        <v>0.97599999999999998</v>
      </c>
      <c r="L1184" s="7" t="str">
        <f t="shared" si="55"/>
        <v>High</v>
      </c>
      <c r="M1184">
        <v>-5.5030000000000001</v>
      </c>
      <c r="N1184" s="7">
        <v>0.35399999999999998</v>
      </c>
      <c r="O1184" s="7">
        <v>2.1299999999999999E-2</v>
      </c>
      <c r="P1184" s="9">
        <v>0</v>
      </c>
      <c r="Q1184" s="7">
        <v>8.5599999999999996E-2</v>
      </c>
      <c r="R1184" s="7">
        <v>0.35399999999999998</v>
      </c>
      <c r="S1184" s="7" t="str">
        <f t="shared" si="56"/>
        <v>Negative</v>
      </c>
      <c r="T1184" s="5">
        <v>147.99</v>
      </c>
      <c r="U1184" t="s">
        <v>17</v>
      </c>
    </row>
    <row r="1185" spans="1:21" x14ac:dyDescent="0.25">
      <c r="A1185">
        <v>42</v>
      </c>
      <c r="B1185" t="str">
        <f>_xlfn.XLOOKUP(A1185, artists!A$2:A$836, artists!B$2:B$836)</f>
        <v>Backstreet Boys</v>
      </c>
      <c r="C1185" s="3" t="s">
        <v>129</v>
      </c>
      <c r="D1185" s="5">
        <v>230093</v>
      </c>
      <c r="E1185" s="5">
        <f t="shared" si="54"/>
        <v>230.09299999999999</v>
      </c>
      <c r="F1185" t="b">
        <v>0</v>
      </c>
      <c r="G1185">
        <v>3</v>
      </c>
      <c r="H1185">
        <f>_xlfn.XLOOKUP(G1185, years!A$2:A$836, years!B$2:B$836)</f>
        <v>2000</v>
      </c>
      <c r="I1185" s="5">
        <v>70</v>
      </c>
      <c r="J1185">
        <v>0.57499999999999996</v>
      </c>
      <c r="K1185">
        <v>0.78600000000000003</v>
      </c>
      <c r="L1185" s="7" t="str">
        <f t="shared" si="55"/>
        <v>High</v>
      </c>
      <c r="M1185">
        <v>-4.3529999999999998</v>
      </c>
      <c r="N1185" s="7">
        <v>2.9600000000000001E-2</v>
      </c>
      <c r="O1185" s="7">
        <v>0.252</v>
      </c>
      <c r="P1185" s="9">
        <v>0</v>
      </c>
      <c r="Q1185" s="7">
        <v>0.159</v>
      </c>
      <c r="R1185" s="7">
        <v>0.51800000000000002</v>
      </c>
      <c r="S1185" s="7" t="str">
        <f t="shared" si="56"/>
        <v>Positive</v>
      </c>
      <c r="T1185" s="5">
        <v>96.102000000000004</v>
      </c>
      <c r="U1185" t="s">
        <v>17</v>
      </c>
    </row>
    <row r="1186" spans="1:21" x14ac:dyDescent="0.25">
      <c r="A1186">
        <v>20</v>
      </c>
      <c r="B1186" t="str">
        <f>_xlfn.XLOOKUP(A1186, artists!A$2:A$836, artists!B$2:B$836)</f>
        <v>Linkin Park</v>
      </c>
      <c r="C1186" s="3" t="s">
        <v>456</v>
      </c>
      <c r="D1186" s="5">
        <v>185586</v>
      </c>
      <c r="E1186" s="5">
        <f t="shared" si="54"/>
        <v>185.58600000000001</v>
      </c>
      <c r="F1186" t="b">
        <v>0</v>
      </c>
      <c r="G1186">
        <v>6</v>
      </c>
      <c r="H1186">
        <f>_xlfn.XLOOKUP(G1186, years!A$2:A$836, years!B$2:B$836)</f>
        <v>2003</v>
      </c>
      <c r="I1186" s="5">
        <v>81</v>
      </c>
      <c r="J1186">
        <v>0.496</v>
      </c>
      <c r="K1186">
        <v>0.86299999999999999</v>
      </c>
      <c r="L1186" s="7" t="str">
        <f t="shared" si="55"/>
        <v>High</v>
      </c>
      <c r="M1186">
        <v>-4.1529999999999996</v>
      </c>
      <c r="N1186" s="7">
        <v>3.8100000000000002E-2</v>
      </c>
      <c r="O1186" s="7">
        <v>4.5999999999999999E-3</v>
      </c>
      <c r="P1186" s="9">
        <v>0</v>
      </c>
      <c r="Q1186" s="7">
        <v>0.63900000000000001</v>
      </c>
      <c r="R1186" s="7">
        <v>0.24299999999999999</v>
      </c>
      <c r="S1186" s="7" t="str">
        <f t="shared" si="56"/>
        <v>Negative</v>
      </c>
      <c r="T1186" s="5">
        <v>110.018</v>
      </c>
      <c r="U1186" t="s">
        <v>23</v>
      </c>
    </row>
    <row r="1187" spans="1:21" x14ac:dyDescent="0.25">
      <c r="A1187">
        <v>750</v>
      </c>
      <c r="B1187" t="str">
        <f>_xlfn.XLOOKUP(A1187, artists!A$2:A$836, artists!B$2:B$836)</f>
        <v>Hayden James</v>
      </c>
      <c r="C1187" s="3" t="s">
        <v>1743</v>
      </c>
      <c r="D1187" s="5">
        <v>217296</v>
      </c>
      <c r="E1187" s="5">
        <f t="shared" si="54"/>
        <v>217.29599999999999</v>
      </c>
      <c r="F1187" t="b">
        <v>1</v>
      </c>
      <c r="G1187">
        <v>22</v>
      </c>
      <c r="H1187">
        <f>_xlfn.XLOOKUP(G1187, years!A$2:A$836, years!B$2:B$836)</f>
        <v>2019</v>
      </c>
      <c r="I1187" s="5">
        <v>47</v>
      </c>
      <c r="J1187">
        <v>0.61699999999999999</v>
      </c>
      <c r="K1187">
        <v>0.55800000000000005</v>
      </c>
      <c r="L1187" s="7" t="str">
        <f t="shared" si="55"/>
        <v>Low</v>
      </c>
      <c r="M1187">
        <v>-7.0460000000000003</v>
      </c>
      <c r="N1187" s="7">
        <v>4.3099999999999999E-2</v>
      </c>
      <c r="O1187" s="7">
        <v>0.184</v>
      </c>
      <c r="P1187" s="9">
        <v>1.0300000000000001E-6</v>
      </c>
      <c r="Q1187" s="7">
        <v>9.11E-2</v>
      </c>
      <c r="R1187" s="7">
        <v>0.4</v>
      </c>
      <c r="S1187" s="7" t="str">
        <f t="shared" si="56"/>
        <v>Negative</v>
      </c>
      <c r="T1187" s="5">
        <v>147.93199999999999</v>
      </c>
      <c r="U1187" t="s">
        <v>40</v>
      </c>
    </row>
    <row r="1188" spans="1:21" x14ac:dyDescent="0.25">
      <c r="A1188">
        <v>35</v>
      </c>
      <c r="B1188" t="str">
        <f>_xlfn.XLOOKUP(A1188, artists!A$2:A$836, artists!B$2:B$836)</f>
        <v>JAY-Z</v>
      </c>
      <c r="C1188" s="3" t="s">
        <v>564</v>
      </c>
      <c r="D1188" s="5">
        <v>205733</v>
      </c>
      <c r="E1188" s="5">
        <f t="shared" si="54"/>
        <v>205.733</v>
      </c>
      <c r="F1188" t="b">
        <v>1</v>
      </c>
      <c r="G1188">
        <v>7</v>
      </c>
      <c r="H1188">
        <f>_xlfn.XLOOKUP(G1188, years!A$2:A$836, years!B$2:B$836)</f>
        <v>2004</v>
      </c>
      <c r="I1188" s="5">
        <v>76</v>
      </c>
      <c r="J1188">
        <v>0.68700000000000006</v>
      </c>
      <c r="K1188">
        <v>0.79300000000000004</v>
      </c>
      <c r="L1188" s="7" t="str">
        <f t="shared" si="55"/>
        <v>High</v>
      </c>
      <c r="M1188">
        <v>-4.2539999999999996</v>
      </c>
      <c r="N1188" s="7">
        <v>0.16600000000000001</v>
      </c>
      <c r="O1188" s="7">
        <v>6.0299999999999999E-2</v>
      </c>
      <c r="P1188" s="9">
        <v>0</v>
      </c>
      <c r="Q1188" s="7">
        <v>0.58199999999999996</v>
      </c>
      <c r="R1188" s="7">
        <v>0.751</v>
      </c>
      <c r="S1188" s="7" t="str">
        <f t="shared" si="56"/>
        <v>Positive</v>
      </c>
      <c r="T1188" s="5">
        <v>107.045</v>
      </c>
      <c r="U1188" t="s">
        <v>28</v>
      </c>
    </row>
    <row r="1189" spans="1:21" x14ac:dyDescent="0.25">
      <c r="A1189">
        <v>450</v>
      </c>
      <c r="B1189" t="str">
        <f>_xlfn.XLOOKUP(A1189, artists!A$2:A$836, artists!B$2:B$836)</f>
        <v>Tinchy Stryder</v>
      </c>
      <c r="C1189" s="3" t="s">
        <v>971</v>
      </c>
      <c r="D1189" s="5">
        <v>212773</v>
      </c>
      <c r="E1189" s="5">
        <f t="shared" si="54"/>
        <v>212.773</v>
      </c>
      <c r="F1189" t="b">
        <v>0</v>
      </c>
      <c r="G1189">
        <v>12</v>
      </c>
      <c r="H1189">
        <f>_xlfn.XLOOKUP(G1189, years!A$2:A$836, years!B$2:B$836)</f>
        <v>2009</v>
      </c>
      <c r="I1189" s="5">
        <v>59</v>
      </c>
      <c r="J1189">
        <v>0.58099999999999996</v>
      </c>
      <c r="K1189">
        <v>0.82399999999999995</v>
      </c>
      <c r="L1189" s="7" t="str">
        <f t="shared" si="55"/>
        <v>High</v>
      </c>
      <c r="M1189">
        <v>-3.9119999999999999</v>
      </c>
      <c r="N1189" s="7">
        <v>3.7699999999999997E-2</v>
      </c>
      <c r="O1189" s="7">
        <v>1.0500000000000001E-2</v>
      </c>
      <c r="P1189" s="9">
        <v>0</v>
      </c>
      <c r="Q1189" s="7">
        <v>0.48299999999999998</v>
      </c>
      <c r="R1189" s="7">
        <v>0.747</v>
      </c>
      <c r="S1189" s="7" t="str">
        <f t="shared" si="56"/>
        <v>Positive</v>
      </c>
      <c r="T1189" s="5">
        <v>114.91200000000001</v>
      </c>
      <c r="U1189" t="s">
        <v>40</v>
      </c>
    </row>
    <row r="1190" spans="1:21" x14ac:dyDescent="0.25">
      <c r="A1190">
        <v>551</v>
      </c>
      <c r="B1190" t="str">
        <f>_xlfn.XLOOKUP(A1190, artists!A$2:A$836, artists!B$2:B$836)</f>
        <v>Grimes</v>
      </c>
      <c r="C1190" s="3" t="s">
        <v>1251</v>
      </c>
      <c r="D1190" s="5">
        <v>251266</v>
      </c>
      <c r="E1190" s="5">
        <f t="shared" si="54"/>
        <v>251.26599999999999</v>
      </c>
      <c r="F1190" t="b">
        <v>0</v>
      </c>
      <c r="G1190">
        <v>15</v>
      </c>
      <c r="H1190">
        <f>_xlfn.XLOOKUP(G1190, years!A$2:A$836, years!B$2:B$836)</f>
        <v>2012</v>
      </c>
      <c r="I1190" s="5">
        <v>0</v>
      </c>
      <c r="J1190">
        <v>0.69699999999999995</v>
      </c>
      <c r="K1190">
        <v>0.52900000000000003</v>
      </c>
      <c r="L1190" s="7" t="str">
        <f t="shared" si="55"/>
        <v>Low</v>
      </c>
      <c r="M1190">
        <v>-8.8379999999999992</v>
      </c>
      <c r="N1190" s="7">
        <v>3.3799999999999997E-2</v>
      </c>
      <c r="O1190" s="7">
        <v>0.115</v>
      </c>
      <c r="P1190" s="9">
        <v>0.90100000000000002</v>
      </c>
      <c r="Q1190" s="7">
        <v>8.9499999999999996E-2</v>
      </c>
      <c r="R1190" s="7">
        <v>0.48599999999999999</v>
      </c>
      <c r="S1190" s="7" t="str">
        <f t="shared" si="56"/>
        <v>Negative</v>
      </c>
      <c r="T1190" s="5">
        <v>155.97399999999999</v>
      </c>
      <c r="U1190" t="s">
        <v>513</v>
      </c>
    </row>
    <row r="1191" spans="1:21" x14ac:dyDescent="0.25">
      <c r="A1191">
        <v>50</v>
      </c>
      <c r="B1191" t="str">
        <f>_xlfn.XLOOKUP(A1191, artists!A$2:A$836, artists!B$2:B$836)</f>
        <v>Mariah Carey</v>
      </c>
      <c r="C1191" s="3" t="s">
        <v>944</v>
      </c>
      <c r="D1191" s="5">
        <v>242200</v>
      </c>
      <c r="E1191" s="5">
        <f t="shared" si="54"/>
        <v>242.2</v>
      </c>
      <c r="F1191" t="b">
        <v>0</v>
      </c>
      <c r="G1191">
        <v>12</v>
      </c>
      <c r="H1191">
        <f>_xlfn.XLOOKUP(G1191, years!A$2:A$836, years!B$2:B$836)</f>
        <v>2009</v>
      </c>
      <c r="I1191" s="5">
        <v>66</v>
      </c>
      <c r="J1191">
        <v>0.74199999999999999</v>
      </c>
      <c r="K1191">
        <v>0.46800000000000003</v>
      </c>
      <c r="L1191" s="7" t="str">
        <f t="shared" si="55"/>
        <v>Low</v>
      </c>
      <c r="M1191">
        <v>-5.5570000000000004</v>
      </c>
      <c r="N1191" s="7">
        <v>6.25E-2</v>
      </c>
      <c r="O1191" s="7">
        <v>4.65E-2</v>
      </c>
      <c r="P1191" s="9">
        <v>0</v>
      </c>
      <c r="Q1191" s="7">
        <v>0.82599999999999996</v>
      </c>
      <c r="R1191" s="7">
        <v>0.36899999999999999</v>
      </c>
      <c r="S1191" s="7" t="str">
        <f t="shared" si="56"/>
        <v>Negative</v>
      </c>
      <c r="T1191" s="5">
        <v>86.442999999999998</v>
      </c>
      <c r="U1191" t="s">
        <v>32</v>
      </c>
    </row>
    <row r="1192" spans="1:21" x14ac:dyDescent="0.25">
      <c r="A1192">
        <v>592</v>
      </c>
      <c r="B1192" t="str">
        <f>_xlfn.XLOOKUP(A1192, artists!A$2:A$836, artists!B$2:B$836)</f>
        <v>Bastille</v>
      </c>
      <c r="C1192" s="3" t="s">
        <v>1365</v>
      </c>
      <c r="D1192" s="5">
        <v>214205</v>
      </c>
      <c r="E1192" s="5">
        <f t="shared" si="54"/>
        <v>214.20500000000001</v>
      </c>
      <c r="F1192" t="b">
        <v>0</v>
      </c>
      <c r="G1192">
        <v>16</v>
      </c>
      <c r="H1192">
        <f>_xlfn.XLOOKUP(G1192, years!A$2:A$836, years!B$2:B$836)</f>
        <v>2013</v>
      </c>
      <c r="I1192" s="5">
        <v>61</v>
      </c>
      <c r="J1192">
        <v>0.67</v>
      </c>
      <c r="K1192">
        <v>0.82899999999999996</v>
      </c>
      <c r="L1192" s="7" t="str">
        <f t="shared" si="55"/>
        <v>High</v>
      </c>
      <c r="M1192">
        <v>-7.2</v>
      </c>
      <c r="N1192" s="7">
        <v>4.2700000000000002E-2</v>
      </c>
      <c r="O1192" s="7">
        <v>1.9199999999999998E-2</v>
      </c>
      <c r="P1192" s="9">
        <v>2.2499999999999999E-4</v>
      </c>
      <c r="Q1192" s="7">
        <v>8.8999999999999996E-2</v>
      </c>
      <c r="R1192" s="7">
        <v>0.34899999999999998</v>
      </c>
      <c r="S1192" s="7" t="str">
        <f t="shared" si="56"/>
        <v>Negative</v>
      </c>
      <c r="T1192" s="5">
        <v>125.01</v>
      </c>
      <c r="U1192" t="s">
        <v>30</v>
      </c>
    </row>
    <row r="1193" spans="1:21" x14ac:dyDescent="0.25">
      <c r="A1193">
        <v>249</v>
      </c>
      <c r="B1193" t="str">
        <f>_xlfn.XLOOKUP(A1193, artists!A$2:A$836, artists!B$2:B$836)</f>
        <v>Ciara</v>
      </c>
      <c r="C1193" s="3" t="s">
        <v>560</v>
      </c>
      <c r="D1193" s="5">
        <v>256346</v>
      </c>
      <c r="E1193" s="5">
        <f t="shared" si="54"/>
        <v>256.346</v>
      </c>
      <c r="F1193" t="b">
        <v>0</v>
      </c>
      <c r="G1193">
        <v>7</v>
      </c>
      <c r="H1193">
        <f>_xlfn.XLOOKUP(G1193, years!A$2:A$836, years!B$2:B$836)</f>
        <v>2004</v>
      </c>
      <c r="I1193" s="5">
        <v>61</v>
      </c>
      <c r="J1193">
        <v>0.8</v>
      </c>
      <c r="K1193">
        <v>0.496</v>
      </c>
      <c r="L1193" s="7" t="str">
        <f t="shared" si="55"/>
        <v>Low</v>
      </c>
      <c r="M1193">
        <v>-7.1349999999999998</v>
      </c>
      <c r="N1193" s="7">
        <v>5.0599999999999999E-2</v>
      </c>
      <c r="O1193" s="7">
        <v>2.9799999999999998E-4</v>
      </c>
      <c r="P1193" s="9">
        <v>0</v>
      </c>
      <c r="Q1193" s="7">
        <v>6.9699999999999998E-2</v>
      </c>
      <c r="R1193" s="7">
        <v>0.35699999999999998</v>
      </c>
      <c r="S1193" s="7" t="str">
        <f t="shared" si="56"/>
        <v>Negative</v>
      </c>
      <c r="T1193" s="5">
        <v>128.29</v>
      </c>
      <c r="U1193" t="s">
        <v>32</v>
      </c>
    </row>
    <row r="1194" spans="1:21" x14ac:dyDescent="0.25">
      <c r="A1194">
        <v>183</v>
      </c>
      <c r="B1194" t="str">
        <f>_xlfn.XLOOKUP(A1194, artists!A$2:A$836, artists!B$2:B$836)</f>
        <v>Cam’ron</v>
      </c>
      <c r="C1194" s="3" t="s">
        <v>318</v>
      </c>
      <c r="D1194" s="5">
        <v>204706</v>
      </c>
      <c r="E1194" s="5">
        <f t="shared" si="54"/>
        <v>204.70599999999999</v>
      </c>
      <c r="F1194" t="b">
        <v>1</v>
      </c>
      <c r="G1194">
        <v>5</v>
      </c>
      <c r="H1194">
        <f>_xlfn.XLOOKUP(G1194, years!A$2:A$836, years!B$2:B$836)</f>
        <v>2002</v>
      </c>
      <c r="I1194" s="5">
        <v>67</v>
      </c>
      <c r="J1194">
        <v>0.754</v>
      </c>
      <c r="K1194">
        <v>0.76700000000000002</v>
      </c>
      <c r="L1194" s="7" t="str">
        <f t="shared" si="55"/>
        <v>High</v>
      </c>
      <c r="M1194">
        <v>-5.5860000000000003</v>
      </c>
      <c r="N1194" s="7">
        <v>0.14499999999999999</v>
      </c>
      <c r="O1194" s="7">
        <v>2.1600000000000001E-2</v>
      </c>
      <c r="P1194" s="9">
        <v>0</v>
      </c>
      <c r="Q1194" s="7">
        <v>0.17199999999999999</v>
      </c>
      <c r="R1194" s="7">
        <v>0.82799999999999996</v>
      </c>
      <c r="S1194" s="7" t="str">
        <f t="shared" si="56"/>
        <v>Positive</v>
      </c>
      <c r="T1194" s="5">
        <v>83.013999999999996</v>
      </c>
      <c r="U1194" t="s">
        <v>59</v>
      </c>
    </row>
    <row r="1195" spans="1:21" x14ac:dyDescent="0.25">
      <c r="A1195">
        <v>793</v>
      </c>
      <c r="B1195" t="str">
        <f>_xlfn.XLOOKUP(A1195, artists!A$2:A$836, artists!B$2:B$836)</f>
        <v>Lil Nas X</v>
      </c>
      <c r="C1195" s="3" t="s">
        <v>1886</v>
      </c>
      <c r="D1195" s="5">
        <v>113000</v>
      </c>
      <c r="E1195" s="5">
        <f t="shared" si="54"/>
        <v>113</v>
      </c>
      <c r="F1195" t="b">
        <v>0</v>
      </c>
      <c r="G1195">
        <v>22</v>
      </c>
      <c r="H1195">
        <f>_xlfn.XLOOKUP(G1195, years!A$2:A$836, years!B$2:B$836)</f>
        <v>2019</v>
      </c>
      <c r="I1195" s="5">
        <v>76</v>
      </c>
      <c r="J1195">
        <v>0.90700000000000003</v>
      </c>
      <c r="K1195">
        <v>0.53</v>
      </c>
      <c r="L1195" s="7" t="str">
        <f t="shared" si="55"/>
        <v>Low</v>
      </c>
      <c r="M1195">
        <v>-6.1120000000000001</v>
      </c>
      <c r="N1195" s="7">
        <v>0.127</v>
      </c>
      <c r="O1195" s="7">
        <v>5.7799999999999997E-2</v>
      </c>
      <c r="P1195" s="9">
        <v>2.2299999999999998E-6</v>
      </c>
      <c r="Q1195" s="7">
        <v>0.10100000000000001</v>
      </c>
      <c r="R1195" s="7">
        <v>0.50700000000000001</v>
      </c>
      <c r="S1195" s="7" t="str">
        <f t="shared" si="56"/>
        <v>Positive</v>
      </c>
      <c r="T1195" s="5">
        <v>135.99799999999999</v>
      </c>
      <c r="U1195" t="s">
        <v>59</v>
      </c>
    </row>
    <row r="1196" spans="1:21" x14ac:dyDescent="0.25">
      <c r="A1196">
        <v>793</v>
      </c>
      <c r="B1196" t="str">
        <f>_xlfn.XLOOKUP(A1196, artists!A$2:A$836, artists!B$2:B$836)</f>
        <v>Lil Nas X</v>
      </c>
      <c r="C1196" s="3" t="s">
        <v>1858</v>
      </c>
      <c r="D1196" s="5">
        <v>157066</v>
      </c>
      <c r="E1196" s="5">
        <f t="shared" si="54"/>
        <v>157.066</v>
      </c>
      <c r="F1196" t="b">
        <v>0</v>
      </c>
      <c r="G1196">
        <v>22</v>
      </c>
      <c r="H1196">
        <f>_xlfn.XLOOKUP(G1196, years!A$2:A$836, years!B$2:B$836)</f>
        <v>2019</v>
      </c>
      <c r="I1196" s="5">
        <v>79</v>
      </c>
      <c r="J1196">
        <v>0.878</v>
      </c>
      <c r="K1196">
        <v>0.61899999999999999</v>
      </c>
      <c r="L1196" s="7" t="str">
        <f t="shared" si="55"/>
        <v>Low</v>
      </c>
      <c r="M1196">
        <v>-5.56</v>
      </c>
      <c r="N1196" s="7">
        <v>0.10199999999999999</v>
      </c>
      <c r="O1196" s="7">
        <v>5.33E-2</v>
      </c>
      <c r="P1196" s="9">
        <v>0</v>
      </c>
      <c r="Q1196" s="7">
        <v>0.113</v>
      </c>
      <c r="R1196" s="7">
        <v>0.63900000000000001</v>
      </c>
      <c r="S1196" s="7" t="str">
        <f t="shared" si="56"/>
        <v>Positive</v>
      </c>
      <c r="T1196" s="5">
        <v>136.041</v>
      </c>
      <c r="U1196" t="s">
        <v>59</v>
      </c>
    </row>
    <row r="1197" spans="1:21" x14ac:dyDescent="0.25">
      <c r="A1197">
        <v>442</v>
      </c>
      <c r="B1197" t="str">
        <f>_xlfn.XLOOKUP(A1197, artists!A$2:A$836, artists!B$2:B$836)</f>
        <v>The Prodigy</v>
      </c>
      <c r="C1197" s="3" t="s">
        <v>936</v>
      </c>
      <c r="D1197" s="5">
        <v>216026</v>
      </c>
      <c r="E1197" s="5">
        <f t="shared" si="54"/>
        <v>216.02600000000001</v>
      </c>
      <c r="F1197" t="b">
        <v>0</v>
      </c>
      <c r="G1197">
        <v>12</v>
      </c>
      <c r="H1197">
        <f>_xlfn.XLOOKUP(G1197, years!A$2:A$836, years!B$2:B$836)</f>
        <v>2009</v>
      </c>
      <c r="I1197" s="5">
        <v>57</v>
      </c>
      <c r="J1197">
        <v>0.54500000000000004</v>
      </c>
      <c r="K1197">
        <v>0.95299999999999996</v>
      </c>
      <c r="L1197" s="7" t="str">
        <f t="shared" si="55"/>
        <v>High</v>
      </c>
      <c r="M1197">
        <v>-5.1719999999999997</v>
      </c>
      <c r="N1197" s="7">
        <v>4.41E-2</v>
      </c>
      <c r="O1197" s="7">
        <v>9.41E-4</v>
      </c>
      <c r="P1197" s="9">
        <v>0.11700000000000001</v>
      </c>
      <c r="Q1197" s="7">
        <v>0.28100000000000003</v>
      </c>
      <c r="R1197" s="7">
        <v>0.55800000000000005</v>
      </c>
      <c r="S1197" s="7" t="str">
        <f t="shared" si="56"/>
        <v>Positive</v>
      </c>
      <c r="T1197" s="5">
        <v>140.00200000000001</v>
      </c>
      <c r="U1197" t="s">
        <v>937</v>
      </c>
    </row>
    <row r="1198" spans="1:21" x14ac:dyDescent="0.25">
      <c r="A1198">
        <v>120</v>
      </c>
      <c r="B1198" t="str">
        <f>_xlfn.XLOOKUP(A1198, artists!A$2:A$836, artists!B$2:B$836)</f>
        <v>Usher</v>
      </c>
      <c r="C1198" s="3" t="s">
        <v>1067</v>
      </c>
      <c r="D1198" s="5">
        <v>269493</v>
      </c>
      <c r="E1198" s="5">
        <f t="shared" si="54"/>
        <v>269.49299999999999</v>
      </c>
      <c r="F1198" t="b">
        <v>0</v>
      </c>
      <c r="G1198">
        <v>13</v>
      </c>
      <c r="H1198">
        <f>_xlfn.XLOOKUP(G1198, years!A$2:A$836, years!B$2:B$836)</f>
        <v>2010</v>
      </c>
      <c r="I1198" s="5">
        <v>73</v>
      </c>
      <c r="J1198">
        <v>0.78100000000000003</v>
      </c>
      <c r="K1198">
        <v>0.745</v>
      </c>
      <c r="L1198" s="7" t="str">
        <f t="shared" si="55"/>
        <v>High</v>
      </c>
      <c r="M1198">
        <v>-5.81</v>
      </c>
      <c r="N1198" s="7">
        <v>3.32E-2</v>
      </c>
      <c r="O1198" s="7">
        <v>0.19800000000000001</v>
      </c>
      <c r="P1198" s="9">
        <v>1.1399999999999999E-5</v>
      </c>
      <c r="Q1198" s="7">
        <v>0.36</v>
      </c>
      <c r="R1198" s="7">
        <v>0.32600000000000001</v>
      </c>
      <c r="S1198" s="7" t="str">
        <f t="shared" si="56"/>
        <v>Negative</v>
      </c>
      <c r="T1198" s="5">
        <v>129.99799999999999</v>
      </c>
      <c r="U1198" t="s">
        <v>26</v>
      </c>
    </row>
    <row r="1199" spans="1:21" x14ac:dyDescent="0.25">
      <c r="A1199">
        <v>826</v>
      </c>
      <c r="B1199" t="str">
        <f>_xlfn.XLOOKUP(A1199, artists!A$2:A$836, artists!B$2:B$836)</f>
        <v>Ashley O</v>
      </c>
      <c r="C1199" s="3" t="s">
        <v>1932</v>
      </c>
      <c r="D1199" s="5">
        <v>154447</v>
      </c>
      <c r="E1199" s="5">
        <f t="shared" si="54"/>
        <v>154.447</v>
      </c>
      <c r="F1199" t="b">
        <v>0</v>
      </c>
      <c r="G1199">
        <v>22</v>
      </c>
      <c r="H1199">
        <f>_xlfn.XLOOKUP(G1199, years!A$2:A$836, years!B$2:B$836)</f>
        <v>2019</v>
      </c>
      <c r="I1199" s="5">
        <v>57</v>
      </c>
      <c r="J1199">
        <v>0.73599999999999999</v>
      </c>
      <c r="K1199">
        <v>0.81</v>
      </c>
      <c r="L1199" s="7" t="str">
        <f t="shared" si="55"/>
        <v>High</v>
      </c>
      <c r="M1199">
        <v>-6.3540000000000001</v>
      </c>
      <c r="N1199" s="7">
        <v>9.06E-2</v>
      </c>
      <c r="O1199" s="7">
        <v>7.6999999999999999E-2</v>
      </c>
      <c r="P1199" s="9">
        <v>0</v>
      </c>
      <c r="Q1199" s="7">
        <v>5.2299999999999999E-2</v>
      </c>
      <c r="R1199" s="7">
        <v>0.38700000000000001</v>
      </c>
      <c r="S1199" s="7" t="str">
        <f t="shared" si="56"/>
        <v>Negative</v>
      </c>
      <c r="T1199" s="5">
        <v>125.011</v>
      </c>
      <c r="U1199" t="s">
        <v>135</v>
      </c>
    </row>
    <row r="1200" spans="1:21" x14ac:dyDescent="0.25">
      <c r="A1200">
        <v>244</v>
      </c>
      <c r="B1200" t="str">
        <f>_xlfn.XLOOKUP(A1200, artists!A$2:A$836, artists!B$2:B$836)</f>
        <v>Lloyd Banks</v>
      </c>
      <c r="C1200" s="3" t="s">
        <v>457</v>
      </c>
      <c r="D1200" s="5">
        <v>187280</v>
      </c>
      <c r="E1200" s="5">
        <f t="shared" si="54"/>
        <v>187.28</v>
      </c>
      <c r="F1200" t="b">
        <v>1</v>
      </c>
      <c r="G1200">
        <v>7</v>
      </c>
      <c r="H1200">
        <f>_xlfn.XLOOKUP(G1200, years!A$2:A$836, years!B$2:B$836)</f>
        <v>2004</v>
      </c>
      <c r="I1200" s="5">
        <v>61</v>
      </c>
      <c r="J1200">
        <v>0.75900000000000001</v>
      </c>
      <c r="K1200">
        <v>0.82499999999999996</v>
      </c>
      <c r="L1200" s="7" t="str">
        <f t="shared" si="55"/>
        <v>High</v>
      </c>
      <c r="M1200">
        <v>-4.2889999999999997</v>
      </c>
      <c r="N1200" s="7">
        <v>0.22</v>
      </c>
      <c r="O1200" s="7">
        <v>9.2299999999999993E-2</v>
      </c>
      <c r="P1200" s="9">
        <v>5.6999999999999998E-4</v>
      </c>
      <c r="Q1200" s="7">
        <v>0.24</v>
      </c>
      <c r="R1200" s="7">
        <v>0.42899999999999999</v>
      </c>
      <c r="S1200" s="7" t="str">
        <f t="shared" si="56"/>
        <v>Negative</v>
      </c>
      <c r="T1200" s="5">
        <v>94.856999999999999</v>
      </c>
      <c r="U1200" t="s">
        <v>59</v>
      </c>
    </row>
    <row r="1201" spans="1:21" x14ac:dyDescent="0.25">
      <c r="A1201">
        <v>607</v>
      </c>
      <c r="B1201" t="str">
        <f>_xlfn.XLOOKUP(A1201, artists!A$2:A$836, artists!B$2:B$836)</f>
        <v>Meghan Trainor</v>
      </c>
      <c r="C1201" s="3" t="s">
        <v>1610</v>
      </c>
      <c r="D1201" s="5">
        <v>213506</v>
      </c>
      <c r="E1201" s="5">
        <f t="shared" si="54"/>
        <v>213.506</v>
      </c>
      <c r="F1201" t="b">
        <v>0</v>
      </c>
      <c r="G1201">
        <v>20</v>
      </c>
      <c r="H1201">
        <f>_xlfn.XLOOKUP(G1201, years!A$2:A$836, years!B$2:B$836)</f>
        <v>2017</v>
      </c>
      <c r="I1201" s="5">
        <v>69</v>
      </c>
      <c r="J1201">
        <v>0.55700000000000005</v>
      </c>
      <c r="K1201">
        <v>0.80300000000000005</v>
      </c>
      <c r="L1201" s="7" t="str">
        <f t="shared" si="55"/>
        <v>High</v>
      </c>
      <c r="M1201">
        <v>-3.5990000000000002</v>
      </c>
      <c r="N1201" s="7">
        <v>0.21299999999999999</v>
      </c>
      <c r="O1201" s="7">
        <v>1.24E-2</v>
      </c>
      <c r="P1201" s="9">
        <v>1.61E-6</v>
      </c>
      <c r="Q1201" s="7">
        <v>0.73699999999999999</v>
      </c>
      <c r="R1201" s="7">
        <v>0.65700000000000003</v>
      </c>
      <c r="S1201" s="7" t="str">
        <f t="shared" si="56"/>
        <v>Positive</v>
      </c>
      <c r="T1201" s="5">
        <v>92.134</v>
      </c>
      <c r="U1201" t="s">
        <v>17</v>
      </c>
    </row>
    <row r="1202" spans="1:21" x14ac:dyDescent="0.25">
      <c r="A1202">
        <v>100</v>
      </c>
      <c r="B1202" t="str">
        <f>_xlfn.XLOOKUP(A1202, artists!A$2:A$836, artists!B$2:B$836)</f>
        <v>Jennifer Lopez</v>
      </c>
      <c r="C1202" s="3" t="s">
        <v>1121</v>
      </c>
      <c r="D1202" s="5">
        <v>284866</v>
      </c>
      <c r="E1202" s="5">
        <f t="shared" si="54"/>
        <v>284.86599999999999</v>
      </c>
      <c r="F1202" t="b">
        <v>0</v>
      </c>
      <c r="G1202">
        <v>14</v>
      </c>
      <c r="H1202">
        <f>_xlfn.XLOOKUP(G1202, years!A$2:A$836, years!B$2:B$836)</f>
        <v>2011</v>
      </c>
      <c r="I1202" s="5">
        <v>79</v>
      </c>
      <c r="J1202">
        <v>0.73</v>
      </c>
      <c r="K1202">
        <v>0.77700000000000002</v>
      </c>
      <c r="L1202" s="7" t="str">
        <f t="shared" si="55"/>
        <v>High</v>
      </c>
      <c r="M1202">
        <v>-5.194</v>
      </c>
      <c r="N1202" s="7">
        <v>4.9599999999999998E-2</v>
      </c>
      <c r="O1202" s="7">
        <v>0.105</v>
      </c>
      <c r="P1202" s="9">
        <v>4.7800000000000002E-4</v>
      </c>
      <c r="Q1202" s="7">
        <v>6.9099999999999995E-2</v>
      </c>
      <c r="R1202" s="7">
        <v>0.57499999999999996</v>
      </c>
      <c r="S1202" s="7" t="str">
        <f t="shared" si="56"/>
        <v>Positive</v>
      </c>
      <c r="T1202" s="5">
        <v>130</v>
      </c>
      <c r="U1202" t="s">
        <v>26</v>
      </c>
    </row>
    <row r="1203" spans="1:21" x14ac:dyDescent="0.25">
      <c r="A1203">
        <v>300</v>
      </c>
      <c r="B1203" t="str">
        <f>_xlfn.XLOOKUP(A1203, artists!A$2:A$836, artists!B$2:B$836)</f>
        <v>Pretty Ricky</v>
      </c>
      <c r="C1203" s="3" t="s">
        <v>788</v>
      </c>
      <c r="D1203" s="5">
        <v>242586</v>
      </c>
      <c r="E1203" s="5">
        <f t="shared" si="54"/>
        <v>242.58600000000001</v>
      </c>
      <c r="F1203" t="b">
        <v>0</v>
      </c>
      <c r="G1203">
        <v>10</v>
      </c>
      <c r="H1203">
        <f>_xlfn.XLOOKUP(G1203, years!A$2:A$836, years!B$2:B$836)</f>
        <v>2007</v>
      </c>
      <c r="I1203" s="5">
        <v>57</v>
      </c>
      <c r="J1203">
        <v>0.70399999999999996</v>
      </c>
      <c r="K1203">
        <v>0.85399999999999998</v>
      </c>
      <c r="L1203" s="7" t="str">
        <f t="shared" si="55"/>
        <v>High</v>
      </c>
      <c r="M1203">
        <v>-5.4770000000000003</v>
      </c>
      <c r="N1203" s="7">
        <v>0.183</v>
      </c>
      <c r="O1203" s="7">
        <v>1.8499999999999999E-2</v>
      </c>
      <c r="P1203" s="9">
        <v>0</v>
      </c>
      <c r="Q1203" s="7">
        <v>0.14799999999999999</v>
      </c>
      <c r="R1203" s="7">
        <v>0.68799999999999994</v>
      </c>
      <c r="S1203" s="7" t="str">
        <f t="shared" si="56"/>
        <v>Positive</v>
      </c>
      <c r="T1203" s="5">
        <v>92.988</v>
      </c>
      <c r="U1203" t="s">
        <v>26</v>
      </c>
    </row>
    <row r="1204" spans="1:21" x14ac:dyDescent="0.25">
      <c r="A1204">
        <v>89</v>
      </c>
      <c r="B1204" t="str">
        <f>_xlfn.XLOOKUP(A1204, artists!A$2:A$836, artists!B$2:B$836)</f>
        <v>Mary J. Blige</v>
      </c>
      <c r="C1204" s="3" t="s">
        <v>700</v>
      </c>
      <c r="D1204" s="5">
        <v>260466</v>
      </c>
      <c r="E1204" s="5">
        <f t="shared" si="54"/>
        <v>260.46600000000001</v>
      </c>
      <c r="F1204" t="b">
        <v>0</v>
      </c>
      <c r="G1204">
        <v>8</v>
      </c>
      <c r="H1204">
        <f>_xlfn.XLOOKUP(G1204, years!A$2:A$836, years!B$2:B$836)</f>
        <v>2005</v>
      </c>
      <c r="I1204" s="5">
        <v>64</v>
      </c>
      <c r="J1204">
        <v>0.34399999999999997</v>
      </c>
      <c r="K1204">
        <v>0.874</v>
      </c>
      <c r="L1204" s="7" t="str">
        <f t="shared" si="55"/>
        <v>High</v>
      </c>
      <c r="M1204">
        <v>-3.161</v>
      </c>
      <c r="N1204" s="7">
        <v>7.7700000000000005E-2</v>
      </c>
      <c r="O1204" s="7">
        <v>8.4099999999999994E-2</v>
      </c>
      <c r="P1204" s="9">
        <v>0</v>
      </c>
      <c r="Q1204" s="7">
        <v>0.129</v>
      </c>
      <c r="R1204" s="7">
        <v>0.26900000000000002</v>
      </c>
      <c r="S1204" s="7" t="str">
        <f t="shared" si="56"/>
        <v>Negative</v>
      </c>
      <c r="T1204" s="5">
        <v>185.88800000000001</v>
      </c>
      <c r="U1204" t="s">
        <v>32</v>
      </c>
    </row>
    <row r="1205" spans="1:21" x14ac:dyDescent="0.25">
      <c r="A1205">
        <v>480</v>
      </c>
      <c r="B1205" t="str">
        <f>_xlfn.XLOOKUP(A1205, artists!A$2:A$836, artists!B$2:B$836)</f>
        <v>Swedish House Mafia</v>
      </c>
      <c r="C1205" s="3" t="s">
        <v>1048</v>
      </c>
      <c r="D1205" s="5">
        <v>163246</v>
      </c>
      <c r="E1205" s="5">
        <f t="shared" si="54"/>
        <v>163.24600000000001</v>
      </c>
      <c r="F1205" t="b">
        <v>0</v>
      </c>
      <c r="G1205">
        <v>13</v>
      </c>
      <c r="H1205">
        <f>_xlfn.XLOOKUP(G1205, years!A$2:A$836, years!B$2:B$836)</f>
        <v>2010</v>
      </c>
      <c r="I1205" s="5">
        <v>63</v>
      </c>
      <c r="J1205">
        <v>0.73299999999999998</v>
      </c>
      <c r="K1205">
        <v>0.67300000000000004</v>
      </c>
      <c r="L1205" s="7" t="str">
        <f t="shared" si="55"/>
        <v>High</v>
      </c>
      <c r="M1205">
        <v>-6.5720000000000001</v>
      </c>
      <c r="N1205" s="7">
        <v>3.3300000000000003E-2</v>
      </c>
      <c r="O1205" s="7">
        <v>1.32E-2</v>
      </c>
      <c r="P1205" s="9">
        <v>4.8999999999999998E-3</v>
      </c>
      <c r="Q1205" s="7">
        <v>0.16</v>
      </c>
      <c r="R1205" s="7">
        <v>0.63600000000000001</v>
      </c>
      <c r="S1205" s="7" t="str">
        <f t="shared" si="56"/>
        <v>Positive</v>
      </c>
      <c r="T1205" s="5">
        <v>125.06100000000001</v>
      </c>
      <c r="U1205" t="s">
        <v>40</v>
      </c>
    </row>
    <row r="1206" spans="1:21" x14ac:dyDescent="0.25">
      <c r="A1206">
        <v>213</v>
      </c>
      <c r="B1206" t="str">
        <f>_xlfn.XLOOKUP(A1206, artists!A$2:A$836, artists!B$2:B$836)</f>
        <v>Chingy</v>
      </c>
      <c r="C1206" s="3" t="s">
        <v>492</v>
      </c>
      <c r="D1206" s="5">
        <v>276800</v>
      </c>
      <c r="E1206" s="5">
        <f t="shared" si="54"/>
        <v>276.8</v>
      </c>
      <c r="F1206" t="b">
        <v>0</v>
      </c>
      <c r="G1206">
        <v>6</v>
      </c>
      <c r="H1206">
        <f>_xlfn.XLOOKUP(G1206, years!A$2:A$836, years!B$2:B$836)</f>
        <v>2003</v>
      </c>
      <c r="I1206" s="5">
        <v>61</v>
      </c>
      <c r="J1206">
        <v>0.76500000000000001</v>
      </c>
      <c r="K1206">
        <v>0.82099999999999995</v>
      </c>
      <c r="L1206" s="7" t="str">
        <f t="shared" si="55"/>
        <v>High</v>
      </c>
      <c r="M1206">
        <v>-5.9260000000000002</v>
      </c>
      <c r="N1206" s="7">
        <v>0.183</v>
      </c>
      <c r="O1206" s="7">
        <v>9.1800000000000007E-2</v>
      </c>
      <c r="P1206" s="9">
        <v>0</v>
      </c>
      <c r="Q1206" s="7">
        <v>0.217</v>
      </c>
      <c r="R1206" s="7">
        <v>0.96199999999999997</v>
      </c>
      <c r="S1206" s="7" t="str">
        <f t="shared" si="56"/>
        <v>Positive</v>
      </c>
      <c r="T1206" s="5">
        <v>162.51900000000001</v>
      </c>
      <c r="U1206" t="s">
        <v>26</v>
      </c>
    </row>
    <row r="1207" spans="1:21" x14ac:dyDescent="0.25">
      <c r="A1207">
        <v>455</v>
      </c>
      <c r="B1207" t="str">
        <f>_xlfn.XLOOKUP(A1207, artists!A$2:A$836, artists!B$2:B$836)</f>
        <v>Drake</v>
      </c>
      <c r="C1207" s="3" t="s">
        <v>1588</v>
      </c>
      <c r="D1207" s="5">
        <v>173986</v>
      </c>
      <c r="E1207" s="5">
        <f t="shared" si="54"/>
        <v>173.98599999999999</v>
      </c>
      <c r="F1207" t="b">
        <v>0</v>
      </c>
      <c r="G1207">
        <v>19</v>
      </c>
      <c r="H1207">
        <f>_xlfn.XLOOKUP(G1207, years!A$2:A$836, years!B$2:B$836)</f>
        <v>2016</v>
      </c>
      <c r="I1207" s="5">
        <v>84</v>
      </c>
      <c r="J1207">
        <v>0.79200000000000004</v>
      </c>
      <c r="K1207">
        <v>0.625</v>
      </c>
      <c r="L1207" s="7" t="str">
        <f t="shared" si="55"/>
        <v>Low</v>
      </c>
      <c r="M1207">
        <v>-5.609</v>
      </c>
      <c r="N1207" s="7">
        <v>5.3600000000000002E-2</v>
      </c>
      <c r="O1207" s="7">
        <v>7.7600000000000004E-3</v>
      </c>
      <c r="P1207" s="9">
        <v>1.8E-3</v>
      </c>
      <c r="Q1207" s="7">
        <v>0.32900000000000001</v>
      </c>
      <c r="R1207" s="7">
        <v>0.37</v>
      </c>
      <c r="S1207" s="7" t="str">
        <f t="shared" si="56"/>
        <v>Negative</v>
      </c>
      <c r="T1207" s="5">
        <v>103.967</v>
      </c>
      <c r="U1207" t="s">
        <v>26</v>
      </c>
    </row>
    <row r="1208" spans="1:21" x14ac:dyDescent="0.25">
      <c r="A1208">
        <v>543</v>
      </c>
      <c r="B1208" t="str">
        <f>_xlfn.XLOOKUP(A1208, artists!A$2:A$836, artists!B$2:B$836)</f>
        <v>Asaf Avidan &amp; the Mojos</v>
      </c>
      <c r="C1208" s="3" t="s">
        <v>1240</v>
      </c>
      <c r="D1208" s="5">
        <v>212360</v>
      </c>
      <c r="E1208" s="5">
        <f t="shared" si="54"/>
        <v>212.36</v>
      </c>
      <c r="F1208" t="b">
        <v>0</v>
      </c>
      <c r="G1208">
        <v>15</v>
      </c>
      <c r="H1208">
        <f>_xlfn.XLOOKUP(G1208, years!A$2:A$836, years!B$2:B$836)</f>
        <v>2012</v>
      </c>
      <c r="I1208" s="5">
        <v>0</v>
      </c>
      <c r="J1208">
        <v>0.82099999999999995</v>
      </c>
      <c r="K1208">
        <v>0.67600000000000005</v>
      </c>
      <c r="L1208" s="7" t="str">
        <f t="shared" si="55"/>
        <v>High</v>
      </c>
      <c r="M1208">
        <v>-6.3659999999999997</v>
      </c>
      <c r="N1208" s="7">
        <v>5.4699999999999999E-2</v>
      </c>
      <c r="O1208" s="7">
        <v>0.187</v>
      </c>
      <c r="P1208" s="9">
        <v>1E-4</v>
      </c>
      <c r="Q1208" s="7">
        <v>9.2700000000000005E-2</v>
      </c>
      <c r="R1208" s="7">
        <v>0.55900000000000005</v>
      </c>
      <c r="S1208" s="7" t="str">
        <f t="shared" si="56"/>
        <v>Positive</v>
      </c>
      <c r="T1208" s="5">
        <v>119.012</v>
      </c>
      <c r="U1208" t="s">
        <v>17</v>
      </c>
    </row>
    <row r="1209" spans="1:21" x14ac:dyDescent="0.25">
      <c r="A1209">
        <v>729</v>
      </c>
      <c r="B1209" t="str">
        <f>_xlfn.XLOOKUP(A1209, artists!A$2:A$836, artists!B$2:B$836)</f>
        <v>Ayo &amp; Teo</v>
      </c>
      <c r="C1209" s="3" t="s">
        <v>1694</v>
      </c>
      <c r="D1209" s="5">
        <v>238586</v>
      </c>
      <c r="E1209" s="5">
        <f t="shared" si="54"/>
        <v>238.58600000000001</v>
      </c>
      <c r="F1209" t="b">
        <v>0</v>
      </c>
      <c r="G1209">
        <v>20</v>
      </c>
      <c r="H1209">
        <f>_xlfn.XLOOKUP(G1209, years!A$2:A$836, years!B$2:B$836)</f>
        <v>2017</v>
      </c>
      <c r="I1209" s="5">
        <v>69</v>
      </c>
      <c r="J1209">
        <v>0.80400000000000005</v>
      </c>
      <c r="K1209">
        <v>0.88600000000000001</v>
      </c>
      <c r="L1209" s="7" t="str">
        <f t="shared" si="55"/>
        <v>High</v>
      </c>
      <c r="M1209">
        <v>-2.512</v>
      </c>
      <c r="N1209" s="7">
        <v>0.04</v>
      </c>
      <c r="O1209" s="7">
        <v>8.3699999999999997E-2</v>
      </c>
      <c r="P1209" s="9">
        <v>0</v>
      </c>
      <c r="Q1209" s="7">
        <v>0.26600000000000001</v>
      </c>
      <c r="R1209" s="7">
        <v>0.78900000000000003</v>
      </c>
      <c r="S1209" s="7" t="str">
        <f t="shared" si="56"/>
        <v>Positive</v>
      </c>
      <c r="T1209" s="5">
        <v>144.946</v>
      </c>
      <c r="U1209" t="s">
        <v>59</v>
      </c>
    </row>
    <row r="1210" spans="1:21" x14ac:dyDescent="0.25">
      <c r="A1210">
        <v>692</v>
      </c>
      <c r="B1210" t="str">
        <f>_xlfn.XLOOKUP(A1210, artists!A$2:A$836, artists!B$2:B$836)</f>
        <v>Cheat Codes</v>
      </c>
      <c r="C1210" s="3" t="s">
        <v>1759</v>
      </c>
      <c r="D1210" s="5">
        <v>223503</v>
      </c>
      <c r="E1210" s="5">
        <f t="shared" si="54"/>
        <v>223.50299999999999</v>
      </c>
      <c r="F1210" t="b">
        <v>0</v>
      </c>
      <c r="G1210">
        <v>20</v>
      </c>
      <c r="H1210">
        <f>_xlfn.XLOOKUP(G1210, years!A$2:A$836, years!B$2:B$836)</f>
        <v>2017</v>
      </c>
      <c r="I1210" s="5">
        <v>68</v>
      </c>
      <c r="J1210">
        <v>0.74099999999999999</v>
      </c>
      <c r="K1210">
        <v>0.66700000000000004</v>
      </c>
      <c r="L1210" s="7" t="str">
        <f t="shared" si="55"/>
        <v>High</v>
      </c>
      <c r="M1210">
        <v>-5.4450000000000003</v>
      </c>
      <c r="N1210" s="7">
        <v>0.13400000000000001</v>
      </c>
      <c r="O1210" s="7">
        <v>5.7500000000000002E-2</v>
      </c>
      <c r="P1210" s="9">
        <v>0</v>
      </c>
      <c r="Q1210" s="7">
        <v>0.106</v>
      </c>
      <c r="R1210" s="7">
        <v>0.59499999999999997</v>
      </c>
      <c r="S1210" s="7" t="str">
        <f t="shared" si="56"/>
        <v>Positive</v>
      </c>
      <c r="T1210" s="5">
        <v>112.956</v>
      </c>
      <c r="U1210" t="s">
        <v>40</v>
      </c>
    </row>
    <row r="1211" spans="1:21" x14ac:dyDescent="0.25">
      <c r="A1211">
        <v>600</v>
      </c>
      <c r="B1211" t="str">
        <f>_xlfn.XLOOKUP(A1211, artists!A$2:A$836, artists!B$2:B$836)</f>
        <v>Ariana Grande</v>
      </c>
      <c r="C1211" s="3" t="s">
        <v>1581</v>
      </c>
      <c r="D1211" s="5">
        <v>197266</v>
      </c>
      <c r="E1211" s="5">
        <f t="shared" si="54"/>
        <v>197.26599999999999</v>
      </c>
      <c r="F1211" t="b">
        <v>0</v>
      </c>
      <c r="G1211">
        <v>17</v>
      </c>
      <c r="H1211">
        <f>_xlfn.XLOOKUP(G1211, years!A$2:A$836, years!B$2:B$836)</f>
        <v>2014</v>
      </c>
      <c r="I1211" s="5">
        <v>79</v>
      </c>
      <c r="J1211">
        <v>0.628</v>
      </c>
      <c r="K1211">
        <v>0.59299999999999997</v>
      </c>
      <c r="L1211" s="7" t="str">
        <f t="shared" si="55"/>
        <v>Low</v>
      </c>
      <c r="M1211">
        <v>-5.0359999999999996</v>
      </c>
      <c r="N1211" s="7">
        <v>3.2300000000000002E-2</v>
      </c>
      <c r="O1211" s="7">
        <v>9.2999999999999999E-2</v>
      </c>
      <c r="P1211" s="9">
        <v>1.6500000000000001E-6</v>
      </c>
      <c r="Q1211" s="7">
        <v>9.6000000000000002E-2</v>
      </c>
      <c r="R1211" s="7">
        <v>0.104</v>
      </c>
      <c r="S1211" s="7" t="str">
        <f t="shared" si="56"/>
        <v>Negative</v>
      </c>
      <c r="T1211" s="5">
        <v>125.026</v>
      </c>
      <c r="U1211" t="s">
        <v>17</v>
      </c>
    </row>
    <row r="1212" spans="1:21" x14ac:dyDescent="0.25">
      <c r="A1212">
        <v>151</v>
      </c>
      <c r="B1212" t="str">
        <f>_xlfn.XLOOKUP(A1212, artists!A$2:A$836, artists!B$2:B$836)</f>
        <v>Busta Rhymes</v>
      </c>
      <c r="C1212" s="3" t="s">
        <v>250</v>
      </c>
      <c r="D1212" s="5">
        <v>324306</v>
      </c>
      <c r="E1212" s="5">
        <f t="shared" si="54"/>
        <v>324.30599999999998</v>
      </c>
      <c r="F1212" t="b">
        <v>1</v>
      </c>
      <c r="G1212">
        <v>5</v>
      </c>
      <c r="H1212">
        <f>_xlfn.XLOOKUP(G1212, years!A$2:A$836, years!B$2:B$836)</f>
        <v>2002</v>
      </c>
      <c r="I1212" s="5">
        <v>68</v>
      </c>
      <c r="J1212">
        <v>0.64800000000000002</v>
      </c>
      <c r="K1212">
        <v>0.75900000000000001</v>
      </c>
      <c r="L1212" s="7" t="str">
        <f t="shared" si="55"/>
        <v>High</v>
      </c>
      <c r="M1212">
        <v>-4.3150000000000004</v>
      </c>
      <c r="N1212" s="7">
        <v>0.30599999999999999</v>
      </c>
      <c r="O1212" s="7">
        <v>1.4200000000000001E-2</v>
      </c>
      <c r="P1212" s="9">
        <v>0</v>
      </c>
      <c r="Q1212" s="7">
        <v>0.64800000000000002</v>
      </c>
      <c r="R1212" s="7">
        <v>0.51800000000000002</v>
      </c>
      <c r="S1212" s="7" t="str">
        <f t="shared" si="56"/>
        <v>Positive</v>
      </c>
      <c r="T1212" s="5">
        <v>85.995999999999995</v>
      </c>
      <c r="U1212" t="s">
        <v>59</v>
      </c>
    </row>
    <row r="1213" spans="1:21" x14ac:dyDescent="0.25">
      <c r="A1213">
        <v>41</v>
      </c>
      <c r="B1213" t="str">
        <f>_xlfn.XLOOKUP(A1213, artists!A$2:A$836, artists!B$2:B$836)</f>
        <v>Missy Elliott</v>
      </c>
      <c r="C1213" s="3" t="s">
        <v>154</v>
      </c>
      <c r="D1213" s="5">
        <v>252986</v>
      </c>
      <c r="E1213" s="5">
        <f t="shared" si="54"/>
        <v>252.98599999999999</v>
      </c>
      <c r="F1213" t="b">
        <v>1</v>
      </c>
      <c r="G1213">
        <v>4</v>
      </c>
      <c r="H1213">
        <f>_xlfn.XLOOKUP(G1213, years!A$2:A$836, years!B$2:B$836)</f>
        <v>2001</v>
      </c>
      <c r="I1213" s="5">
        <v>57</v>
      </c>
      <c r="J1213">
        <v>0.622</v>
      </c>
      <c r="K1213">
        <v>0.66900000000000004</v>
      </c>
      <c r="L1213" s="7" t="str">
        <f t="shared" si="55"/>
        <v>High</v>
      </c>
      <c r="M1213">
        <v>-8.4190000000000005</v>
      </c>
      <c r="N1213" s="7">
        <v>0.32900000000000001</v>
      </c>
      <c r="O1213" s="7">
        <v>2.6599999999999999E-2</v>
      </c>
      <c r="P1213" s="9">
        <v>2.9699999999999999E-6</v>
      </c>
      <c r="Q1213" s="7">
        <v>0.152</v>
      </c>
      <c r="R1213" s="7">
        <v>0.56999999999999995</v>
      </c>
      <c r="S1213" s="7" t="str">
        <f t="shared" si="56"/>
        <v>Positive</v>
      </c>
      <c r="T1213" s="5">
        <v>93.838999999999999</v>
      </c>
      <c r="U1213" t="s">
        <v>26</v>
      </c>
    </row>
    <row r="1214" spans="1:21" x14ac:dyDescent="0.25">
      <c r="A1214">
        <v>236</v>
      </c>
      <c r="B1214" t="str">
        <f>_xlfn.XLOOKUP(A1214, artists!A$2:A$836, artists!B$2:B$836)</f>
        <v>Maroon 5</v>
      </c>
      <c r="C1214" s="3" t="s">
        <v>1217</v>
      </c>
      <c r="D1214" s="5">
        <v>219546</v>
      </c>
      <c r="E1214" s="5">
        <f t="shared" si="54"/>
        <v>219.54599999999999</v>
      </c>
      <c r="F1214" t="b">
        <v>0</v>
      </c>
      <c r="G1214">
        <v>15</v>
      </c>
      <c r="H1214">
        <f>_xlfn.XLOOKUP(G1214, years!A$2:A$836, years!B$2:B$836)</f>
        <v>2012</v>
      </c>
      <c r="I1214" s="5">
        <v>74</v>
      </c>
      <c r="J1214">
        <v>0.71599999999999997</v>
      </c>
      <c r="K1214">
        <v>0.82099999999999995</v>
      </c>
      <c r="L1214" s="7" t="str">
        <f t="shared" si="55"/>
        <v>High</v>
      </c>
      <c r="M1214">
        <v>-3.4350000000000001</v>
      </c>
      <c r="N1214" s="7">
        <v>3.1399999999999997E-2</v>
      </c>
      <c r="O1214" s="7">
        <v>5.5800000000000002E-2</v>
      </c>
      <c r="P1214" s="9">
        <v>0</v>
      </c>
      <c r="Q1214" s="7">
        <v>8.4400000000000003E-2</v>
      </c>
      <c r="R1214" s="7">
        <v>0.61799999999999999</v>
      </c>
      <c r="S1214" s="7" t="str">
        <f t="shared" si="56"/>
        <v>Positive</v>
      </c>
      <c r="T1214" s="5">
        <v>92.997</v>
      </c>
      <c r="U1214" t="s">
        <v>17</v>
      </c>
    </row>
    <row r="1215" spans="1:21" x14ac:dyDescent="0.25">
      <c r="A1215">
        <v>103</v>
      </c>
      <c r="B1215" t="str">
        <f>_xlfn.XLOOKUP(A1215, artists!A$2:A$836, artists!B$2:B$836)</f>
        <v>Daft Punk</v>
      </c>
      <c r="C1215" s="3" t="s">
        <v>170</v>
      </c>
      <c r="D1215" s="5">
        <v>320357</v>
      </c>
      <c r="E1215" s="5">
        <f t="shared" si="54"/>
        <v>320.35700000000003</v>
      </c>
      <c r="F1215" t="b">
        <v>0</v>
      </c>
      <c r="G1215">
        <v>4</v>
      </c>
      <c r="H1215">
        <f>_xlfn.XLOOKUP(G1215, years!A$2:A$836, years!B$2:B$836)</f>
        <v>2001</v>
      </c>
      <c r="I1215" s="5">
        <v>76</v>
      </c>
      <c r="J1215">
        <v>0.61299999999999999</v>
      </c>
      <c r="K1215">
        <v>0.69699999999999995</v>
      </c>
      <c r="L1215" s="7" t="str">
        <f t="shared" si="55"/>
        <v>High</v>
      </c>
      <c r="M1215">
        <v>-8.6180000000000003</v>
      </c>
      <c r="N1215" s="7">
        <v>0.13300000000000001</v>
      </c>
      <c r="O1215" s="7">
        <v>1.9400000000000001E-2</v>
      </c>
      <c r="P1215" s="9">
        <v>0</v>
      </c>
      <c r="Q1215" s="7">
        <v>0.33200000000000002</v>
      </c>
      <c r="R1215" s="7">
        <v>0.47599999999999998</v>
      </c>
      <c r="S1215" s="7" t="str">
        <f t="shared" si="56"/>
        <v>Negative</v>
      </c>
      <c r="T1215" s="5">
        <v>122.746</v>
      </c>
      <c r="U1215" t="s">
        <v>171</v>
      </c>
    </row>
    <row r="1216" spans="1:21" x14ac:dyDescent="0.25">
      <c r="A1216">
        <v>427</v>
      </c>
      <c r="B1216" t="str">
        <f>_xlfn.XLOOKUP(A1216, artists!A$2:A$836, artists!B$2:B$836)</f>
        <v>Jordin Sparks</v>
      </c>
      <c r="C1216" s="3" t="s">
        <v>905</v>
      </c>
      <c r="D1216" s="5">
        <v>205160</v>
      </c>
      <c r="E1216" s="5">
        <f t="shared" si="54"/>
        <v>205.16</v>
      </c>
      <c r="F1216" t="b">
        <v>0</v>
      </c>
      <c r="G1216">
        <v>10</v>
      </c>
      <c r="H1216">
        <f>_xlfn.XLOOKUP(G1216, years!A$2:A$836, years!B$2:B$836)</f>
        <v>2007</v>
      </c>
      <c r="I1216" s="5">
        <v>56</v>
      </c>
      <c r="J1216">
        <v>0.76600000000000001</v>
      </c>
      <c r="K1216">
        <v>0.69199999999999995</v>
      </c>
      <c r="L1216" s="7" t="str">
        <f t="shared" si="55"/>
        <v>High</v>
      </c>
      <c r="M1216">
        <v>-4.6719999999999997</v>
      </c>
      <c r="N1216" s="7">
        <v>2.8899999999999999E-2</v>
      </c>
      <c r="O1216" s="7">
        <v>8.2500000000000004E-2</v>
      </c>
      <c r="P1216" s="9">
        <v>0</v>
      </c>
      <c r="Q1216" s="7">
        <v>3.8399999999999997E-2</v>
      </c>
      <c r="R1216" s="7">
        <v>0.69099999999999995</v>
      </c>
      <c r="S1216" s="7" t="str">
        <f t="shared" si="56"/>
        <v>Positive</v>
      </c>
      <c r="T1216" s="5">
        <v>102.02800000000001</v>
      </c>
      <c r="U1216" t="s">
        <v>32</v>
      </c>
    </row>
    <row r="1217" spans="1:21" x14ac:dyDescent="0.25">
      <c r="A1217">
        <v>696</v>
      </c>
      <c r="B1217" t="str">
        <f>_xlfn.XLOOKUP(A1217, artists!A$2:A$836, artists!B$2:B$836)</f>
        <v>Marshmello</v>
      </c>
      <c r="C1217" s="3" t="s">
        <v>1944</v>
      </c>
      <c r="D1217" s="5">
        <v>181823</v>
      </c>
      <c r="E1217" s="5">
        <f t="shared" si="54"/>
        <v>181.82300000000001</v>
      </c>
      <c r="F1217" t="b">
        <v>0</v>
      </c>
      <c r="G1217">
        <v>22</v>
      </c>
      <c r="H1217">
        <f>_xlfn.XLOOKUP(G1217, years!A$2:A$836, years!B$2:B$836)</f>
        <v>2019</v>
      </c>
      <c r="I1217" s="5">
        <v>73</v>
      </c>
      <c r="J1217">
        <v>0.65900000000000003</v>
      </c>
      <c r="K1217">
        <v>0.625</v>
      </c>
      <c r="L1217" s="7" t="str">
        <f t="shared" si="55"/>
        <v>Low</v>
      </c>
      <c r="M1217">
        <v>-2.2530000000000001</v>
      </c>
      <c r="N1217" s="7">
        <v>4.4999999999999998E-2</v>
      </c>
      <c r="O1217" s="7">
        <v>6.4399999999999999E-2</v>
      </c>
      <c r="P1217" s="9">
        <v>0</v>
      </c>
      <c r="Q1217" s="7">
        <v>0.58199999999999996</v>
      </c>
      <c r="R1217" s="7">
        <v>0.442</v>
      </c>
      <c r="S1217" s="7" t="str">
        <f t="shared" si="56"/>
        <v>Negative</v>
      </c>
      <c r="T1217" s="5">
        <v>88.042000000000002</v>
      </c>
      <c r="U1217" t="s">
        <v>40</v>
      </c>
    </row>
    <row r="1218" spans="1:21" x14ac:dyDescent="0.25">
      <c r="A1218">
        <v>463</v>
      </c>
      <c r="B1218" t="str">
        <f>_xlfn.XLOOKUP(A1218, artists!A$2:A$836, artists!B$2:B$836)</f>
        <v>Justin Bieber</v>
      </c>
      <c r="C1218" s="3" t="s">
        <v>991</v>
      </c>
      <c r="D1218" s="5">
        <v>215866</v>
      </c>
      <c r="E1218" s="5">
        <f t="shared" ref="E1218:E1281" si="57">D1218/1000</f>
        <v>215.86600000000001</v>
      </c>
      <c r="F1218" t="b">
        <v>0</v>
      </c>
      <c r="G1218">
        <v>12</v>
      </c>
      <c r="H1218">
        <f>_xlfn.XLOOKUP(G1218, years!A$2:A$836, years!B$2:B$836)</f>
        <v>2009</v>
      </c>
      <c r="I1218" s="5">
        <v>71</v>
      </c>
      <c r="J1218">
        <v>0.69099999999999995</v>
      </c>
      <c r="K1218">
        <v>0.85299999999999998</v>
      </c>
      <c r="L1218" s="7" t="str">
        <f t="shared" ref="L1218:L1281" si="58">IF(K1218&gt;0.66,"High",IF(K1218&gt;0.33&amp;K1218&lt;=0.66,"Medium","Low"))</f>
        <v>High</v>
      </c>
      <c r="M1218">
        <v>-2.528</v>
      </c>
      <c r="N1218" s="7">
        <v>3.7199999999999997E-2</v>
      </c>
      <c r="O1218" s="7">
        <v>6.3100000000000003E-2</v>
      </c>
      <c r="P1218" s="9">
        <v>7.1299999999999998E-5</v>
      </c>
      <c r="Q1218" s="7">
        <v>8.2000000000000003E-2</v>
      </c>
      <c r="R1218" s="7">
        <v>0.76200000000000001</v>
      </c>
      <c r="S1218" s="7" t="str">
        <f t="shared" ref="S1218:S1281" si="59">IF(R1218 &gt;= 0.5, "Positive", "Negative")</f>
        <v>Positive</v>
      </c>
      <c r="T1218" s="5">
        <v>145.999</v>
      </c>
      <c r="U1218" t="s">
        <v>17</v>
      </c>
    </row>
    <row r="1219" spans="1:21" x14ac:dyDescent="0.25">
      <c r="A1219">
        <v>560</v>
      </c>
      <c r="B1219" t="str">
        <f>_xlfn.XLOOKUP(A1219, artists!A$2:A$836, artists!B$2:B$836)</f>
        <v>One Direction</v>
      </c>
      <c r="C1219" s="3" t="s">
        <v>1345</v>
      </c>
      <c r="D1219" s="5">
        <v>157293</v>
      </c>
      <c r="E1219" s="5">
        <f t="shared" si="57"/>
        <v>157.29300000000001</v>
      </c>
      <c r="F1219" t="b">
        <v>0</v>
      </c>
      <c r="G1219">
        <v>16</v>
      </c>
      <c r="H1219">
        <f>_xlfn.XLOOKUP(G1219, years!A$2:A$836, years!B$2:B$836)</f>
        <v>2013</v>
      </c>
      <c r="I1219" s="5">
        <v>66</v>
      </c>
      <c r="J1219">
        <v>0.48899999999999999</v>
      </c>
      <c r="K1219">
        <v>0.86699999999999999</v>
      </c>
      <c r="L1219" s="7" t="str">
        <f t="shared" si="58"/>
        <v>High</v>
      </c>
      <c r="M1219">
        <v>-3.121</v>
      </c>
      <c r="N1219" s="7">
        <v>7.0999999999999994E-2</v>
      </c>
      <c r="O1219" s="7">
        <v>2.5000000000000001E-2</v>
      </c>
      <c r="P1219" s="9">
        <v>0</v>
      </c>
      <c r="Q1219" s="7">
        <v>0.58599999999999997</v>
      </c>
      <c r="R1219" s="7">
        <v>0.40899999999999997</v>
      </c>
      <c r="S1219" s="7" t="str">
        <f t="shared" si="59"/>
        <v>Negative</v>
      </c>
      <c r="T1219" s="5">
        <v>162.131</v>
      </c>
      <c r="U1219" t="s">
        <v>17</v>
      </c>
    </row>
    <row r="1220" spans="1:21" x14ac:dyDescent="0.25">
      <c r="A1220">
        <v>306</v>
      </c>
      <c r="B1220" t="str">
        <f>_xlfn.XLOOKUP(A1220, artists!A$2:A$836, artists!B$2:B$836)</f>
        <v>Ray J</v>
      </c>
      <c r="C1220" s="3" t="s">
        <v>609</v>
      </c>
      <c r="D1220" s="5">
        <v>337640</v>
      </c>
      <c r="E1220" s="5">
        <f t="shared" si="57"/>
        <v>337.64</v>
      </c>
      <c r="F1220" t="b">
        <v>0</v>
      </c>
      <c r="G1220">
        <v>8</v>
      </c>
      <c r="H1220">
        <f>_xlfn.XLOOKUP(G1220, years!A$2:A$836, years!B$2:B$836)</f>
        <v>2005</v>
      </c>
      <c r="I1220" s="5">
        <v>62</v>
      </c>
      <c r="J1220">
        <v>0.52500000000000002</v>
      </c>
      <c r="K1220">
        <v>0.65200000000000002</v>
      </c>
      <c r="L1220" s="7" t="str">
        <f t="shared" si="58"/>
        <v>Low</v>
      </c>
      <c r="M1220">
        <v>-7.0419999999999998</v>
      </c>
      <c r="N1220" s="7">
        <v>0.28000000000000003</v>
      </c>
      <c r="O1220" s="7">
        <v>0.27800000000000002</v>
      </c>
      <c r="P1220" s="9">
        <v>0</v>
      </c>
      <c r="Q1220" s="7">
        <v>0.33900000000000002</v>
      </c>
      <c r="R1220" s="7">
        <v>0.60199999999999998</v>
      </c>
      <c r="S1220" s="7" t="str">
        <f t="shared" si="59"/>
        <v>Positive</v>
      </c>
      <c r="T1220" s="5">
        <v>127.673</v>
      </c>
      <c r="U1220" t="s">
        <v>26</v>
      </c>
    </row>
    <row r="1221" spans="1:21" x14ac:dyDescent="0.25">
      <c r="A1221">
        <v>283</v>
      </c>
      <c r="B1221" t="str">
        <f>_xlfn.XLOOKUP(A1221, artists!A$2:A$836, artists!B$2:B$836)</f>
        <v>Rihanna</v>
      </c>
      <c r="C1221" s="3" t="s">
        <v>1026</v>
      </c>
      <c r="D1221" s="5">
        <v>235493</v>
      </c>
      <c r="E1221" s="5">
        <f t="shared" si="57"/>
        <v>235.49299999999999</v>
      </c>
      <c r="F1221" t="b">
        <v>0</v>
      </c>
      <c r="G1221">
        <v>13</v>
      </c>
      <c r="H1221">
        <f>_xlfn.XLOOKUP(G1221, years!A$2:A$836, years!B$2:B$836)</f>
        <v>2010</v>
      </c>
      <c r="I1221" s="5">
        <v>73</v>
      </c>
      <c r="J1221">
        <v>0.78900000000000003</v>
      </c>
      <c r="K1221">
        <v>0.71599999999999997</v>
      </c>
      <c r="L1221" s="7" t="str">
        <f t="shared" si="58"/>
        <v>High</v>
      </c>
      <c r="M1221">
        <v>-4.2409999999999997</v>
      </c>
      <c r="N1221" s="7">
        <v>4.3200000000000002E-2</v>
      </c>
      <c r="O1221" s="7">
        <v>0.129</v>
      </c>
      <c r="P1221" s="9">
        <v>1.0699999999999999E-5</v>
      </c>
      <c r="Q1221" s="7">
        <v>6.9000000000000006E-2</v>
      </c>
      <c r="R1221" s="7">
        <v>0.61099999999999999</v>
      </c>
      <c r="S1221" s="7" t="str">
        <f t="shared" si="59"/>
        <v>Positive</v>
      </c>
      <c r="T1221" s="5">
        <v>125.90600000000001</v>
      </c>
      <c r="U1221" t="s">
        <v>26</v>
      </c>
    </row>
    <row r="1222" spans="1:21" x14ac:dyDescent="0.25">
      <c r="A1222">
        <v>434</v>
      </c>
      <c r="B1222" t="str">
        <f>_xlfn.XLOOKUP(A1222, artists!A$2:A$836, artists!B$2:B$836)</f>
        <v>Jonas Brothers</v>
      </c>
      <c r="C1222" s="3" t="s">
        <v>1928</v>
      </c>
      <c r="D1222" s="5">
        <v>183000</v>
      </c>
      <c r="E1222" s="5">
        <f t="shared" si="57"/>
        <v>183</v>
      </c>
      <c r="F1222" t="b">
        <v>0</v>
      </c>
      <c r="G1222">
        <v>22</v>
      </c>
      <c r="H1222">
        <f>_xlfn.XLOOKUP(G1222, years!A$2:A$836, years!B$2:B$836)</f>
        <v>2019</v>
      </c>
      <c r="I1222" s="5">
        <v>71</v>
      </c>
      <c r="J1222">
        <v>0.79500000000000004</v>
      </c>
      <c r="K1222">
        <v>0.496</v>
      </c>
      <c r="L1222" s="7" t="str">
        <f t="shared" si="58"/>
        <v>Low</v>
      </c>
      <c r="M1222">
        <v>-5.883</v>
      </c>
      <c r="N1222" s="7">
        <v>7.22E-2</v>
      </c>
      <c r="O1222" s="7">
        <v>0.108</v>
      </c>
      <c r="P1222" s="9">
        <v>0</v>
      </c>
      <c r="Q1222" s="7">
        <v>6.4500000000000002E-2</v>
      </c>
      <c r="R1222" s="7">
        <v>0.874</v>
      </c>
      <c r="S1222" s="7" t="str">
        <f t="shared" si="59"/>
        <v>Positive</v>
      </c>
      <c r="T1222" s="5">
        <v>94.01</v>
      </c>
      <c r="U1222" t="s">
        <v>17</v>
      </c>
    </row>
    <row r="1223" spans="1:21" x14ac:dyDescent="0.25">
      <c r="A1223">
        <v>623</v>
      </c>
      <c r="B1223" t="str">
        <f>_xlfn.XLOOKUP(A1223, artists!A$2:A$836, artists!B$2:B$836)</f>
        <v>Paloma Faith</v>
      </c>
      <c r="C1223" s="3" t="s">
        <v>1441</v>
      </c>
      <c r="D1223" s="5">
        <v>232893</v>
      </c>
      <c r="E1223" s="5">
        <f t="shared" si="57"/>
        <v>232.893</v>
      </c>
      <c r="F1223" t="b">
        <v>0</v>
      </c>
      <c r="G1223">
        <v>17</v>
      </c>
      <c r="H1223">
        <f>_xlfn.XLOOKUP(G1223, years!A$2:A$836, years!B$2:B$836)</f>
        <v>2014</v>
      </c>
      <c r="I1223" s="5">
        <v>80</v>
      </c>
      <c r="J1223">
        <v>0.56599999999999995</v>
      </c>
      <c r="K1223">
        <v>0.88500000000000001</v>
      </c>
      <c r="L1223" s="7" t="str">
        <f t="shared" si="58"/>
        <v>High</v>
      </c>
      <c r="M1223">
        <v>-4.5279999999999996</v>
      </c>
      <c r="N1223" s="7">
        <v>8.1799999999999998E-2</v>
      </c>
      <c r="O1223" s="7">
        <v>9.5799999999999996E-2</v>
      </c>
      <c r="P1223" s="9">
        <v>9.9699999999999998E-5</v>
      </c>
      <c r="Q1223" s="7">
        <v>0.33400000000000002</v>
      </c>
      <c r="R1223" s="7">
        <v>0.30399999999999999</v>
      </c>
      <c r="S1223" s="7" t="str">
        <f t="shared" si="59"/>
        <v>Negative</v>
      </c>
      <c r="T1223" s="5">
        <v>90.99</v>
      </c>
      <c r="U1223" t="s">
        <v>466</v>
      </c>
    </row>
    <row r="1224" spans="1:21" x14ac:dyDescent="0.25">
      <c r="A1224">
        <v>126</v>
      </c>
      <c r="B1224" t="str">
        <f>_xlfn.XLOOKUP(A1224, artists!A$2:A$836, artists!B$2:B$836)</f>
        <v>Enya</v>
      </c>
      <c r="C1224" s="3" t="s">
        <v>209</v>
      </c>
      <c r="D1224" s="5">
        <v>218546</v>
      </c>
      <c r="E1224" s="5">
        <f t="shared" si="57"/>
        <v>218.54599999999999</v>
      </c>
      <c r="F1224" t="b">
        <v>0</v>
      </c>
      <c r="G1224">
        <v>3</v>
      </c>
      <c r="H1224">
        <f>_xlfn.XLOOKUP(G1224, years!A$2:A$836, years!B$2:B$836)</f>
        <v>2000</v>
      </c>
      <c r="I1224" s="5">
        <v>69</v>
      </c>
      <c r="J1224">
        <v>0.41799999999999998</v>
      </c>
      <c r="K1224">
        <v>0.249</v>
      </c>
      <c r="L1224" s="7" t="str">
        <f t="shared" si="58"/>
        <v>Low</v>
      </c>
      <c r="M1224">
        <v>-13.744</v>
      </c>
      <c r="N1224" s="7">
        <v>3.0099999999999998E-2</v>
      </c>
      <c r="O1224" s="7">
        <v>0.84099999999999997</v>
      </c>
      <c r="P1224" s="9">
        <v>0.66100000000000003</v>
      </c>
      <c r="Q1224" s="7">
        <v>0.112</v>
      </c>
      <c r="R1224" s="7">
        <v>0.21299999999999999</v>
      </c>
      <c r="S1224" s="7" t="str">
        <f t="shared" si="59"/>
        <v>Negative</v>
      </c>
      <c r="T1224" s="5">
        <v>82.802999999999997</v>
      </c>
      <c r="U1224" t="s">
        <v>210</v>
      </c>
    </row>
    <row r="1225" spans="1:21" x14ac:dyDescent="0.25">
      <c r="A1225">
        <v>174</v>
      </c>
      <c r="B1225" t="str">
        <f>_xlfn.XLOOKUP(A1225, artists!A$2:A$836, artists!B$2:B$836)</f>
        <v>Ashanti</v>
      </c>
      <c r="C1225" s="3" t="s">
        <v>452</v>
      </c>
      <c r="D1225" s="5">
        <v>186306</v>
      </c>
      <c r="E1225" s="5">
        <f t="shared" si="57"/>
        <v>186.30600000000001</v>
      </c>
      <c r="F1225" t="b">
        <v>0</v>
      </c>
      <c r="G1225">
        <v>7</v>
      </c>
      <c r="H1225">
        <f>_xlfn.XLOOKUP(G1225, years!A$2:A$836, years!B$2:B$836)</f>
        <v>2004</v>
      </c>
      <c r="I1225" s="5">
        <v>56</v>
      </c>
      <c r="J1225">
        <v>0.60099999999999998</v>
      </c>
      <c r="K1225">
        <v>0.621</v>
      </c>
      <c r="L1225" s="7" t="str">
        <f t="shared" si="58"/>
        <v>Low</v>
      </c>
      <c r="M1225">
        <v>-5.5759999999999996</v>
      </c>
      <c r="N1225" s="7">
        <v>4.3400000000000001E-2</v>
      </c>
      <c r="O1225" s="7">
        <v>3.7400000000000003E-2</v>
      </c>
      <c r="P1225" s="9">
        <v>1.75E-6</v>
      </c>
      <c r="Q1225" s="7">
        <v>0.188</v>
      </c>
      <c r="R1225" s="7">
        <v>0.27800000000000002</v>
      </c>
      <c r="S1225" s="7" t="str">
        <f t="shared" si="59"/>
        <v>Negative</v>
      </c>
      <c r="T1225" s="5">
        <v>94.546999999999997</v>
      </c>
      <c r="U1225" t="s">
        <v>26</v>
      </c>
    </row>
    <row r="1226" spans="1:21" x14ac:dyDescent="0.25">
      <c r="A1226">
        <v>162</v>
      </c>
      <c r="B1226" t="str">
        <f>_xlfn.XLOOKUP(A1226, artists!A$2:A$836, artists!B$2:B$836)</f>
        <v>Tweet</v>
      </c>
      <c r="C1226" s="3" t="s">
        <v>276</v>
      </c>
      <c r="D1226" s="5">
        <v>237800</v>
      </c>
      <c r="E1226" s="5">
        <f t="shared" si="57"/>
        <v>237.8</v>
      </c>
      <c r="F1226" t="b">
        <v>1</v>
      </c>
      <c r="G1226">
        <v>5</v>
      </c>
      <c r="H1226">
        <f>_xlfn.XLOOKUP(G1226, years!A$2:A$836, years!B$2:B$836)</f>
        <v>2002</v>
      </c>
      <c r="I1226" s="5">
        <v>64</v>
      </c>
      <c r="J1226">
        <v>0.66</v>
      </c>
      <c r="K1226">
        <v>0.53600000000000003</v>
      </c>
      <c r="L1226" s="7" t="str">
        <f t="shared" si="58"/>
        <v>Low</v>
      </c>
      <c r="M1226">
        <v>-8.7859999999999996</v>
      </c>
      <c r="N1226" s="7">
        <v>0.28999999999999998</v>
      </c>
      <c r="O1226" s="7">
        <v>0.23300000000000001</v>
      </c>
      <c r="P1226" s="9">
        <v>6.6899999999999998E-3</v>
      </c>
      <c r="Q1226" s="7">
        <v>0.111</v>
      </c>
      <c r="R1226" s="7">
        <v>0.77500000000000002</v>
      </c>
      <c r="S1226" s="7" t="str">
        <f t="shared" si="59"/>
        <v>Positive</v>
      </c>
      <c r="T1226" s="5">
        <v>159.96299999999999</v>
      </c>
      <c r="U1226" t="s">
        <v>26</v>
      </c>
    </row>
    <row r="1227" spans="1:21" x14ac:dyDescent="0.25">
      <c r="A1227">
        <v>151</v>
      </c>
      <c r="B1227" t="str">
        <f>_xlfn.XLOOKUP(A1227, artists!A$2:A$836, artists!B$2:B$836)</f>
        <v>Busta Rhymes</v>
      </c>
      <c r="C1227" s="3" t="s">
        <v>250</v>
      </c>
      <c r="D1227" s="5">
        <v>324306</v>
      </c>
      <c r="E1227" s="5">
        <f t="shared" si="57"/>
        <v>324.30599999999998</v>
      </c>
      <c r="F1227" t="b">
        <v>1</v>
      </c>
      <c r="G1227">
        <v>5</v>
      </c>
      <c r="H1227">
        <f>_xlfn.XLOOKUP(G1227, years!A$2:A$836, years!B$2:B$836)</f>
        <v>2002</v>
      </c>
      <c r="I1227" s="5">
        <v>68</v>
      </c>
      <c r="J1227">
        <v>0.64800000000000002</v>
      </c>
      <c r="K1227">
        <v>0.75900000000000001</v>
      </c>
      <c r="L1227" s="7" t="str">
        <f t="shared" si="58"/>
        <v>High</v>
      </c>
      <c r="M1227">
        <v>-4.3150000000000004</v>
      </c>
      <c r="N1227" s="7">
        <v>0.30599999999999999</v>
      </c>
      <c r="O1227" s="7">
        <v>1.4200000000000001E-2</v>
      </c>
      <c r="P1227" s="9">
        <v>0</v>
      </c>
      <c r="Q1227" s="7">
        <v>0.64800000000000002</v>
      </c>
      <c r="R1227" s="7">
        <v>0.51800000000000002</v>
      </c>
      <c r="S1227" s="7" t="str">
        <f t="shared" si="59"/>
        <v>Positive</v>
      </c>
      <c r="T1227" s="5">
        <v>85.995999999999995</v>
      </c>
      <c r="U1227" t="s">
        <v>59</v>
      </c>
    </row>
    <row r="1228" spans="1:21" x14ac:dyDescent="0.25">
      <c r="A1228">
        <v>718</v>
      </c>
      <c r="B1228" t="str">
        <f>_xlfn.XLOOKUP(A1228, artists!A$2:A$836, artists!B$2:B$836)</f>
        <v>The Lumineers</v>
      </c>
      <c r="C1228" s="3" t="s">
        <v>1664</v>
      </c>
      <c r="D1228" s="5">
        <v>160097</v>
      </c>
      <c r="E1228" s="5">
        <f t="shared" si="57"/>
        <v>160.09700000000001</v>
      </c>
      <c r="F1228" t="b">
        <v>0</v>
      </c>
      <c r="G1228">
        <v>19</v>
      </c>
      <c r="H1228">
        <f>_xlfn.XLOOKUP(G1228, years!A$2:A$836, years!B$2:B$836)</f>
        <v>2016</v>
      </c>
      <c r="I1228" s="5">
        <v>0</v>
      </c>
      <c r="J1228">
        <v>0.66400000000000003</v>
      </c>
      <c r="K1228">
        <v>0.57599999999999996</v>
      </c>
      <c r="L1228" s="7" t="str">
        <f t="shared" si="58"/>
        <v>Low</v>
      </c>
      <c r="M1228">
        <v>-6.4290000000000003</v>
      </c>
      <c r="N1228" s="7">
        <v>2.86E-2</v>
      </c>
      <c r="O1228" s="7">
        <v>0.63</v>
      </c>
      <c r="P1228" s="9">
        <v>1.9799999999999999E-4</v>
      </c>
      <c r="Q1228" s="7">
        <v>9.0200000000000002E-2</v>
      </c>
      <c r="R1228" s="7">
        <v>0.621</v>
      </c>
      <c r="S1228" s="7" t="str">
        <f t="shared" si="59"/>
        <v>Positive</v>
      </c>
      <c r="T1228" s="5">
        <v>76.025999999999996</v>
      </c>
      <c r="U1228" t="s">
        <v>132</v>
      </c>
    </row>
    <row r="1229" spans="1:21" x14ac:dyDescent="0.25">
      <c r="A1229">
        <v>832</v>
      </c>
      <c r="B1229" t="str">
        <f>_xlfn.XLOOKUP(A1229, artists!A$2:A$836, artists!B$2:B$836)</f>
        <v>NSG</v>
      </c>
      <c r="C1229" s="3" t="s">
        <v>1946</v>
      </c>
      <c r="D1229" s="5">
        <v>240081</v>
      </c>
      <c r="E1229" s="5">
        <f t="shared" si="57"/>
        <v>240.08099999999999</v>
      </c>
      <c r="F1229" t="b">
        <v>1</v>
      </c>
      <c r="G1229">
        <v>23</v>
      </c>
      <c r="H1229">
        <f>_xlfn.XLOOKUP(G1229, years!A$2:A$836, years!B$2:B$836)</f>
        <v>2020</v>
      </c>
      <c r="I1229" s="5">
        <v>57</v>
      </c>
      <c r="J1229">
        <v>0.83599999999999997</v>
      </c>
      <c r="K1229">
        <v>0.621</v>
      </c>
      <c r="L1229" s="7" t="str">
        <f t="shared" si="58"/>
        <v>Low</v>
      </c>
      <c r="M1229">
        <v>-4.6840000000000002</v>
      </c>
      <c r="N1229" s="7">
        <v>8.9399999999999993E-2</v>
      </c>
      <c r="O1229" s="7">
        <v>0.38900000000000001</v>
      </c>
      <c r="P1229" s="9">
        <v>9.1600000000000004E-5</v>
      </c>
      <c r="Q1229" s="7">
        <v>0.104</v>
      </c>
      <c r="R1229" s="7">
        <v>0.76200000000000001</v>
      </c>
      <c r="S1229" s="7" t="str">
        <f t="shared" si="59"/>
        <v>Positive</v>
      </c>
      <c r="T1229" s="5">
        <v>101.99299999999999</v>
      </c>
      <c r="U1229" t="s">
        <v>351</v>
      </c>
    </row>
    <row r="1230" spans="1:21" x14ac:dyDescent="0.25">
      <c r="A1230">
        <v>58</v>
      </c>
      <c r="B1230" t="str">
        <f>_xlfn.XLOOKUP(A1230, artists!A$2:A$836, artists!B$2:B$836)</f>
        <v>Red Hot Chili Peppers</v>
      </c>
      <c r="C1230" s="3" t="s">
        <v>99</v>
      </c>
      <c r="D1230" s="5">
        <v>255373</v>
      </c>
      <c r="E1230" s="5">
        <f t="shared" si="57"/>
        <v>255.37299999999999</v>
      </c>
      <c r="F1230" t="b">
        <v>0</v>
      </c>
      <c r="G1230">
        <v>2</v>
      </c>
      <c r="H1230">
        <f>_xlfn.XLOOKUP(G1230, years!A$2:A$836, years!B$2:B$836)</f>
        <v>1999</v>
      </c>
      <c r="I1230" s="5">
        <v>78</v>
      </c>
      <c r="J1230">
        <v>0.45800000000000002</v>
      </c>
      <c r="K1230">
        <v>0.79500000000000004</v>
      </c>
      <c r="L1230" s="7" t="str">
        <f t="shared" si="58"/>
        <v>High</v>
      </c>
      <c r="M1230">
        <v>-3.2650000000000001</v>
      </c>
      <c r="N1230" s="7">
        <v>5.74E-2</v>
      </c>
      <c r="O1230" s="7">
        <v>3.16E-3</v>
      </c>
      <c r="P1230" s="9">
        <v>2.02E-4</v>
      </c>
      <c r="Q1230" s="7">
        <v>7.5600000000000001E-2</v>
      </c>
      <c r="R1230" s="7">
        <v>0.51300000000000001</v>
      </c>
      <c r="S1230" s="7" t="str">
        <f t="shared" si="59"/>
        <v>Positive</v>
      </c>
      <c r="T1230" s="5">
        <v>123.229</v>
      </c>
      <c r="U1230" t="s">
        <v>100</v>
      </c>
    </row>
    <row r="1231" spans="1:21" x14ac:dyDescent="0.25">
      <c r="A1231">
        <v>831</v>
      </c>
      <c r="B1231" t="str">
        <f>_xlfn.XLOOKUP(A1231, artists!A$2:A$836, artists!B$2:B$836)</f>
        <v>Sech</v>
      </c>
      <c r="C1231" s="3" t="s">
        <v>1939</v>
      </c>
      <c r="D1231" s="5">
        <v>225933</v>
      </c>
      <c r="E1231" s="5">
        <f t="shared" si="57"/>
        <v>225.93299999999999</v>
      </c>
      <c r="F1231" t="b">
        <v>1</v>
      </c>
      <c r="G1231">
        <v>22</v>
      </c>
      <c r="H1231">
        <f>_xlfn.XLOOKUP(G1231, years!A$2:A$836, years!B$2:B$836)</f>
        <v>2019</v>
      </c>
      <c r="I1231" s="5">
        <v>71</v>
      </c>
      <c r="J1231">
        <v>0.746</v>
      </c>
      <c r="K1231">
        <v>0.7</v>
      </c>
      <c r="L1231" s="7" t="str">
        <f t="shared" si="58"/>
        <v>High</v>
      </c>
      <c r="M1231">
        <v>-4.6689999999999996</v>
      </c>
      <c r="N1231" s="7">
        <v>0.34100000000000003</v>
      </c>
      <c r="O1231" s="7">
        <v>0.13600000000000001</v>
      </c>
      <c r="P1231" s="9">
        <v>1.5899999999999999E-4</v>
      </c>
      <c r="Q1231" s="7">
        <v>0.11</v>
      </c>
      <c r="R1231" s="7">
        <v>0.61899999999999999</v>
      </c>
      <c r="S1231" s="7" t="str">
        <f t="shared" si="59"/>
        <v>Positive</v>
      </c>
      <c r="T1231" s="5">
        <v>176.04400000000001</v>
      </c>
      <c r="U1231" t="s">
        <v>446</v>
      </c>
    </row>
    <row r="1232" spans="1:21" x14ac:dyDescent="0.25">
      <c r="A1232">
        <v>741</v>
      </c>
      <c r="B1232" t="str">
        <f>_xlfn.XLOOKUP(A1232, artists!A$2:A$836, artists!B$2:B$836)</f>
        <v>Migos</v>
      </c>
      <c r="C1232" s="3" t="s">
        <v>1724</v>
      </c>
      <c r="D1232" s="5">
        <v>304041</v>
      </c>
      <c r="E1232" s="5">
        <f t="shared" si="57"/>
        <v>304.041</v>
      </c>
      <c r="F1232" t="b">
        <v>1</v>
      </c>
      <c r="G1232">
        <v>20</v>
      </c>
      <c r="H1232">
        <f>_xlfn.XLOOKUP(G1232, years!A$2:A$836, years!B$2:B$836)</f>
        <v>2017</v>
      </c>
      <c r="I1232" s="5">
        <v>68</v>
      </c>
      <c r="J1232">
        <v>0.92</v>
      </c>
      <c r="K1232">
        <v>0.67500000000000004</v>
      </c>
      <c r="L1232" s="7" t="str">
        <f t="shared" si="58"/>
        <v>High</v>
      </c>
      <c r="M1232">
        <v>-5.6609999999999996</v>
      </c>
      <c r="N1232" s="7">
        <v>0.26300000000000001</v>
      </c>
      <c r="O1232" s="7">
        <v>0.307</v>
      </c>
      <c r="P1232" s="9">
        <v>0</v>
      </c>
      <c r="Q1232" s="7">
        <v>0.104</v>
      </c>
      <c r="R1232" s="7">
        <v>0.749</v>
      </c>
      <c r="S1232" s="7" t="str">
        <f t="shared" si="59"/>
        <v>Positive</v>
      </c>
      <c r="T1232" s="5">
        <v>141.96700000000001</v>
      </c>
      <c r="U1232" t="s">
        <v>59</v>
      </c>
    </row>
    <row r="1233" spans="1:21" x14ac:dyDescent="0.25">
      <c r="A1233">
        <v>76</v>
      </c>
      <c r="B1233" t="str">
        <f>_xlfn.XLOOKUP(A1233, artists!A$2:A$836, artists!B$2:B$836)</f>
        <v>Gabrielle</v>
      </c>
      <c r="C1233" s="3" t="s">
        <v>233</v>
      </c>
      <c r="D1233" s="5">
        <v>196986</v>
      </c>
      <c r="E1233" s="5">
        <f t="shared" si="57"/>
        <v>196.98599999999999</v>
      </c>
      <c r="F1233" t="b">
        <v>0</v>
      </c>
      <c r="G1233">
        <v>4</v>
      </c>
      <c r="H1233">
        <f>_xlfn.XLOOKUP(G1233, years!A$2:A$836, years!B$2:B$836)</f>
        <v>2001</v>
      </c>
      <c r="I1233" s="5">
        <v>69</v>
      </c>
      <c r="J1233">
        <v>0.51</v>
      </c>
      <c r="K1233">
        <v>0.48</v>
      </c>
      <c r="L1233" s="7" t="str">
        <f t="shared" si="58"/>
        <v>Low</v>
      </c>
      <c r="M1233">
        <v>-6.5670000000000002</v>
      </c>
      <c r="N1233" s="7">
        <v>4.5199999999999997E-2</v>
      </c>
      <c r="O1233" s="7">
        <v>0.503</v>
      </c>
      <c r="P1233" s="9">
        <v>0</v>
      </c>
      <c r="Q1233" s="7">
        <v>0.106</v>
      </c>
      <c r="R1233" s="7">
        <v>0.496</v>
      </c>
      <c r="S1233" s="7" t="str">
        <f t="shared" si="59"/>
        <v>Negative</v>
      </c>
      <c r="T1233" s="5">
        <v>182.86199999999999</v>
      </c>
      <c r="U1233" t="s">
        <v>32</v>
      </c>
    </row>
    <row r="1234" spans="1:21" x14ac:dyDescent="0.25">
      <c r="A1234">
        <v>372</v>
      </c>
      <c r="B1234" t="str">
        <f>_xlfn.XLOOKUP(A1234, artists!A$2:A$836, artists!B$2:B$836)</f>
        <v>Calvin Harris</v>
      </c>
      <c r="C1234" s="3" t="s">
        <v>1501</v>
      </c>
      <c r="D1234" s="5">
        <v>227266</v>
      </c>
      <c r="E1234" s="5">
        <f t="shared" si="57"/>
        <v>227.26599999999999</v>
      </c>
      <c r="F1234" t="b">
        <v>0</v>
      </c>
      <c r="G1234">
        <v>17</v>
      </c>
      <c r="H1234">
        <f>_xlfn.XLOOKUP(G1234, years!A$2:A$836, years!B$2:B$836)</f>
        <v>2014</v>
      </c>
      <c r="I1234" s="5">
        <v>78</v>
      </c>
      <c r="J1234">
        <v>0.64600000000000002</v>
      </c>
      <c r="K1234">
        <v>0.82299999999999995</v>
      </c>
      <c r="L1234" s="7" t="str">
        <f t="shared" si="58"/>
        <v>High</v>
      </c>
      <c r="M1234">
        <v>-4.1230000000000002</v>
      </c>
      <c r="N1234" s="7">
        <v>3.9399999999999998E-2</v>
      </c>
      <c r="O1234" s="7">
        <v>0.21299999999999999</v>
      </c>
      <c r="P1234" s="9">
        <v>0</v>
      </c>
      <c r="Q1234" s="7">
        <v>0.32200000000000001</v>
      </c>
      <c r="R1234" s="7">
        <v>0.41799999999999998</v>
      </c>
      <c r="S1234" s="7" t="str">
        <f t="shared" si="59"/>
        <v>Negative</v>
      </c>
      <c r="T1234" s="5">
        <v>128.035</v>
      </c>
      <c r="U1234" t="s">
        <v>673</v>
      </c>
    </row>
    <row r="1235" spans="1:21" x14ac:dyDescent="0.25">
      <c r="A1235">
        <v>191</v>
      </c>
      <c r="B1235" t="str">
        <f>_xlfn.XLOOKUP(A1235, artists!A$2:A$836, artists!B$2:B$836)</f>
        <v>50 Cent</v>
      </c>
      <c r="C1235" s="3" t="s">
        <v>561</v>
      </c>
      <c r="D1235" s="5">
        <v>247506</v>
      </c>
      <c r="E1235" s="5">
        <f t="shared" si="57"/>
        <v>247.506</v>
      </c>
      <c r="F1235" t="b">
        <v>1</v>
      </c>
      <c r="G1235">
        <v>8</v>
      </c>
      <c r="H1235">
        <f>_xlfn.XLOOKUP(G1235, years!A$2:A$836, years!B$2:B$836)</f>
        <v>2005</v>
      </c>
      <c r="I1235" s="5">
        <v>60</v>
      </c>
      <c r="J1235">
        <v>0.77200000000000002</v>
      </c>
      <c r="K1235">
        <v>0.59899999999999998</v>
      </c>
      <c r="L1235" s="7" t="str">
        <f t="shared" si="58"/>
        <v>Low</v>
      </c>
      <c r="M1235">
        <v>-5.9960000000000004</v>
      </c>
      <c r="N1235" s="7">
        <v>0.246</v>
      </c>
      <c r="O1235" s="7">
        <v>2.7699999999999999E-2</v>
      </c>
      <c r="P1235" s="9">
        <v>0</v>
      </c>
      <c r="Q1235" s="7">
        <v>8.3900000000000002E-2</v>
      </c>
      <c r="R1235" s="7">
        <v>0.55700000000000005</v>
      </c>
      <c r="S1235" s="7" t="str">
        <f t="shared" si="59"/>
        <v>Positive</v>
      </c>
      <c r="T1235" s="5">
        <v>92.028999999999996</v>
      </c>
      <c r="U1235" t="s">
        <v>59</v>
      </c>
    </row>
    <row r="1236" spans="1:21" x14ac:dyDescent="0.25">
      <c r="A1236">
        <v>469</v>
      </c>
      <c r="B1236" t="str">
        <f>_xlfn.XLOOKUP(A1236, artists!A$2:A$836, artists!B$2:B$836)</f>
        <v>Bruno Mars</v>
      </c>
      <c r="C1236" s="3" t="s">
        <v>1760</v>
      </c>
      <c r="D1236" s="5">
        <v>225983</v>
      </c>
      <c r="E1236" s="5">
        <f t="shared" si="57"/>
        <v>225.983</v>
      </c>
      <c r="F1236" t="b">
        <v>0</v>
      </c>
      <c r="G1236">
        <v>19</v>
      </c>
      <c r="H1236">
        <f>_xlfn.XLOOKUP(G1236, years!A$2:A$836, years!B$2:B$836)</f>
        <v>2016</v>
      </c>
      <c r="I1236" s="5">
        <v>78</v>
      </c>
      <c r="J1236">
        <v>0.81799999999999995</v>
      </c>
      <c r="K1236">
        <v>0.80300000000000005</v>
      </c>
      <c r="L1236" s="7" t="str">
        <f t="shared" si="58"/>
        <v>High</v>
      </c>
      <c r="M1236">
        <v>-4.282</v>
      </c>
      <c r="N1236" s="7">
        <v>7.9699999999999993E-2</v>
      </c>
      <c r="O1236" s="7">
        <v>3.4000000000000002E-2</v>
      </c>
      <c r="P1236" s="9">
        <v>0</v>
      </c>
      <c r="Q1236" s="7">
        <v>0.153</v>
      </c>
      <c r="R1236" s="7">
        <v>0.63200000000000001</v>
      </c>
      <c r="S1236" s="7" t="str">
        <f t="shared" si="59"/>
        <v>Positive</v>
      </c>
      <c r="T1236" s="5">
        <v>106.97</v>
      </c>
      <c r="U1236" t="s">
        <v>17</v>
      </c>
    </row>
    <row r="1237" spans="1:21" x14ac:dyDescent="0.25">
      <c r="A1237">
        <v>455</v>
      </c>
      <c r="B1237" t="str">
        <f>_xlfn.XLOOKUP(A1237, artists!A$2:A$836, artists!B$2:B$836)</f>
        <v>Drake</v>
      </c>
      <c r="C1237" s="3" t="s">
        <v>1086</v>
      </c>
      <c r="D1237" s="5">
        <v>233560</v>
      </c>
      <c r="E1237" s="5">
        <f t="shared" si="57"/>
        <v>233.56</v>
      </c>
      <c r="F1237" t="b">
        <v>1</v>
      </c>
      <c r="G1237">
        <v>13</v>
      </c>
      <c r="H1237">
        <f>_xlfn.XLOOKUP(G1237, years!A$2:A$836, years!B$2:B$836)</f>
        <v>2010</v>
      </c>
      <c r="I1237" s="5">
        <v>57</v>
      </c>
      <c r="J1237">
        <v>0.32500000000000001</v>
      </c>
      <c r="K1237">
        <v>0.84799999999999998</v>
      </c>
      <c r="L1237" s="7" t="str">
        <f t="shared" si="58"/>
        <v>High</v>
      </c>
      <c r="M1237">
        <v>-5.6109999999999998</v>
      </c>
      <c r="N1237" s="7">
        <v>0.27900000000000003</v>
      </c>
      <c r="O1237" s="7">
        <v>1.09E-2</v>
      </c>
      <c r="P1237" s="9">
        <v>0</v>
      </c>
      <c r="Q1237" s="7">
        <v>0.124</v>
      </c>
      <c r="R1237" s="7">
        <v>0.433</v>
      </c>
      <c r="S1237" s="7" t="str">
        <f t="shared" si="59"/>
        <v>Negative</v>
      </c>
      <c r="T1237" s="5">
        <v>100.093</v>
      </c>
      <c r="U1237" t="s">
        <v>26</v>
      </c>
    </row>
    <row r="1238" spans="1:21" x14ac:dyDescent="0.25">
      <c r="A1238">
        <v>81</v>
      </c>
      <c r="B1238" t="str">
        <f>_xlfn.XLOOKUP(A1238, artists!A$2:A$836, artists!B$2:B$836)</f>
        <v>Nelly</v>
      </c>
      <c r="C1238" s="3" t="s">
        <v>624</v>
      </c>
      <c r="D1238" s="5">
        <v>253933</v>
      </c>
      <c r="E1238" s="5">
        <f t="shared" si="57"/>
        <v>253.93299999999999</v>
      </c>
      <c r="F1238" t="b">
        <v>1</v>
      </c>
      <c r="G1238">
        <v>7</v>
      </c>
      <c r="H1238">
        <f>_xlfn.XLOOKUP(G1238, years!A$2:A$836, years!B$2:B$836)</f>
        <v>2004</v>
      </c>
      <c r="I1238" s="5">
        <v>61</v>
      </c>
      <c r="J1238">
        <v>0.64400000000000002</v>
      </c>
      <c r="K1238">
        <v>0.51700000000000002</v>
      </c>
      <c r="L1238" s="7" t="str">
        <f t="shared" si="58"/>
        <v>Low</v>
      </c>
      <c r="M1238">
        <v>-10.02</v>
      </c>
      <c r="N1238" s="7">
        <v>8.0299999999999996E-2</v>
      </c>
      <c r="O1238" s="7">
        <v>6.4999999999999997E-3</v>
      </c>
      <c r="P1238" s="9">
        <v>1.37E-6</v>
      </c>
      <c r="Q1238" s="7">
        <v>0.158</v>
      </c>
      <c r="R1238" s="7">
        <v>0.46400000000000002</v>
      </c>
      <c r="S1238" s="7" t="str">
        <f t="shared" si="59"/>
        <v>Negative</v>
      </c>
      <c r="T1238" s="5">
        <v>169.79900000000001</v>
      </c>
      <c r="U1238" t="s">
        <v>26</v>
      </c>
    </row>
    <row r="1239" spans="1:21" x14ac:dyDescent="0.25">
      <c r="A1239">
        <v>262</v>
      </c>
      <c r="B1239" t="str">
        <f>_xlfn.XLOOKUP(A1239, artists!A$2:A$836, artists!B$2:B$836)</f>
        <v>Twista</v>
      </c>
      <c r="C1239" s="3" t="s">
        <v>496</v>
      </c>
      <c r="D1239" s="5">
        <v>233360</v>
      </c>
      <c r="E1239" s="5">
        <f t="shared" si="57"/>
        <v>233.36</v>
      </c>
      <c r="F1239" t="b">
        <v>1</v>
      </c>
      <c r="G1239">
        <v>7</v>
      </c>
      <c r="H1239">
        <f>_xlfn.XLOOKUP(G1239, years!A$2:A$836, years!B$2:B$836)</f>
        <v>2004</v>
      </c>
      <c r="I1239" s="5">
        <v>66</v>
      </c>
      <c r="J1239">
        <v>0.82799999999999996</v>
      </c>
      <c r="K1239">
        <v>0.79200000000000004</v>
      </c>
      <c r="L1239" s="7" t="str">
        <f t="shared" si="58"/>
        <v>High</v>
      </c>
      <c r="M1239">
        <v>-5.4349999999999996</v>
      </c>
      <c r="N1239" s="7">
        <v>0.17899999999999999</v>
      </c>
      <c r="O1239" s="7">
        <v>0.182</v>
      </c>
      <c r="P1239" s="9">
        <v>0</v>
      </c>
      <c r="Q1239" s="7">
        <v>0.28100000000000003</v>
      </c>
      <c r="R1239" s="7">
        <v>0.77700000000000002</v>
      </c>
      <c r="S1239" s="7" t="str">
        <f t="shared" si="59"/>
        <v>Positive</v>
      </c>
      <c r="T1239" s="5">
        <v>134.19900000000001</v>
      </c>
      <c r="U1239" t="s">
        <v>26</v>
      </c>
    </row>
    <row r="1240" spans="1:21" x14ac:dyDescent="0.25">
      <c r="A1240">
        <v>136</v>
      </c>
      <c r="B1240" t="str">
        <f>_xlfn.XLOOKUP(A1240, artists!A$2:A$836, artists!B$2:B$836)</f>
        <v>Basement Jaxx</v>
      </c>
      <c r="C1240" s="3" t="s">
        <v>227</v>
      </c>
      <c r="D1240" s="5">
        <v>217493</v>
      </c>
      <c r="E1240" s="5">
        <f t="shared" si="57"/>
        <v>217.49299999999999</v>
      </c>
      <c r="F1240" t="b">
        <v>0</v>
      </c>
      <c r="G1240">
        <v>4</v>
      </c>
      <c r="H1240">
        <f>_xlfn.XLOOKUP(G1240, years!A$2:A$836, years!B$2:B$836)</f>
        <v>2001</v>
      </c>
      <c r="I1240" s="5">
        <v>0</v>
      </c>
      <c r="J1240">
        <v>0.71299999999999997</v>
      </c>
      <c r="K1240">
        <v>0.82899999999999996</v>
      </c>
      <c r="L1240" s="7" t="str">
        <f t="shared" si="58"/>
        <v>High</v>
      </c>
      <c r="M1240">
        <v>-4.1710000000000003</v>
      </c>
      <c r="N1240" s="7">
        <v>4.9099999999999998E-2</v>
      </c>
      <c r="O1240" s="7">
        <v>7.6899999999999998E-3</v>
      </c>
      <c r="P1240" s="9">
        <v>2.0300000000000001E-3</v>
      </c>
      <c r="Q1240" s="7">
        <v>0.13900000000000001</v>
      </c>
      <c r="R1240" s="7">
        <v>0.84399999999999997</v>
      </c>
      <c r="S1240" s="7" t="str">
        <f t="shared" si="59"/>
        <v>Positive</v>
      </c>
      <c r="T1240" s="5">
        <v>126.85299999999999</v>
      </c>
      <c r="U1240" t="s">
        <v>40</v>
      </c>
    </row>
    <row r="1241" spans="1:21" x14ac:dyDescent="0.25">
      <c r="A1241">
        <v>191</v>
      </c>
      <c r="B1241" t="str">
        <f>_xlfn.XLOOKUP(A1241, artists!A$2:A$836, artists!B$2:B$836)</f>
        <v>50 Cent</v>
      </c>
      <c r="C1241" s="3" t="s">
        <v>354</v>
      </c>
      <c r="D1241" s="5">
        <v>249480</v>
      </c>
      <c r="E1241" s="5">
        <f t="shared" si="57"/>
        <v>249.48</v>
      </c>
      <c r="F1241" t="b">
        <v>1</v>
      </c>
      <c r="G1241">
        <v>6</v>
      </c>
      <c r="H1241">
        <f>_xlfn.XLOOKUP(G1241, years!A$2:A$836, years!B$2:B$836)</f>
        <v>2003</v>
      </c>
      <c r="I1241" s="5">
        <v>76</v>
      </c>
      <c r="J1241">
        <v>0.71199999999999997</v>
      </c>
      <c r="K1241">
        <v>0.77200000000000002</v>
      </c>
      <c r="L1241" s="7" t="str">
        <f t="shared" si="58"/>
        <v>High</v>
      </c>
      <c r="M1241">
        <v>-3.024</v>
      </c>
      <c r="N1241" s="7">
        <v>0.34599999999999997</v>
      </c>
      <c r="O1241" s="7">
        <v>5.21E-2</v>
      </c>
      <c r="P1241" s="9">
        <v>4.3499999999999999E-6</v>
      </c>
      <c r="Q1241" s="7">
        <v>3.6799999999999999E-2</v>
      </c>
      <c r="R1241" s="7">
        <v>0.84799999999999998</v>
      </c>
      <c r="S1241" s="7" t="str">
        <f t="shared" si="59"/>
        <v>Positive</v>
      </c>
      <c r="T1241" s="5">
        <v>84.721999999999994</v>
      </c>
      <c r="U1241" t="s">
        <v>59</v>
      </c>
    </row>
    <row r="1242" spans="1:21" x14ac:dyDescent="0.25">
      <c r="A1242">
        <v>657</v>
      </c>
      <c r="B1242" t="str">
        <f>_xlfn.XLOOKUP(A1242, artists!A$2:A$836, artists!B$2:B$836)</f>
        <v>Zara Larsson</v>
      </c>
      <c r="C1242" s="3" t="s">
        <v>1692</v>
      </c>
      <c r="D1242" s="5">
        <v>224030</v>
      </c>
      <c r="E1242" s="5">
        <f t="shared" si="57"/>
        <v>224.03</v>
      </c>
      <c r="F1242" t="b">
        <v>0</v>
      </c>
      <c r="G1242">
        <v>20</v>
      </c>
      <c r="H1242">
        <f>_xlfn.XLOOKUP(G1242, years!A$2:A$836, years!B$2:B$836)</f>
        <v>2017</v>
      </c>
      <c r="I1242" s="5">
        <v>67</v>
      </c>
      <c r="J1242">
        <v>0.57599999999999996</v>
      </c>
      <c r="K1242">
        <v>0.78200000000000003</v>
      </c>
      <c r="L1242" s="7" t="str">
        <f t="shared" si="58"/>
        <v>High</v>
      </c>
      <c r="M1242">
        <v>-4.8250000000000002</v>
      </c>
      <c r="N1242" s="7">
        <v>2.9600000000000001E-2</v>
      </c>
      <c r="O1242" s="7">
        <v>7.7799999999999996E-3</v>
      </c>
      <c r="P1242" s="9">
        <v>0</v>
      </c>
      <c r="Q1242" s="7">
        <v>0.28499999999999998</v>
      </c>
      <c r="R1242" s="7">
        <v>0.35499999999999998</v>
      </c>
      <c r="S1242" s="7" t="str">
        <f t="shared" si="59"/>
        <v>Negative</v>
      </c>
      <c r="T1242" s="5">
        <v>141.15299999999999</v>
      </c>
      <c r="U1242" t="s">
        <v>40</v>
      </c>
    </row>
    <row r="1243" spans="1:21" x14ac:dyDescent="0.25">
      <c r="A1243">
        <v>793</v>
      </c>
      <c r="B1243" t="str">
        <f>_xlfn.XLOOKUP(A1243, artists!A$2:A$836, artists!B$2:B$836)</f>
        <v>Lil Nas X</v>
      </c>
      <c r="C1243" s="3" t="s">
        <v>1895</v>
      </c>
      <c r="D1243" s="5">
        <v>114893</v>
      </c>
      <c r="E1243" s="5">
        <f t="shared" si="57"/>
        <v>114.893</v>
      </c>
      <c r="F1243" t="b">
        <v>0</v>
      </c>
      <c r="G1243">
        <v>22</v>
      </c>
      <c r="H1243">
        <f>_xlfn.XLOOKUP(G1243, years!A$2:A$836, years!B$2:B$836)</f>
        <v>2019</v>
      </c>
      <c r="I1243" s="5">
        <v>71</v>
      </c>
      <c r="J1243">
        <v>0.70299999999999996</v>
      </c>
      <c r="K1243">
        <v>0.59399999999999997</v>
      </c>
      <c r="L1243" s="7" t="str">
        <f t="shared" si="58"/>
        <v>Low</v>
      </c>
      <c r="M1243">
        <v>-6.1459999999999999</v>
      </c>
      <c r="N1243" s="7">
        <v>7.5200000000000003E-2</v>
      </c>
      <c r="O1243" s="7">
        <v>0.34200000000000003</v>
      </c>
      <c r="P1243" s="9">
        <v>0</v>
      </c>
      <c r="Q1243" s="7">
        <v>0.123</v>
      </c>
      <c r="R1243" s="7">
        <v>0.47499999999999998</v>
      </c>
      <c r="S1243" s="7" t="str">
        <f t="shared" si="59"/>
        <v>Negative</v>
      </c>
      <c r="T1243" s="5">
        <v>153.84800000000001</v>
      </c>
      <c r="U1243" t="s">
        <v>59</v>
      </c>
    </row>
    <row r="1244" spans="1:21" x14ac:dyDescent="0.25">
      <c r="A1244">
        <v>470</v>
      </c>
      <c r="B1244" t="str">
        <f>_xlfn.XLOOKUP(A1244, artists!A$2:A$836, artists!B$2:B$836)</f>
        <v>Stromae</v>
      </c>
      <c r="C1244" s="3" t="s">
        <v>1311</v>
      </c>
      <c r="D1244" s="5">
        <v>232146</v>
      </c>
      <c r="E1244" s="5">
        <f t="shared" si="57"/>
        <v>232.14599999999999</v>
      </c>
      <c r="F1244" t="b">
        <v>0</v>
      </c>
      <c r="G1244">
        <v>16</v>
      </c>
      <c r="H1244">
        <f>_xlfn.XLOOKUP(G1244, years!A$2:A$836, years!B$2:B$836)</f>
        <v>2013</v>
      </c>
      <c r="I1244" s="5">
        <v>0</v>
      </c>
      <c r="J1244">
        <v>0.73299999999999998</v>
      </c>
      <c r="K1244">
        <v>0.81799999999999995</v>
      </c>
      <c r="L1244" s="7" t="str">
        <f t="shared" si="58"/>
        <v>High</v>
      </c>
      <c r="M1244">
        <v>-7.2220000000000004</v>
      </c>
      <c r="N1244" s="7">
        <v>8.5900000000000004E-2</v>
      </c>
      <c r="O1244" s="7">
        <v>2.41E-2</v>
      </c>
      <c r="P1244" s="9">
        <v>0</v>
      </c>
      <c r="Q1244" s="7">
        <v>6.3600000000000004E-2</v>
      </c>
      <c r="R1244" s="7">
        <v>0.253</v>
      </c>
      <c r="S1244" s="7" t="str">
        <f t="shared" si="59"/>
        <v>Negative</v>
      </c>
      <c r="T1244" s="5">
        <v>116.01900000000001</v>
      </c>
      <c r="U1244" t="s">
        <v>17</v>
      </c>
    </row>
    <row r="1245" spans="1:21" x14ac:dyDescent="0.25">
      <c r="A1245">
        <v>437</v>
      </c>
      <c r="B1245" t="str">
        <f>_xlfn.XLOOKUP(A1245, artists!A$2:A$836, artists!B$2:B$836)</f>
        <v>Lady Gaga</v>
      </c>
      <c r="C1245" s="3" t="s">
        <v>949</v>
      </c>
      <c r="D1245" s="5">
        <v>208306</v>
      </c>
      <c r="E1245" s="5">
        <f t="shared" si="57"/>
        <v>208.30600000000001</v>
      </c>
      <c r="F1245" t="b">
        <v>0</v>
      </c>
      <c r="G1245">
        <v>11</v>
      </c>
      <c r="H1245">
        <f>_xlfn.XLOOKUP(G1245, years!A$2:A$836, years!B$2:B$836)</f>
        <v>2008</v>
      </c>
      <c r="I1245" s="5">
        <v>70</v>
      </c>
      <c r="J1245">
        <v>0.76200000000000001</v>
      </c>
      <c r="K1245">
        <v>0.69199999999999995</v>
      </c>
      <c r="L1245" s="7" t="str">
        <f t="shared" si="58"/>
        <v>High</v>
      </c>
      <c r="M1245">
        <v>-3.9729999999999999</v>
      </c>
      <c r="N1245" s="7">
        <v>4.3799999999999999E-2</v>
      </c>
      <c r="O1245" s="7">
        <v>0.113</v>
      </c>
      <c r="P1245" s="9">
        <v>0</v>
      </c>
      <c r="Q1245" s="7">
        <v>9.4E-2</v>
      </c>
      <c r="R1245" s="7">
        <v>0.39700000000000002</v>
      </c>
      <c r="S1245" s="7" t="str">
        <f t="shared" si="59"/>
        <v>Negative</v>
      </c>
      <c r="T1245" s="5">
        <v>114.90600000000001</v>
      </c>
      <c r="U1245" t="s">
        <v>17</v>
      </c>
    </row>
    <row r="1246" spans="1:21" x14ac:dyDescent="0.25">
      <c r="A1246">
        <v>416</v>
      </c>
      <c r="B1246" t="str">
        <f>_xlfn.XLOOKUP(A1246, artists!A$2:A$836, artists!B$2:B$836)</f>
        <v>M.I.A.</v>
      </c>
      <c r="C1246" s="3" t="s">
        <v>882</v>
      </c>
      <c r="D1246" s="5">
        <v>205200</v>
      </c>
      <c r="E1246" s="5">
        <f t="shared" si="57"/>
        <v>205.2</v>
      </c>
      <c r="F1246" t="b">
        <v>0</v>
      </c>
      <c r="G1246">
        <v>10</v>
      </c>
      <c r="H1246">
        <f>_xlfn.XLOOKUP(G1246, years!A$2:A$836, years!B$2:B$836)</f>
        <v>2007</v>
      </c>
      <c r="I1246" s="5">
        <v>1</v>
      </c>
      <c r="J1246">
        <v>0.44700000000000001</v>
      </c>
      <c r="K1246">
        <v>0.84799999999999998</v>
      </c>
      <c r="L1246" s="7" t="str">
        <f t="shared" si="58"/>
        <v>High</v>
      </c>
      <c r="M1246">
        <v>-6.1749999999999998</v>
      </c>
      <c r="N1246" s="7">
        <v>0.222</v>
      </c>
      <c r="O1246" s="7">
        <v>3.3000000000000002E-2</v>
      </c>
      <c r="P1246" s="9">
        <v>7.4499999999999995E-5</v>
      </c>
      <c r="Q1246" s="7">
        <v>0.65</v>
      </c>
      <c r="R1246" s="7">
        <v>0.48499999999999999</v>
      </c>
      <c r="S1246" s="7" t="str">
        <f t="shared" si="59"/>
        <v>Negative</v>
      </c>
      <c r="T1246" s="5">
        <v>172.24700000000001</v>
      </c>
      <c r="U1246" t="s">
        <v>30</v>
      </c>
    </row>
    <row r="1247" spans="1:21" x14ac:dyDescent="0.25">
      <c r="A1247">
        <v>707</v>
      </c>
      <c r="B1247" t="str">
        <f>_xlfn.XLOOKUP(A1247, artists!A$2:A$836, artists!B$2:B$836)</f>
        <v>Illy</v>
      </c>
      <c r="C1247" s="3" t="s">
        <v>1636</v>
      </c>
      <c r="D1247" s="5">
        <v>255889</v>
      </c>
      <c r="E1247" s="5">
        <f t="shared" si="57"/>
        <v>255.88900000000001</v>
      </c>
      <c r="F1247" t="b">
        <v>0</v>
      </c>
      <c r="G1247">
        <v>19</v>
      </c>
      <c r="H1247">
        <f>_xlfn.XLOOKUP(G1247, years!A$2:A$836, years!B$2:B$836)</f>
        <v>2016</v>
      </c>
      <c r="I1247" s="5">
        <v>51</v>
      </c>
      <c r="J1247">
        <v>0.36899999999999999</v>
      </c>
      <c r="K1247">
        <v>0.61799999999999999</v>
      </c>
      <c r="L1247" s="7" t="str">
        <f t="shared" si="58"/>
        <v>Low</v>
      </c>
      <c r="M1247">
        <v>-6.3040000000000003</v>
      </c>
      <c r="N1247" s="7">
        <v>0.249</v>
      </c>
      <c r="O1247" s="7">
        <v>0.161</v>
      </c>
      <c r="P1247" s="9">
        <v>0</v>
      </c>
      <c r="Q1247" s="7">
        <v>0.25700000000000001</v>
      </c>
      <c r="R1247" s="7">
        <v>0.46700000000000003</v>
      </c>
      <c r="S1247" s="7" t="str">
        <f t="shared" si="59"/>
        <v>Negative</v>
      </c>
      <c r="T1247" s="5">
        <v>191.863</v>
      </c>
      <c r="U1247" t="s">
        <v>673</v>
      </c>
    </row>
    <row r="1248" spans="1:21" x14ac:dyDescent="0.25">
      <c r="A1248">
        <v>180</v>
      </c>
      <c r="B1248" t="str">
        <f>_xlfn.XLOOKUP(A1248, artists!A$2:A$836, artists!B$2:B$836)</f>
        <v>Coldplay</v>
      </c>
      <c r="C1248" s="3" t="s">
        <v>1150</v>
      </c>
      <c r="D1248" s="5">
        <v>278719</v>
      </c>
      <c r="E1248" s="5">
        <f t="shared" si="57"/>
        <v>278.71899999999999</v>
      </c>
      <c r="F1248" t="b">
        <v>0</v>
      </c>
      <c r="G1248">
        <v>14</v>
      </c>
      <c r="H1248">
        <f>_xlfn.XLOOKUP(G1248, years!A$2:A$836, years!B$2:B$836)</f>
        <v>2011</v>
      </c>
      <c r="I1248" s="5">
        <v>82</v>
      </c>
      <c r="J1248">
        <v>0.44900000000000001</v>
      </c>
      <c r="K1248">
        <v>0.58499999999999996</v>
      </c>
      <c r="L1248" s="7" t="str">
        <f t="shared" si="58"/>
        <v>Low</v>
      </c>
      <c r="M1248">
        <v>-6.7610000000000001</v>
      </c>
      <c r="N1248" s="7">
        <v>2.6800000000000001E-2</v>
      </c>
      <c r="O1248" s="7">
        <v>5.0900000000000001E-2</v>
      </c>
      <c r="P1248" s="9">
        <v>8.7499999999999999E-5</v>
      </c>
      <c r="Q1248" s="7">
        <v>8.3299999999999999E-2</v>
      </c>
      <c r="R1248" s="7">
        <v>0.21199999999999999</v>
      </c>
      <c r="S1248" s="7" t="str">
        <f t="shared" si="59"/>
        <v>Negative</v>
      </c>
      <c r="T1248" s="5">
        <v>139.631</v>
      </c>
      <c r="U1248" t="s">
        <v>19</v>
      </c>
    </row>
    <row r="1249" spans="1:21" x14ac:dyDescent="0.25">
      <c r="A1249">
        <v>369</v>
      </c>
      <c r="B1249" t="str">
        <f>_xlfn.XLOOKUP(A1249, artists!A$2:A$836, artists!B$2:B$836)</f>
        <v>Finger Eleven</v>
      </c>
      <c r="C1249" s="3" t="s">
        <v>768</v>
      </c>
      <c r="D1249" s="5">
        <v>208106</v>
      </c>
      <c r="E1249" s="5">
        <f t="shared" si="57"/>
        <v>208.10599999999999</v>
      </c>
      <c r="F1249" t="b">
        <v>0</v>
      </c>
      <c r="G1249">
        <v>10</v>
      </c>
      <c r="H1249">
        <f>_xlfn.XLOOKUP(G1249, years!A$2:A$836, years!B$2:B$836)</f>
        <v>2007</v>
      </c>
      <c r="I1249" s="5">
        <v>73</v>
      </c>
      <c r="J1249">
        <v>0.64400000000000002</v>
      </c>
      <c r="K1249">
        <v>0.93899999999999995</v>
      </c>
      <c r="L1249" s="7" t="str">
        <f t="shared" si="58"/>
        <v>High</v>
      </c>
      <c r="M1249">
        <v>-3.4860000000000002</v>
      </c>
      <c r="N1249" s="7">
        <v>4.5600000000000002E-2</v>
      </c>
      <c r="O1249" s="7">
        <v>0.157</v>
      </c>
      <c r="P1249" s="9">
        <v>0</v>
      </c>
      <c r="Q1249" s="7">
        <v>0.23300000000000001</v>
      </c>
      <c r="R1249" s="7">
        <v>0.86099999999999999</v>
      </c>
      <c r="S1249" s="7" t="str">
        <f t="shared" si="59"/>
        <v>Positive</v>
      </c>
      <c r="T1249" s="5">
        <v>106.03100000000001</v>
      </c>
      <c r="U1249" t="s">
        <v>23</v>
      </c>
    </row>
    <row r="1250" spans="1:21" x14ac:dyDescent="0.25">
      <c r="A1250">
        <v>619</v>
      </c>
      <c r="B1250" t="str">
        <f>_xlfn.XLOOKUP(A1250, artists!A$2:A$836, artists!B$2:B$836)</f>
        <v>The Chainsmokers</v>
      </c>
      <c r="C1250" s="3" t="s">
        <v>1756</v>
      </c>
      <c r="D1250" s="5">
        <v>221506</v>
      </c>
      <c r="E1250" s="5">
        <f t="shared" si="57"/>
        <v>221.506</v>
      </c>
      <c r="F1250" t="b">
        <v>0</v>
      </c>
      <c r="G1250">
        <v>20</v>
      </c>
      <c r="H1250">
        <f>_xlfn.XLOOKUP(G1250, years!A$2:A$836, years!B$2:B$836)</f>
        <v>2017</v>
      </c>
      <c r="I1250" s="5">
        <v>73</v>
      </c>
      <c r="J1250">
        <v>0.65300000000000002</v>
      </c>
      <c r="K1250">
        <v>0.65800000000000003</v>
      </c>
      <c r="L1250" s="7" t="str">
        <f t="shared" si="58"/>
        <v>Low</v>
      </c>
      <c r="M1250">
        <v>-6.4279999999999999</v>
      </c>
      <c r="N1250" s="7">
        <v>3.04E-2</v>
      </c>
      <c r="O1250" s="7">
        <v>2.1499999999999998E-2</v>
      </c>
      <c r="P1250" s="9">
        <v>1.66E-6</v>
      </c>
      <c r="Q1250" s="7">
        <v>9.3899999999999997E-2</v>
      </c>
      <c r="R1250" s="7">
        <v>0.219</v>
      </c>
      <c r="S1250" s="7" t="str">
        <f t="shared" si="59"/>
        <v>Negative</v>
      </c>
      <c r="T1250" s="5">
        <v>99.99</v>
      </c>
      <c r="U1250" t="s">
        <v>40</v>
      </c>
    </row>
    <row r="1251" spans="1:21" x14ac:dyDescent="0.25">
      <c r="A1251">
        <v>398</v>
      </c>
      <c r="B1251" t="str">
        <f>_xlfn.XLOOKUP(A1251, artists!A$2:A$836, artists!B$2:B$836)</f>
        <v>Katy Perry</v>
      </c>
      <c r="C1251" s="3" t="s">
        <v>1237</v>
      </c>
      <c r="D1251" s="5">
        <v>216160</v>
      </c>
      <c r="E1251" s="5">
        <f t="shared" si="57"/>
        <v>216.16</v>
      </c>
      <c r="F1251" t="b">
        <v>0</v>
      </c>
      <c r="G1251">
        <v>15</v>
      </c>
      <c r="H1251">
        <f>_xlfn.XLOOKUP(G1251, years!A$2:A$836, years!B$2:B$836)</f>
        <v>2012</v>
      </c>
      <c r="I1251" s="5">
        <v>73</v>
      </c>
      <c r="J1251">
        <v>0.67800000000000005</v>
      </c>
      <c r="K1251">
        <v>0.91800000000000004</v>
      </c>
      <c r="L1251" s="7" t="str">
        <f t="shared" si="58"/>
        <v>High</v>
      </c>
      <c r="M1251">
        <v>-4.63</v>
      </c>
      <c r="N1251" s="7">
        <v>3.5499999999999997E-2</v>
      </c>
      <c r="O1251" s="7">
        <v>4.17E-4</v>
      </c>
      <c r="P1251" s="9">
        <v>0</v>
      </c>
      <c r="Q1251" s="7">
        <v>7.4399999999999994E-2</v>
      </c>
      <c r="R1251" s="7">
        <v>0.76900000000000002</v>
      </c>
      <c r="S1251" s="7" t="str">
        <f t="shared" si="59"/>
        <v>Positive</v>
      </c>
      <c r="T1251" s="5">
        <v>130.02799999999999</v>
      </c>
      <c r="U1251" t="s">
        <v>17</v>
      </c>
    </row>
    <row r="1252" spans="1:21" x14ac:dyDescent="0.25">
      <c r="A1252">
        <v>406</v>
      </c>
      <c r="B1252" t="str">
        <f>_xlfn.XLOOKUP(A1252, artists!A$2:A$836, artists!B$2:B$836)</f>
        <v>Miley Cyrus</v>
      </c>
      <c r="C1252" s="3" t="s">
        <v>1007</v>
      </c>
      <c r="D1252" s="5">
        <v>202066</v>
      </c>
      <c r="E1252" s="5">
        <f t="shared" si="57"/>
        <v>202.066</v>
      </c>
      <c r="F1252" t="b">
        <v>0</v>
      </c>
      <c r="G1252">
        <v>12</v>
      </c>
      <c r="H1252">
        <f>_xlfn.XLOOKUP(G1252, years!A$2:A$836, years!B$2:B$836)</f>
        <v>2009</v>
      </c>
      <c r="I1252" s="5">
        <v>79</v>
      </c>
      <c r="J1252">
        <v>0.65200000000000002</v>
      </c>
      <c r="K1252">
        <v>0.69799999999999995</v>
      </c>
      <c r="L1252" s="7" t="str">
        <f t="shared" si="58"/>
        <v>High</v>
      </c>
      <c r="M1252">
        <v>-4.6669999999999998</v>
      </c>
      <c r="N1252" s="7">
        <v>4.2000000000000003E-2</v>
      </c>
      <c r="O1252" s="7">
        <v>1.1199999999999999E-3</v>
      </c>
      <c r="P1252" s="9">
        <v>1.15E-4</v>
      </c>
      <c r="Q1252" s="7">
        <v>8.8599999999999998E-2</v>
      </c>
      <c r="R1252" s="7">
        <v>0.47</v>
      </c>
      <c r="S1252" s="7" t="str">
        <f t="shared" si="59"/>
        <v>Negative</v>
      </c>
      <c r="T1252" s="5">
        <v>96.021000000000001</v>
      </c>
      <c r="U1252" t="s">
        <v>17</v>
      </c>
    </row>
    <row r="1253" spans="1:21" x14ac:dyDescent="0.25">
      <c r="A1253">
        <v>368</v>
      </c>
      <c r="B1253" t="str">
        <f>_xlfn.XLOOKUP(A1253, artists!A$2:A$836, artists!B$2:B$836)</f>
        <v>Shop Boyz</v>
      </c>
      <c r="C1253" s="3" t="s">
        <v>767</v>
      </c>
      <c r="D1253" s="5">
        <v>253400</v>
      </c>
      <c r="E1253" s="5">
        <f t="shared" si="57"/>
        <v>253.4</v>
      </c>
      <c r="F1253" t="b">
        <v>1</v>
      </c>
      <c r="G1253">
        <v>10</v>
      </c>
      <c r="H1253">
        <f>_xlfn.XLOOKUP(G1253, years!A$2:A$836, years!B$2:B$836)</f>
        <v>2007</v>
      </c>
      <c r="I1253" s="5">
        <v>61</v>
      </c>
      <c r="J1253">
        <v>0.61899999999999999</v>
      </c>
      <c r="K1253">
        <v>0.70899999999999996</v>
      </c>
      <c r="L1253" s="7" t="str">
        <f t="shared" si="58"/>
        <v>High</v>
      </c>
      <c r="M1253">
        <v>-4.633</v>
      </c>
      <c r="N1253" s="7">
        <v>3.95E-2</v>
      </c>
      <c r="O1253" s="7">
        <v>5.4099999999999999E-3</v>
      </c>
      <c r="P1253" s="9">
        <v>0</v>
      </c>
      <c r="Q1253" s="7">
        <v>0.50700000000000001</v>
      </c>
      <c r="R1253" s="7">
        <v>0.68</v>
      </c>
      <c r="S1253" s="7" t="str">
        <f t="shared" si="59"/>
        <v>Positive</v>
      </c>
      <c r="T1253" s="5">
        <v>144.97200000000001</v>
      </c>
      <c r="U1253" t="s">
        <v>59</v>
      </c>
    </row>
    <row r="1254" spans="1:21" x14ac:dyDescent="0.25">
      <c r="A1254">
        <v>509</v>
      </c>
      <c r="B1254" t="str">
        <f>_xlfn.XLOOKUP(A1254, artists!A$2:A$836, artists!B$2:B$836)</f>
        <v>LMFAO</v>
      </c>
      <c r="C1254" s="3" t="s">
        <v>1115</v>
      </c>
      <c r="D1254" s="5">
        <v>262146</v>
      </c>
      <c r="E1254" s="5">
        <f t="shared" si="57"/>
        <v>262.14600000000002</v>
      </c>
      <c r="F1254" t="b">
        <v>0</v>
      </c>
      <c r="G1254">
        <v>14</v>
      </c>
      <c r="H1254">
        <f>_xlfn.XLOOKUP(G1254, years!A$2:A$836, years!B$2:B$836)</f>
        <v>2011</v>
      </c>
      <c r="I1254" s="5">
        <v>73</v>
      </c>
      <c r="J1254">
        <v>0.751</v>
      </c>
      <c r="K1254">
        <v>0.73599999999999999</v>
      </c>
      <c r="L1254" s="7" t="str">
        <f t="shared" si="58"/>
        <v>High</v>
      </c>
      <c r="M1254">
        <v>-4.1680000000000001</v>
      </c>
      <c r="N1254" s="7">
        <v>0.156</v>
      </c>
      <c r="O1254" s="7">
        <v>2.06E-2</v>
      </c>
      <c r="P1254" s="9">
        <v>0</v>
      </c>
      <c r="Q1254" s="7">
        <v>0.26500000000000001</v>
      </c>
      <c r="R1254" s="7">
        <v>0.35199999999999998</v>
      </c>
      <c r="S1254" s="7" t="str">
        <f t="shared" si="59"/>
        <v>Negative</v>
      </c>
      <c r="T1254" s="5">
        <v>130.01400000000001</v>
      </c>
      <c r="U1254" t="s">
        <v>673</v>
      </c>
    </row>
    <row r="1255" spans="1:21" x14ac:dyDescent="0.25">
      <c r="A1255">
        <v>29</v>
      </c>
      <c r="B1255" t="str">
        <f>_xlfn.XLOOKUP(A1255, artists!A$2:A$836, artists!B$2:B$836)</f>
        <v>DMX</v>
      </c>
      <c r="C1255" s="3" t="s">
        <v>58</v>
      </c>
      <c r="D1255" s="5">
        <v>268866</v>
      </c>
      <c r="E1255" s="5">
        <f t="shared" si="57"/>
        <v>268.86599999999999</v>
      </c>
      <c r="F1255" t="b">
        <v>1</v>
      </c>
      <c r="G1255">
        <v>2</v>
      </c>
      <c r="H1255">
        <f>_xlfn.XLOOKUP(G1255, years!A$2:A$836, years!B$2:B$836)</f>
        <v>1999</v>
      </c>
      <c r="I1255" s="5">
        <v>71</v>
      </c>
      <c r="J1255">
        <v>0.51</v>
      </c>
      <c r="K1255">
        <v>0.93100000000000005</v>
      </c>
      <c r="L1255" s="7" t="str">
        <f t="shared" si="58"/>
        <v>High</v>
      </c>
      <c r="M1255">
        <v>-3.302</v>
      </c>
      <c r="N1255" s="7">
        <v>0.34699999999999998</v>
      </c>
      <c r="O1255" s="7">
        <v>7.3800000000000004E-2</v>
      </c>
      <c r="P1255" s="9">
        <v>0</v>
      </c>
      <c r="Q1255" s="7">
        <v>0.5</v>
      </c>
      <c r="R1255" s="7">
        <v>0.53</v>
      </c>
      <c r="S1255" s="7" t="str">
        <f t="shared" si="59"/>
        <v>Positive</v>
      </c>
      <c r="T1255" s="5">
        <v>201.93600000000001</v>
      </c>
      <c r="U1255" t="s">
        <v>59</v>
      </c>
    </row>
    <row r="1256" spans="1:21" x14ac:dyDescent="0.25">
      <c r="A1256">
        <v>483</v>
      </c>
      <c r="B1256" t="str">
        <f>_xlfn.XLOOKUP(A1256, artists!A$2:A$836, artists!B$2:B$836)</f>
        <v>Tinie Tempah</v>
      </c>
      <c r="C1256" s="3" t="s">
        <v>1062</v>
      </c>
      <c r="D1256" s="5">
        <v>268053</v>
      </c>
      <c r="E1256" s="5">
        <f t="shared" si="57"/>
        <v>268.053</v>
      </c>
      <c r="F1256" t="b">
        <v>1</v>
      </c>
      <c r="G1256">
        <v>13</v>
      </c>
      <c r="H1256">
        <f>_xlfn.XLOOKUP(G1256, years!A$2:A$836, years!B$2:B$836)</f>
        <v>2010</v>
      </c>
      <c r="I1256" s="5">
        <v>53</v>
      </c>
      <c r="J1256">
        <v>0.69299999999999995</v>
      </c>
      <c r="K1256">
        <v>0.89100000000000001</v>
      </c>
      <c r="L1256" s="7" t="str">
        <f t="shared" si="58"/>
        <v>High</v>
      </c>
      <c r="M1256">
        <v>-3.2610000000000001</v>
      </c>
      <c r="N1256" s="7">
        <v>0.29599999999999999</v>
      </c>
      <c r="O1256" s="7">
        <v>2.81E-2</v>
      </c>
      <c r="P1256" s="9">
        <v>0</v>
      </c>
      <c r="Q1256" s="7">
        <v>0.14299999999999999</v>
      </c>
      <c r="R1256" s="7">
        <v>0.53200000000000003</v>
      </c>
      <c r="S1256" s="7" t="str">
        <f t="shared" si="59"/>
        <v>Positive</v>
      </c>
      <c r="T1256" s="5">
        <v>91.1</v>
      </c>
      <c r="U1256" t="s">
        <v>673</v>
      </c>
    </row>
    <row r="1257" spans="1:21" x14ac:dyDescent="0.25">
      <c r="A1257">
        <v>469</v>
      </c>
      <c r="B1257" t="str">
        <f>_xlfn.XLOOKUP(A1257, artists!A$2:A$836, artists!B$2:B$836)</f>
        <v>Bruno Mars</v>
      </c>
      <c r="C1257" s="3" t="s">
        <v>1232</v>
      </c>
      <c r="D1257" s="5">
        <v>233478</v>
      </c>
      <c r="E1257" s="5">
        <f t="shared" si="57"/>
        <v>233.47800000000001</v>
      </c>
      <c r="F1257" t="b">
        <v>0</v>
      </c>
      <c r="G1257">
        <v>15</v>
      </c>
      <c r="H1257">
        <f>_xlfn.XLOOKUP(G1257, years!A$2:A$836, years!B$2:B$836)</f>
        <v>2012</v>
      </c>
      <c r="I1257" s="5">
        <v>85</v>
      </c>
      <c r="J1257">
        <v>0.72599999999999998</v>
      </c>
      <c r="K1257">
        <v>0.69799999999999995</v>
      </c>
      <c r="L1257" s="7" t="str">
        <f t="shared" si="58"/>
        <v>High</v>
      </c>
      <c r="M1257">
        <v>-4.165</v>
      </c>
      <c r="N1257" s="7">
        <v>4.3099999999999999E-2</v>
      </c>
      <c r="O1257" s="7">
        <v>4.9000000000000002E-2</v>
      </c>
      <c r="P1257" s="9">
        <v>0</v>
      </c>
      <c r="Q1257" s="7">
        <v>0.309</v>
      </c>
      <c r="R1257" s="7">
        <v>0.86699999999999999</v>
      </c>
      <c r="S1257" s="7" t="str">
        <f t="shared" si="59"/>
        <v>Positive</v>
      </c>
      <c r="T1257" s="5">
        <v>143.994</v>
      </c>
      <c r="U1257" t="s">
        <v>17</v>
      </c>
    </row>
    <row r="1258" spans="1:21" x14ac:dyDescent="0.25">
      <c r="A1258">
        <v>455</v>
      </c>
      <c r="B1258" t="str">
        <f>_xlfn.XLOOKUP(A1258, artists!A$2:A$836, artists!B$2:B$836)</f>
        <v>Drake</v>
      </c>
      <c r="C1258" s="3" t="s">
        <v>1745</v>
      </c>
      <c r="D1258" s="5">
        <v>298940</v>
      </c>
      <c r="E1258" s="5">
        <f t="shared" si="57"/>
        <v>298.94</v>
      </c>
      <c r="F1258" t="b">
        <v>1</v>
      </c>
      <c r="G1258">
        <v>20</v>
      </c>
      <c r="H1258">
        <f>_xlfn.XLOOKUP(G1258, years!A$2:A$836, years!B$2:B$836)</f>
        <v>2017</v>
      </c>
      <c r="I1258" s="5">
        <v>0</v>
      </c>
      <c r="J1258">
        <v>0.80900000000000005</v>
      </c>
      <c r="K1258">
        <v>0.46300000000000002</v>
      </c>
      <c r="L1258" s="7" t="str">
        <f t="shared" si="58"/>
        <v>Low</v>
      </c>
      <c r="M1258">
        <v>-11.377000000000001</v>
      </c>
      <c r="N1258" s="7">
        <v>3.9600000000000003E-2</v>
      </c>
      <c r="O1258" s="7">
        <v>0.25600000000000001</v>
      </c>
      <c r="P1258" s="9">
        <v>8.5000000000000006E-2</v>
      </c>
      <c r="Q1258" s="7">
        <v>0.109</v>
      </c>
      <c r="R1258" s="7">
        <v>0.36399999999999999</v>
      </c>
      <c r="S1258" s="7" t="str">
        <f t="shared" si="59"/>
        <v>Negative</v>
      </c>
      <c r="T1258" s="5">
        <v>111.98</v>
      </c>
      <c r="U1258" t="s">
        <v>26</v>
      </c>
    </row>
    <row r="1259" spans="1:21" x14ac:dyDescent="0.25">
      <c r="A1259">
        <v>331</v>
      </c>
      <c r="B1259" t="str">
        <f>_xlfn.XLOOKUP(A1259, artists!A$2:A$836, artists!B$2:B$836)</f>
        <v>Take That</v>
      </c>
      <c r="C1259" s="3" t="s">
        <v>670</v>
      </c>
      <c r="D1259" s="5">
        <v>202066</v>
      </c>
      <c r="E1259" s="5">
        <f t="shared" si="57"/>
        <v>202.066</v>
      </c>
      <c r="F1259" t="b">
        <v>0</v>
      </c>
      <c r="G1259">
        <v>9</v>
      </c>
      <c r="H1259">
        <f>_xlfn.XLOOKUP(G1259, years!A$2:A$836, years!B$2:B$836)</f>
        <v>2006</v>
      </c>
      <c r="I1259" s="5">
        <v>64</v>
      </c>
      <c r="J1259">
        <v>0.309</v>
      </c>
      <c r="K1259">
        <v>0.78300000000000003</v>
      </c>
      <c r="L1259" s="7" t="str">
        <f t="shared" si="58"/>
        <v>High</v>
      </c>
      <c r="M1259">
        <v>-4.1539999999999999</v>
      </c>
      <c r="N1259" s="7">
        <v>4.0500000000000001E-2</v>
      </c>
      <c r="O1259" s="7">
        <v>0.14199999999999999</v>
      </c>
      <c r="P1259" s="9">
        <v>1.11E-6</v>
      </c>
      <c r="Q1259" s="7">
        <v>0.11799999999999999</v>
      </c>
      <c r="R1259" s="7">
        <v>0.372</v>
      </c>
      <c r="S1259" s="7" t="str">
        <f t="shared" si="59"/>
        <v>Negative</v>
      </c>
      <c r="T1259" s="5">
        <v>175.78800000000001</v>
      </c>
      <c r="U1259" t="s">
        <v>17</v>
      </c>
    </row>
    <row r="1260" spans="1:21" x14ac:dyDescent="0.25">
      <c r="A1260">
        <v>236</v>
      </c>
      <c r="B1260" t="str">
        <f>_xlfn.XLOOKUP(A1260, artists!A$2:A$836, artists!B$2:B$836)</f>
        <v>Maroon 5</v>
      </c>
      <c r="C1260" s="3" t="s">
        <v>1243</v>
      </c>
      <c r="D1260" s="5">
        <v>231173</v>
      </c>
      <c r="E1260" s="5">
        <f t="shared" si="57"/>
        <v>231.173</v>
      </c>
      <c r="F1260" t="b">
        <v>1</v>
      </c>
      <c r="G1260">
        <v>15</v>
      </c>
      <c r="H1260">
        <f>_xlfn.XLOOKUP(G1260, years!A$2:A$836, years!B$2:B$836)</f>
        <v>2012</v>
      </c>
      <c r="I1260" s="5">
        <v>82</v>
      </c>
      <c r="J1260">
        <v>0.74299999999999999</v>
      </c>
      <c r="K1260">
        <v>0.752</v>
      </c>
      <c r="L1260" s="7" t="str">
        <f t="shared" si="58"/>
        <v>High</v>
      </c>
      <c r="M1260">
        <v>-4.8129999999999997</v>
      </c>
      <c r="N1260" s="7">
        <v>4.1399999999999999E-2</v>
      </c>
      <c r="O1260" s="7">
        <v>1.8800000000000001E-2</v>
      </c>
      <c r="P1260" s="9">
        <v>0</v>
      </c>
      <c r="Q1260" s="7">
        <v>0.28699999999999998</v>
      </c>
      <c r="R1260" s="7">
        <v>0.54500000000000004</v>
      </c>
      <c r="S1260" s="7" t="str">
        <f t="shared" si="59"/>
        <v>Positive</v>
      </c>
      <c r="T1260" s="5">
        <v>110.015</v>
      </c>
      <c r="U1260" t="s">
        <v>17</v>
      </c>
    </row>
    <row r="1261" spans="1:21" x14ac:dyDescent="0.25">
      <c r="A1261">
        <v>94</v>
      </c>
      <c r="B1261" t="str">
        <f>_xlfn.XLOOKUP(A1261, artists!A$2:A$836, artists!B$2:B$836)</f>
        <v>112</v>
      </c>
      <c r="C1261" s="3" t="s">
        <v>190</v>
      </c>
      <c r="D1261" s="5">
        <v>193093</v>
      </c>
      <c r="E1261" s="5">
        <f t="shared" si="57"/>
        <v>193.09299999999999</v>
      </c>
      <c r="F1261" t="b">
        <v>0</v>
      </c>
      <c r="G1261">
        <v>4</v>
      </c>
      <c r="H1261">
        <f>_xlfn.XLOOKUP(G1261, years!A$2:A$836, years!B$2:B$836)</f>
        <v>2001</v>
      </c>
      <c r="I1261" s="5">
        <v>63</v>
      </c>
      <c r="J1261">
        <v>0.67700000000000005</v>
      </c>
      <c r="K1261">
        <v>0.52</v>
      </c>
      <c r="L1261" s="7" t="str">
        <f t="shared" si="58"/>
        <v>Low</v>
      </c>
      <c r="M1261">
        <v>-6.2549999999999999</v>
      </c>
      <c r="N1261" s="7">
        <v>0.33400000000000002</v>
      </c>
      <c r="O1261" s="7">
        <v>2.7699999999999999E-3</v>
      </c>
      <c r="P1261" s="9">
        <v>0</v>
      </c>
      <c r="Q1261" s="7">
        <v>5.3199999999999997E-2</v>
      </c>
      <c r="R1261" s="7">
        <v>0.76800000000000002</v>
      </c>
      <c r="S1261" s="7" t="str">
        <f t="shared" si="59"/>
        <v>Positive</v>
      </c>
      <c r="T1261" s="5">
        <v>203.86199999999999</v>
      </c>
      <c r="U1261" t="s">
        <v>26</v>
      </c>
    </row>
    <row r="1262" spans="1:21" x14ac:dyDescent="0.25">
      <c r="A1262">
        <v>735</v>
      </c>
      <c r="B1262" t="str">
        <f>_xlfn.XLOOKUP(A1262, artists!A$2:A$836, artists!B$2:B$836)</f>
        <v>Rag'n'Bone Man</v>
      </c>
      <c r="C1262" s="3" t="s">
        <v>1730</v>
      </c>
      <c r="D1262" s="5">
        <v>239626</v>
      </c>
      <c r="E1262" s="5">
        <f t="shared" si="57"/>
        <v>239.626</v>
      </c>
      <c r="F1262" t="b">
        <v>0</v>
      </c>
      <c r="G1262">
        <v>20</v>
      </c>
      <c r="H1262">
        <f>_xlfn.XLOOKUP(G1262, years!A$2:A$836, years!B$2:B$836)</f>
        <v>2017</v>
      </c>
      <c r="I1262" s="5">
        <v>67</v>
      </c>
      <c r="J1262">
        <v>0.56399999999999995</v>
      </c>
      <c r="K1262">
        <v>0.745</v>
      </c>
      <c r="L1262" s="7" t="str">
        <f t="shared" si="58"/>
        <v>High</v>
      </c>
      <c r="M1262">
        <v>-7.7329999999999997</v>
      </c>
      <c r="N1262" s="7">
        <v>0.31</v>
      </c>
      <c r="O1262" s="7">
        <v>0.26500000000000001</v>
      </c>
      <c r="P1262" s="9">
        <v>0</v>
      </c>
      <c r="Q1262" s="7">
        <v>0.14699999999999999</v>
      </c>
      <c r="R1262" s="7">
        <v>0.35099999999999998</v>
      </c>
      <c r="S1262" s="7" t="str">
        <f t="shared" si="59"/>
        <v>Negative</v>
      </c>
      <c r="T1262" s="5">
        <v>170.661</v>
      </c>
      <c r="U1262" t="s">
        <v>63</v>
      </c>
    </row>
    <row r="1263" spans="1:21" x14ac:dyDescent="0.25">
      <c r="A1263">
        <v>628</v>
      </c>
      <c r="B1263" t="str">
        <f>_xlfn.XLOOKUP(A1263, artists!A$2:A$836, artists!B$2:B$836)</f>
        <v>Ed Sheeran</v>
      </c>
      <c r="C1263" s="3" t="s">
        <v>1583</v>
      </c>
      <c r="D1263" s="5">
        <v>263400</v>
      </c>
      <c r="E1263" s="5">
        <f t="shared" si="57"/>
        <v>263.39999999999998</v>
      </c>
      <c r="F1263" t="b">
        <v>0</v>
      </c>
      <c r="G1263">
        <v>20</v>
      </c>
      <c r="H1263">
        <f>_xlfn.XLOOKUP(G1263, years!A$2:A$836, years!B$2:B$836)</f>
        <v>2017</v>
      </c>
      <c r="I1263" s="5">
        <v>85</v>
      </c>
      <c r="J1263">
        <v>0.59899999999999998</v>
      </c>
      <c r="K1263">
        <v>0.44800000000000001</v>
      </c>
      <c r="L1263" s="7" t="str">
        <f t="shared" si="58"/>
        <v>Low</v>
      </c>
      <c r="M1263">
        <v>-6.3120000000000003</v>
      </c>
      <c r="N1263" s="7">
        <v>2.3199999999999998E-2</v>
      </c>
      <c r="O1263" s="7">
        <v>0.16300000000000001</v>
      </c>
      <c r="P1263" s="9">
        <v>0</v>
      </c>
      <c r="Q1263" s="7">
        <v>0.106</v>
      </c>
      <c r="R1263" s="7">
        <v>0.16800000000000001</v>
      </c>
      <c r="S1263" s="7" t="str">
        <f t="shared" si="59"/>
        <v>Negative</v>
      </c>
      <c r="T1263" s="5">
        <v>95.05</v>
      </c>
      <c r="U1263" t="s">
        <v>17</v>
      </c>
    </row>
    <row r="1264" spans="1:21" x14ac:dyDescent="0.25">
      <c r="A1264">
        <v>680</v>
      </c>
      <c r="B1264" t="str">
        <f>_xlfn.XLOOKUP(A1264, artists!A$2:A$836, artists!B$2:B$836)</f>
        <v>Jonas Blue</v>
      </c>
      <c r="C1264" s="3" t="s">
        <v>1645</v>
      </c>
      <c r="D1264" s="5">
        <v>196613</v>
      </c>
      <c r="E1264" s="5">
        <f t="shared" si="57"/>
        <v>196.613</v>
      </c>
      <c r="F1264" t="b">
        <v>0</v>
      </c>
      <c r="G1264">
        <v>19</v>
      </c>
      <c r="H1264">
        <f>_xlfn.XLOOKUP(G1264, years!A$2:A$836, years!B$2:B$836)</f>
        <v>2016</v>
      </c>
      <c r="I1264" s="5">
        <v>0</v>
      </c>
      <c r="J1264">
        <v>0.74199999999999999</v>
      </c>
      <c r="K1264">
        <v>0.81899999999999995</v>
      </c>
      <c r="L1264" s="7" t="str">
        <f t="shared" si="58"/>
        <v>High</v>
      </c>
      <c r="M1264">
        <v>-5.3070000000000004</v>
      </c>
      <c r="N1264" s="7">
        <v>4.87E-2</v>
      </c>
      <c r="O1264" s="7">
        <v>0.372</v>
      </c>
      <c r="P1264" s="9">
        <v>0</v>
      </c>
      <c r="Q1264" s="7">
        <v>0.27700000000000002</v>
      </c>
      <c r="R1264" s="7">
        <v>0.70899999999999996</v>
      </c>
      <c r="S1264" s="7" t="str">
        <f t="shared" si="59"/>
        <v>Positive</v>
      </c>
      <c r="T1264" s="5">
        <v>117.986</v>
      </c>
      <c r="U1264" t="s">
        <v>40</v>
      </c>
    </row>
    <row r="1265" spans="1:21" x14ac:dyDescent="0.25">
      <c r="A1265">
        <v>102</v>
      </c>
      <c r="B1265" t="str">
        <f>_xlfn.XLOOKUP(A1265, artists!A$2:A$836, artists!B$2:B$836)</f>
        <v>Nickelback</v>
      </c>
      <c r="C1265" s="3" t="s">
        <v>618</v>
      </c>
      <c r="D1265" s="5">
        <v>258920</v>
      </c>
      <c r="E1265" s="5">
        <f t="shared" si="57"/>
        <v>258.92</v>
      </c>
      <c r="F1265" t="b">
        <v>0</v>
      </c>
      <c r="G1265">
        <v>8</v>
      </c>
      <c r="H1265">
        <f>_xlfn.XLOOKUP(G1265, years!A$2:A$836, years!B$2:B$836)</f>
        <v>2005</v>
      </c>
      <c r="I1265" s="5">
        <v>67</v>
      </c>
      <c r="J1265">
        <v>0.51500000000000001</v>
      </c>
      <c r="K1265">
        <v>0.876</v>
      </c>
      <c r="L1265" s="7" t="str">
        <f t="shared" si="58"/>
        <v>High</v>
      </c>
      <c r="M1265">
        <v>-3.7559999999999998</v>
      </c>
      <c r="N1265" s="7">
        <v>2.92E-2</v>
      </c>
      <c r="O1265" s="7">
        <v>9.3199999999999999E-4</v>
      </c>
      <c r="P1265" s="9">
        <v>1.66E-4</v>
      </c>
      <c r="Q1265" s="7">
        <v>0.13600000000000001</v>
      </c>
      <c r="R1265" s="7">
        <v>0.38500000000000001</v>
      </c>
      <c r="S1265" s="7" t="str">
        <f t="shared" si="59"/>
        <v>Negative</v>
      </c>
      <c r="T1265" s="5">
        <v>145.916</v>
      </c>
      <c r="U1265" t="s">
        <v>23</v>
      </c>
    </row>
    <row r="1266" spans="1:21" x14ac:dyDescent="0.25">
      <c r="A1266">
        <v>800</v>
      </c>
      <c r="B1266" t="str">
        <f>_xlfn.XLOOKUP(A1266, artists!A$2:A$836, artists!B$2:B$836)</f>
        <v>BLACKPINK</v>
      </c>
      <c r="C1266" s="3" t="s">
        <v>1874</v>
      </c>
      <c r="D1266" s="5">
        <v>189052</v>
      </c>
      <c r="E1266" s="5">
        <f t="shared" si="57"/>
        <v>189.05199999999999</v>
      </c>
      <c r="F1266" t="b">
        <v>0</v>
      </c>
      <c r="G1266">
        <v>22</v>
      </c>
      <c r="H1266">
        <f>_xlfn.XLOOKUP(G1266, years!A$2:A$836, years!B$2:B$836)</f>
        <v>2019</v>
      </c>
      <c r="I1266" s="5">
        <v>1</v>
      </c>
      <c r="J1266">
        <v>0.73799999999999999</v>
      </c>
      <c r="K1266">
        <v>0.86099999999999999</v>
      </c>
      <c r="L1266" s="7" t="str">
        <f t="shared" si="58"/>
        <v>High</v>
      </c>
      <c r="M1266">
        <v>-4.141</v>
      </c>
      <c r="N1266" s="7">
        <v>0.23699999999999999</v>
      </c>
      <c r="O1266" s="7">
        <v>0.318</v>
      </c>
      <c r="P1266" s="9">
        <v>1.82E-3</v>
      </c>
      <c r="Q1266" s="7">
        <v>0.32500000000000001</v>
      </c>
      <c r="R1266" s="7">
        <v>0.57999999999999996</v>
      </c>
      <c r="S1266" s="7" t="str">
        <f t="shared" si="59"/>
        <v>Positive</v>
      </c>
      <c r="T1266" s="5">
        <v>131.97999999999999</v>
      </c>
      <c r="U1266" t="s">
        <v>17</v>
      </c>
    </row>
    <row r="1267" spans="1:21" x14ac:dyDescent="0.25">
      <c r="A1267">
        <v>801</v>
      </c>
      <c r="B1267" t="str">
        <f>_xlfn.XLOOKUP(A1267, artists!A$2:A$836, artists!B$2:B$836)</f>
        <v>MEDUZA</v>
      </c>
      <c r="C1267" s="3" t="s">
        <v>1876</v>
      </c>
      <c r="D1267" s="5">
        <v>152913</v>
      </c>
      <c r="E1267" s="5">
        <f t="shared" si="57"/>
        <v>152.91300000000001</v>
      </c>
      <c r="F1267" t="b">
        <v>0</v>
      </c>
      <c r="G1267">
        <v>22</v>
      </c>
      <c r="H1267">
        <f>_xlfn.XLOOKUP(G1267, years!A$2:A$836, years!B$2:B$836)</f>
        <v>2019</v>
      </c>
      <c r="I1267" s="5">
        <v>75</v>
      </c>
      <c r="J1267">
        <v>0.67700000000000005</v>
      </c>
      <c r="K1267">
        <v>0.74399999999999999</v>
      </c>
      <c r="L1267" s="7" t="str">
        <f t="shared" si="58"/>
        <v>High</v>
      </c>
      <c r="M1267">
        <v>-6.806</v>
      </c>
      <c r="N1267" s="7">
        <v>2.9499999999999998E-2</v>
      </c>
      <c r="O1267" s="7">
        <v>4.0399999999999998E-2</v>
      </c>
      <c r="P1267" s="9">
        <v>1.6000000000000001E-4</v>
      </c>
      <c r="Q1267" s="7">
        <v>7.3999999999999996E-2</v>
      </c>
      <c r="R1267" s="7">
        <v>0.63100000000000001</v>
      </c>
      <c r="S1267" s="7" t="str">
        <f t="shared" si="59"/>
        <v>Positive</v>
      </c>
      <c r="T1267" s="5">
        <v>124.08</v>
      </c>
      <c r="U1267" t="s">
        <v>40</v>
      </c>
    </row>
    <row r="1268" spans="1:21" x14ac:dyDescent="0.25">
      <c r="A1268">
        <v>281</v>
      </c>
      <c r="B1268" t="str">
        <f>_xlfn.XLOOKUP(A1268, artists!A$2:A$836, artists!B$2:B$836)</f>
        <v>Ashlee Simpson</v>
      </c>
      <c r="C1268" s="3" t="s">
        <v>535</v>
      </c>
      <c r="D1268" s="5">
        <v>217440</v>
      </c>
      <c r="E1268" s="5">
        <f t="shared" si="57"/>
        <v>217.44</v>
      </c>
      <c r="F1268" t="b">
        <v>0</v>
      </c>
      <c r="G1268">
        <v>7</v>
      </c>
      <c r="H1268">
        <f>_xlfn.XLOOKUP(G1268, years!A$2:A$836, years!B$2:B$836)</f>
        <v>2004</v>
      </c>
      <c r="I1268" s="5">
        <v>56</v>
      </c>
      <c r="J1268">
        <v>0.505</v>
      </c>
      <c r="K1268">
        <v>0.79900000000000004</v>
      </c>
      <c r="L1268" s="7" t="str">
        <f t="shared" si="58"/>
        <v>High</v>
      </c>
      <c r="M1268">
        <v>-4.2859999999999996</v>
      </c>
      <c r="N1268" s="7">
        <v>7.7299999999999994E-2</v>
      </c>
      <c r="O1268" s="7">
        <v>5.7200000000000001E-2</v>
      </c>
      <c r="P1268" s="9">
        <v>0</v>
      </c>
      <c r="Q1268" s="7">
        <v>0.11</v>
      </c>
      <c r="R1268" s="7">
        <v>0.77200000000000002</v>
      </c>
      <c r="S1268" s="7" t="str">
        <f t="shared" si="59"/>
        <v>Positive</v>
      </c>
      <c r="T1268" s="5">
        <v>174.001</v>
      </c>
      <c r="U1268" t="s">
        <v>17</v>
      </c>
    </row>
    <row r="1269" spans="1:21" x14ac:dyDescent="0.25">
      <c r="A1269">
        <v>425</v>
      </c>
      <c r="B1269" t="str">
        <f>_xlfn.XLOOKUP(A1269, artists!A$2:A$836, artists!B$2:B$836)</f>
        <v>OneRepublic</v>
      </c>
      <c r="C1269" s="3" t="s">
        <v>1740</v>
      </c>
      <c r="D1269" s="5">
        <v>201256</v>
      </c>
      <c r="E1269" s="5">
        <f t="shared" si="57"/>
        <v>201.256</v>
      </c>
      <c r="F1269" t="b">
        <v>0</v>
      </c>
      <c r="G1269">
        <v>20</v>
      </c>
      <c r="H1269">
        <f>_xlfn.XLOOKUP(G1269, years!A$2:A$836, years!B$2:B$836)</f>
        <v>2017</v>
      </c>
      <c r="I1269" s="5">
        <v>64</v>
      </c>
      <c r="J1269">
        <v>0.40100000000000002</v>
      </c>
      <c r="K1269">
        <v>0.872</v>
      </c>
      <c r="L1269" s="7" t="str">
        <f t="shared" si="58"/>
        <v>High</v>
      </c>
      <c r="M1269">
        <v>-3.641</v>
      </c>
      <c r="N1269" s="7">
        <v>0.314</v>
      </c>
      <c r="O1269" s="7">
        <v>0.16700000000000001</v>
      </c>
      <c r="P1269" s="9">
        <v>0</v>
      </c>
      <c r="Q1269" s="7">
        <v>0.36199999999999999</v>
      </c>
      <c r="R1269" s="7">
        <v>0.47199999999999998</v>
      </c>
      <c r="S1269" s="7" t="str">
        <f t="shared" si="59"/>
        <v>Negative</v>
      </c>
      <c r="T1269" s="5">
        <v>104.592</v>
      </c>
      <c r="U1269" t="s">
        <v>17</v>
      </c>
    </row>
    <row r="1270" spans="1:21" x14ac:dyDescent="0.25">
      <c r="A1270">
        <v>552</v>
      </c>
      <c r="B1270" t="str">
        <f>_xlfn.XLOOKUP(A1270, artists!A$2:A$836, artists!B$2:B$836)</f>
        <v>Frank Ocean</v>
      </c>
      <c r="C1270" s="3" t="s">
        <v>1665</v>
      </c>
      <c r="D1270" s="5">
        <v>184516</v>
      </c>
      <c r="E1270" s="5">
        <f t="shared" si="57"/>
        <v>184.51599999999999</v>
      </c>
      <c r="F1270" t="b">
        <v>0</v>
      </c>
      <c r="G1270">
        <v>19</v>
      </c>
      <c r="H1270">
        <f>_xlfn.XLOOKUP(G1270, years!A$2:A$836, years!B$2:B$836)</f>
        <v>2016</v>
      </c>
      <c r="I1270" s="5">
        <v>79</v>
      </c>
      <c r="J1270">
        <v>0.54400000000000004</v>
      </c>
      <c r="K1270">
        <v>0.55200000000000005</v>
      </c>
      <c r="L1270" s="7" t="str">
        <f t="shared" si="58"/>
        <v>Low</v>
      </c>
      <c r="M1270">
        <v>-7.45</v>
      </c>
      <c r="N1270" s="7">
        <v>9.9099999999999994E-2</v>
      </c>
      <c r="O1270" s="7">
        <v>0.67</v>
      </c>
      <c r="P1270" s="9">
        <v>4.57E-5</v>
      </c>
      <c r="Q1270" s="7">
        <v>0.41499999999999998</v>
      </c>
      <c r="R1270" s="7">
        <v>0.55400000000000005</v>
      </c>
      <c r="S1270" s="7" t="str">
        <f t="shared" si="59"/>
        <v>Positive</v>
      </c>
      <c r="T1270" s="5">
        <v>159.738</v>
      </c>
      <c r="U1270" t="s">
        <v>26</v>
      </c>
    </row>
    <row r="1271" spans="1:21" x14ac:dyDescent="0.25">
      <c r="A1271">
        <v>248</v>
      </c>
      <c r="B1271" t="str">
        <f>_xlfn.XLOOKUP(A1271, artists!A$2:A$836, artists!B$2:B$836)</f>
        <v>Eric Prydz</v>
      </c>
      <c r="C1271" s="3" t="s">
        <v>851</v>
      </c>
      <c r="D1271" s="5">
        <v>157432</v>
      </c>
      <c r="E1271" s="5">
        <f t="shared" si="57"/>
        <v>157.43199999999999</v>
      </c>
      <c r="F1271" t="b">
        <v>0</v>
      </c>
      <c r="G1271">
        <v>11</v>
      </c>
      <c r="H1271">
        <f>_xlfn.XLOOKUP(G1271, years!A$2:A$836, years!B$2:B$836)</f>
        <v>2008</v>
      </c>
      <c r="I1271" s="5">
        <v>65</v>
      </c>
      <c r="J1271">
        <v>0.60499999999999998</v>
      </c>
      <c r="K1271">
        <v>0.874</v>
      </c>
      <c r="L1271" s="7" t="str">
        <f t="shared" si="58"/>
        <v>High</v>
      </c>
      <c r="M1271">
        <v>-4.9489999999999998</v>
      </c>
      <c r="N1271" s="7">
        <v>2.9499999999999998E-2</v>
      </c>
      <c r="O1271" s="7">
        <v>5.6300000000000002E-4</v>
      </c>
      <c r="P1271" s="9">
        <v>0.81200000000000006</v>
      </c>
      <c r="Q1271" s="7">
        <v>0.112</v>
      </c>
      <c r="R1271" s="7">
        <v>0.83599999999999997</v>
      </c>
      <c r="S1271" s="7" t="str">
        <f t="shared" si="59"/>
        <v>Positive</v>
      </c>
      <c r="T1271" s="5">
        <v>125.99</v>
      </c>
      <c r="U1271" t="s">
        <v>40</v>
      </c>
    </row>
    <row r="1272" spans="1:21" x14ac:dyDescent="0.25">
      <c r="A1272">
        <v>723</v>
      </c>
      <c r="B1272" t="str">
        <f>_xlfn.XLOOKUP(A1272, artists!A$2:A$836, artists!B$2:B$836)</f>
        <v>A$AP Ferg</v>
      </c>
      <c r="C1272" s="3" t="s">
        <v>1684</v>
      </c>
      <c r="D1272" s="5">
        <v>173600</v>
      </c>
      <c r="E1272" s="5">
        <f t="shared" si="57"/>
        <v>173.6</v>
      </c>
      <c r="F1272" t="b">
        <v>1</v>
      </c>
      <c r="G1272">
        <v>20</v>
      </c>
      <c r="H1272">
        <f>_xlfn.XLOOKUP(G1272, years!A$2:A$836, years!B$2:B$836)</f>
        <v>2017</v>
      </c>
      <c r="I1272" s="5">
        <v>74</v>
      </c>
      <c r="J1272">
        <v>0.79700000000000004</v>
      </c>
      <c r="K1272">
        <v>0.84399999999999997</v>
      </c>
      <c r="L1272" s="7" t="str">
        <f t="shared" si="58"/>
        <v>High</v>
      </c>
      <c r="M1272">
        <v>-5.4820000000000002</v>
      </c>
      <c r="N1272" s="7">
        <v>0.27500000000000002</v>
      </c>
      <c r="O1272" s="7">
        <v>6.5100000000000005E-2</v>
      </c>
      <c r="P1272" s="9">
        <v>0</v>
      </c>
      <c r="Q1272" s="7">
        <v>8.6999999999999994E-2</v>
      </c>
      <c r="R1272" s="7">
        <v>0.52</v>
      </c>
      <c r="S1272" s="7" t="str">
        <f t="shared" si="59"/>
        <v>Positive</v>
      </c>
      <c r="T1272" s="5">
        <v>170.142</v>
      </c>
      <c r="U1272" t="s">
        <v>59</v>
      </c>
    </row>
    <row r="1273" spans="1:21" x14ac:dyDescent="0.25">
      <c r="A1273">
        <v>100</v>
      </c>
      <c r="B1273" t="str">
        <f>_xlfn.XLOOKUP(A1273, artists!A$2:A$836, artists!B$2:B$836)</f>
        <v>Jennifer Lopez</v>
      </c>
      <c r="C1273" s="3" t="s">
        <v>178</v>
      </c>
      <c r="D1273" s="5">
        <v>211493</v>
      </c>
      <c r="E1273" s="5">
        <f t="shared" si="57"/>
        <v>211.49299999999999</v>
      </c>
      <c r="F1273" t="b">
        <v>1</v>
      </c>
      <c r="G1273">
        <v>4</v>
      </c>
      <c r="H1273">
        <f>_xlfn.XLOOKUP(G1273, years!A$2:A$836, years!B$2:B$836)</f>
        <v>2001</v>
      </c>
      <c r="I1273" s="5">
        <v>57</v>
      </c>
      <c r="J1273">
        <v>0.77500000000000002</v>
      </c>
      <c r="K1273">
        <v>0.72899999999999998</v>
      </c>
      <c r="L1273" s="7" t="str">
        <f t="shared" si="58"/>
        <v>High</v>
      </c>
      <c r="M1273">
        <v>-4.2290000000000001</v>
      </c>
      <c r="N1273" s="7">
        <v>0.16200000000000001</v>
      </c>
      <c r="O1273" s="7">
        <v>3.0300000000000001E-2</v>
      </c>
      <c r="P1273" s="9">
        <v>2.47E-3</v>
      </c>
      <c r="Q1273" s="7">
        <v>3.61E-2</v>
      </c>
      <c r="R1273" s="7">
        <v>0.89500000000000002</v>
      </c>
      <c r="S1273" s="7" t="str">
        <f t="shared" si="59"/>
        <v>Positive</v>
      </c>
      <c r="T1273" s="5">
        <v>104.71899999999999</v>
      </c>
      <c r="U1273" t="s">
        <v>26</v>
      </c>
    </row>
    <row r="1274" spans="1:21" x14ac:dyDescent="0.25">
      <c r="A1274">
        <v>294</v>
      </c>
      <c r="B1274" t="str">
        <f>_xlfn.XLOOKUP(A1274, artists!A$2:A$836, artists!B$2:B$836)</f>
        <v>David Banner</v>
      </c>
      <c r="C1274" s="3" t="s">
        <v>178</v>
      </c>
      <c r="D1274" s="5">
        <v>230133</v>
      </c>
      <c r="E1274" s="5">
        <f t="shared" si="57"/>
        <v>230.13300000000001</v>
      </c>
      <c r="F1274" t="b">
        <v>1</v>
      </c>
      <c r="G1274">
        <v>8</v>
      </c>
      <c r="H1274">
        <f>_xlfn.XLOOKUP(G1274, years!A$2:A$836, years!B$2:B$836)</f>
        <v>2005</v>
      </c>
      <c r="I1274" s="5">
        <v>52</v>
      </c>
      <c r="J1274">
        <v>0.83699999999999997</v>
      </c>
      <c r="K1274">
        <v>0.65800000000000003</v>
      </c>
      <c r="L1274" s="7" t="str">
        <f t="shared" si="58"/>
        <v>Low</v>
      </c>
      <c r="M1274">
        <v>-8.0129999999999999</v>
      </c>
      <c r="N1274" s="7">
        <v>0.126</v>
      </c>
      <c r="O1274" s="7">
        <v>2.13E-4</v>
      </c>
      <c r="P1274" s="9">
        <v>0.122</v>
      </c>
      <c r="Q1274" s="7">
        <v>0.24299999999999999</v>
      </c>
      <c r="R1274" s="7">
        <v>0.58599999999999997</v>
      </c>
      <c r="S1274" s="7" t="str">
        <f t="shared" si="59"/>
        <v>Positive</v>
      </c>
      <c r="T1274" s="5">
        <v>95.027000000000001</v>
      </c>
      <c r="U1274" t="s">
        <v>59</v>
      </c>
    </row>
    <row r="1275" spans="1:21" x14ac:dyDescent="0.25">
      <c r="A1275">
        <v>438</v>
      </c>
      <c r="B1275" t="str">
        <f>_xlfn.XLOOKUP(A1275, artists!A$2:A$836, artists!B$2:B$836)</f>
        <v>David Guetta</v>
      </c>
      <c r="C1275" s="3" t="s">
        <v>1316</v>
      </c>
      <c r="D1275" s="5">
        <v>201000</v>
      </c>
      <c r="E1275" s="5">
        <f t="shared" si="57"/>
        <v>201</v>
      </c>
      <c r="F1275" t="b">
        <v>0</v>
      </c>
      <c r="G1275">
        <v>15</v>
      </c>
      <c r="H1275">
        <f>_xlfn.XLOOKUP(G1275, years!A$2:A$836, years!B$2:B$836)</f>
        <v>2012</v>
      </c>
      <c r="I1275" s="5">
        <v>69</v>
      </c>
      <c r="J1275">
        <v>0.69099999999999995</v>
      </c>
      <c r="K1275">
        <v>0.92100000000000004</v>
      </c>
      <c r="L1275" s="7" t="str">
        <f t="shared" si="58"/>
        <v>High</v>
      </c>
      <c r="M1275">
        <v>-1.702</v>
      </c>
      <c r="N1275" s="7">
        <v>5.33E-2</v>
      </c>
      <c r="O1275" s="7">
        <v>0.17299999999999999</v>
      </c>
      <c r="P1275" s="9">
        <v>0</v>
      </c>
      <c r="Q1275" s="7">
        <v>0.33100000000000002</v>
      </c>
      <c r="R1275" s="7">
        <v>0.8</v>
      </c>
      <c r="S1275" s="7" t="str">
        <f t="shared" si="59"/>
        <v>Positive</v>
      </c>
      <c r="T1275" s="5">
        <v>130.072</v>
      </c>
      <c r="U1275" t="s">
        <v>673</v>
      </c>
    </row>
    <row r="1276" spans="1:21" x14ac:dyDescent="0.25">
      <c r="A1276">
        <v>741</v>
      </c>
      <c r="B1276" t="str">
        <f>_xlfn.XLOOKUP(A1276, artists!A$2:A$836, artists!B$2:B$836)</f>
        <v>Migos</v>
      </c>
      <c r="C1276" s="3" t="s">
        <v>1739</v>
      </c>
      <c r="D1276" s="5">
        <v>242407</v>
      </c>
      <c r="E1276" s="5">
        <f t="shared" si="57"/>
        <v>242.40700000000001</v>
      </c>
      <c r="F1276" t="b">
        <v>1</v>
      </c>
      <c r="G1276">
        <v>20</v>
      </c>
      <c r="H1276">
        <f>_xlfn.XLOOKUP(G1276, years!A$2:A$836, years!B$2:B$836)</f>
        <v>2017</v>
      </c>
      <c r="I1276" s="5">
        <v>64</v>
      </c>
      <c r="J1276">
        <v>0.86499999999999999</v>
      </c>
      <c r="K1276">
        <v>0.68700000000000006</v>
      </c>
      <c r="L1276" s="7" t="str">
        <f t="shared" si="58"/>
        <v>High</v>
      </c>
      <c r="M1276">
        <v>-3.7440000000000002</v>
      </c>
      <c r="N1276" s="7">
        <v>0.217</v>
      </c>
      <c r="O1276" s="7">
        <v>0.24199999999999999</v>
      </c>
      <c r="P1276" s="9">
        <v>0</v>
      </c>
      <c r="Q1276" s="7">
        <v>0.158</v>
      </c>
      <c r="R1276" s="7">
        <v>0.48599999999999999</v>
      </c>
      <c r="S1276" s="7" t="str">
        <f t="shared" si="59"/>
        <v>Negative</v>
      </c>
      <c r="T1276" s="5">
        <v>139.023</v>
      </c>
      <c r="U1276" t="s">
        <v>59</v>
      </c>
    </row>
    <row r="1277" spans="1:21" x14ac:dyDescent="0.25">
      <c r="A1277">
        <v>745</v>
      </c>
      <c r="B1277" t="str">
        <f>_xlfn.XLOOKUP(A1277, artists!A$2:A$836, artists!B$2:B$836)</f>
        <v>Cardi B</v>
      </c>
      <c r="C1277" s="3" t="s">
        <v>1912</v>
      </c>
      <c r="D1277" s="5">
        <v>200889</v>
      </c>
      <c r="E1277" s="5">
        <f t="shared" si="57"/>
        <v>200.88900000000001</v>
      </c>
      <c r="F1277" t="b">
        <v>1</v>
      </c>
      <c r="G1277">
        <v>22</v>
      </c>
      <c r="H1277">
        <f>_xlfn.XLOOKUP(G1277, years!A$2:A$836, years!B$2:B$836)</f>
        <v>2019</v>
      </c>
      <c r="I1277" s="5">
        <v>73</v>
      </c>
      <c r="J1277">
        <v>0.747</v>
      </c>
      <c r="K1277">
        <v>0.56999999999999995</v>
      </c>
      <c r="L1277" s="7" t="str">
        <f t="shared" si="58"/>
        <v>Low</v>
      </c>
      <c r="M1277">
        <v>-6.7110000000000003</v>
      </c>
      <c r="N1277" s="7">
        <v>8.1000000000000003E-2</v>
      </c>
      <c r="O1277" s="7">
        <v>6.4199999999999993E-2</v>
      </c>
      <c r="P1277" s="9">
        <v>0</v>
      </c>
      <c r="Q1277" s="7">
        <v>8.3199999999999996E-2</v>
      </c>
      <c r="R1277" s="7">
        <v>0.65</v>
      </c>
      <c r="S1277" s="7" t="str">
        <f t="shared" si="59"/>
        <v>Positive</v>
      </c>
      <c r="T1277" s="5">
        <v>133.99199999999999</v>
      </c>
      <c r="U1277" t="s">
        <v>59</v>
      </c>
    </row>
    <row r="1278" spans="1:21" x14ac:dyDescent="0.25">
      <c r="A1278">
        <v>763</v>
      </c>
      <c r="B1278" t="str">
        <f>_xlfn.XLOOKUP(A1278, artists!A$2:A$836, artists!B$2:B$836)</f>
        <v>Rich The Kid</v>
      </c>
      <c r="C1278" s="3" t="s">
        <v>1794</v>
      </c>
      <c r="D1278" s="5">
        <v>175229</v>
      </c>
      <c r="E1278" s="5">
        <f t="shared" si="57"/>
        <v>175.22900000000001</v>
      </c>
      <c r="F1278" t="b">
        <v>1</v>
      </c>
      <c r="G1278">
        <v>21</v>
      </c>
      <c r="H1278">
        <f>_xlfn.XLOOKUP(G1278, years!A$2:A$836, years!B$2:B$836)</f>
        <v>2018</v>
      </c>
      <c r="I1278" s="5">
        <v>72</v>
      </c>
      <c r="J1278">
        <v>0.876</v>
      </c>
      <c r="K1278">
        <v>0.51900000000000002</v>
      </c>
      <c r="L1278" s="7" t="str">
        <f t="shared" si="58"/>
        <v>Low</v>
      </c>
      <c r="M1278">
        <v>-6.5309999999999997</v>
      </c>
      <c r="N1278" s="7">
        <v>0.14299999999999999</v>
      </c>
      <c r="O1278" s="7">
        <v>0.20200000000000001</v>
      </c>
      <c r="P1278" s="9">
        <v>0</v>
      </c>
      <c r="Q1278" s="7">
        <v>0.108</v>
      </c>
      <c r="R1278" s="7">
        <v>0.158</v>
      </c>
      <c r="S1278" s="7" t="str">
        <f t="shared" si="59"/>
        <v>Negative</v>
      </c>
      <c r="T1278" s="5">
        <v>94.980999999999995</v>
      </c>
      <c r="U1278" t="s">
        <v>59</v>
      </c>
    </row>
    <row r="1279" spans="1:21" x14ac:dyDescent="0.25">
      <c r="A1279">
        <v>351</v>
      </c>
      <c r="B1279" t="str">
        <f>_xlfn.XLOOKUP(A1279, artists!A$2:A$836, artists!B$2:B$836)</f>
        <v>Natasha Bedingfield</v>
      </c>
      <c r="C1279" s="3" t="s">
        <v>871</v>
      </c>
      <c r="D1279" s="5">
        <v>203440</v>
      </c>
      <c r="E1279" s="5">
        <f t="shared" si="57"/>
        <v>203.44</v>
      </c>
      <c r="F1279" t="b">
        <v>0</v>
      </c>
      <c r="G1279">
        <v>11</v>
      </c>
      <c r="H1279">
        <f>_xlfn.XLOOKUP(G1279, years!A$2:A$836, years!B$2:B$836)</f>
        <v>2008</v>
      </c>
      <c r="I1279" s="5">
        <v>62</v>
      </c>
      <c r="J1279">
        <v>0.72599999999999998</v>
      </c>
      <c r="K1279">
        <v>0.88100000000000001</v>
      </c>
      <c r="L1279" s="7" t="str">
        <f t="shared" si="58"/>
        <v>High</v>
      </c>
      <c r="M1279">
        <v>-3.8919999999999999</v>
      </c>
      <c r="N1279" s="7">
        <v>3.9100000000000003E-2</v>
      </c>
      <c r="O1279" s="7">
        <v>0.20300000000000001</v>
      </c>
      <c r="P1279" s="9">
        <v>0</v>
      </c>
      <c r="Q1279" s="7">
        <v>0.108</v>
      </c>
      <c r="R1279" s="7">
        <v>0.68200000000000005</v>
      </c>
      <c r="S1279" s="7" t="str">
        <f t="shared" si="59"/>
        <v>Positive</v>
      </c>
      <c r="T1279" s="5">
        <v>110.01900000000001</v>
      </c>
      <c r="U1279" t="s">
        <v>17</v>
      </c>
    </row>
    <row r="1280" spans="1:21" x14ac:dyDescent="0.25">
      <c r="A1280">
        <v>555</v>
      </c>
      <c r="B1280" t="str">
        <f>_xlfn.XLOOKUP(A1280, artists!A$2:A$836, artists!B$2:B$836)</f>
        <v>Rita Ora</v>
      </c>
      <c r="C1280" s="3" t="s">
        <v>1833</v>
      </c>
      <c r="D1280" s="5">
        <v>215064</v>
      </c>
      <c r="E1280" s="5">
        <f t="shared" si="57"/>
        <v>215.06399999999999</v>
      </c>
      <c r="F1280" t="b">
        <v>0</v>
      </c>
      <c r="G1280">
        <v>20</v>
      </c>
      <c r="H1280">
        <f>_xlfn.XLOOKUP(G1280, years!A$2:A$836, years!B$2:B$836)</f>
        <v>2017</v>
      </c>
      <c r="I1280" s="5">
        <v>63</v>
      </c>
      <c r="J1280">
        <v>0.628</v>
      </c>
      <c r="K1280">
        <v>0.79700000000000004</v>
      </c>
      <c r="L1280" s="7" t="str">
        <f t="shared" si="58"/>
        <v>High</v>
      </c>
      <c r="M1280">
        <v>-3.9529999999999998</v>
      </c>
      <c r="N1280" s="7">
        <v>5.96E-2</v>
      </c>
      <c r="O1280" s="7">
        <v>3.6400000000000002E-2</v>
      </c>
      <c r="P1280" s="9">
        <v>0</v>
      </c>
      <c r="Q1280" s="7">
        <v>0.104</v>
      </c>
      <c r="R1280" s="7">
        <v>0.32100000000000001</v>
      </c>
      <c r="S1280" s="7" t="str">
        <f t="shared" si="59"/>
        <v>Negative</v>
      </c>
      <c r="T1280" s="5">
        <v>106.93</v>
      </c>
      <c r="U1280" t="s">
        <v>673</v>
      </c>
    </row>
    <row r="1281" spans="1:21" x14ac:dyDescent="0.25">
      <c r="A1281">
        <v>437</v>
      </c>
      <c r="B1281" t="str">
        <f>_xlfn.XLOOKUP(A1281, artists!A$2:A$836, artists!B$2:B$836)</f>
        <v>Lady Gaga</v>
      </c>
      <c r="C1281" s="3" t="s">
        <v>927</v>
      </c>
      <c r="D1281" s="5">
        <v>237200</v>
      </c>
      <c r="E1281" s="5">
        <f t="shared" si="57"/>
        <v>237.2</v>
      </c>
      <c r="F1281" t="b">
        <v>0</v>
      </c>
      <c r="G1281">
        <v>11</v>
      </c>
      <c r="H1281">
        <f>_xlfn.XLOOKUP(G1281, years!A$2:A$836, years!B$2:B$836)</f>
        <v>2008</v>
      </c>
      <c r="I1281" s="5">
        <v>77</v>
      </c>
      <c r="J1281">
        <v>0.85099999999999998</v>
      </c>
      <c r="K1281">
        <v>0.80600000000000005</v>
      </c>
      <c r="L1281" s="7" t="str">
        <f t="shared" si="58"/>
        <v>High</v>
      </c>
      <c r="M1281">
        <v>-4.62</v>
      </c>
      <c r="N1281" s="7">
        <v>7.8700000000000006E-2</v>
      </c>
      <c r="O1281" s="7">
        <v>0.11799999999999999</v>
      </c>
      <c r="P1281" s="9">
        <v>1.64E-6</v>
      </c>
      <c r="Q1281" s="7">
        <v>0.121</v>
      </c>
      <c r="R1281" s="7">
        <v>0.78700000000000003</v>
      </c>
      <c r="S1281" s="7" t="str">
        <f t="shared" si="59"/>
        <v>Positive</v>
      </c>
      <c r="T1281" s="5">
        <v>118.999</v>
      </c>
      <c r="U1281" t="s">
        <v>17</v>
      </c>
    </row>
    <row r="1282" spans="1:21" x14ac:dyDescent="0.25">
      <c r="A1282">
        <v>492</v>
      </c>
      <c r="B1282" t="str">
        <f>_xlfn.XLOOKUP(A1282, artists!A$2:A$836, artists!B$2:B$836)</f>
        <v>B.o.B</v>
      </c>
      <c r="C1282" s="3" t="s">
        <v>1112</v>
      </c>
      <c r="D1282" s="5">
        <v>196133</v>
      </c>
      <c r="E1282" s="5">
        <f t="shared" ref="E1282:E1345" si="60">D1282/1000</f>
        <v>196.13300000000001</v>
      </c>
      <c r="F1282" t="b">
        <v>0</v>
      </c>
      <c r="G1282">
        <v>13</v>
      </c>
      <c r="H1282">
        <f>_xlfn.XLOOKUP(G1282, years!A$2:A$836, years!B$2:B$836)</f>
        <v>2010</v>
      </c>
      <c r="I1282" s="5">
        <v>65</v>
      </c>
      <c r="J1282">
        <v>0.54900000000000004</v>
      </c>
      <c r="K1282">
        <v>0.93200000000000005</v>
      </c>
      <c r="L1282" s="7" t="str">
        <f t="shared" ref="L1282:L1345" si="61">IF(K1282&gt;0.66,"High",IF(K1282&gt;0.33&amp;K1282&lt;=0.66,"Medium","Low"))</f>
        <v>High</v>
      </c>
      <c r="M1282">
        <v>-4.1100000000000003</v>
      </c>
      <c r="N1282" s="7">
        <v>0.34300000000000003</v>
      </c>
      <c r="O1282" s="7">
        <v>1.2699999999999999E-2</v>
      </c>
      <c r="P1282" s="9">
        <v>0</v>
      </c>
      <c r="Q1282" s="7">
        <v>0.34699999999999998</v>
      </c>
      <c r="R1282" s="7">
        <v>0.78700000000000003</v>
      </c>
      <c r="S1282" s="7" t="str">
        <f t="shared" ref="S1282:S1345" si="62">IF(R1282 &gt;= 0.5, "Positive", "Negative")</f>
        <v>Positive</v>
      </c>
      <c r="T1282" s="5">
        <v>82.438999999999993</v>
      </c>
      <c r="U1282" t="s">
        <v>59</v>
      </c>
    </row>
    <row r="1283" spans="1:21" x14ac:dyDescent="0.25">
      <c r="A1283">
        <v>283</v>
      </c>
      <c r="B1283" t="str">
        <f>_xlfn.XLOOKUP(A1283, artists!A$2:A$836, artists!B$2:B$836)</f>
        <v>Rihanna</v>
      </c>
      <c r="C1283" s="3" t="s">
        <v>540</v>
      </c>
      <c r="D1283" s="5">
        <v>246960</v>
      </c>
      <c r="E1283" s="5">
        <f t="shared" si="60"/>
        <v>246.96</v>
      </c>
      <c r="F1283" t="b">
        <v>0</v>
      </c>
      <c r="G1283">
        <v>8</v>
      </c>
      <c r="H1283">
        <f>_xlfn.XLOOKUP(G1283, years!A$2:A$836, years!B$2:B$836)</f>
        <v>2005</v>
      </c>
      <c r="I1283" s="5">
        <v>77</v>
      </c>
      <c r="J1283">
        <v>0.77900000000000003</v>
      </c>
      <c r="K1283">
        <v>0.64</v>
      </c>
      <c r="L1283" s="7" t="str">
        <f t="shared" si="61"/>
        <v>Low</v>
      </c>
      <c r="M1283">
        <v>-8.4149999999999991</v>
      </c>
      <c r="N1283" s="7">
        <v>0.159</v>
      </c>
      <c r="O1283" s="7">
        <v>1.55E-4</v>
      </c>
      <c r="P1283" s="9">
        <v>7.6999999999999996E-4</v>
      </c>
      <c r="Q1283" s="7">
        <v>0.10100000000000001</v>
      </c>
      <c r="R1283" s="7">
        <v>0.498</v>
      </c>
      <c r="S1283" s="7" t="str">
        <f t="shared" si="62"/>
        <v>Negative</v>
      </c>
      <c r="T1283" s="5">
        <v>99.019000000000005</v>
      </c>
      <c r="U1283" t="s">
        <v>26</v>
      </c>
    </row>
    <row r="1284" spans="1:21" x14ac:dyDescent="0.25">
      <c r="A1284">
        <v>810</v>
      </c>
      <c r="B1284" t="str">
        <f>_xlfn.XLOOKUP(A1284, artists!A$2:A$836, artists!B$2:B$836)</f>
        <v>Polo G</v>
      </c>
      <c r="C1284" s="3" t="s">
        <v>1897</v>
      </c>
      <c r="D1284" s="5">
        <v>166560</v>
      </c>
      <c r="E1284" s="5">
        <f t="shared" si="60"/>
        <v>166.56</v>
      </c>
      <c r="F1284" t="b">
        <v>1</v>
      </c>
      <c r="G1284">
        <v>22</v>
      </c>
      <c r="H1284">
        <f>_xlfn.XLOOKUP(G1284, years!A$2:A$836, years!B$2:B$836)</f>
        <v>2019</v>
      </c>
      <c r="I1284" s="5">
        <v>78</v>
      </c>
      <c r="J1284">
        <v>0.77200000000000002</v>
      </c>
      <c r="K1284">
        <v>0.63900000000000001</v>
      </c>
      <c r="L1284" s="7" t="str">
        <f t="shared" si="61"/>
        <v>Low</v>
      </c>
      <c r="M1284">
        <v>-7.1189999999999998</v>
      </c>
      <c r="N1284" s="7">
        <v>0.46700000000000003</v>
      </c>
      <c r="O1284" s="7">
        <v>0.15</v>
      </c>
      <c r="P1284" s="9">
        <v>0</v>
      </c>
      <c r="Q1284" s="7">
        <v>6.9800000000000001E-2</v>
      </c>
      <c r="R1284" s="7">
        <v>0.26100000000000001</v>
      </c>
      <c r="S1284" s="7" t="str">
        <f t="shared" si="62"/>
        <v>Negative</v>
      </c>
      <c r="T1284" s="5">
        <v>168.11199999999999</v>
      </c>
      <c r="U1284" t="s">
        <v>28</v>
      </c>
    </row>
    <row r="1285" spans="1:21" x14ac:dyDescent="0.25">
      <c r="A1285">
        <v>455</v>
      </c>
      <c r="B1285" t="str">
        <f>_xlfn.XLOOKUP(A1285, artists!A$2:A$836, artists!B$2:B$836)</f>
        <v>Drake</v>
      </c>
      <c r="C1285" s="3" t="s">
        <v>1639</v>
      </c>
      <c r="D1285" s="5">
        <v>212946</v>
      </c>
      <c r="E1285" s="5">
        <f t="shared" si="60"/>
        <v>212.946</v>
      </c>
      <c r="F1285" t="b">
        <v>1</v>
      </c>
      <c r="G1285">
        <v>19</v>
      </c>
      <c r="H1285">
        <f>_xlfn.XLOOKUP(G1285, years!A$2:A$836, years!B$2:B$836)</f>
        <v>2016</v>
      </c>
      <c r="I1285" s="5">
        <v>63</v>
      </c>
      <c r="J1285">
        <v>0.71299999999999997</v>
      </c>
      <c r="K1285">
        <v>0.46200000000000002</v>
      </c>
      <c r="L1285" s="7" t="str">
        <f t="shared" si="61"/>
        <v>Low</v>
      </c>
      <c r="M1285">
        <v>-10.026999999999999</v>
      </c>
      <c r="N1285" s="7">
        <v>0.123</v>
      </c>
      <c r="O1285" s="7">
        <v>0.192</v>
      </c>
      <c r="P1285" s="9">
        <v>2.1600000000000001E-6</v>
      </c>
      <c r="Q1285" s="7">
        <v>0.105</v>
      </c>
      <c r="R1285" s="7">
        <v>5.9400000000000001E-2</v>
      </c>
      <c r="S1285" s="7" t="str">
        <f t="shared" si="62"/>
        <v>Negative</v>
      </c>
      <c r="T1285" s="5">
        <v>133.053</v>
      </c>
      <c r="U1285" t="s">
        <v>26</v>
      </c>
    </row>
    <row r="1286" spans="1:21" x14ac:dyDescent="0.25">
      <c r="A1286">
        <v>687</v>
      </c>
      <c r="B1286" t="str">
        <f>_xlfn.XLOOKUP(A1286, artists!A$2:A$836, artists!B$2:B$836)</f>
        <v>G-Eazy</v>
      </c>
      <c r="C1286" s="3" t="s">
        <v>1726</v>
      </c>
      <c r="D1286" s="5">
        <v>225520</v>
      </c>
      <c r="E1286" s="5">
        <f t="shared" si="60"/>
        <v>225.52</v>
      </c>
      <c r="F1286" t="b">
        <v>0</v>
      </c>
      <c r="G1286">
        <v>20</v>
      </c>
      <c r="H1286">
        <f>_xlfn.XLOOKUP(G1286, years!A$2:A$836, years!B$2:B$836)</f>
        <v>2017</v>
      </c>
      <c r="I1286" s="5">
        <v>63</v>
      </c>
      <c r="J1286">
        <v>0.57199999999999995</v>
      </c>
      <c r="K1286">
        <v>0.77800000000000002</v>
      </c>
      <c r="L1286" s="7" t="str">
        <f t="shared" si="61"/>
        <v>High</v>
      </c>
      <c r="M1286">
        <v>-5.2080000000000002</v>
      </c>
      <c r="N1286" s="7">
        <v>0.23300000000000001</v>
      </c>
      <c r="O1286" s="7">
        <v>6.3800000000000003E-3</v>
      </c>
      <c r="P1286" s="9">
        <v>0</v>
      </c>
      <c r="Q1286" s="7">
        <v>5.6300000000000003E-2</v>
      </c>
      <c r="R1286" s="7">
        <v>0.54</v>
      </c>
      <c r="S1286" s="7" t="str">
        <f t="shared" si="62"/>
        <v>Positive</v>
      </c>
      <c r="T1286" s="5">
        <v>168.07300000000001</v>
      </c>
      <c r="U1286" t="s">
        <v>59</v>
      </c>
    </row>
    <row r="1287" spans="1:21" x14ac:dyDescent="0.25">
      <c r="A1287">
        <v>382</v>
      </c>
      <c r="B1287" t="str">
        <f>_xlfn.XLOOKUP(A1287, artists!A$2:A$836, artists!B$2:B$836)</f>
        <v>Huey</v>
      </c>
      <c r="C1287" s="3" t="s">
        <v>802</v>
      </c>
      <c r="D1287" s="5">
        <v>261026</v>
      </c>
      <c r="E1287" s="5">
        <f t="shared" si="60"/>
        <v>261.02600000000001</v>
      </c>
      <c r="F1287" t="b">
        <v>0</v>
      </c>
      <c r="G1287">
        <v>9</v>
      </c>
      <c r="H1287">
        <f>_xlfn.XLOOKUP(G1287, years!A$2:A$836, years!B$2:B$836)</f>
        <v>2006</v>
      </c>
      <c r="I1287" s="5">
        <v>52</v>
      </c>
      <c r="J1287">
        <v>0.72299999999999998</v>
      </c>
      <c r="K1287">
        <v>0.64400000000000002</v>
      </c>
      <c r="L1287" s="7" t="str">
        <f t="shared" si="61"/>
        <v>Low</v>
      </c>
      <c r="M1287">
        <v>-6.8630000000000004</v>
      </c>
      <c r="N1287" s="7">
        <v>0.222</v>
      </c>
      <c r="O1287" s="7">
        <v>3.0799999999999998E-3</v>
      </c>
      <c r="P1287" s="9">
        <v>0</v>
      </c>
      <c r="Q1287" s="7">
        <v>0.35199999999999998</v>
      </c>
      <c r="R1287" s="7">
        <v>0.64500000000000002</v>
      </c>
      <c r="S1287" s="7" t="str">
        <f t="shared" si="62"/>
        <v>Positive</v>
      </c>
      <c r="T1287" s="5">
        <v>144.09</v>
      </c>
      <c r="U1287" t="s">
        <v>59</v>
      </c>
    </row>
    <row r="1288" spans="1:21" x14ac:dyDescent="0.25">
      <c r="A1288">
        <v>829</v>
      </c>
      <c r="B1288" t="str">
        <f>_xlfn.XLOOKUP(A1288, artists!A$2:A$836, artists!B$2:B$836)</f>
        <v>Sam Feldt</v>
      </c>
      <c r="C1288" s="3" t="s">
        <v>1937</v>
      </c>
      <c r="D1288" s="5">
        <v>174444</v>
      </c>
      <c r="E1288" s="5">
        <f t="shared" si="60"/>
        <v>174.44399999999999</v>
      </c>
      <c r="F1288" t="b">
        <v>0</v>
      </c>
      <c r="G1288">
        <v>22</v>
      </c>
      <c r="H1288">
        <f>_xlfn.XLOOKUP(G1288, years!A$2:A$836, years!B$2:B$836)</f>
        <v>2019</v>
      </c>
      <c r="I1288" s="5">
        <v>69</v>
      </c>
      <c r="J1288">
        <v>0.59</v>
      </c>
      <c r="K1288">
        <v>0.64200000000000002</v>
      </c>
      <c r="L1288" s="7" t="str">
        <f t="shared" si="61"/>
        <v>Low</v>
      </c>
      <c r="M1288">
        <v>-3.87</v>
      </c>
      <c r="N1288" s="7">
        <v>0.122</v>
      </c>
      <c r="O1288" s="7">
        <v>7.7100000000000002E-2</v>
      </c>
      <c r="P1288" s="9">
        <v>0</v>
      </c>
      <c r="Q1288" s="7">
        <v>0.105</v>
      </c>
      <c r="R1288" s="7">
        <v>0.65100000000000002</v>
      </c>
      <c r="S1288" s="7" t="str">
        <f t="shared" si="62"/>
        <v>Positive</v>
      </c>
      <c r="T1288" s="5">
        <v>107.35599999999999</v>
      </c>
      <c r="U1288" t="s">
        <v>40</v>
      </c>
    </row>
    <row r="1289" spans="1:21" x14ac:dyDescent="0.25">
      <c r="A1289">
        <v>377</v>
      </c>
      <c r="B1289" t="str">
        <f>_xlfn.XLOOKUP(A1289, artists!A$2:A$836, artists!B$2:B$836)</f>
        <v>Omarion</v>
      </c>
      <c r="C1289" s="3" t="s">
        <v>1479</v>
      </c>
      <c r="D1289" s="5">
        <v>226580</v>
      </c>
      <c r="E1289" s="5">
        <f t="shared" si="60"/>
        <v>226.58</v>
      </c>
      <c r="F1289" t="b">
        <v>1</v>
      </c>
      <c r="G1289">
        <v>17</v>
      </c>
      <c r="H1289">
        <f>_xlfn.XLOOKUP(G1289, years!A$2:A$836, years!B$2:B$836)</f>
        <v>2014</v>
      </c>
      <c r="I1289" s="5">
        <v>55</v>
      </c>
      <c r="J1289">
        <v>0.73299999999999998</v>
      </c>
      <c r="K1289">
        <v>0.67600000000000005</v>
      </c>
      <c r="L1289" s="7" t="str">
        <f t="shared" si="61"/>
        <v>High</v>
      </c>
      <c r="M1289">
        <v>-5.6550000000000002</v>
      </c>
      <c r="N1289" s="7">
        <v>4.3200000000000002E-2</v>
      </c>
      <c r="O1289" s="7">
        <v>6.9699999999999998E-2</v>
      </c>
      <c r="P1289" s="9">
        <v>0</v>
      </c>
      <c r="Q1289" s="7">
        <v>0.20799999999999999</v>
      </c>
      <c r="R1289" s="7">
        <v>0.70099999999999996</v>
      </c>
      <c r="S1289" s="7" t="str">
        <f t="shared" si="62"/>
        <v>Positive</v>
      </c>
      <c r="T1289" s="5">
        <v>97.447999999999993</v>
      </c>
      <c r="U1289" t="s">
        <v>26</v>
      </c>
    </row>
    <row r="1290" spans="1:21" x14ac:dyDescent="0.25">
      <c r="A1290">
        <v>526</v>
      </c>
      <c r="B1290" t="str">
        <f>_xlfn.XLOOKUP(A1290, artists!A$2:A$836, artists!B$2:B$836)</f>
        <v>Nicki Minaj</v>
      </c>
      <c r="C1290" s="3" t="s">
        <v>1223</v>
      </c>
      <c r="D1290" s="5">
        <v>205640</v>
      </c>
      <c r="E1290" s="5">
        <f t="shared" si="60"/>
        <v>205.64</v>
      </c>
      <c r="F1290" t="b">
        <v>1</v>
      </c>
      <c r="G1290">
        <v>15</v>
      </c>
      <c r="H1290">
        <f>_xlfn.XLOOKUP(G1290, years!A$2:A$836, years!B$2:B$836)</f>
        <v>2012</v>
      </c>
      <c r="I1290" s="5">
        <v>64</v>
      </c>
      <c r="J1290">
        <v>0.72799999999999998</v>
      </c>
      <c r="K1290">
        <v>0.85799999999999998</v>
      </c>
      <c r="L1290" s="7" t="str">
        <f t="shared" si="61"/>
        <v>High</v>
      </c>
      <c r="M1290">
        <v>-3.6859999999999999</v>
      </c>
      <c r="N1290" s="7">
        <v>6.0900000000000003E-2</v>
      </c>
      <c r="O1290" s="7">
        <v>4.0300000000000002E-2</v>
      </c>
      <c r="P1290" s="9">
        <v>4.0899999999999998E-6</v>
      </c>
      <c r="Q1290" s="7">
        <v>2.41E-2</v>
      </c>
      <c r="R1290" s="7">
        <v>0.59099999999999997</v>
      </c>
      <c r="S1290" s="7" t="str">
        <f t="shared" si="62"/>
        <v>Positive</v>
      </c>
      <c r="T1290" s="5">
        <v>125.05500000000001</v>
      </c>
      <c r="U1290" t="s">
        <v>59</v>
      </c>
    </row>
    <row r="1291" spans="1:21" x14ac:dyDescent="0.25">
      <c r="A1291">
        <v>597</v>
      </c>
      <c r="B1291" t="str">
        <f>_xlfn.XLOOKUP(A1291, artists!A$2:A$836, artists!B$2:B$836)</f>
        <v>J. Cole</v>
      </c>
      <c r="C1291" s="3" t="s">
        <v>1385</v>
      </c>
      <c r="D1291" s="5">
        <v>241160</v>
      </c>
      <c r="E1291" s="5">
        <f t="shared" si="60"/>
        <v>241.16</v>
      </c>
      <c r="F1291" t="b">
        <v>1</v>
      </c>
      <c r="G1291">
        <v>16</v>
      </c>
      <c r="H1291">
        <f>_xlfn.XLOOKUP(G1291, years!A$2:A$836, years!B$2:B$836)</f>
        <v>2013</v>
      </c>
      <c r="I1291" s="5">
        <v>0</v>
      </c>
      <c r="J1291">
        <v>0.66700000000000004</v>
      </c>
      <c r="K1291">
        <v>0.61</v>
      </c>
      <c r="L1291" s="7" t="str">
        <f t="shared" si="61"/>
        <v>Low</v>
      </c>
      <c r="M1291">
        <v>-7.0540000000000003</v>
      </c>
      <c r="N1291" s="7">
        <v>0.217</v>
      </c>
      <c r="O1291" s="7">
        <v>0.32200000000000001</v>
      </c>
      <c r="P1291" s="9">
        <v>2.03E-4</v>
      </c>
      <c r="Q1291" s="7">
        <v>0.42599999999999999</v>
      </c>
      <c r="R1291" s="7">
        <v>0.46500000000000002</v>
      </c>
      <c r="S1291" s="7" t="str">
        <f t="shared" si="62"/>
        <v>Negative</v>
      </c>
      <c r="T1291" s="5">
        <v>99.991</v>
      </c>
      <c r="U1291" t="s">
        <v>28</v>
      </c>
    </row>
    <row r="1292" spans="1:21" x14ac:dyDescent="0.25">
      <c r="A1292">
        <v>693</v>
      </c>
      <c r="B1292" t="str">
        <f>_xlfn.XLOOKUP(A1292, artists!A$2:A$836, artists!B$2:B$836)</f>
        <v>Dua Lipa</v>
      </c>
      <c r="C1292" s="3" t="s">
        <v>1728</v>
      </c>
      <c r="D1292" s="5">
        <v>212000</v>
      </c>
      <c r="E1292" s="5">
        <f t="shared" si="60"/>
        <v>212</v>
      </c>
      <c r="F1292" t="b">
        <v>0</v>
      </c>
      <c r="G1292">
        <v>20</v>
      </c>
      <c r="H1292">
        <f>_xlfn.XLOOKUP(G1292, years!A$2:A$836, years!B$2:B$836)</f>
        <v>2017</v>
      </c>
      <c r="I1292" s="5">
        <v>61</v>
      </c>
      <c r="J1292">
        <v>0.76300000000000001</v>
      </c>
      <c r="K1292">
        <v>0.72</v>
      </c>
      <c r="L1292" s="7" t="str">
        <f t="shared" si="61"/>
        <v>High</v>
      </c>
      <c r="M1292">
        <v>-5.181</v>
      </c>
      <c r="N1292" s="7">
        <v>6.9099999999999995E-2</v>
      </c>
      <c r="O1292" s="7">
        <v>2.6099999999999999E-3</v>
      </c>
      <c r="P1292" s="9">
        <v>1.11E-5</v>
      </c>
      <c r="Q1292" s="7">
        <v>0.114</v>
      </c>
      <c r="R1292" s="7">
        <v>0.59199999999999997</v>
      </c>
      <c r="S1292" s="7" t="str">
        <f t="shared" si="62"/>
        <v>Positive</v>
      </c>
      <c r="T1292" s="5">
        <v>116.01</v>
      </c>
      <c r="U1292" t="s">
        <v>17</v>
      </c>
    </row>
    <row r="1293" spans="1:21" x14ac:dyDescent="0.25">
      <c r="A1293">
        <v>745</v>
      </c>
      <c r="B1293" t="str">
        <f>_xlfn.XLOOKUP(A1293, artists!A$2:A$836, artists!B$2:B$836)</f>
        <v>Cardi B</v>
      </c>
      <c r="C1293" s="3" t="s">
        <v>1729</v>
      </c>
      <c r="D1293" s="5">
        <v>223962</v>
      </c>
      <c r="E1293" s="5">
        <f t="shared" si="60"/>
        <v>223.96199999999999</v>
      </c>
      <c r="F1293" t="b">
        <v>1</v>
      </c>
      <c r="G1293">
        <v>20</v>
      </c>
      <c r="H1293">
        <f>_xlfn.XLOOKUP(G1293, years!A$2:A$836, years!B$2:B$836)</f>
        <v>2017</v>
      </c>
      <c r="I1293" s="5">
        <v>59</v>
      </c>
      <c r="J1293">
        <v>0.92900000000000005</v>
      </c>
      <c r="K1293">
        <v>0.72299999999999998</v>
      </c>
      <c r="L1293" s="7" t="str">
        <f t="shared" si="61"/>
        <v>High</v>
      </c>
      <c r="M1293">
        <v>-5.7919999999999998</v>
      </c>
      <c r="N1293" s="7">
        <v>0.109</v>
      </c>
      <c r="O1293" s="7">
        <v>6.7199999999999996E-2</v>
      </c>
      <c r="P1293" s="9">
        <v>0</v>
      </c>
      <c r="Q1293" s="7">
        <v>0.34599999999999997</v>
      </c>
      <c r="R1293" s="7">
        <v>0.45800000000000002</v>
      </c>
      <c r="S1293" s="7" t="str">
        <f t="shared" si="62"/>
        <v>Negative</v>
      </c>
      <c r="T1293" s="5">
        <v>125.02200000000001</v>
      </c>
      <c r="U1293" t="s">
        <v>59</v>
      </c>
    </row>
    <row r="1294" spans="1:21" x14ac:dyDescent="0.25">
      <c r="A1294">
        <v>614</v>
      </c>
      <c r="B1294" t="str">
        <f>_xlfn.XLOOKUP(A1294, artists!A$2:A$836, artists!B$2:B$836)</f>
        <v>Lilly Wood and The Prick</v>
      </c>
      <c r="C1294" s="3" t="s">
        <v>1424</v>
      </c>
      <c r="D1294" s="5">
        <v>189399</v>
      </c>
      <c r="E1294" s="5">
        <f t="shared" si="60"/>
        <v>189.399</v>
      </c>
      <c r="F1294" t="b">
        <v>0</v>
      </c>
      <c r="G1294">
        <v>17</v>
      </c>
      <c r="H1294">
        <f>_xlfn.XLOOKUP(G1294, years!A$2:A$836, years!B$2:B$836)</f>
        <v>2014</v>
      </c>
      <c r="I1294" s="5">
        <v>66</v>
      </c>
      <c r="J1294">
        <v>0.76</v>
      </c>
      <c r="K1294">
        <v>0.88600000000000001</v>
      </c>
      <c r="L1294" s="7" t="str">
        <f t="shared" si="61"/>
        <v>High</v>
      </c>
      <c r="M1294">
        <v>-5.3559999999999999</v>
      </c>
      <c r="N1294" s="7">
        <v>2.58E-2</v>
      </c>
      <c r="O1294" s="7">
        <v>2.1899999999999999E-2</v>
      </c>
      <c r="P1294" s="9">
        <v>7.43E-6</v>
      </c>
      <c r="Q1294" s="7">
        <v>0.623</v>
      </c>
      <c r="R1294" s="7">
        <v>0.78</v>
      </c>
      <c r="S1294" s="7" t="str">
        <f t="shared" si="62"/>
        <v>Positive</v>
      </c>
      <c r="T1294" s="5">
        <v>123.002</v>
      </c>
      <c r="U1294" t="s">
        <v>30</v>
      </c>
    </row>
    <row r="1295" spans="1:21" x14ac:dyDescent="0.25">
      <c r="A1295">
        <v>748</v>
      </c>
      <c r="B1295" t="str">
        <f>_xlfn.XLOOKUP(A1295, artists!A$2:A$836, artists!B$2:B$836)</f>
        <v>Maggie Lindemann</v>
      </c>
      <c r="C1295" s="3" t="s">
        <v>1741</v>
      </c>
      <c r="D1295" s="5">
        <v>193613</v>
      </c>
      <c r="E1295" s="5">
        <f t="shared" si="60"/>
        <v>193.613</v>
      </c>
      <c r="F1295" t="b">
        <v>1</v>
      </c>
      <c r="G1295">
        <v>20</v>
      </c>
      <c r="H1295">
        <f>_xlfn.XLOOKUP(G1295, years!A$2:A$836, years!B$2:B$836)</f>
        <v>2017</v>
      </c>
      <c r="I1295" s="5">
        <v>61</v>
      </c>
      <c r="J1295">
        <v>0.70299999999999996</v>
      </c>
      <c r="K1295">
        <v>0.86799999999999999</v>
      </c>
      <c r="L1295" s="7" t="str">
        <f t="shared" si="61"/>
        <v>High</v>
      </c>
      <c r="M1295">
        <v>-4.6609999999999996</v>
      </c>
      <c r="N1295" s="7">
        <v>2.9100000000000001E-2</v>
      </c>
      <c r="O1295" s="7">
        <v>0.15</v>
      </c>
      <c r="P1295" s="9">
        <v>0.13200000000000001</v>
      </c>
      <c r="Q1295" s="7">
        <v>0.104</v>
      </c>
      <c r="R1295" s="7">
        <v>0.73299999999999998</v>
      </c>
      <c r="S1295" s="7" t="str">
        <f t="shared" si="62"/>
        <v>Positive</v>
      </c>
      <c r="T1295" s="5">
        <v>121.03</v>
      </c>
      <c r="U1295" t="s">
        <v>19</v>
      </c>
    </row>
    <row r="1296" spans="1:21" x14ac:dyDescent="0.25">
      <c r="A1296">
        <v>448</v>
      </c>
      <c r="B1296" t="str">
        <f>_xlfn.XLOOKUP(A1296, artists!A$2:A$836, artists!B$2:B$836)</f>
        <v>Keri Hilson</v>
      </c>
      <c r="C1296" s="3" t="s">
        <v>1193</v>
      </c>
      <c r="D1296" s="5">
        <v>243920</v>
      </c>
      <c r="E1296" s="5">
        <f t="shared" si="60"/>
        <v>243.92</v>
      </c>
      <c r="F1296" t="b">
        <v>0</v>
      </c>
      <c r="G1296">
        <v>13</v>
      </c>
      <c r="H1296">
        <f>_xlfn.XLOOKUP(G1296, years!A$2:A$836, years!B$2:B$836)</f>
        <v>2010</v>
      </c>
      <c r="I1296" s="5">
        <v>67</v>
      </c>
      <c r="J1296">
        <v>0.66600000000000004</v>
      </c>
      <c r="K1296">
        <v>0.87</v>
      </c>
      <c r="L1296" s="7" t="str">
        <f t="shared" si="61"/>
        <v>High</v>
      </c>
      <c r="M1296">
        <v>-5.0039999999999996</v>
      </c>
      <c r="N1296" s="7">
        <v>0.246</v>
      </c>
      <c r="O1296" s="7">
        <v>0.20300000000000001</v>
      </c>
      <c r="P1296" s="9">
        <v>0</v>
      </c>
      <c r="Q1296" s="7">
        <v>8.5099999999999995E-2</v>
      </c>
      <c r="R1296" s="7">
        <v>0.9</v>
      </c>
      <c r="S1296" s="7" t="str">
        <f t="shared" si="62"/>
        <v>Positive</v>
      </c>
      <c r="T1296" s="5">
        <v>160.01400000000001</v>
      </c>
      <c r="U1296" t="s">
        <v>32</v>
      </c>
    </row>
    <row r="1297" spans="1:21" x14ac:dyDescent="0.25">
      <c r="A1297">
        <v>214</v>
      </c>
      <c r="B1297" t="str">
        <f>_xlfn.XLOOKUP(A1297, artists!A$2:A$836, artists!B$2:B$836)</f>
        <v>Ultrabeat</v>
      </c>
      <c r="C1297" s="3" t="s">
        <v>400</v>
      </c>
      <c r="D1297" s="5">
        <v>201920</v>
      </c>
      <c r="E1297" s="5">
        <f t="shared" si="60"/>
        <v>201.92</v>
      </c>
      <c r="F1297" t="b">
        <v>0</v>
      </c>
      <c r="G1297">
        <v>6</v>
      </c>
      <c r="H1297">
        <f>_xlfn.XLOOKUP(G1297, years!A$2:A$836, years!B$2:B$836)</f>
        <v>2003</v>
      </c>
      <c r="I1297" s="5">
        <v>59</v>
      </c>
      <c r="J1297">
        <v>0.55300000000000005</v>
      </c>
      <c r="K1297">
        <v>0.77500000000000002</v>
      </c>
      <c r="L1297" s="7" t="str">
        <f t="shared" si="61"/>
        <v>High</v>
      </c>
      <c r="M1297">
        <v>-10.284000000000001</v>
      </c>
      <c r="N1297" s="7">
        <v>4.2999999999999997E-2</v>
      </c>
      <c r="O1297" s="7">
        <v>0.21199999999999999</v>
      </c>
      <c r="P1297" s="9">
        <v>0</v>
      </c>
      <c r="Q1297" s="7">
        <v>7.2800000000000004E-2</v>
      </c>
      <c r="R1297" s="7">
        <v>0.51</v>
      </c>
      <c r="S1297" s="7" t="str">
        <f t="shared" si="62"/>
        <v>Positive</v>
      </c>
      <c r="T1297" s="5">
        <v>139.99299999999999</v>
      </c>
      <c r="U1297" t="s">
        <v>40</v>
      </c>
    </row>
    <row r="1298" spans="1:21" x14ac:dyDescent="0.25">
      <c r="A1298">
        <v>515</v>
      </c>
      <c r="B1298" t="str">
        <f>_xlfn.XLOOKUP(A1298, artists!A$2:A$836, artists!B$2:B$836)</f>
        <v>Jessie J</v>
      </c>
      <c r="C1298" s="3" t="s">
        <v>1183</v>
      </c>
      <c r="D1298" s="5">
        <v>223053</v>
      </c>
      <c r="E1298" s="5">
        <f t="shared" si="60"/>
        <v>223.053</v>
      </c>
      <c r="F1298" t="b">
        <v>0</v>
      </c>
      <c r="G1298">
        <v>14</v>
      </c>
      <c r="H1298">
        <f>_xlfn.XLOOKUP(G1298, years!A$2:A$836, years!B$2:B$836)</f>
        <v>2011</v>
      </c>
      <c r="I1298" s="5">
        <v>73</v>
      </c>
      <c r="J1298">
        <v>0.63600000000000001</v>
      </c>
      <c r="K1298">
        <v>0.83099999999999996</v>
      </c>
      <c r="L1298" s="7" t="str">
        <f t="shared" si="61"/>
        <v>High</v>
      </c>
      <c r="M1298">
        <v>-3.9449999999999998</v>
      </c>
      <c r="N1298" s="7">
        <v>0.182</v>
      </c>
      <c r="O1298" s="7">
        <v>2.9399999999999999E-2</v>
      </c>
      <c r="P1298" s="9">
        <v>3.8500000000000004E-6</v>
      </c>
      <c r="Q1298" s="7">
        <v>0.27200000000000002</v>
      </c>
      <c r="R1298" s="7">
        <v>0.66800000000000004</v>
      </c>
      <c r="S1298" s="7" t="str">
        <f t="shared" si="62"/>
        <v>Positive</v>
      </c>
      <c r="T1298" s="5">
        <v>175.01499999999999</v>
      </c>
      <c r="U1298" t="s">
        <v>59</v>
      </c>
    </row>
    <row r="1299" spans="1:21" x14ac:dyDescent="0.25">
      <c r="A1299">
        <v>540</v>
      </c>
      <c r="B1299" t="str">
        <f>_xlfn.XLOOKUP(A1299, artists!A$2:A$836, artists!B$2:B$836)</f>
        <v>MARINA</v>
      </c>
      <c r="C1299" s="3" t="s">
        <v>1225</v>
      </c>
      <c r="D1299" s="5">
        <v>221075</v>
      </c>
      <c r="E1299" s="5">
        <f t="shared" si="60"/>
        <v>221.07499999999999</v>
      </c>
      <c r="F1299" t="b">
        <v>0</v>
      </c>
      <c r="G1299">
        <v>15</v>
      </c>
      <c r="H1299">
        <f>_xlfn.XLOOKUP(G1299, years!A$2:A$836, years!B$2:B$836)</f>
        <v>2012</v>
      </c>
      <c r="I1299" s="5">
        <v>78</v>
      </c>
      <c r="J1299">
        <v>0.66</v>
      </c>
      <c r="K1299">
        <v>0.68899999999999995</v>
      </c>
      <c r="L1299" s="7" t="str">
        <f t="shared" si="61"/>
        <v>High</v>
      </c>
      <c r="M1299">
        <v>-2.6709999999999998</v>
      </c>
      <c r="N1299" s="7">
        <v>3.3700000000000001E-2</v>
      </c>
      <c r="O1299" s="7">
        <v>8.8400000000000006E-2</v>
      </c>
      <c r="P1299" s="9">
        <v>0</v>
      </c>
      <c r="Q1299" s="7">
        <v>9.2200000000000004E-2</v>
      </c>
      <c r="R1299" s="7">
        <v>0.42699999999999999</v>
      </c>
      <c r="S1299" s="7" t="str">
        <f t="shared" si="62"/>
        <v>Negative</v>
      </c>
      <c r="T1299" s="5">
        <v>127.98</v>
      </c>
      <c r="U1299" t="s">
        <v>40</v>
      </c>
    </row>
    <row r="1300" spans="1:21" x14ac:dyDescent="0.25">
      <c r="A1300">
        <v>180</v>
      </c>
      <c r="B1300" t="str">
        <f>_xlfn.XLOOKUP(A1300, artists!A$2:A$836, artists!B$2:B$836)</f>
        <v>Coldplay</v>
      </c>
      <c r="C1300" s="3" t="s">
        <v>1286</v>
      </c>
      <c r="D1300" s="5">
        <v>239215</v>
      </c>
      <c r="E1300" s="5">
        <f t="shared" si="60"/>
        <v>239.215</v>
      </c>
      <c r="F1300" t="b">
        <v>0</v>
      </c>
      <c r="G1300">
        <v>14</v>
      </c>
      <c r="H1300">
        <f>_xlfn.XLOOKUP(G1300, years!A$2:A$836, years!B$2:B$836)</f>
        <v>2011</v>
      </c>
      <c r="I1300" s="5">
        <v>66</v>
      </c>
      <c r="J1300">
        <v>0.42</v>
      </c>
      <c r="K1300">
        <v>0.69</v>
      </c>
      <c r="L1300" s="7" t="str">
        <f t="shared" si="61"/>
        <v>High</v>
      </c>
      <c r="M1300">
        <v>-6.2210000000000001</v>
      </c>
      <c r="N1300" s="7">
        <v>3.4700000000000002E-2</v>
      </c>
      <c r="O1300" s="7">
        <v>3.8500000000000001E-3</v>
      </c>
      <c r="P1300" s="9">
        <v>1.4999999999999999E-2</v>
      </c>
      <c r="Q1300" s="7">
        <v>0.28699999999999998</v>
      </c>
      <c r="R1300" s="7">
        <v>0.23699999999999999</v>
      </c>
      <c r="S1300" s="7" t="str">
        <f t="shared" si="62"/>
        <v>Negative</v>
      </c>
      <c r="T1300" s="5">
        <v>85.013999999999996</v>
      </c>
      <c r="U1300" t="s">
        <v>19</v>
      </c>
    </row>
    <row r="1301" spans="1:21" x14ac:dyDescent="0.25">
      <c r="A1301">
        <v>600</v>
      </c>
      <c r="B1301" t="str">
        <f>_xlfn.XLOOKUP(A1301, artists!A$2:A$836, artists!B$2:B$836)</f>
        <v>Ariana Grande</v>
      </c>
      <c r="C1301" s="3" t="s">
        <v>1460</v>
      </c>
      <c r="D1301" s="5">
        <v>193920</v>
      </c>
      <c r="E1301" s="5">
        <f t="shared" si="60"/>
        <v>193.92</v>
      </c>
      <c r="F1301" t="b">
        <v>0</v>
      </c>
      <c r="G1301">
        <v>17</v>
      </c>
      <c r="H1301">
        <f>_xlfn.XLOOKUP(G1301, years!A$2:A$836, years!B$2:B$836)</f>
        <v>2014</v>
      </c>
      <c r="I1301" s="5">
        <v>73</v>
      </c>
      <c r="J1301">
        <v>0.66</v>
      </c>
      <c r="K1301">
        <v>0.80500000000000005</v>
      </c>
      <c r="L1301" s="7" t="str">
        <f t="shared" si="61"/>
        <v>High</v>
      </c>
      <c r="M1301">
        <v>-5.3520000000000003</v>
      </c>
      <c r="N1301" s="7">
        <v>0.153</v>
      </c>
      <c r="O1301" s="7">
        <v>1.9199999999999998E-2</v>
      </c>
      <c r="P1301" s="9">
        <v>8.8300000000000002E-6</v>
      </c>
      <c r="Q1301" s="7">
        <v>0.159</v>
      </c>
      <c r="R1301" s="7">
        <v>0.625</v>
      </c>
      <c r="S1301" s="7" t="str">
        <f t="shared" si="62"/>
        <v>Positive</v>
      </c>
      <c r="T1301" s="5">
        <v>103.008</v>
      </c>
      <c r="U1301" t="s">
        <v>17</v>
      </c>
    </row>
    <row r="1302" spans="1:21" x14ac:dyDescent="0.25">
      <c r="A1302">
        <v>83</v>
      </c>
      <c r="B1302" t="str">
        <f>_xlfn.XLOOKUP(A1302, artists!A$2:A$836, artists!B$2:B$836)</f>
        <v>Nelly Furtado</v>
      </c>
      <c r="C1302" s="3" t="s">
        <v>649</v>
      </c>
      <c r="D1302" s="5">
        <v>242293</v>
      </c>
      <c r="E1302" s="5">
        <f t="shared" si="60"/>
        <v>242.29300000000001</v>
      </c>
      <c r="F1302" t="b">
        <v>0</v>
      </c>
      <c r="G1302">
        <v>9</v>
      </c>
      <c r="H1302">
        <f>_xlfn.XLOOKUP(G1302, years!A$2:A$836, years!B$2:B$836)</f>
        <v>2006</v>
      </c>
      <c r="I1302" s="5">
        <v>82</v>
      </c>
      <c r="J1302">
        <v>0.80800000000000005</v>
      </c>
      <c r="K1302">
        <v>0.97</v>
      </c>
      <c r="L1302" s="7" t="str">
        <f t="shared" si="61"/>
        <v>High</v>
      </c>
      <c r="M1302">
        <v>-6.0979999999999999</v>
      </c>
      <c r="N1302" s="7">
        <v>5.0599999999999999E-2</v>
      </c>
      <c r="O1302" s="7">
        <v>5.6899999999999999E-2</v>
      </c>
      <c r="P1302" s="9">
        <v>6.1299999999999999E-5</v>
      </c>
      <c r="Q1302" s="7">
        <v>0.154</v>
      </c>
      <c r="R1302" s="7">
        <v>0.86799999999999999</v>
      </c>
      <c r="S1302" s="7" t="str">
        <f t="shared" si="62"/>
        <v>Positive</v>
      </c>
      <c r="T1302" s="5">
        <v>114.328</v>
      </c>
      <c r="U1302" t="s">
        <v>146</v>
      </c>
    </row>
    <row r="1303" spans="1:21" x14ac:dyDescent="0.25">
      <c r="A1303">
        <v>49</v>
      </c>
      <c r="B1303" t="str">
        <f>_xlfn.XLOOKUP(A1303, artists!A$2:A$836, artists!B$2:B$836)</f>
        <v>Jagged Edge</v>
      </c>
      <c r="C1303" s="3" t="s">
        <v>207</v>
      </c>
      <c r="D1303" s="5">
        <v>246720</v>
      </c>
      <c r="E1303" s="5">
        <f t="shared" si="60"/>
        <v>246.72</v>
      </c>
      <c r="F1303" t="b">
        <v>0</v>
      </c>
      <c r="G1303">
        <v>3</v>
      </c>
      <c r="H1303">
        <f>_xlfn.XLOOKUP(G1303, years!A$2:A$836, years!B$2:B$836)</f>
        <v>2000</v>
      </c>
      <c r="I1303" s="5">
        <v>56</v>
      </c>
      <c r="J1303">
        <v>0.751</v>
      </c>
      <c r="K1303">
        <v>0.56799999999999995</v>
      </c>
      <c r="L1303" s="7" t="str">
        <f t="shared" si="61"/>
        <v>Low</v>
      </c>
      <c r="M1303">
        <v>-5.431</v>
      </c>
      <c r="N1303" s="7">
        <v>8.72E-2</v>
      </c>
      <c r="O1303" s="7">
        <v>0.13600000000000001</v>
      </c>
      <c r="P1303" s="9">
        <v>0</v>
      </c>
      <c r="Q1303" s="7">
        <v>2.8799999999999999E-2</v>
      </c>
      <c r="R1303" s="7">
        <v>0.64600000000000002</v>
      </c>
      <c r="S1303" s="7" t="str">
        <f t="shared" si="62"/>
        <v>Positive</v>
      </c>
      <c r="T1303" s="5">
        <v>128.00200000000001</v>
      </c>
      <c r="U1303" t="s">
        <v>26</v>
      </c>
    </row>
    <row r="1304" spans="1:21" x14ac:dyDescent="0.25">
      <c r="A1304">
        <v>249</v>
      </c>
      <c r="B1304" t="str">
        <f>_xlfn.XLOOKUP(A1304, artists!A$2:A$836, artists!B$2:B$836)</f>
        <v>Ciara</v>
      </c>
      <c r="C1304" s="3" t="s">
        <v>207</v>
      </c>
      <c r="D1304" s="5">
        <v>267413</v>
      </c>
      <c r="E1304" s="5">
        <f t="shared" si="60"/>
        <v>267.41300000000001</v>
      </c>
      <c r="F1304" t="b">
        <v>0</v>
      </c>
      <c r="G1304">
        <v>9</v>
      </c>
      <c r="H1304">
        <f>_xlfn.XLOOKUP(G1304, years!A$2:A$836, years!B$2:B$836)</f>
        <v>2006</v>
      </c>
      <c r="I1304" s="5">
        <v>56</v>
      </c>
      <c r="J1304">
        <v>0.69699999999999995</v>
      </c>
      <c r="K1304">
        <v>0.629</v>
      </c>
      <c r="L1304" s="7" t="str">
        <f t="shared" si="61"/>
        <v>Low</v>
      </c>
      <c r="M1304">
        <v>-5.7569999999999997</v>
      </c>
      <c r="N1304" s="7">
        <v>4.2500000000000003E-2</v>
      </c>
      <c r="O1304" s="7">
        <v>0.40899999999999997</v>
      </c>
      <c r="P1304" s="9">
        <v>3.8E-6</v>
      </c>
      <c r="Q1304" s="7">
        <v>8.1900000000000001E-2</v>
      </c>
      <c r="R1304" s="7">
        <v>0.439</v>
      </c>
      <c r="S1304" s="7" t="str">
        <f t="shared" si="62"/>
        <v>Negative</v>
      </c>
      <c r="T1304" s="5">
        <v>123.279</v>
      </c>
      <c r="U1304" t="s">
        <v>32</v>
      </c>
    </row>
    <row r="1305" spans="1:21" x14ac:dyDescent="0.25">
      <c r="A1305">
        <v>414</v>
      </c>
      <c r="B1305" t="str">
        <f>_xlfn.XLOOKUP(A1305, artists!A$2:A$836, artists!B$2:B$836)</f>
        <v>Pendulum</v>
      </c>
      <c r="C1305" s="3" t="s">
        <v>876</v>
      </c>
      <c r="D1305" s="5">
        <v>313346</v>
      </c>
      <c r="E1305" s="5">
        <f t="shared" si="60"/>
        <v>313.346</v>
      </c>
      <c r="F1305" t="b">
        <v>0</v>
      </c>
      <c r="G1305">
        <v>11</v>
      </c>
      <c r="H1305">
        <f>_xlfn.XLOOKUP(G1305, years!A$2:A$836, years!B$2:B$836)</f>
        <v>2008</v>
      </c>
      <c r="I1305" s="5">
        <v>57</v>
      </c>
      <c r="J1305">
        <v>0.35599999999999998</v>
      </c>
      <c r="K1305">
        <v>0.96599999999999997</v>
      </c>
      <c r="L1305" s="7" t="str">
        <f t="shared" si="61"/>
        <v>High</v>
      </c>
      <c r="M1305">
        <v>-4.13</v>
      </c>
      <c r="N1305" s="7">
        <v>8.2500000000000004E-2</v>
      </c>
      <c r="O1305" s="7">
        <v>2.6200000000000003E-4</v>
      </c>
      <c r="P1305" s="9">
        <v>0.14799999999999999</v>
      </c>
      <c r="Q1305" s="7">
        <v>0.192</v>
      </c>
      <c r="R1305" s="7">
        <v>0.215</v>
      </c>
      <c r="S1305" s="7" t="str">
        <f t="shared" si="62"/>
        <v>Negative</v>
      </c>
      <c r="T1305" s="5">
        <v>173.99199999999999</v>
      </c>
      <c r="U1305" t="s">
        <v>34</v>
      </c>
    </row>
    <row r="1306" spans="1:21" x14ac:dyDescent="0.25">
      <c r="A1306">
        <v>248</v>
      </c>
      <c r="B1306" t="str">
        <f>_xlfn.XLOOKUP(A1306, artists!A$2:A$836, artists!B$2:B$836)</f>
        <v>Eric Prydz</v>
      </c>
      <c r="C1306" s="3" t="s">
        <v>750</v>
      </c>
      <c r="D1306" s="5">
        <v>198567</v>
      </c>
      <c r="E1306" s="5">
        <f t="shared" si="60"/>
        <v>198.56700000000001</v>
      </c>
      <c r="F1306" t="b">
        <v>0</v>
      </c>
      <c r="G1306">
        <v>10</v>
      </c>
      <c r="H1306">
        <f>_xlfn.XLOOKUP(G1306, years!A$2:A$836, years!B$2:B$836)</f>
        <v>2007</v>
      </c>
      <c r="I1306" s="5">
        <v>0</v>
      </c>
      <c r="J1306">
        <v>0.53700000000000003</v>
      </c>
      <c r="K1306">
        <v>0.93700000000000006</v>
      </c>
      <c r="L1306" s="7" t="str">
        <f t="shared" si="61"/>
        <v>High</v>
      </c>
      <c r="M1306">
        <v>-4.5430000000000001</v>
      </c>
      <c r="N1306" s="7">
        <v>5.2299999999999999E-2</v>
      </c>
      <c r="O1306" s="7">
        <v>1.0200000000000001E-3</v>
      </c>
      <c r="P1306" s="9">
        <v>3.5000000000000003E-2</v>
      </c>
      <c r="Q1306" s="7">
        <v>9.1700000000000004E-2</v>
      </c>
      <c r="R1306" s="7">
        <v>0.32400000000000001</v>
      </c>
      <c r="S1306" s="7" t="str">
        <f t="shared" si="62"/>
        <v>Negative</v>
      </c>
      <c r="T1306" s="5">
        <v>124.938</v>
      </c>
      <c r="U1306" t="s">
        <v>40</v>
      </c>
    </row>
    <row r="1307" spans="1:21" x14ac:dyDescent="0.25">
      <c r="A1307">
        <v>746</v>
      </c>
      <c r="B1307" t="str">
        <f>_xlfn.XLOOKUP(A1307, artists!A$2:A$836, artists!B$2:B$836)</f>
        <v>Post Malone</v>
      </c>
      <c r="C1307" s="3" t="s">
        <v>1857</v>
      </c>
      <c r="D1307" s="5">
        <v>221440</v>
      </c>
      <c r="E1307" s="5">
        <f t="shared" si="60"/>
        <v>221.44</v>
      </c>
      <c r="F1307" t="b">
        <v>1</v>
      </c>
      <c r="G1307">
        <v>21</v>
      </c>
      <c r="H1307">
        <f>_xlfn.XLOOKUP(G1307, years!A$2:A$836, years!B$2:B$836)</f>
        <v>2018</v>
      </c>
      <c r="I1307" s="5">
        <v>77</v>
      </c>
      <c r="J1307">
        <v>0.75</v>
      </c>
      <c r="K1307">
        <v>0.56000000000000005</v>
      </c>
      <c r="L1307" s="7" t="str">
        <f t="shared" si="61"/>
        <v>Low</v>
      </c>
      <c r="M1307">
        <v>-8.0939999999999994</v>
      </c>
      <c r="N1307" s="7">
        <v>0.105</v>
      </c>
      <c r="O1307" s="7">
        <v>0.54600000000000004</v>
      </c>
      <c r="P1307" s="9">
        <v>0</v>
      </c>
      <c r="Q1307" s="7">
        <v>0.111</v>
      </c>
      <c r="R1307" s="7">
        <v>0.45900000000000002</v>
      </c>
      <c r="S1307" s="7" t="str">
        <f t="shared" si="62"/>
        <v>Negative</v>
      </c>
      <c r="T1307" s="5">
        <v>140.06</v>
      </c>
      <c r="U1307" t="s">
        <v>28</v>
      </c>
    </row>
    <row r="1308" spans="1:21" x14ac:dyDescent="0.25">
      <c r="A1308">
        <v>213</v>
      </c>
      <c r="B1308" t="str">
        <f>_xlfn.XLOOKUP(A1308, artists!A$2:A$836, artists!B$2:B$836)</f>
        <v>Chingy</v>
      </c>
      <c r="C1308" s="3" t="s">
        <v>686</v>
      </c>
      <c r="D1308" s="5">
        <v>234133</v>
      </c>
      <c r="E1308" s="5">
        <f t="shared" si="60"/>
        <v>234.13300000000001</v>
      </c>
      <c r="F1308" t="b">
        <v>1</v>
      </c>
      <c r="G1308">
        <v>9</v>
      </c>
      <c r="H1308">
        <f>_xlfn.XLOOKUP(G1308, years!A$2:A$836, years!B$2:B$836)</f>
        <v>2006</v>
      </c>
      <c r="I1308" s="5">
        <v>62</v>
      </c>
      <c r="J1308">
        <v>0.78600000000000003</v>
      </c>
      <c r="K1308">
        <v>0.51100000000000001</v>
      </c>
      <c r="L1308" s="7" t="str">
        <f t="shared" si="61"/>
        <v>Low</v>
      </c>
      <c r="M1308">
        <v>-6.66</v>
      </c>
      <c r="N1308" s="7">
        <v>0.28599999999999998</v>
      </c>
      <c r="O1308" s="7">
        <v>8.2500000000000004E-2</v>
      </c>
      <c r="P1308" s="9">
        <v>0</v>
      </c>
      <c r="Q1308" s="7">
        <v>0.12</v>
      </c>
      <c r="R1308" s="7">
        <v>0.58699999999999997</v>
      </c>
      <c r="S1308" s="7" t="str">
        <f t="shared" si="62"/>
        <v>Positive</v>
      </c>
      <c r="T1308" s="5">
        <v>80</v>
      </c>
      <c r="U1308" t="s">
        <v>26</v>
      </c>
    </row>
    <row r="1309" spans="1:21" x14ac:dyDescent="0.25">
      <c r="A1309">
        <v>734</v>
      </c>
      <c r="B1309" t="str">
        <f>_xlfn.XLOOKUP(A1309, artists!A$2:A$836, artists!B$2:B$836)</f>
        <v>Big Shaq</v>
      </c>
      <c r="C1309" s="3" t="s">
        <v>1706</v>
      </c>
      <c r="D1309" s="5">
        <v>186026</v>
      </c>
      <c r="E1309" s="5">
        <f t="shared" si="60"/>
        <v>186.02600000000001</v>
      </c>
      <c r="F1309" t="b">
        <v>0</v>
      </c>
      <c r="G1309">
        <v>20</v>
      </c>
      <c r="H1309">
        <f>_xlfn.XLOOKUP(G1309, years!A$2:A$836, years!B$2:B$836)</f>
        <v>2017</v>
      </c>
      <c r="I1309" s="5">
        <v>62</v>
      </c>
      <c r="J1309">
        <v>0.90500000000000003</v>
      </c>
      <c r="K1309">
        <v>0.88400000000000001</v>
      </c>
      <c r="L1309" s="7" t="str">
        <f t="shared" si="61"/>
        <v>High</v>
      </c>
      <c r="M1309">
        <v>-4.0759999999999996</v>
      </c>
      <c r="N1309" s="7">
        <v>0.23599999999999999</v>
      </c>
      <c r="O1309" s="7">
        <v>0.111</v>
      </c>
      <c r="P1309" s="9">
        <v>8.3100000000000001E-5</v>
      </c>
      <c r="Q1309" s="7">
        <v>0.107</v>
      </c>
      <c r="R1309" s="7">
        <v>0.58799999999999997</v>
      </c>
      <c r="S1309" s="7" t="str">
        <f t="shared" si="62"/>
        <v>Positive</v>
      </c>
      <c r="T1309" s="5">
        <v>135.048</v>
      </c>
      <c r="U1309" t="s">
        <v>40</v>
      </c>
    </row>
    <row r="1310" spans="1:21" x14ac:dyDescent="0.25">
      <c r="A1310">
        <v>528</v>
      </c>
      <c r="B1310" t="str">
        <f>_xlfn.XLOOKUP(A1310, artists!A$2:A$836, artists!B$2:B$836)</f>
        <v>Foster The People</v>
      </c>
      <c r="C1310" s="3" t="s">
        <v>1181</v>
      </c>
      <c r="D1310" s="5">
        <v>239600</v>
      </c>
      <c r="E1310" s="5">
        <f t="shared" si="60"/>
        <v>239.6</v>
      </c>
      <c r="F1310" t="b">
        <v>0</v>
      </c>
      <c r="G1310">
        <v>14</v>
      </c>
      <c r="H1310">
        <f>_xlfn.XLOOKUP(G1310, years!A$2:A$836, years!B$2:B$836)</f>
        <v>2011</v>
      </c>
      <c r="I1310" s="5">
        <v>82</v>
      </c>
      <c r="J1310">
        <v>0.73299999999999998</v>
      </c>
      <c r="K1310">
        <v>0.71</v>
      </c>
      <c r="L1310" s="7" t="str">
        <f t="shared" si="61"/>
        <v>High</v>
      </c>
      <c r="M1310">
        <v>-5.8490000000000002</v>
      </c>
      <c r="N1310" s="7">
        <v>2.92E-2</v>
      </c>
      <c r="O1310" s="7">
        <v>0.14499999999999999</v>
      </c>
      <c r="P1310" s="9">
        <v>0.115</v>
      </c>
      <c r="Q1310" s="7">
        <v>9.5600000000000004E-2</v>
      </c>
      <c r="R1310" s="7">
        <v>0.96499999999999997</v>
      </c>
      <c r="S1310" s="7" t="str">
        <f t="shared" si="62"/>
        <v>Positive</v>
      </c>
      <c r="T1310" s="5">
        <v>127.97499999999999</v>
      </c>
      <c r="U1310" t="s">
        <v>19</v>
      </c>
    </row>
    <row r="1311" spans="1:21" x14ac:dyDescent="0.25">
      <c r="A1311">
        <v>72</v>
      </c>
      <c r="B1311" t="str">
        <f>_xlfn.XLOOKUP(A1311, artists!A$2:A$836, artists!B$2:B$836)</f>
        <v>All Saints</v>
      </c>
      <c r="C1311" s="3" t="s">
        <v>121</v>
      </c>
      <c r="D1311" s="5">
        <v>268746</v>
      </c>
      <c r="E1311" s="5">
        <f t="shared" si="60"/>
        <v>268.74599999999998</v>
      </c>
      <c r="F1311" t="b">
        <v>0</v>
      </c>
      <c r="G1311">
        <v>3</v>
      </c>
      <c r="H1311">
        <f>_xlfn.XLOOKUP(G1311, years!A$2:A$836, years!B$2:B$836)</f>
        <v>2000</v>
      </c>
      <c r="I1311" s="5">
        <v>62</v>
      </c>
      <c r="J1311">
        <v>0.63100000000000001</v>
      </c>
      <c r="K1311">
        <v>0.66400000000000003</v>
      </c>
      <c r="L1311" s="7" t="str">
        <f t="shared" si="61"/>
        <v>High</v>
      </c>
      <c r="M1311">
        <v>-9.1969999999999992</v>
      </c>
      <c r="N1311" s="7">
        <v>2.4199999999999999E-2</v>
      </c>
      <c r="O1311" s="7">
        <v>4.9799999999999997E-2</v>
      </c>
      <c r="P1311" s="9">
        <v>4.2000000000000002E-4</v>
      </c>
      <c r="Q1311" s="7">
        <v>6.9599999999999995E-2</v>
      </c>
      <c r="R1311" s="7">
        <v>0.40699999999999997</v>
      </c>
      <c r="S1311" s="7" t="str">
        <f t="shared" si="62"/>
        <v>Negative</v>
      </c>
      <c r="T1311" s="5">
        <v>100.61799999999999</v>
      </c>
      <c r="U1311" t="s">
        <v>17</v>
      </c>
    </row>
    <row r="1312" spans="1:21" x14ac:dyDescent="0.25">
      <c r="A1312">
        <v>797</v>
      </c>
      <c r="B1312" t="str">
        <f>_xlfn.XLOOKUP(A1312, artists!A$2:A$836, artists!B$2:B$836)</f>
        <v>Mustard</v>
      </c>
      <c r="C1312" s="3" t="s">
        <v>1869</v>
      </c>
      <c r="D1312" s="5">
        <v>192470</v>
      </c>
      <c r="E1312" s="5">
        <f t="shared" si="60"/>
        <v>192.47</v>
      </c>
      <c r="F1312" t="b">
        <v>1</v>
      </c>
      <c r="G1312">
        <v>22</v>
      </c>
      <c r="H1312">
        <f>_xlfn.XLOOKUP(G1312, years!A$2:A$836, years!B$2:B$836)</f>
        <v>2019</v>
      </c>
      <c r="I1312" s="5">
        <v>75</v>
      </c>
      <c r="J1312">
        <v>0.68200000000000005</v>
      </c>
      <c r="K1312">
        <v>0.55900000000000005</v>
      </c>
      <c r="L1312" s="7" t="str">
        <f t="shared" si="61"/>
        <v>Low</v>
      </c>
      <c r="M1312">
        <v>-5.5449999999999999</v>
      </c>
      <c r="N1312" s="7">
        <v>0.127</v>
      </c>
      <c r="O1312" s="7">
        <v>0.17399999999999999</v>
      </c>
      <c r="P1312" s="9">
        <v>0</v>
      </c>
      <c r="Q1312" s="7">
        <v>0.34399999999999997</v>
      </c>
      <c r="R1312" s="7">
        <v>0.13700000000000001</v>
      </c>
      <c r="S1312" s="7" t="str">
        <f t="shared" si="62"/>
        <v>Negative</v>
      </c>
      <c r="T1312" s="5">
        <v>202.01499999999999</v>
      </c>
      <c r="U1312" t="s">
        <v>59</v>
      </c>
    </row>
    <row r="1313" spans="1:21" x14ac:dyDescent="0.25">
      <c r="A1313">
        <v>119</v>
      </c>
      <c r="B1313" t="str">
        <f>_xlfn.XLOOKUP(A1313, artists!A$2:A$836, artists!B$2:B$836)</f>
        <v>D12</v>
      </c>
      <c r="C1313" s="3" t="s">
        <v>195</v>
      </c>
      <c r="D1313" s="5">
        <v>304506</v>
      </c>
      <c r="E1313" s="5">
        <f t="shared" si="60"/>
        <v>304.50599999999997</v>
      </c>
      <c r="F1313" t="b">
        <v>1</v>
      </c>
      <c r="G1313">
        <v>4</v>
      </c>
      <c r="H1313">
        <f>_xlfn.XLOOKUP(G1313, years!A$2:A$836, years!B$2:B$836)</f>
        <v>2001</v>
      </c>
      <c r="I1313" s="5">
        <v>68</v>
      </c>
      <c r="J1313">
        <v>0.78</v>
      </c>
      <c r="K1313">
        <v>0.63400000000000001</v>
      </c>
      <c r="L1313" s="7" t="str">
        <f t="shared" si="61"/>
        <v>Low</v>
      </c>
      <c r="M1313">
        <v>-5.9409999999999998</v>
      </c>
      <c r="N1313" s="7">
        <v>0.16</v>
      </c>
      <c r="O1313" s="7">
        <v>1.9900000000000001E-2</v>
      </c>
      <c r="P1313" s="9">
        <v>2.9799999999999999E-5</v>
      </c>
      <c r="Q1313" s="7">
        <v>0.28999999999999998</v>
      </c>
      <c r="R1313" s="7">
        <v>0.754</v>
      </c>
      <c r="S1313" s="7" t="str">
        <f t="shared" si="62"/>
        <v>Positive</v>
      </c>
      <c r="T1313" s="5">
        <v>125.25</v>
      </c>
      <c r="U1313" t="s">
        <v>196</v>
      </c>
    </row>
    <row r="1314" spans="1:21" x14ac:dyDescent="0.25">
      <c r="A1314">
        <v>156</v>
      </c>
      <c r="B1314" t="str">
        <f>_xlfn.XLOOKUP(A1314, artists!A$2:A$836, artists!B$2:B$836)</f>
        <v>Sugababes</v>
      </c>
      <c r="C1314" s="3" t="s">
        <v>571</v>
      </c>
      <c r="D1314" s="5">
        <v>218093</v>
      </c>
      <c r="E1314" s="5">
        <f t="shared" si="60"/>
        <v>218.09299999999999</v>
      </c>
      <c r="F1314" t="b">
        <v>0</v>
      </c>
      <c r="G1314">
        <v>8</v>
      </c>
      <c r="H1314">
        <f>_xlfn.XLOOKUP(G1314, years!A$2:A$836, years!B$2:B$836)</f>
        <v>2005</v>
      </c>
      <c r="I1314" s="5">
        <v>64</v>
      </c>
      <c r="J1314">
        <v>0.96199999999999997</v>
      </c>
      <c r="K1314">
        <v>0.66</v>
      </c>
      <c r="L1314" s="7" t="str">
        <f t="shared" si="61"/>
        <v>Low</v>
      </c>
      <c r="M1314">
        <v>-5.0960000000000001</v>
      </c>
      <c r="N1314" s="7">
        <v>6.0999999999999999E-2</v>
      </c>
      <c r="O1314" s="7">
        <v>4.8500000000000001E-2</v>
      </c>
      <c r="P1314" s="9">
        <v>0</v>
      </c>
      <c r="Q1314" s="7">
        <v>7.5999999999999998E-2</v>
      </c>
      <c r="R1314" s="7">
        <v>0.81399999999999995</v>
      </c>
      <c r="S1314" s="7" t="str">
        <f t="shared" si="62"/>
        <v>Positive</v>
      </c>
      <c r="T1314" s="5">
        <v>126.01600000000001</v>
      </c>
      <c r="U1314" t="s">
        <v>32</v>
      </c>
    </row>
    <row r="1315" spans="1:21" x14ac:dyDescent="0.25">
      <c r="A1315">
        <v>293</v>
      </c>
      <c r="B1315" t="str">
        <f>_xlfn.XLOOKUP(A1315, artists!A$2:A$836, artists!B$2:B$836)</f>
        <v>Jeezy</v>
      </c>
      <c r="C1315" s="3" t="s">
        <v>853</v>
      </c>
      <c r="D1315" s="5">
        <v>321293</v>
      </c>
      <c r="E1315" s="5">
        <f t="shared" si="60"/>
        <v>321.29300000000001</v>
      </c>
      <c r="F1315" t="b">
        <v>1</v>
      </c>
      <c r="G1315">
        <v>11</v>
      </c>
      <c r="H1315">
        <f>_xlfn.XLOOKUP(G1315, years!A$2:A$836, years!B$2:B$836)</f>
        <v>2008</v>
      </c>
      <c r="I1315" s="5">
        <v>69</v>
      </c>
      <c r="J1315">
        <v>0.65400000000000003</v>
      </c>
      <c r="K1315">
        <v>0.77</v>
      </c>
      <c r="L1315" s="7" t="str">
        <f t="shared" si="61"/>
        <v>High</v>
      </c>
      <c r="M1315">
        <v>-6.0910000000000002</v>
      </c>
      <c r="N1315" s="7">
        <v>3.5299999999999998E-2</v>
      </c>
      <c r="O1315" s="7">
        <v>3.4199999999999999E-3</v>
      </c>
      <c r="P1315" s="9">
        <v>0</v>
      </c>
      <c r="Q1315" s="7">
        <v>8.8700000000000001E-2</v>
      </c>
      <c r="R1315" s="7">
        <v>0.27200000000000002</v>
      </c>
      <c r="S1315" s="7" t="str">
        <f t="shared" si="62"/>
        <v>Negative</v>
      </c>
      <c r="T1315" s="5">
        <v>137.61600000000001</v>
      </c>
      <c r="U1315" t="s">
        <v>59</v>
      </c>
    </row>
    <row r="1316" spans="1:21" x14ac:dyDescent="0.25">
      <c r="A1316">
        <v>226</v>
      </c>
      <c r="B1316" t="str">
        <f>_xlfn.XLOOKUP(A1316, artists!A$2:A$836, artists!B$2:B$836)</f>
        <v>Jaheim</v>
      </c>
      <c r="C1316" s="3" t="s">
        <v>421</v>
      </c>
      <c r="D1316" s="5">
        <v>245773</v>
      </c>
      <c r="E1316" s="5">
        <f t="shared" si="60"/>
        <v>245.773</v>
      </c>
      <c r="F1316" t="b">
        <v>1</v>
      </c>
      <c r="G1316">
        <v>5</v>
      </c>
      <c r="H1316">
        <f>_xlfn.XLOOKUP(G1316, years!A$2:A$836, years!B$2:B$836)</f>
        <v>2002</v>
      </c>
      <c r="I1316" s="5">
        <v>55</v>
      </c>
      <c r="J1316">
        <v>0.64900000000000002</v>
      </c>
      <c r="K1316">
        <v>0.53600000000000003</v>
      </c>
      <c r="L1316" s="7" t="str">
        <f t="shared" si="61"/>
        <v>Low</v>
      </c>
      <c r="M1316">
        <v>-8.8040000000000003</v>
      </c>
      <c r="N1316" s="7">
        <v>0.13200000000000001</v>
      </c>
      <c r="O1316" s="7">
        <v>0.49199999999999999</v>
      </c>
      <c r="P1316" s="9">
        <v>0</v>
      </c>
      <c r="Q1316" s="7">
        <v>0.184</v>
      </c>
      <c r="R1316" s="7">
        <v>0.51300000000000001</v>
      </c>
      <c r="S1316" s="7" t="str">
        <f t="shared" si="62"/>
        <v>Positive</v>
      </c>
      <c r="T1316" s="5">
        <v>78.935000000000002</v>
      </c>
      <c r="U1316" t="s">
        <v>32</v>
      </c>
    </row>
    <row r="1317" spans="1:21" x14ac:dyDescent="0.25">
      <c r="A1317">
        <v>321</v>
      </c>
      <c r="B1317" t="str">
        <f>_xlfn.XLOOKUP(A1317, artists!A$2:A$836, artists!B$2:B$836)</f>
        <v>Fedde Le Grand</v>
      </c>
      <c r="C1317" s="3" t="s">
        <v>650</v>
      </c>
      <c r="D1317" s="5">
        <v>150533</v>
      </c>
      <c r="E1317" s="5">
        <f t="shared" si="60"/>
        <v>150.53299999999999</v>
      </c>
      <c r="F1317" t="b">
        <v>0</v>
      </c>
      <c r="G1317">
        <v>18</v>
      </c>
      <c r="H1317">
        <f>_xlfn.XLOOKUP(G1317, years!A$2:A$836, years!B$2:B$836)</f>
        <v>2015</v>
      </c>
      <c r="I1317" s="5">
        <v>39</v>
      </c>
      <c r="J1317">
        <v>0.81399999999999995</v>
      </c>
      <c r="K1317">
        <v>0.92300000000000004</v>
      </c>
      <c r="L1317" s="7" t="str">
        <f t="shared" si="61"/>
        <v>High</v>
      </c>
      <c r="M1317">
        <v>-4.5250000000000004</v>
      </c>
      <c r="N1317" s="7">
        <v>0.22900000000000001</v>
      </c>
      <c r="O1317" s="7">
        <v>1.54E-2</v>
      </c>
      <c r="P1317" s="9">
        <v>0.154</v>
      </c>
      <c r="Q1317" s="7">
        <v>8.6199999999999999E-2</v>
      </c>
      <c r="R1317" s="7">
        <v>0.51800000000000002</v>
      </c>
      <c r="S1317" s="7" t="str">
        <f t="shared" si="62"/>
        <v>Positive</v>
      </c>
      <c r="T1317" s="5">
        <v>127.919</v>
      </c>
      <c r="U1317" t="s">
        <v>40</v>
      </c>
    </row>
    <row r="1318" spans="1:21" x14ac:dyDescent="0.25">
      <c r="A1318">
        <v>321</v>
      </c>
      <c r="B1318" t="str">
        <f>_xlfn.XLOOKUP(A1318, artists!A$2:A$836, artists!B$2:B$836)</f>
        <v>Fedde Le Grand</v>
      </c>
      <c r="C1318" s="3" t="s">
        <v>751</v>
      </c>
      <c r="D1318" s="5">
        <v>150533</v>
      </c>
      <c r="E1318" s="5">
        <f t="shared" si="60"/>
        <v>150.53299999999999</v>
      </c>
      <c r="F1318" t="b">
        <v>0</v>
      </c>
      <c r="G1318">
        <v>18</v>
      </c>
      <c r="H1318">
        <f>_xlfn.XLOOKUP(G1318, years!A$2:A$836, years!B$2:B$836)</f>
        <v>2015</v>
      </c>
      <c r="I1318" s="5">
        <v>0</v>
      </c>
      <c r="J1318">
        <v>0.82699999999999996</v>
      </c>
      <c r="K1318">
        <v>0.93100000000000005</v>
      </c>
      <c r="L1318" s="7" t="str">
        <f t="shared" si="61"/>
        <v>High</v>
      </c>
      <c r="M1318">
        <v>-4.4740000000000002</v>
      </c>
      <c r="N1318" s="7">
        <v>0.20200000000000001</v>
      </c>
      <c r="O1318" s="7">
        <v>1.5299999999999999E-2</v>
      </c>
      <c r="P1318" s="9">
        <v>0.21</v>
      </c>
      <c r="Q1318" s="7">
        <v>9.9199999999999997E-2</v>
      </c>
      <c r="R1318" s="7">
        <v>0.49099999999999999</v>
      </c>
      <c r="S1318" s="7" t="str">
        <f t="shared" si="62"/>
        <v>Negative</v>
      </c>
      <c r="T1318" s="5">
        <v>127.995</v>
      </c>
      <c r="U1318" t="s">
        <v>40</v>
      </c>
    </row>
    <row r="1319" spans="1:21" x14ac:dyDescent="0.25">
      <c r="A1319">
        <v>555</v>
      </c>
      <c r="B1319" t="str">
        <f>_xlfn.XLOOKUP(A1319, artists!A$2:A$836, artists!B$2:B$836)</f>
        <v>Rita Ora</v>
      </c>
      <c r="C1319" s="3" t="s">
        <v>1268</v>
      </c>
      <c r="D1319" s="5">
        <v>228026</v>
      </c>
      <c r="E1319" s="5">
        <f t="shared" si="60"/>
        <v>228.02600000000001</v>
      </c>
      <c r="F1319" t="b">
        <v>0</v>
      </c>
      <c r="G1319">
        <v>15</v>
      </c>
      <c r="H1319">
        <f>_xlfn.XLOOKUP(G1319, years!A$2:A$836, years!B$2:B$836)</f>
        <v>2012</v>
      </c>
      <c r="I1319" s="5">
        <v>46</v>
      </c>
      <c r="J1319">
        <v>0.60299999999999998</v>
      </c>
      <c r="K1319">
        <v>0.83099999999999996</v>
      </c>
      <c r="L1319" s="7" t="str">
        <f t="shared" si="61"/>
        <v>High</v>
      </c>
      <c r="M1319">
        <v>-3.4430000000000001</v>
      </c>
      <c r="N1319" s="7">
        <v>4.7899999999999998E-2</v>
      </c>
      <c r="O1319" s="7">
        <v>2.7E-2</v>
      </c>
      <c r="P1319" s="9">
        <v>0</v>
      </c>
      <c r="Q1319" s="7">
        <v>0.65200000000000002</v>
      </c>
      <c r="R1319" s="7">
        <v>0.35799999999999998</v>
      </c>
      <c r="S1319" s="7" t="str">
        <f t="shared" si="62"/>
        <v>Negative</v>
      </c>
      <c r="T1319" s="5">
        <v>72.022000000000006</v>
      </c>
      <c r="U1319" t="s">
        <v>673</v>
      </c>
    </row>
    <row r="1320" spans="1:21" x14ac:dyDescent="0.25">
      <c r="A1320">
        <v>550</v>
      </c>
      <c r="B1320" t="str">
        <f>_xlfn.XLOOKUP(A1320, artists!A$2:A$836, artists!B$2:B$836)</f>
        <v>Tyga</v>
      </c>
      <c r="C1320" s="3" t="s">
        <v>1248</v>
      </c>
      <c r="D1320" s="5">
        <v>203200</v>
      </c>
      <c r="E1320" s="5">
        <f t="shared" si="60"/>
        <v>203.2</v>
      </c>
      <c r="F1320" t="b">
        <v>1</v>
      </c>
      <c r="G1320">
        <v>15</v>
      </c>
      <c r="H1320">
        <f>_xlfn.XLOOKUP(G1320, years!A$2:A$836, years!B$2:B$836)</f>
        <v>2012</v>
      </c>
      <c r="I1320" s="5">
        <v>61</v>
      </c>
      <c r="J1320">
        <v>0.92900000000000005</v>
      </c>
      <c r="K1320">
        <v>0.33900000000000002</v>
      </c>
      <c r="L1320" s="7" t="str">
        <f t="shared" si="61"/>
        <v>Low</v>
      </c>
      <c r="M1320">
        <v>-10.881</v>
      </c>
      <c r="N1320" s="7">
        <v>0.371</v>
      </c>
      <c r="O1320" s="7">
        <v>3.73E-2</v>
      </c>
      <c r="P1320" s="9">
        <v>1.9599999999999999E-5</v>
      </c>
      <c r="Q1320" s="7">
        <v>0.187</v>
      </c>
      <c r="R1320" s="7">
        <v>0.27300000000000002</v>
      </c>
      <c r="S1320" s="7" t="str">
        <f t="shared" si="62"/>
        <v>Negative</v>
      </c>
      <c r="T1320" s="5">
        <v>98.986000000000004</v>
      </c>
      <c r="U1320" t="s">
        <v>59</v>
      </c>
    </row>
    <row r="1321" spans="1:21" x14ac:dyDescent="0.25">
      <c r="A1321">
        <v>8</v>
      </c>
      <c r="B1321" t="str">
        <f>_xlfn.XLOOKUP(A1321, artists!A$2:A$836, artists!B$2:B$836)</f>
        <v>Robbie Williams</v>
      </c>
      <c r="C1321" s="3" t="s">
        <v>476</v>
      </c>
      <c r="D1321" s="5">
        <v>233600</v>
      </c>
      <c r="E1321" s="5">
        <f t="shared" si="60"/>
        <v>233.6</v>
      </c>
      <c r="F1321" t="b">
        <v>0</v>
      </c>
      <c r="G1321">
        <v>7</v>
      </c>
      <c r="H1321">
        <f>_xlfn.XLOOKUP(G1321, years!A$2:A$836, years!B$2:B$836)</f>
        <v>2004</v>
      </c>
      <c r="I1321" s="5">
        <v>33</v>
      </c>
      <c r="J1321">
        <v>0.60699999999999998</v>
      </c>
      <c r="K1321">
        <v>0.874</v>
      </c>
      <c r="L1321" s="7" t="str">
        <f t="shared" si="61"/>
        <v>High</v>
      </c>
      <c r="M1321">
        <v>-5.4089999999999998</v>
      </c>
      <c r="N1321" s="7">
        <v>3.49E-2</v>
      </c>
      <c r="O1321" s="7">
        <v>3.31E-3</v>
      </c>
      <c r="P1321" s="9">
        <v>4.9399999999999999E-2</v>
      </c>
      <c r="Q1321" s="7">
        <v>0.26</v>
      </c>
      <c r="R1321" s="7">
        <v>0.84599999999999997</v>
      </c>
      <c r="S1321" s="7" t="str">
        <f t="shared" si="62"/>
        <v>Positive</v>
      </c>
      <c r="T1321" s="5">
        <v>130.01499999999999</v>
      </c>
      <c r="U1321" t="s">
        <v>30</v>
      </c>
    </row>
    <row r="1322" spans="1:21" x14ac:dyDescent="0.25">
      <c r="A1322">
        <v>571</v>
      </c>
      <c r="B1322" t="str">
        <f>_xlfn.XLOOKUP(A1322, artists!A$2:A$836, artists!B$2:B$836)</f>
        <v>Imagine Dragons</v>
      </c>
      <c r="C1322" s="3" t="s">
        <v>1306</v>
      </c>
      <c r="D1322" s="5">
        <v>186813</v>
      </c>
      <c r="E1322" s="5">
        <f t="shared" si="60"/>
        <v>186.81299999999999</v>
      </c>
      <c r="F1322" t="b">
        <v>0</v>
      </c>
      <c r="G1322">
        <v>15</v>
      </c>
      <c r="H1322">
        <f>_xlfn.XLOOKUP(G1322, years!A$2:A$836, years!B$2:B$836)</f>
        <v>2012</v>
      </c>
      <c r="I1322" s="5">
        <v>77</v>
      </c>
      <c r="J1322">
        <v>0.44800000000000001</v>
      </c>
      <c r="K1322">
        <v>0.78400000000000003</v>
      </c>
      <c r="L1322" s="7" t="str">
        <f t="shared" si="61"/>
        <v>High</v>
      </c>
      <c r="M1322">
        <v>-3.6859999999999999</v>
      </c>
      <c r="N1322" s="7">
        <v>6.2700000000000006E-2</v>
      </c>
      <c r="O1322" s="7">
        <v>0.106</v>
      </c>
      <c r="P1322" s="9">
        <v>1.08E-4</v>
      </c>
      <c r="Q1322" s="7">
        <v>0.66800000000000004</v>
      </c>
      <c r="R1322" s="7">
        <v>0.23599999999999999</v>
      </c>
      <c r="S1322" s="7" t="str">
        <f t="shared" si="62"/>
        <v>Negative</v>
      </c>
      <c r="T1322" s="5">
        <v>136.245</v>
      </c>
      <c r="U1322" t="s">
        <v>100</v>
      </c>
    </row>
    <row r="1323" spans="1:21" x14ac:dyDescent="0.25">
      <c r="A1323">
        <v>174</v>
      </c>
      <c r="B1323" t="str">
        <f>_xlfn.XLOOKUP(A1323, artists!A$2:A$836, artists!B$2:B$836)</f>
        <v>Ashanti</v>
      </c>
      <c r="C1323" s="3" t="s">
        <v>379</v>
      </c>
      <c r="D1323" s="5">
        <v>297960</v>
      </c>
      <c r="E1323" s="5">
        <f t="shared" si="60"/>
        <v>297.95999999999998</v>
      </c>
      <c r="F1323" t="b">
        <v>0</v>
      </c>
      <c r="G1323">
        <v>6</v>
      </c>
      <c r="H1323">
        <f>_xlfn.XLOOKUP(G1323, years!A$2:A$836, years!B$2:B$836)</f>
        <v>2003</v>
      </c>
      <c r="I1323" s="5">
        <v>50</v>
      </c>
      <c r="J1323">
        <v>0.60599999999999998</v>
      </c>
      <c r="K1323">
        <v>0.69899999999999995</v>
      </c>
      <c r="L1323" s="7" t="str">
        <f t="shared" si="61"/>
        <v>High</v>
      </c>
      <c r="M1323">
        <v>-3.1030000000000002</v>
      </c>
      <c r="N1323" s="7">
        <v>3.3700000000000001E-2</v>
      </c>
      <c r="O1323" s="7">
        <v>0.34300000000000003</v>
      </c>
      <c r="P1323" s="9">
        <v>1.8899999999999999E-6</v>
      </c>
      <c r="Q1323" s="7">
        <v>7.5700000000000003E-2</v>
      </c>
      <c r="R1323" s="7">
        <v>0.50900000000000001</v>
      </c>
      <c r="S1323" s="7" t="str">
        <f t="shared" si="62"/>
        <v>Positive</v>
      </c>
      <c r="T1323" s="5">
        <v>83.700999999999993</v>
      </c>
      <c r="U1323" t="s">
        <v>26</v>
      </c>
    </row>
    <row r="1324" spans="1:21" x14ac:dyDescent="0.25">
      <c r="A1324">
        <v>89</v>
      </c>
      <c r="B1324" t="str">
        <f>_xlfn.XLOOKUP(A1324, artists!A$2:A$836, artists!B$2:B$836)</f>
        <v>Mary J. Blige</v>
      </c>
      <c r="C1324" s="3" t="s">
        <v>301</v>
      </c>
      <c r="D1324" s="5">
        <v>276373</v>
      </c>
      <c r="E1324" s="5">
        <f t="shared" si="60"/>
        <v>276.37299999999999</v>
      </c>
      <c r="F1324" t="b">
        <v>0</v>
      </c>
      <c r="G1324">
        <v>4</v>
      </c>
      <c r="H1324">
        <f>_xlfn.XLOOKUP(G1324, years!A$2:A$836, years!B$2:B$836)</f>
        <v>2001</v>
      </c>
      <c r="I1324" s="5">
        <v>32</v>
      </c>
      <c r="J1324">
        <v>0.41199999999999998</v>
      </c>
      <c r="K1324">
        <v>0.66700000000000004</v>
      </c>
      <c r="L1324" s="7" t="str">
        <f t="shared" si="61"/>
        <v>High</v>
      </c>
      <c r="M1324">
        <v>-6.9969999999999999</v>
      </c>
      <c r="N1324" s="7">
        <v>0.22900000000000001</v>
      </c>
      <c r="O1324" s="7">
        <v>0.19500000000000001</v>
      </c>
      <c r="P1324" s="9">
        <v>0</v>
      </c>
      <c r="Q1324" s="7">
        <v>0.30499999999999999</v>
      </c>
      <c r="R1324" s="7">
        <v>0.53300000000000003</v>
      </c>
      <c r="S1324" s="7" t="str">
        <f t="shared" si="62"/>
        <v>Positive</v>
      </c>
      <c r="T1324" s="5">
        <v>68.941999999999993</v>
      </c>
      <c r="U1324" t="s">
        <v>32</v>
      </c>
    </row>
    <row r="1325" spans="1:21" x14ac:dyDescent="0.25">
      <c r="A1325">
        <v>55</v>
      </c>
      <c r="B1325" t="str">
        <f>_xlfn.XLOOKUP(A1325, artists!A$2:A$836, artists!B$2:B$836)</f>
        <v>P!nk</v>
      </c>
      <c r="C1325" s="3" t="s">
        <v>1203</v>
      </c>
      <c r="D1325" s="5">
        <v>202960</v>
      </c>
      <c r="E1325" s="5">
        <f t="shared" si="60"/>
        <v>202.96</v>
      </c>
      <c r="F1325" t="b">
        <v>1</v>
      </c>
      <c r="G1325">
        <v>13</v>
      </c>
      <c r="H1325">
        <f>_xlfn.XLOOKUP(G1325, years!A$2:A$836, years!B$2:B$836)</f>
        <v>2010</v>
      </c>
      <c r="I1325" s="5">
        <v>76</v>
      </c>
      <c r="J1325">
        <v>0.7</v>
      </c>
      <c r="K1325">
        <v>0.70899999999999996</v>
      </c>
      <c r="L1325" s="7" t="str">
        <f t="shared" si="61"/>
        <v>High</v>
      </c>
      <c r="M1325">
        <v>-5.0060000000000002</v>
      </c>
      <c r="N1325" s="7">
        <v>8.3799999999999999E-2</v>
      </c>
      <c r="O1325" s="7">
        <v>4.7999999999999996E-3</v>
      </c>
      <c r="P1325" s="9">
        <v>0</v>
      </c>
      <c r="Q1325" s="7">
        <v>2.9000000000000001E-2</v>
      </c>
      <c r="R1325" s="7">
        <v>0.624</v>
      </c>
      <c r="S1325" s="7" t="str">
        <f t="shared" si="62"/>
        <v>Positive</v>
      </c>
      <c r="T1325" s="5">
        <v>122.01900000000001</v>
      </c>
      <c r="U1325" t="s">
        <v>17</v>
      </c>
    </row>
    <row r="1326" spans="1:21" x14ac:dyDescent="0.25">
      <c r="A1326">
        <v>742</v>
      </c>
      <c r="B1326" t="str">
        <f>_xlfn.XLOOKUP(A1326, artists!A$2:A$836, artists!B$2:B$836)</f>
        <v>Yo Gotti</v>
      </c>
      <c r="C1326" s="3" t="s">
        <v>1718</v>
      </c>
      <c r="D1326" s="5">
        <v>276333</v>
      </c>
      <c r="E1326" s="5">
        <f t="shared" si="60"/>
        <v>276.33300000000003</v>
      </c>
      <c r="F1326" t="b">
        <v>1</v>
      </c>
      <c r="G1326">
        <v>20</v>
      </c>
      <c r="H1326">
        <f>_xlfn.XLOOKUP(G1326, years!A$2:A$836, years!B$2:B$836)</f>
        <v>2017</v>
      </c>
      <c r="I1326" s="5">
        <v>67</v>
      </c>
      <c r="J1326">
        <v>0.91</v>
      </c>
      <c r="K1326">
        <v>0.44400000000000001</v>
      </c>
      <c r="L1326" s="7" t="str">
        <f t="shared" si="61"/>
        <v>Low</v>
      </c>
      <c r="M1326">
        <v>-8.1259999999999994</v>
      </c>
      <c r="N1326" s="7">
        <v>0.34399999999999997</v>
      </c>
      <c r="O1326" s="7">
        <v>2.1999999999999999E-2</v>
      </c>
      <c r="P1326" s="9">
        <v>0</v>
      </c>
      <c r="Q1326" s="7">
        <v>0.13700000000000001</v>
      </c>
      <c r="R1326" s="7">
        <v>0.53</v>
      </c>
      <c r="S1326" s="7" t="str">
        <f t="shared" si="62"/>
        <v>Positive</v>
      </c>
      <c r="T1326" s="5">
        <v>149.953</v>
      </c>
      <c r="U1326" t="s">
        <v>59</v>
      </c>
    </row>
    <row r="1327" spans="1:21" x14ac:dyDescent="0.25">
      <c r="A1327">
        <v>804</v>
      </c>
      <c r="B1327" t="str">
        <f>_xlfn.XLOOKUP(A1327, artists!A$2:A$836, artists!B$2:B$836)</f>
        <v>Lil Tecca</v>
      </c>
      <c r="C1327" s="3" t="s">
        <v>1883</v>
      </c>
      <c r="D1327" s="5">
        <v>131240</v>
      </c>
      <c r="E1327" s="5">
        <f t="shared" si="60"/>
        <v>131.24</v>
      </c>
      <c r="F1327" t="b">
        <v>1</v>
      </c>
      <c r="G1327">
        <v>22</v>
      </c>
      <c r="H1327">
        <f>_xlfn.XLOOKUP(G1327, years!A$2:A$836, years!B$2:B$836)</f>
        <v>2019</v>
      </c>
      <c r="I1327" s="5">
        <v>78</v>
      </c>
      <c r="J1327">
        <v>0.745</v>
      </c>
      <c r="K1327">
        <v>0.64200000000000002</v>
      </c>
      <c r="L1327" s="7" t="str">
        <f t="shared" si="61"/>
        <v>Low</v>
      </c>
      <c r="M1327">
        <v>-6.2569999999999997</v>
      </c>
      <c r="N1327" s="7">
        <v>0.28699999999999998</v>
      </c>
      <c r="O1327" s="7">
        <v>2.0400000000000001E-2</v>
      </c>
      <c r="P1327" s="9">
        <v>0</v>
      </c>
      <c r="Q1327" s="7">
        <v>6.5799999999999997E-2</v>
      </c>
      <c r="R1327" s="7">
        <v>0.22600000000000001</v>
      </c>
      <c r="S1327" s="7" t="str">
        <f t="shared" si="62"/>
        <v>Negative</v>
      </c>
      <c r="T1327" s="5">
        <v>179.97399999999999</v>
      </c>
      <c r="U1327" t="s">
        <v>28</v>
      </c>
    </row>
    <row r="1328" spans="1:21" x14ac:dyDescent="0.25">
      <c r="A1328">
        <v>92</v>
      </c>
      <c r="B1328" t="str">
        <f>_xlfn.XLOOKUP(A1328, artists!A$2:A$836, artists!B$2:B$836)</f>
        <v>iio</v>
      </c>
      <c r="C1328" s="3" t="s">
        <v>159</v>
      </c>
      <c r="D1328" s="5">
        <v>253586</v>
      </c>
      <c r="E1328" s="5">
        <f t="shared" si="60"/>
        <v>253.58600000000001</v>
      </c>
      <c r="F1328" t="b">
        <v>0</v>
      </c>
      <c r="G1328">
        <v>9</v>
      </c>
      <c r="H1328">
        <f>_xlfn.XLOOKUP(G1328, years!A$2:A$836, years!B$2:B$836)</f>
        <v>2006</v>
      </c>
      <c r="I1328" s="5">
        <v>54</v>
      </c>
      <c r="J1328">
        <v>0.66100000000000003</v>
      </c>
      <c r="K1328">
        <v>0.85499999999999998</v>
      </c>
      <c r="L1328" s="7" t="str">
        <f t="shared" si="61"/>
        <v>High</v>
      </c>
      <c r="M1328">
        <v>-8.4030000000000005</v>
      </c>
      <c r="N1328" s="7">
        <v>3.7699999999999997E-2</v>
      </c>
      <c r="O1328" s="7">
        <v>7.22E-2</v>
      </c>
      <c r="P1328" s="9">
        <v>1.8499999999999999E-2</v>
      </c>
      <c r="Q1328" s="7">
        <v>0.19900000000000001</v>
      </c>
      <c r="R1328" s="7">
        <v>0.60099999999999998</v>
      </c>
      <c r="S1328" s="7" t="str">
        <f t="shared" si="62"/>
        <v>Positive</v>
      </c>
      <c r="T1328" s="5">
        <v>123.943</v>
      </c>
      <c r="U1328" t="s">
        <v>34</v>
      </c>
    </row>
    <row r="1329" spans="1:21" x14ac:dyDescent="0.25">
      <c r="A1329">
        <v>635</v>
      </c>
      <c r="B1329" t="str">
        <f>_xlfn.XLOOKUP(A1329, artists!A$2:A$836, artists!B$2:B$836)</f>
        <v>Clean Bandit</v>
      </c>
      <c r="C1329" s="3" t="s">
        <v>1474</v>
      </c>
      <c r="D1329" s="5">
        <v>227833</v>
      </c>
      <c r="E1329" s="5">
        <f t="shared" si="60"/>
        <v>227.833</v>
      </c>
      <c r="F1329" t="b">
        <v>0</v>
      </c>
      <c r="G1329">
        <v>17</v>
      </c>
      <c r="H1329">
        <f>_xlfn.XLOOKUP(G1329, years!A$2:A$836, years!B$2:B$836)</f>
        <v>2014</v>
      </c>
      <c r="I1329" s="5">
        <v>72</v>
      </c>
      <c r="J1329">
        <v>0.79900000000000004</v>
      </c>
      <c r="K1329">
        <v>0.58599999999999997</v>
      </c>
      <c r="L1329" s="7" t="str">
        <f t="shared" si="61"/>
        <v>Low</v>
      </c>
      <c r="M1329">
        <v>-6.7350000000000003</v>
      </c>
      <c r="N1329" s="7">
        <v>3.7699999999999997E-2</v>
      </c>
      <c r="O1329" s="7">
        <v>0.16200000000000001</v>
      </c>
      <c r="P1329" s="9">
        <v>2.03E-6</v>
      </c>
      <c r="Q1329" s="7">
        <v>0.193</v>
      </c>
      <c r="R1329" s="7">
        <v>0.54900000000000004</v>
      </c>
      <c r="S1329" s="7" t="str">
        <f t="shared" si="62"/>
        <v>Positive</v>
      </c>
      <c r="T1329" s="5">
        <v>120.97</v>
      </c>
      <c r="U1329" t="s">
        <v>40</v>
      </c>
    </row>
    <row r="1330" spans="1:21" x14ac:dyDescent="0.25">
      <c r="A1330">
        <v>522</v>
      </c>
      <c r="B1330" t="str">
        <f>_xlfn.XLOOKUP(A1330, artists!A$2:A$836, artists!B$2:B$836)</f>
        <v>Professor Green</v>
      </c>
      <c r="C1330" s="3" t="s">
        <v>1171</v>
      </c>
      <c r="D1330" s="5">
        <v>235735</v>
      </c>
      <c r="E1330" s="5">
        <f t="shared" si="60"/>
        <v>235.73500000000001</v>
      </c>
      <c r="F1330" t="b">
        <v>1</v>
      </c>
      <c r="G1330">
        <v>14</v>
      </c>
      <c r="H1330">
        <f>_xlfn.XLOOKUP(G1330, years!A$2:A$836, years!B$2:B$836)</f>
        <v>2011</v>
      </c>
      <c r="I1330" s="5">
        <v>39</v>
      </c>
      <c r="J1330">
        <v>0.65600000000000003</v>
      </c>
      <c r="K1330">
        <v>0.752</v>
      </c>
      <c r="L1330" s="7" t="str">
        <f t="shared" si="61"/>
        <v>High</v>
      </c>
      <c r="M1330">
        <v>-5.5220000000000002</v>
      </c>
      <c r="N1330" s="7">
        <v>4.3400000000000001E-2</v>
      </c>
      <c r="O1330" s="7">
        <v>0.33600000000000002</v>
      </c>
      <c r="P1330" s="9">
        <v>0</v>
      </c>
      <c r="Q1330" s="7">
        <v>0.223</v>
      </c>
      <c r="R1330" s="7">
        <v>0.44500000000000001</v>
      </c>
      <c r="S1330" s="7" t="str">
        <f t="shared" si="62"/>
        <v>Negative</v>
      </c>
      <c r="T1330" s="5">
        <v>100.96299999999999</v>
      </c>
      <c r="U1330" t="s">
        <v>34</v>
      </c>
    </row>
    <row r="1331" spans="1:21" x14ac:dyDescent="0.25">
      <c r="A1331">
        <v>562</v>
      </c>
      <c r="B1331" t="str">
        <f>_xlfn.XLOOKUP(A1331, artists!A$2:A$836, artists!B$2:B$836)</f>
        <v>Emeli Sandé</v>
      </c>
      <c r="C1331" s="3" t="s">
        <v>1282</v>
      </c>
      <c r="D1331" s="5">
        <v>283706</v>
      </c>
      <c r="E1331" s="5">
        <f t="shared" si="60"/>
        <v>283.70600000000002</v>
      </c>
      <c r="F1331" t="b">
        <v>0</v>
      </c>
      <c r="G1331">
        <v>15</v>
      </c>
      <c r="H1331">
        <f>_xlfn.XLOOKUP(G1331, years!A$2:A$836, years!B$2:B$836)</f>
        <v>2012</v>
      </c>
      <c r="I1331" s="5">
        <v>65</v>
      </c>
      <c r="J1331">
        <v>0.63</v>
      </c>
      <c r="K1331">
        <v>0.44</v>
      </c>
      <c r="L1331" s="7" t="str">
        <f t="shared" si="61"/>
        <v>Low</v>
      </c>
      <c r="M1331">
        <v>-7.1859999999999999</v>
      </c>
      <c r="N1331" s="7">
        <v>2.4899999999999999E-2</v>
      </c>
      <c r="O1331" s="7">
        <v>0.82199999999999995</v>
      </c>
      <c r="P1331" s="9">
        <v>3.8700000000000002E-6</v>
      </c>
      <c r="Q1331" s="7">
        <v>9.2600000000000002E-2</v>
      </c>
      <c r="R1331" s="7">
        <v>0.34300000000000003</v>
      </c>
      <c r="S1331" s="7" t="str">
        <f t="shared" si="62"/>
        <v>Negative</v>
      </c>
      <c r="T1331" s="5">
        <v>98.081999999999994</v>
      </c>
      <c r="U1331" t="s">
        <v>32</v>
      </c>
    </row>
    <row r="1332" spans="1:21" x14ac:dyDescent="0.25">
      <c r="A1332">
        <v>37</v>
      </c>
      <c r="B1332" t="str">
        <f>_xlfn.XLOOKUP(A1332, artists!A$2:A$836, artists!B$2:B$836)</f>
        <v>Avant</v>
      </c>
      <c r="C1332" s="3" t="s">
        <v>484</v>
      </c>
      <c r="D1332" s="5">
        <v>263506</v>
      </c>
      <c r="E1332" s="5">
        <f t="shared" si="60"/>
        <v>263.50599999999997</v>
      </c>
      <c r="F1332" t="b">
        <v>0</v>
      </c>
      <c r="G1332">
        <v>6</v>
      </c>
      <c r="H1332">
        <f>_xlfn.XLOOKUP(G1332, years!A$2:A$836, years!B$2:B$836)</f>
        <v>2003</v>
      </c>
      <c r="I1332" s="5">
        <v>56</v>
      </c>
      <c r="J1332">
        <v>0.755</v>
      </c>
      <c r="K1332">
        <v>0.38100000000000001</v>
      </c>
      <c r="L1332" s="7" t="str">
        <f t="shared" si="61"/>
        <v>Low</v>
      </c>
      <c r="M1332">
        <v>-6.6959999999999997</v>
      </c>
      <c r="N1332" s="7">
        <v>7.1099999999999997E-2</v>
      </c>
      <c r="O1332" s="7">
        <v>0.29099999999999998</v>
      </c>
      <c r="P1332" s="9">
        <v>5.13E-6</v>
      </c>
      <c r="Q1332" s="7">
        <v>9.74E-2</v>
      </c>
      <c r="R1332" s="7">
        <v>0.69499999999999995</v>
      </c>
      <c r="S1332" s="7" t="str">
        <f t="shared" si="62"/>
        <v>Positive</v>
      </c>
      <c r="T1332" s="5">
        <v>73.108000000000004</v>
      </c>
      <c r="U1332" t="s">
        <v>32</v>
      </c>
    </row>
    <row r="1333" spans="1:21" x14ac:dyDescent="0.25">
      <c r="A1333">
        <v>629</v>
      </c>
      <c r="B1333" t="str">
        <f>_xlfn.XLOOKUP(A1333, artists!A$2:A$836, artists!B$2:B$836)</f>
        <v>Gorgon City</v>
      </c>
      <c r="C1333" s="3" t="s">
        <v>1457</v>
      </c>
      <c r="D1333" s="5">
        <v>198880</v>
      </c>
      <c r="E1333" s="5">
        <f t="shared" si="60"/>
        <v>198.88</v>
      </c>
      <c r="F1333" t="b">
        <v>0</v>
      </c>
      <c r="G1333">
        <v>17</v>
      </c>
      <c r="H1333">
        <f>_xlfn.XLOOKUP(G1333, years!A$2:A$836, years!B$2:B$836)</f>
        <v>2014</v>
      </c>
      <c r="I1333" s="5">
        <v>61</v>
      </c>
      <c r="J1333">
        <v>0.67700000000000005</v>
      </c>
      <c r="K1333">
        <v>0.753</v>
      </c>
      <c r="L1333" s="7" t="str">
        <f t="shared" si="61"/>
        <v>High</v>
      </c>
      <c r="M1333">
        <v>-7.0380000000000003</v>
      </c>
      <c r="N1333" s="7">
        <v>0.154</v>
      </c>
      <c r="O1333" s="7">
        <v>5.3100000000000001E-2</v>
      </c>
      <c r="P1333" s="9">
        <v>1.2800000000000001E-2</v>
      </c>
      <c r="Q1333" s="7">
        <v>0.33300000000000002</v>
      </c>
      <c r="R1333" s="7">
        <v>0.47099999999999997</v>
      </c>
      <c r="S1333" s="7" t="str">
        <f t="shared" si="62"/>
        <v>Negative</v>
      </c>
      <c r="T1333" s="5">
        <v>121.93899999999999</v>
      </c>
      <c r="U1333" t="s">
        <v>40</v>
      </c>
    </row>
    <row r="1334" spans="1:21" x14ac:dyDescent="0.25">
      <c r="A1334">
        <v>95</v>
      </c>
      <c r="B1334" t="str">
        <f>_xlfn.XLOOKUP(A1334, artists!A$2:A$836, artists!B$2:B$836)</f>
        <v>Blue</v>
      </c>
      <c r="C1334" s="3" t="s">
        <v>269</v>
      </c>
      <c r="D1334" s="5">
        <v>207186</v>
      </c>
      <c r="E1334" s="5">
        <f t="shared" si="60"/>
        <v>207.18600000000001</v>
      </c>
      <c r="F1334" t="b">
        <v>0</v>
      </c>
      <c r="G1334">
        <v>5</v>
      </c>
      <c r="H1334">
        <f>_xlfn.XLOOKUP(G1334, years!A$2:A$836, years!B$2:B$836)</f>
        <v>2002</v>
      </c>
      <c r="I1334" s="5">
        <v>60</v>
      </c>
      <c r="J1334">
        <v>0.68300000000000005</v>
      </c>
      <c r="K1334">
        <v>0.72199999999999998</v>
      </c>
      <c r="L1334" s="7" t="str">
        <f t="shared" si="61"/>
        <v>High</v>
      </c>
      <c r="M1334">
        <v>-4.0389999999999997</v>
      </c>
      <c r="N1334" s="7">
        <v>3.5799999999999998E-2</v>
      </c>
      <c r="O1334" s="7">
        <v>2.4299999999999999E-2</v>
      </c>
      <c r="P1334" s="9">
        <v>4.1999999999999998E-5</v>
      </c>
      <c r="Q1334" s="7">
        <v>0.35</v>
      </c>
      <c r="R1334" s="7">
        <v>0.85399999999999998</v>
      </c>
      <c r="S1334" s="7" t="str">
        <f t="shared" si="62"/>
        <v>Positive</v>
      </c>
      <c r="T1334" s="5">
        <v>95.012</v>
      </c>
      <c r="U1334" t="s">
        <v>17</v>
      </c>
    </row>
    <row r="1335" spans="1:21" x14ac:dyDescent="0.25">
      <c r="A1335">
        <v>632</v>
      </c>
      <c r="B1335" t="str">
        <f>_xlfn.XLOOKUP(A1335, artists!A$2:A$836, artists!B$2:B$836)</f>
        <v>Tiësto</v>
      </c>
      <c r="C1335" s="3" t="s">
        <v>1463</v>
      </c>
      <c r="D1335" s="5">
        <v>263890</v>
      </c>
      <c r="E1335" s="5">
        <f t="shared" si="60"/>
        <v>263.89</v>
      </c>
      <c r="F1335" t="b">
        <v>0</v>
      </c>
      <c r="G1335">
        <v>16</v>
      </c>
      <c r="H1335">
        <f>_xlfn.XLOOKUP(G1335, years!A$2:A$836, years!B$2:B$836)</f>
        <v>2013</v>
      </c>
      <c r="I1335" s="5">
        <v>0</v>
      </c>
      <c r="J1335">
        <v>0.65300000000000002</v>
      </c>
      <c r="K1335">
        <v>0.82899999999999996</v>
      </c>
      <c r="L1335" s="7" t="str">
        <f t="shared" si="61"/>
        <v>High</v>
      </c>
      <c r="M1335">
        <v>-4.7830000000000004</v>
      </c>
      <c r="N1335" s="7">
        <v>3.7699999999999997E-2</v>
      </c>
      <c r="O1335" s="7">
        <v>7.3899999999999997E-4</v>
      </c>
      <c r="P1335" s="9">
        <v>1.5E-6</v>
      </c>
      <c r="Q1335" s="7">
        <v>0.22500000000000001</v>
      </c>
      <c r="R1335" s="7">
        <v>0.54500000000000004</v>
      </c>
      <c r="S1335" s="7" t="str">
        <f t="shared" si="62"/>
        <v>Positive</v>
      </c>
      <c r="T1335" s="5">
        <v>124.989</v>
      </c>
      <c r="U1335" t="s">
        <v>40</v>
      </c>
    </row>
    <row r="1336" spans="1:21" x14ac:dyDescent="0.25">
      <c r="A1336">
        <v>754</v>
      </c>
      <c r="B1336" t="str">
        <f>_xlfn.XLOOKUP(A1336, artists!A$2:A$836, artists!B$2:B$836)</f>
        <v>CNCO</v>
      </c>
      <c r="C1336" s="3" t="s">
        <v>1753</v>
      </c>
      <c r="D1336" s="5">
        <v>188786</v>
      </c>
      <c r="E1336" s="5">
        <f t="shared" si="60"/>
        <v>188.786</v>
      </c>
      <c r="F1336" t="b">
        <v>0</v>
      </c>
      <c r="G1336">
        <v>20</v>
      </c>
      <c r="H1336">
        <f>_xlfn.XLOOKUP(G1336, years!A$2:A$836, years!B$2:B$836)</f>
        <v>2017</v>
      </c>
      <c r="I1336" s="5">
        <v>0</v>
      </c>
      <c r="J1336">
        <v>0.623</v>
      </c>
      <c r="K1336">
        <v>0.90900000000000003</v>
      </c>
      <c r="L1336" s="7" t="str">
        <f t="shared" si="61"/>
        <v>High</v>
      </c>
      <c r="M1336">
        <v>-3.0790000000000002</v>
      </c>
      <c r="N1336" s="7">
        <v>7.5800000000000006E-2</v>
      </c>
      <c r="O1336" s="7">
        <v>0.158</v>
      </c>
      <c r="P1336" s="9">
        <v>0</v>
      </c>
      <c r="Q1336" s="7">
        <v>9.7199999999999995E-2</v>
      </c>
      <c r="R1336" s="7">
        <v>0.65100000000000002</v>
      </c>
      <c r="S1336" s="7" t="str">
        <f t="shared" si="62"/>
        <v>Positive</v>
      </c>
      <c r="T1336" s="5">
        <v>93.983999999999995</v>
      </c>
      <c r="U1336" t="s">
        <v>71</v>
      </c>
    </row>
    <row r="1337" spans="1:21" x14ac:dyDescent="0.25">
      <c r="A1337">
        <v>317</v>
      </c>
      <c r="B1337" t="str">
        <f>_xlfn.XLOOKUP(A1337, artists!A$2:A$836, artists!B$2:B$836)</f>
        <v>Amy Winehouse</v>
      </c>
      <c r="C1337" s="3" t="s">
        <v>640</v>
      </c>
      <c r="D1337" s="5">
        <v>214946</v>
      </c>
      <c r="E1337" s="5">
        <f t="shared" si="60"/>
        <v>214.946</v>
      </c>
      <c r="F1337" t="b">
        <v>0</v>
      </c>
      <c r="G1337">
        <v>9</v>
      </c>
      <c r="H1337">
        <f>_xlfn.XLOOKUP(G1337, years!A$2:A$836, years!B$2:B$836)</f>
        <v>2006</v>
      </c>
      <c r="I1337" s="5">
        <v>71</v>
      </c>
      <c r="J1337">
        <v>0.40699999999999997</v>
      </c>
      <c r="K1337">
        <v>0.55800000000000005</v>
      </c>
      <c r="L1337" s="7" t="str">
        <f t="shared" si="61"/>
        <v>Low</v>
      </c>
      <c r="M1337">
        <v>-13.609</v>
      </c>
      <c r="N1337" s="7">
        <v>5.5199999999999999E-2</v>
      </c>
      <c r="O1337" s="7">
        <v>5.4100000000000002E-2</v>
      </c>
      <c r="P1337" s="9">
        <v>1.5099999999999999E-6</v>
      </c>
      <c r="Q1337" s="7">
        <v>0.34</v>
      </c>
      <c r="R1337" s="7">
        <v>0.77700000000000002</v>
      </c>
      <c r="S1337" s="7" t="str">
        <f t="shared" si="62"/>
        <v>Positive</v>
      </c>
      <c r="T1337" s="5">
        <v>71.814999999999998</v>
      </c>
      <c r="U1337" t="s">
        <v>63</v>
      </c>
    </row>
    <row r="1338" spans="1:21" x14ac:dyDescent="0.25">
      <c r="A1338">
        <v>444</v>
      </c>
      <c r="B1338" t="str">
        <f>_xlfn.XLOOKUP(A1338, artists!A$2:A$836, artists!B$2:B$836)</f>
        <v>Agnes</v>
      </c>
      <c r="C1338" s="3" t="s">
        <v>946</v>
      </c>
      <c r="D1338" s="5">
        <v>256213</v>
      </c>
      <c r="E1338" s="5">
        <f t="shared" si="60"/>
        <v>256.21300000000002</v>
      </c>
      <c r="F1338" t="b">
        <v>0</v>
      </c>
      <c r="G1338">
        <v>12</v>
      </c>
      <c r="H1338">
        <f>_xlfn.XLOOKUP(G1338, years!A$2:A$836, years!B$2:B$836)</f>
        <v>2009</v>
      </c>
      <c r="I1338" s="5">
        <v>65</v>
      </c>
      <c r="J1338">
        <v>0.621</v>
      </c>
      <c r="K1338">
        <v>0.92300000000000004</v>
      </c>
      <c r="L1338" s="7" t="str">
        <f t="shared" si="61"/>
        <v>High</v>
      </c>
      <c r="M1338">
        <v>-3.1240000000000001</v>
      </c>
      <c r="N1338" s="7">
        <v>3.2099999999999997E-2</v>
      </c>
      <c r="O1338" s="7">
        <v>6.45E-3</v>
      </c>
      <c r="P1338" s="9">
        <v>7.2799999999999994E-5</v>
      </c>
      <c r="Q1338" s="7">
        <v>0.108</v>
      </c>
      <c r="R1338" s="7">
        <v>0.71599999999999997</v>
      </c>
      <c r="S1338" s="7" t="str">
        <f t="shared" si="62"/>
        <v>Positive</v>
      </c>
      <c r="T1338" s="5">
        <v>127.973</v>
      </c>
      <c r="U1338" t="s">
        <v>40</v>
      </c>
    </row>
    <row r="1339" spans="1:21" x14ac:dyDescent="0.25">
      <c r="A1339">
        <v>580</v>
      </c>
      <c r="B1339" t="str">
        <f>_xlfn.XLOOKUP(A1339, artists!A$2:A$836, artists!B$2:B$836)</f>
        <v>Sebastian Ingrosso</v>
      </c>
      <c r="C1339" s="3" t="s">
        <v>1326</v>
      </c>
      <c r="D1339" s="5">
        <v>221272</v>
      </c>
      <c r="E1339" s="5">
        <f t="shared" si="60"/>
        <v>221.27199999999999</v>
      </c>
      <c r="F1339" t="b">
        <v>0</v>
      </c>
      <c r="G1339">
        <v>16</v>
      </c>
      <c r="H1339">
        <f>_xlfn.XLOOKUP(G1339, years!A$2:A$836, years!B$2:B$836)</f>
        <v>2013</v>
      </c>
      <c r="I1339" s="5">
        <v>68</v>
      </c>
      <c r="J1339">
        <v>0.48499999999999999</v>
      </c>
      <c r="K1339">
        <v>0.72399999999999998</v>
      </c>
      <c r="L1339" s="7" t="str">
        <f t="shared" si="61"/>
        <v>High</v>
      </c>
      <c r="M1339">
        <v>-4.633</v>
      </c>
      <c r="N1339" s="7">
        <v>5.21E-2</v>
      </c>
      <c r="O1339" s="7">
        <v>7.3599999999999999E-2</v>
      </c>
      <c r="P1339" s="9">
        <v>0</v>
      </c>
      <c r="Q1339" s="7">
        <v>6.3100000000000003E-2</v>
      </c>
      <c r="R1339" s="7">
        <v>0.433</v>
      </c>
      <c r="S1339" s="7" t="str">
        <f t="shared" si="62"/>
        <v>Negative</v>
      </c>
      <c r="T1339" s="5">
        <v>128.04499999999999</v>
      </c>
      <c r="U1339" t="s">
        <v>40</v>
      </c>
    </row>
    <row r="1340" spans="1:21" x14ac:dyDescent="0.25">
      <c r="A1340">
        <v>289</v>
      </c>
      <c r="B1340" t="str">
        <f>_xlfn.XLOOKUP(A1340, artists!A$2:A$836, artists!B$2:B$836)</f>
        <v>Fort Minor</v>
      </c>
      <c r="C1340" s="3" t="s">
        <v>554</v>
      </c>
      <c r="D1340" s="5">
        <v>230493</v>
      </c>
      <c r="E1340" s="5">
        <f t="shared" si="60"/>
        <v>230.49299999999999</v>
      </c>
      <c r="F1340" t="b">
        <v>1</v>
      </c>
      <c r="G1340">
        <v>8</v>
      </c>
      <c r="H1340">
        <f>_xlfn.XLOOKUP(G1340, years!A$2:A$836, years!B$2:B$836)</f>
        <v>2005</v>
      </c>
      <c r="I1340" s="5">
        <v>73</v>
      </c>
      <c r="J1340">
        <v>0.68799999999999994</v>
      </c>
      <c r="K1340">
        <v>0.83499999999999996</v>
      </c>
      <c r="L1340" s="7" t="str">
        <f t="shared" si="61"/>
        <v>High</v>
      </c>
      <c r="M1340">
        <v>-4.1619999999999999</v>
      </c>
      <c r="N1340" s="7">
        <v>9.11E-2</v>
      </c>
      <c r="O1340" s="7">
        <v>5.8299999999999998E-2</v>
      </c>
      <c r="P1340" s="9">
        <v>2.8700000000000001E-6</v>
      </c>
      <c r="Q1340" s="7">
        <v>7.9500000000000001E-2</v>
      </c>
      <c r="R1340" s="7">
        <v>0.88</v>
      </c>
      <c r="S1340" s="7" t="str">
        <f t="shared" si="62"/>
        <v>Positive</v>
      </c>
      <c r="T1340" s="5">
        <v>84.858000000000004</v>
      </c>
      <c r="U1340" t="s">
        <v>196</v>
      </c>
    </row>
    <row r="1341" spans="1:21" x14ac:dyDescent="0.25">
      <c r="A1341">
        <v>666</v>
      </c>
      <c r="B1341" t="str">
        <f>_xlfn.XLOOKUP(A1341, artists!A$2:A$836, artists!B$2:B$836)</f>
        <v>X Ambassadors</v>
      </c>
      <c r="C1341" s="3" t="s">
        <v>1555</v>
      </c>
      <c r="D1341" s="5">
        <v>195200</v>
      </c>
      <c r="E1341" s="5">
        <f t="shared" si="60"/>
        <v>195.2</v>
      </c>
      <c r="F1341" t="b">
        <v>0</v>
      </c>
      <c r="G1341">
        <v>18</v>
      </c>
      <c r="H1341">
        <f>_xlfn.XLOOKUP(G1341, years!A$2:A$836, years!B$2:B$836)</f>
        <v>2015</v>
      </c>
      <c r="I1341" s="5">
        <v>75</v>
      </c>
      <c r="J1341">
        <v>0.52600000000000002</v>
      </c>
      <c r="K1341">
        <v>0.86199999999999999</v>
      </c>
      <c r="L1341" s="7" t="str">
        <f t="shared" si="61"/>
        <v>High</v>
      </c>
      <c r="M1341">
        <v>-6.0030000000000001</v>
      </c>
      <c r="N1341" s="7">
        <v>9.0499999999999997E-2</v>
      </c>
      <c r="O1341" s="7">
        <v>1.44E-2</v>
      </c>
      <c r="P1341" s="9">
        <v>5.9700000000000003E-2</v>
      </c>
      <c r="Q1341" s="7">
        <v>0.22900000000000001</v>
      </c>
      <c r="R1341" s="7">
        <v>0.52800000000000002</v>
      </c>
      <c r="S1341" s="7" t="str">
        <f t="shared" si="62"/>
        <v>Positive</v>
      </c>
      <c r="T1341" s="5">
        <v>90.052000000000007</v>
      </c>
      <c r="U1341" t="s">
        <v>1556</v>
      </c>
    </row>
    <row r="1342" spans="1:21" x14ac:dyDescent="0.25">
      <c r="A1342">
        <v>481</v>
      </c>
      <c r="B1342" t="str">
        <f>_xlfn.XLOOKUP(A1342, artists!A$2:A$836, artists!B$2:B$836)</f>
        <v>Iyaz</v>
      </c>
      <c r="C1342" s="3" t="s">
        <v>1051</v>
      </c>
      <c r="D1342" s="5">
        <v>182306</v>
      </c>
      <c r="E1342" s="5">
        <f t="shared" si="60"/>
        <v>182.30600000000001</v>
      </c>
      <c r="F1342" t="b">
        <v>0</v>
      </c>
      <c r="G1342">
        <v>12</v>
      </c>
      <c r="H1342">
        <f>_xlfn.XLOOKUP(G1342, years!A$2:A$836, years!B$2:B$836)</f>
        <v>2009</v>
      </c>
      <c r="I1342" s="5">
        <v>75</v>
      </c>
      <c r="J1342">
        <v>0.70599999999999996</v>
      </c>
      <c r="K1342">
        <v>0.751</v>
      </c>
      <c r="L1342" s="7" t="str">
        <f t="shared" si="61"/>
        <v>High</v>
      </c>
      <c r="M1342">
        <v>-6.3230000000000004</v>
      </c>
      <c r="N1342" s="7">
        <v>7.0800000000000002E-2</v>
      </c>
      <c r="O1342" s="7">
        <v>0.17299999999999999</v>
      </c>
      <c r="P1342" s="9">
        <v>0</v>
      </c>
      <c r="Q1342" s="7">
        <v>0.16800000000000001</v>
      </c>
      <c r="R1342" s="7">
        <v>0.19500000000000001</v>
      </c>
      <c r="S1342" s="7" t="str">
        <f t="shared" si="62"/>
        <v>Negative</v>
      </c>
      <c r="T1342" s="5">
        <v>91.031000000000006</v>
      </c>
      <c r="U1342" t="s">
        <v>59</v>
      </c>
    </row>
    <row r="1343" spans="1:21" x14ac:dyDescent="0.25">
      <c r="A1343">
        <v>234</v>
      </c>
      <c r="B1343" t="str">
        <f>_xlfn.XLOOKUP(A1343, artists!A$2:A$836, artists!B$2:B$836)</f>
        <v>The Strokes</v>
      </c>
      <c r="C1343" s="3" t="s">
        <v>436</v>
      </c>
      <c r="D1343" s="5">
        <v>219826</v>
      </c>
      <c r="E1343" s="5">
        <f t="shared" si="60"/>
        <v>219.82599999999999</v>
      </c>
      <c r="F1343" t="b">
        <v>0</v>
      </c>
      <c r="G1343">
        <v>6</v>
      </c>
      <c r="H1343">
        <f>_xlfn.XLOOKUP(G1343, years!A$2:A$836, years!B$2:B$836)</f>
        <v>2003</v>
      </c>
      <c r="I1343" s="5">
        <v>74</v>
      </c>
      <c r="J1343">
        <v>0.48899999999999999</v>
      </c>
      <c r="K1343">
        <v>0.64900000000000002</v>
      </c>
      <c r="L1343" s="7" t="str">
        <f t="shared" si="61"/>
        <v>Low</v>
      </c>
      <c r="M1343">
        <v>-5.1100000000000003</v>
      </c>
      <c r="N1343" s="7">
        <v>3.3599999999999998E-2</v>
      </c>
      <c r="O1343" s="7">
        <v>6.0300000000000002E-4</v>
      </c>
      <c r="P1343" s="9">
        <v>0.71299999999999997</v>
      </c>
      <c r="Q1343" s="7">
        <v>0.10100000000000001</v>
      </c>
      <c r="R1343" s="7">
        <v>0.77</v>
      </c>
      <c r="S1343" s="7" t="str">
        <f t="shared" si="62"/>
        <v>Positive</v>
      </c>
      <c r="T1343" s="5">
        <v>158.00899999999999</v>
      </c>
      <c r="U1343" t="s">
        <v>100</v>
      </c>
    </row>
    <row r="1344" spans="1:21" x14ac:dyDescent="0.25">
      <c r="A1344">
        <v>755</v>
      </c>
      <c r="B1344" t="str">
        <f>_xlfn.XLOOKUP(A1344, artists!A$2:A$836, artists!B$2:B$836)</f>
        <v>Offset</v>
      </c>
      <c r="C1344" s="3" t="s">
        <v>1765</v>
      </c>
      <c r="D1344" s="5">
        <v>172800</v>
      </c>
      <c r="E1344" s="5">
        <f t="shared" si="60"/>
        <v>172.8</v>
      </c>
      <c r="F1344" t="b">
        <v>1</v>
      </c>
      <c r="G1344">
        <v>20</v>
      </c>
      <c r="H1344">
        <f>_xlfn.XLOOKUP(G1344, years!A$2:A$836, years!B$2:B$836)</f>
        <v>2017</v>
      </c>
      <c r="I1344" s="5">
        <v>80</v>
      </c>
      <c r="J1344">
        <v>0.88</v>
      </c>
      <c r="K1344">
        <v>0.42799999999999999</v>
      </c>
      <c r="L1344" s="7" t="str">
        <f t="shared" si="61"/>
        <v>Low</v>
      </c>
      <c r="M1344">
        <v>-8.2799999999999994</v>
      </c>
      <c r="N1344" s="7">
        <v>0.20599999999999999</v>
      </c>
      <c r="O1344" s="7">
        <v>0.14899999999999999</v>
      </c>
      <c r="P1344" s="9">
        <v>5.0500000000000001E-5</v>
      </c>
      <c r="Q1344" s="7">
        <v>0.114</v>
      </c>
      <c r="R1344" s="7">
        <v>0.33300000000000002</v>
      </c>
      <c r="S1344" s="7" t="str">
        <f t="shared" si="62"/>
        <v>Negative</v>
      </c>
      <c r="T1344" s="5">
        <v>100.00700000000001</v>
      </c>
      <c r="U1344" t="s">
        <v>59</v>
      </c>
    </row>
    <row r="1345" spans="1:21" x14ac:dyDescent="0.25">
      <c r="A1345">
        <v>241</v>
      </c>
      <c r="B1345" t="str">
        <f>_xlfn.XLOOKUP(A1345, artists!A$2:A$836, artists!B$2:B$836)</f>
        <v>Gwen Stefani</v>
      </c>
      <c r="C1345" s="3" t="s">
        <v>552</v>
      </c>
      <c r="D1345" s="5">
        <v>236213</v>
      </c>
      <c r="E1345" s="5">
        <f t="shared" si="60"/>
        <v>236.21299999999999</v>
      </c>
      <c r="F1345" t="b">
        <v>0</v>
      </c>
      <c r="G1345">
        <v>7</v>
      </c>
      <c r="H1345">
        <f>_xlfn.XLOOKUP(G1345, years!A$2:A$836, years!B$2:B$836)</f>
        <v>2004</v>
      </c>
      <c r="I1345" s="5">
        <v>68</v>
      </c>
      <c r="J1345">
        <v>0.85599999999999998</v>
      </c>
      <c r="K1345">
        <v>0.754</v>
      </c>
      <c r="L1345" s="7" t="str">
        <f t="shared" si="61"/>
        <v>High</v>
      </c>
      <c r="M1345">
        <v>-2.7280000000000002</v>
      </c>
      <c r="N1345" s="7">
        <v>4.1599999999999998E-2</v>
      </c>
      <c r="O1345" s="7">
        <v>2.9399999999999999E-2</v>
      </c>
      <c r="P1345" s="9">
        <v>1.49E-5</v>
      </c>
      <c r="Q1345" s="7">
        <v>0.20599999999999999</v>
      </c>
      <c r="R1345" s="7">
        <v>0.72199999999999998</v>
      </c>
      <c r="S1345" s="7" t="str">
        <f t="shared" si="62"/>
        <v>Positive</v>
      </c>
      <c r="T1345" s="5">
        <v>98.018000000000001</v>
      </c>
      <c r="U1345" t="s">
        <v>32</v>
      </c>
    </row>
    <row r="1346" spans="1:21" x14ac:dyDescent="0.25">
      <c r="A1346">
        <v>660</v>
      </c>
      <c r="B1346" t="str">
        <f>_xlfn.XLOOKUP(A1346, artists!A$2:A$836, artists!B$2:B$836)</f>
        <v>Lemaitre</v>
      </c>
      <c r="C1346" s="3" t="s">
        <v>859</v>
      </c>
      <c r="D1346" s="5">
        <v>270589</v>
      </c>
      <c r="E1346" s="5">
        <f t="shared" ref="E1346:E1409" si="63">D1346/1000</f>
        <v>270.589</v>
      </c>
      <c r="F1346" t="b">
        <v>0</v>
      </c>
      <c r="G1346">
        <v>20</v>
      </c>
      <c r="H1346">
        <f>_xlfn.XLOOKUP(G1346, years!A$2:A$836, years!B$2:B$836)</f>
        <v>2017</v>
      </c>
      <c r="I1346" s="5">
        <v>59</v>
      </c>
      <c r="J1346">
        <v>0.58299999999999996</v>
      </c>
      <c r="K1346">
        <v>0.78500000000000003</v>
      </c>
      <c r="L1346" s="7" t="str">
        <f t="shared" ref="L1346:L1409" si="64">IF(K1346&gt;0.66,"High",IF(K1346&gt;0.33&amp;K1346&lt;=0.66,"Medium","Low"))</f>
        <v>High</v>
      </c>
      <c r="M1346">
        <v>-3.9910000000000001</v>
      </c>
      <c r="N1346" s="7">
        <v>3.3700000000000001E-2</v>
      </c>
      <c r="O1346" s="7">
        <v>1.1999999999999999E-3</v>
      </c>
      <c r="P1346" s="9">
        <v>1.2699999999999999E-2</v>
      </c>
      <c r="Q1346" s="7">
        <v>0.124</v>
      </c>
      <c r="R1346" s="7">
        <v>0.35499999999999998</v>
      </c>
      <c r="S1346" s="7" t="str">
        <f t="shared" ref="S1346:S1409" si="65">IF(R1346 &gt;= 0.5, "Positive", "Negative")</f>
        <v>Negative</v>
      </c>
      <c r="T1346" s="5">
        <v>91.977000000000004</v>
      </c>
      <c r="U1346" t="s">
        <v>17</v>
      </c>
    </row>
    <row r="1347" spans="1:21" x14ac:dyDescent="0.25">
      <c r="A1347">
        <v>561</v>
      </c>
      <c r="B1347" t="str">
        <f>_xlfn.XLOOKUP(A1347, artists!A$2:A$836, artists!B$2:B$836)</f>
        <v>Lana Del Rey</v>
      </c>
      <c r="C1347" s="3" t="s">
        <v>1297</v>
      </c>
      <c r="D1347" s="5">
        <v>289080</v>
      </c>
      <c r="E1347" s="5">
        <f t="shared" si="63"/>
        <v>289.08</v>
      </c>
      <c r="F1347" t="b">
        <v>1</v>
      </c>
      <c r="G1347">
        <v>15</v>
      </c>
      <c r="H1347">
        <f>_xlfn.XLOOKUP(G1347, years!A$2:A$836, years!B$2:B$836)</f>
        <v>2012</v>
      </c>
      <c r="I1347" s="5">
        <v>66</v>
      </c>
      <c r="J1347">
        <v>0.373</v>
      </c>
      <c r="K1347">
        <v>0.68600000000000005</v>
      </c>
      <c r="L1347" s="7" t="str">
        <f t="shared" si="64"/>
        <v>High</v>
      </c>
      <c r="M1347">
        <v>-5.52</v>
      </c>
      <c r="N1347" s="7">
        <v>3.4000000000000002E-2</v>
      </c>
      <c r="O1347" s="7">
        <v>0.128</v>
      </c>
      <c r="P1347" s="9">
        <v>1.9599999999999999E-6</v>
      </c>
      <c r="Q1347" s="7">
        <v>0.38300000000000001</v>
      </c>
      <c r="R1347" s="7">
        <v>0.189</v>
      </c>
      <c r="S1347" s="7" t="str">
        <f t="shared" si="65"/>
        <v>Negative</v>
      </c>
      <c r="T1347" s="5">
        <v>93.763000000000005</v>
      </c>
      <c r="U1347" t="s">
        <v>17</v>
      </c>
    </row>
    <row r="1348" spans="1:21" x14ac:dyDescent="0.25">
      <c r="A1348">
        <v>728</v>
      </c>
      <c r="B1348" t="str">
        <f>_xlfn.XLOOKUP(A1348, artists!A$2:A$836, artists!B$2:B$836)</f>
        <v>Jax Jones</v>
      </c>
      <c r="C1348" s="3" t="s">
        <v>20</v>
      </c>
      <c r="D1348" s="5">
        <v>207629</v>
      </c>
      <c r="E1348" s="5">
        <f t="shared" si="63"/>
        <v>207.62899999999999</v>
      </c>
      <c r="F1348" t="b">
        <v>0</v>
      </c>
      <c r="G1348">
        <v>20</v>
      </c>
      <c r="H1348">
        <f>_xlfn.XLOOKUP(G1348, years!A$2:A$836, years!B$2:B$836)</f>
        <v>2017</v>
      </c>
      <c r="I1348" s="5">
        <v>58</v>
      </c>
      <c r="J1348">
        <v>0.72199999999999998</v>
      </c>
      <c r="K1348">
        <v>0.74399999999999999</v>
      </c>
      <c r="L1348" s="7" t="str">
        <f t="shared" si="64"/>
        <v>High</v>
      </c>
      <c r="M1348">
        <v>-5.52</v>
      </c>
      <c r="N1348" s="7">
        <v>3.6299999999999999E-2</v>
      </c>
      <c r="O1348" s="7">
        <v>2.3400000000000001E-2</v>
      </c>
      <c r="P1348" s="9">
        <v>1.5699999999999999E-4</v>
      </c>
      <c r="Q1348" s="7">
        <v>0.14299999999999999</v>
      </c>
      <c r="R1348" s="7">
        <v>0.68600000000000005</v>
      </c>
      <c r="S1348" s="7" t="str">
        <f t="shared" si="65"/>
        <v>Positive</v>
      </c>
      <c r="T1348" s="5">
        <v>125.985</v>
      </c>
      <c r="U1348" t="s">
        <v>673</v>
      </c>
    </row>
    <row r="1349" spans="1:21" x14ac:dyDescent="0.25">
      <c r="A1349">
        <v>795</v>
      </c>
      <c r="B1349" t="str">
        <f>_xlfn.XLOOKUP(A1349, artists!A$2:A$836, artists!B$2:B$836)</f>
        <v>Regard</v>
      </c>
      <c r="C1349" s="3" t="s">
        <v>1864</v>
      </c>
      <c r="D1349" s="5">
        <v>157605</v>
      </c>
      <c r="E1349" s="5">
        <f t="shared" si="63"/>
        <v>157.60499999999999</v>
      </c>
      <c r="F1349" t="b">
        <v>0</v>
      </c>
      <c r="G1349">
        <v>22</v>
      </c>
      <c r="H1349">
        <f>_xlfn.XLOOKUP(G1349, years!A$2:A$836, years!B$2:B$836)</f>
        <v>2019</v>
      </c>
      <c r="I1349" s="5">
        <v>81</v>
      </c>
      <c r="J1349">
        <v>0.88</v>
      </c>
      <c r="K1349">
        <v>0.751</v>
      </c>
      <c r="L1349" s="7" t="str">
        <f t="shared" si="64"/>
        <v>High</v>
      </c>
      <c r="M1349">
        <v>-4.258</v>
      </c>
      <c r="N1349" s="7">
        <v>8.7400000000000005E-2</v>
      </c>
      <c r="O1349" s="7">
        <v>0.17699999999999999</v>
      </c>
      <c r="P1349" s="9">
        <v>6.4300000000000004E-5</v>
      </c>
      <c r="Q1349" s="7">
        <v>0.106</v>
      </c>
      <c r="R1349" s="7">
        <v>0.88400000000000001</v>
      </c>
      <c r="S1349" s="7" t="str">
        <f t="shared" si="65"/>
        <v>Positive</v>
      </c>
      <c r="T1349" s="5">
        <v>117.94799999999999</v>
      </c>
      <c r="U1349" t="s">
        <v>40</v>
      </c>
    </row>
    <row r="1350" spans="1:21" x14ac:dyDescent="0.25">
      <c r="A1350">
        <v>81</v>
      </c>
      <c r="B1350" t="str">
        <f>_xlfn.XLOOKUP(A1350, artists!A$2:A$836, artists!B$2:B$836)</f>
        <v>Nelly</v>
      </c>
      <c r="C1350" s="3" t="s">
        <v>229</v>
      </c>
      <c r="D1350" s="5">
        <v>291781</v>
      </c>
      <c r="E1350" s="5">
        <f t="shared" si="63"/>
        <v>291.78100000000001</v>
      </c>
      <c r="F1350" t="b">
        <v>1</v>
      </c>
      <c r="G1350">
        <v>3</v>
      </c>
      <c r="H1350">
        <f>_xlfn.XLOOKUP(G1350, years!A$2:A$836, years!B$2:B$836)</f>
        <v>2000</v>
      </c>
      <c r="I1350" s="5">
        <v>75</v>
      </c>
      <c r="J1350">
        <v>0.85</v>
      </c>
      <c r="K1350">
        <v>0.7</v>
      </c>
      <c r="L1350" s="7" t="str">
        <f t="shared" si="64"/>
        <v>High</v>
      </c>
      <c r="M1350">
        <v>-6.49</v>
      </c>
      <c r="N1350" s="7">
        <v>4.7800000000000002E-2</v>
      </c>
      <c r="O1350" s="7">
        <v>6.1600000000000002E-2</v>
      </c>
      <c r="P1350" s="9">
        <v>1.7999999999999999E-6</v>
      </c>
      <c r="Q1350" s="7">
        <v>0.24399999999999999</v>
      </c>
      <c r="R1350" s="7">
        <v>0.72199999999999998</v>
      </c>
      <c r="S1350" s="7" t="str">
        <f t="shared" si="65"/>
        <v>Positive</v>
      </c>
      <c r="T1350" s="5">
        <v>101.875</v>
      </c>
      <c r="U1350" t="s">
        <v>26</v>
      </c>
    </row>
    <row r="1351" spans="1:21" x14ac:dyDescent="0.25">
      <c r="A1351">
        <v>320</v>
      </c>
      <c r="B1351" t="str">
        <f>_xlfn.XLOOKUP(A1351, artists!A$2:A$836, artists!B$2:B$836)</f>
        <v>Chamillionaire</v>
      </c>
      <c r="C1351" s="3" t="s">
        <v>647</v>
      </c>
      <c r="D1351" s="5">
        <v>303053</v>
      </c>
      <c r="E1351" s="5">
        <f t="shared" si="63"/>
        <v>303.053</v>
      </c>
      <c r="F1351" t="b">
        <v>1</v>
      </c>
      <c r="G1351">
        <v>8</v>
      </c>
      <c r="H1351">
        <f>_xlfn.XLOOKUP(G1351, years!A$2:A$836, years!B$2:B$836)</f>
        <v>2005</v>
      </c>
      <c r="I1351" s="5">
        <v>71</v>
      </c>
      <c r="J1351">
        <v>0.78700000000000003</v>
      </c>
      <c r="K1351">
        <v>0.79900000000000004</v>
      </c>
      <c r="L1351" s="7" t="str">
        <f t="shared" si="64"/>
        <v>High</v>
      </c>
      <c r="M1351">
        <v>-4.68</v>
      </c>
      <c r="N1351" s="7">
        <v>9.9299999999999999E-2</v>
      </c>
      <c r="O1351" s="7">
        <v>0.189</v>
      </c>
      <c r="P1351" s="9">
        <v>0</v>
      </c>
      <c r="Q1351" s="7">
        <v>0.3</v>
      </c>
      <c r="R1351" s="7">
        <v>0.83499999999999996</v>
      </c>
      <c r="S1351" s="7" t="str">
        <f t="shared" si="65"/>
        <v>Positive</v>
      </c>
      <c r="T1351" s="5">
        <v>143.05199999999999</v>
      </c>
      <c r="U1351" t="s">
        <v>59</v>
      </c>
    </row>
    <row r="1352" spans="1:21" x14ac:dyDescent="0.25">
      <c r="A1352">
        <v>458</v>
      </c>
      <c r="B1352" t="str">
        <f>_xlfn.XLOOKUP(A1352, artists!A$2:A$836, artists!B$2:B$836)</f>
        <v>Jason Derulo</v>
      </c>
      <c r="C1352" s="3" t="s">
        <v>1096</v>
      </c>
      <c r="D1352" s="5">
        <v>215746</v>
      </c>
      <c r="E1352" s="5">
        <f t="shared" si="63"/>
        <v>215.74600000000001</v>
      </c>
      <c r="F1352" t="b">
        <v>0</v>
      </c>
      <c r="G1352">
        <v>13</v>
      </c>
      <c r="H1352">
        <f>_xlfn.XLOOKUP(G1352, years!A$2:A$836, years!B$2:B$836)</f>
        <v>2010</v>
      </c>
      <c r="I1352" s="5">
        <v>66</v>
      </c>
      <c r="J1352">
        <v>0.442</v>
      </c>
      <c r="K1352">
        <v>0.83</v>
      </c>
      <c r="L1352" s="7" t="str">
        <f t="shared" si="64"/>
        <v>High</v>
      </c>
      <c r="M1352">
        <v>-4.0199999999999996</v>
      </c>
      <c r="N1352" s="7">
        <v>0.14599999999999999</v>
      </c>
      <c r="O1352" s="7">
        <v>0.128</v>
      </c>
      <c r="P1352" s="9">
        <v>0</v>
      </c>
      <c r="Q1352" s="7">
        <v>0.129</v>
      </c>
      <c r="R1352" s="7">
        <v>0.57799999999999996</v>
      </c>
      <c r="S1352" s="7" t="str">
        <f t="shared" si="65"/>
        <v>Positive</v>
      </c>
      <c r="T1352" s="5">
        <v>89.337999999999994</v>
      </c>
      <c r="U1352" t="s">
        <v>59</v>
      </c>
    </row>
    <row r="1353" spans="1:21" x14ac:dyDescent="0.25">
      <c r="A1353">
        <v>402</v>
      </c>
      <c r="B1353" t="str">
        <f>_xlfn.XLOOKUP(A1353, artists!A$2:A$836, artists!B$2:B$836)</f>
        <v>Lil Wayne</v>
      </c>
      <c r="C1353" s="3" t="s">
        <v>1091</v>
      </c>
      <c r="D1353" s="5">
        <v>271946</v>
      </c>
      <c r="E1353" s="5">
        <f t="shared" si="63"/>
        <v>271.94600000000003</v>
      </c>
      <c r="F1353" t="b">
        <v>1</v>
      </c>
      <c r="G1353">
        <v>13</v>
      </c>
      <c r="H1353">
        <f>_xlfn.XLOOKUP(G1353, years!A$2:A$836, years!B$2:B$836)</f>
        <v>2010</v>
      </c>
      <c r="I1353" s="5">
        <v>68</v>
      </c>
      <c r="J1353">
        <v>0.376</v>
      </c>
      <c r="K1353">
        <v>0.84099999999999997</v>
      </c>
      <c r="L1353" s="7" t="str">
        <f t="shared" si="64"/>
        <v>High</v>
      </c>
      <c r="M1353">
        <v>-4.3479999999999999</v>
      </c>
      <c r="N1353" s="7">
        <v>0.35599999999999998</v>
      </c>
      <c r="O1353" s="7">
        <v>4.3499999999999997E-2</v>
      </c>
      <c r="P1353" s="9">
        <v>0</v>
      </c>
      <c r="Q1353" s="7">
        <v>0.57799999999999996</v>
      </c>
      <c r="R1353" s="7">
        <v>0.46300000000000002</v>
      </c>
      <c r="S1353" s="7" t="str">
        <f t="shared" si="65"/>
        <v>Negative</v>
      </c>
      <c r="T1353" s="5">
        <v>76.052000000000007</v>
      </c>
      <c r="U1353" t="s">
        <v>59</v>
      </c>
    </row>
    <row r="1354" spans="1:21" x14ac:dyDescent="0.25">
      <c r="A1354">
        <v>245</v>
      </c>
      <c r="B1354" t="str">
        <f>_xlfn.XLOOKUP(A1354, artists!A$2:A$836, artists!B$2:B$836)</f>
        <v>Akon</v>
      </c>
      <c r="C1354" s="3" t="s">
        <v>849</v>
      </c>
      <c r="D1354" s="5">
        <v>240746</v>
      </c>
      <c r="E1354" s="5">
        <f t="shared" si="63"/>
        <v>240.74600000000001</v>
      </c>
      <c r="F1354" t="b">
        <v>0</v>
      </c>
      <c r="G1354">
        <v>11</v>
      </c>
      <c r="H1354">
        <f>_xlfn.XLOOKUP(G1354, years!A$2:A$836, years!B$2:B$836)</f>
        <v>2008</v>
      </c>
      <c r="I1354" s="5">
        <v>69</v>
      </c>
      <c r="J1354">
        <v>0.83</v>
      </c>
      <c r="K1354">
        <v>0.85699999999999998</v>
      </c>
      <c r="L1354" s="7" t="str">
        <f t="shared" si="64"/>
        <v>High</v>
      </c>
      <c r="M1354">
        <v>-4.194</v>
      </c>
      <c r="N1354" s="7">
        <v>0.152</v>
      </c>
      <c r="O1354" s="7">
        <v>0.26200000000000001</v>
      </c>
      <c r="P1354" s="9">
        <v>0</v>
      </c>
      <c r="Q1354" s="7">
        <v>0.41299999999999998</v>
      </c>
      <c r="R1354" s="7">
        <v>0.60699999999999998</v>
      </c>
      <c r="S1354" s="7" t="str">
        <f t="shared" si="65"/>
        <v>Positive</v>
      </c>
      <c r="T1354" s="5">
        <v>137.982</v>
      </c>
      <c r="U1354" t="s">
        <v>17</v>
      </c>
    </row>
    <row r="1355" spans="1:21" x14ac:dyDescent="0.25">
      <c r="A1355">
        <v>397</v>
      </c>
      <c r="B1355" t="str">
        <f>_xlfn.XLOOKUP(A1355, artists!A$2:A$836, artists!B$2:B$836)</f>
        <v>Flo Rida</v>
      </c>
      <c r="C1355" s="3" t="s">
        <v>930</v>
      </c>
      <c r="D1355" s="5">
        <v>204640</v>
      </c>
      <c r="E1355" s="5">
        <f t="shared" si="63"/>
        <v>204.64</v>
      </c>
      <c r="F1355" t="b">
        <v>0</v>
      </c>
      <c r="G1355">
        <v>12</v>
      </c>
      <c r="H1355">
        <f>_xlfn.XLOOKUP(G1355, years!A$2:A$836, years!B$2:B$836)</f>
        <v>2009</v>
      </c>
      <c r="I1355" s="5">
        <v>74</v>
      </c>
      <c r="J1355">
        <v>0.72</v>
      </c>
      <c r="K1355">
        <v>0.67200000000000004</v>
      </c>
      <c r="L1355" s="7" t="str">
        <f t="shared" si="64"/>
        <v>High</v>
      </c>
      <c r="M1355">
        <v>-6.8520000000000003</v>
      </c>
      <c r="N1355" s="7">
        <v>5.5100000000000003E-2</v>
      </c>
      <c r="O1355" s="7">
        <v>8.9999999999999993E-3</v>
      </c>
      <c r="P1355" s="9">
        <v>0</v>
      </c>
      <c r="Q1355" s="7">
        <v>0.23200000000000001</v>
      </c>
      <c r="R1355" s="7">
        <v>0.70499999999999996</v>
      </c>
      <c r="S1355" s="7" t="str">
        <f t="shared" si="65"/>
        <v>Positive</v>
      </c>
      <c r="T1355" s="5">
        <v>124.986</v>
      </c>
      <c r="U1355" t="s">
        <v>59</v>
      </c>
    </row>
    <row r="1356" spans="1:21" x14ac:dyDescent="0.25">
      <c r="A1356">
        <v>213</v>
      </c>
      <c r="B1356" t="str">
        <f>_xlfn.XLOOKUP(A1356, artists!A$2:A$836, artists!B$2:B$836)</f>
        <v>Chingy</v>
      </c>
      <c r="C1356" s="3" t="s">
        <v>392</v>
      </c>
      <c r="D1356" s="5">
        <v>250746</v>
      </c>
      <c r="E1356" s="5">
        <f t="shared" si="63"/>
        <v>250.74600000000001</v>
      </c>
      <c r="F1356" t="b">
        <v>1</v>
      </c>
      <c r="G1356">
        <v>6</v>
      </c>
      <c r="H1356">
        <f>_xlfn.XLOOKUP(G1356, years!A$2:A$836, years!B$2:B$836)</f>
        <v>2003</v>
      </c>
      <c r="I1356" s="5">
        <v>69</v>
      </c>
      <c r="J1356">
        <v>0.86599999999999999</v>
      </c>
      <c r="K1356">
        <v>0.749</v>
      </c>
      <c r="L1356" s="7" t="str">
        <f t="shared" si="64"/>
        <v>High</v>
      </c>
      <c r="M1356">
        <v>-3.9769999999999999</v>
      </c>
      <c r="N1356" s="7">
        <v>0.253</v>
      </c>
      <c r="O1356" s="7">
        <v>0.15</v>
      </c>
      <c r="P1356" s="9">
        <v>0</v>
      </c>
      <c r="Q1356" s="7">
        <v>6.1400000000000003E-2</v>
      </c>
      <c r="R1356" s="7">
        <v>0.89100000000000001</v>
      </c>
      <c r="S1356" s="7" t="str">
        <f t="shared" si="65"/>
        <v>Positive</v>
      </c>
      <c r="T1356" s="5">
        <v>92.073999999999998</v>
      </c>
      <c r="U1356" t="s">
        <v>26</v>
      </c>
    </row>
    <row r="1357" spans="1:21" x14ac:dyDescent="0.25">
      <c r="A1357">
        <v>639</v>
      </c>
      <c r="B1357" t="str">
        <f>_xlfn.XLOOKUP(A1357, artists!A$2:A$836, artists!B$2:B$836)</f>
        <v>Vance Joy</v>
      </c>
      <c r="C1357" s="3" t="s">
        <v>1482</v>
      </c>
      <c r="D1357" s="5">
        <v>204280</v>
      </c>
      <c r="E1357" s="5">
        <f t="shared" si="63"/>
        <v>204.28</v>
      </c>
      <c r="F1357" t="b">
        <v>0</v>
      </c>
      <c r="G1357">
        <v>17</v>
      </c>
      <c r="H1357">
        <f>_xlfn.XLOOKUP(G1357, years!A$2:A$836, years!B$2:B$836)</f>
        <v>2014</v>
      </c>
      <c r="I1357" s="5">
        <v>80</v>
      </c>
      <c r="J1357">
        <v>0.48399999999999999</v>
      </c>
      <c r="K1357">
        <v>0.73099999999999998</v>
      </c>
      <c r="L1357" s="7" t="str">
        <f t="shared" si="64"/>
        <v>High</v>
      </c>
      <c r="M1357">
        <v>-6.694</v>
      </c>
      <c r="N1357" s="7">
        <v>3.7900000000000003E-2</v>
      </c>
      <c r="O1357" s="7">
        <v>0.43099999999999999</v>
      </c>
      <c r="P1357" s="9">
        <v>0</v>
      </c>
      <c r="Q1357" s="7">
        <v>0.151</v>
      </c>
      <c r="R1357" s="7">
        <v>0.51</v>
      </c>
      <c r="S1357" s="7" t="str">
        <f t="shared" si="65"/>
        <v>Positive</v>
      </c>
      <c r="T1357" s="5">
        <v>101.654</v>
      </c>
      <c r="U1357" t="s">
        <v>19</v>
      </c>
    </row>
    <row r="1358" spans="1:21" x14ac:dyDescent="0.25">
      <c r="A1358">
        <v>76</v>
      </c>
      <c r="B1358" t="str">
        <f>_xlfn.XLOOKUP(A1358, artists!A$2:A$836, artists!B$2:B$836)</f>
        <v>Gabrielle</v>
      </c>
      <c r="C1358" s="3" t="s">
        <v>128</v>
      </c>
      <c r="D1358" s="5">
        <v>219093</v>
      </c>
      <c r="E1358" s="5">
        <f t="shared" si="63"/>
        <v>219.09299999999999</v>
      </c>
      <c r="F1358" t="b">
        <v>0</v>
      </c>
      <c r="G1358">
        <v>4</v>
      </c>
      <c r="H1358">
        <f>_xlfn.XLOOKUP(G1358, years!A$2:A$836, years!B$2:B$836)</f>
        <v>2001</v>
      </c>
      <c r="I1358" s="5">
        <v>60</v>
      </c>
      <c r="J1358">
        <v>0.55800000000000005</v>
      </c>
      <c r="K1358">
        <v>0.48099999999999998</v>
      </c>
      <c r="L1358" s="7" t="str">
        <f t="shared" si="64"/>
        <v>Low</v>
      </c>
      <c r="M1358">
        <v>-9.4870000000000001</v>
      </c>
      <c r="N1358" s="7">
        <v>2.5999999999999999E-2</v>
      </c>
      <c r="O1358" s="7">
        <v>0.315</v>
      </c>
      <c r="P1358" s="9">
        <v>8.8300000000000002E-6</v>
      </c>
      <c r="Q1358" s="7">
        <v>0.09</v>
      </c>
      <c r="R1358" s="7">
        <v>0.63100000000000001</v>
      </c>
      <c r="S1358" s="7" t="str">
        <f t="shared" si="65"/>
        <v>Positive</v>
      </c>
      <c r="T1358" s="5">
        <v>144.673</v>
      </c>
      <c r="U1358" t="s">
        <v>32</v>
      </c>
    </row>
    <row r="1359" spans="1:21" x14ac:dyDescent="0.25">
      <c r="A1359">
        <v>680</v>
      </c>
      <c r="B1359" t="str">
        <f>_xlfn.XLOOKUP(A1359, artists!A$2:A$836, artists!B$2:B$836)</f>
        <v>Jonas Blue</v>
      </c>
      <c r="C1359" s="3" t="s">
        <v>128</v>
      </c>
      <c r="D1359" s="5">
        <v>194407</v>
      </c>
      <c r="E1359" s="5">
        <f t="shared" si="63"/>
        <v>194.40700000000001</v>
      </c>
      <c r="F1359" t="b">
        <v>0</v>
      </c>
      <c r="G1359">
        <v>21</v>
      </c>
      <c r="H1359">
        <f>_xlfn.XLOOKUP(G1359, years!A$2:A$836, years!B$2:B$836)</f>
        <v>2018</v>
      </c>
      <c r="I1359" s="5">
        <v>70</v>
      </c>
      <c r="J1359">
        <v>0.68700000000000006</v>
      </c>
      <c r="K1359">
        <v>0.78500000000000003</v>
      </c>
      <c r="L1359" s="7" t="str">
        <f t="shared" si="64"/>
        <v>High</v>
      </c>
      <c r="M1359">
        <v>-4.6500000000000004</v>
      </c>
      <c r="N1359" s="7">
        <v>3.3300000000000003E-2</v>
      </c>
      <c r="O1359" s="7">
        <v>0.32700000000000001</v>
      </c>
      <c r="P1359" s="9">
        <v>0</v>
      </c>
      <c r="Q1359" s="7">
        <v>0.20300000000000001</v>
      </c>
      <c r="R1359" s="7">
        <v>0.65500000000000003</v>
      </c>
      <c r="S1359" s="7" t="str">
        <f t="shared" si="65"/>
        <v>Positive</v>
      </c>
      <c r="T1359" s="5">
        <v>106.04600000000001</v>
      </c>
      <c r="U1359" t="s">
        <v>40</v>
      </c>
    </row>
    <row r="1360" spans="1:21" x14ac:dyDescent="0.25">
      <c r="A1360">
        <v>56</v>
      </c>
      <c r="B1360" t="str">
        <f>_xlfn.XLOOKUP(A1360, artists!A$2:A$836, artists!B$2:B$836)</f>
        <v>Craig David</v>
      </c>
      <c r="C1360" s="3" t="s">
        <v>360</v>
      </c>
      <c r="D1360" s="5">
        <v>287226</v>
      </c>
      <c r="E1360" s="5">
        <f t="shared" si="63"/>
        <v>287.226</v>
      </c>
      <c r="F1360" t="b">
        <v>0</v>
      </c>
      <c r="G1360">
        <v>5</v>
      </c>
      <c r="H1360">
        <f>_xlfn.XLOOKUP(G1360, years!A$2:A$836, years!B$2:B$836)</f>
        <v>2002</v>
      </c>
      <c r="I1360" s="5">
        <v>59</v>
      </c>
      <c r="J1360">
        <v>0.40500000000000003</v>
      </c>
      <c r="K1360">
        <v>0.58899999999999997</v>
      </c>
      <c r="L1360" s="7" t="str">
        <f t="shared" si="64"/>
        <v>Low</v>
      </c>
      <c r="M1360">
        <v>-7.51</v>
      </c>
      <c r="N1360" s="7">
        <v>5.8599999999999999E-2</v>
      </c>
      <c r="O1360" s="7">
        <v>0.252</v>
      </c>
      <c r="P1360" s="9">
        <v>0</v>
      </c>
      <c r="Q1360" s="7">
        <v>0.66100000000000003</v>
      </c>
      <c r="R1360" s="7">
        <v>0.80800000000000005</v>
      </c>
      <c r="S1360" s="7" t="str">
        <f t="shared" si="65"/>
        <v>Positive</v>
      </c>
      <c r="T1360" s="5">
        <v>83.373000000000005</v>
      </c>
      <c r="U1360" t="s">
        <v>26</v>
      </c>
    </row>
    <row r="1361" spans="1:21" x14ac:dyDescent="0.25">
      <c r="A1361">
        <v>698</v>
      </c>
      <c r="B1361" t="str">
        <f>_xlfn.XLOOKUP(A1361, artists!A$2:A$836, artists!B$2:B$836)</f>
        <v>Anne-Marie</v>
      </c>
      <c r="C1361" s="3" t="s">
        <v>1707</v>
      </c>
      <c r="D1361" s="5">
        <v>200104</v>
      </c>
      <c r="E1361" s="5">
        <f t="shared" si="63"/>
        <v>200.10400000000001</v>
      </c>
      <c r="F1361" t="b">
        <v>0</v>
      </c>
      <c r="G1361">
        <v>20</v>
      </c>
      <c r="H1361">
        <f>_xlfn.XLOOKUP(G1361, years!A$2:A$836, years!B$2:B$836)</f>
        <v>2017</v>
      </c>
      <c r="I1361" s="5">
        <v>57</v>
      </c>
      <c r="J1361">
        <v>0.69799999999999995</v>
      </c>
      <c r="K1361">
        <v>0.88200000000000001</v>
      </c>
      <c r="L1361" s="7" t="str">
        <f t="shared" si="64"/>
        <v>High</v>
      </c>
      <c r="M1361">
        <v>-3.0779999999999998</v>
      </c>
      <c r="N1361" s="7">
        <v>8.6300000000000002E-2</v>
      </c>
      <c r="O1361" s="7">
        <v>0.127</v>
      </c>
      <c r="P1361" s="9">
        <v>0</v>
      </c>
      <c r="Q1361" s="7">
        <v>0.15</v>
      </c>
      <c r="R1361" s="7">
        <v>0.44500000000000001</v>
      </c>
      <c r="S1361" s="7" t="str">
        <f t="shared" si="65"/>
        <v>Negative</v>
      </c>
      <c r="T1361" s="5">
        <v>106.083</v>
      </c>
      <c r="U1361" t="s">
        <v>40</v>
      </c>
    </row>
    <row r="1362" spans="1:21" x14ac:dyDescent="0.25">
      <c r="A1362">
        <v>479</v>
      </c>
      <c r="B1362" t="str">
        <f>_xlfn.XLOOKUP(A1362, artists!A$2:A$836, artists!B$2:B$836)</f>
        <v>Sidney Samson</v>
      </c>
      <c r="C1362" s="3" t="s">
        <v>1040</v>
      </c>
      <c r="D1362" s="5">
        <v>320348</v>
      </c>
      <c r="E1362" s="5">
        <f t="shared" si="63"/>
        <v>320.34800000000001</v>
      </c>
      <c r="F1362" t="b">
        <v>1</v>
      </c>
      <c r="G1362">
        <v>12</v>
      </c>
      <c r="H1362">
        <f>_xlfn.XLOOKUP(G1362, years!A$2:A$836, years!B$2:B$836)</f>
        <v>2009</v>
      </c>
      <c r="I1362" s="5">
        <v>47</v>
      </c>
      <c r="J1362">
        <v>0.80400000000000005</v>
      </c>
      <c r="K1362">
        <v>0.97599999999999998</v>
      </c>
      <c r="L1362" s="7" t="str">
        <f t="shared" si="64"/>
        <v>High</v>
      </c>
      <c r="M1362">
        <v>-2.4580000000000002</v>
      </c>
      <c r="N1362" s="7">
        <v>4.4499999999999998E-2</v>
      </c>
      <c r="O1362" s="7">
        <v>2.3000000000000001E-4</v>
      </c>
      <c r="P1362" s="9">
        <v>0.89400000000000002</v>
      </c>
      <c r="Q1362" s="7">
        <v>0.125</v>
      </c>
      <c r="R1362" s="7">
        <v>0.23699999999999999</v>
      </c>
      <c r="S1362" s="7" t="str">
        <f t="shared" si="65"/>
        <v>Negative</v>
      </c>
      <c r="T1362" s="5">
        <v>125.997</v>
      </c>
      <c r="U1362" t="s">
        <v>34</v>
      </c>
    </row>
    <row r="1363" spans="1:21" x14ac:dyDescent="0.25">
      <c r="A1363">
        <v>398</v>
      </c>
      <c r="B1363" t="str">
        <f>_xlfn.XLOOKUP(A1363, artists!A$2:A$836, artists!B$2:B$836)</f>
        <v>Katy Perry</v>
      </c>
      <c r="C1363" s="3" t="s">
        <v>1367</v>
      </c>
      <c r="D1363" s="5">
        <v>223546</v>
      </c>
      <c r="E1363" s="5">
        <f t="shared" si="63"/>
        <v>223.54599999999999</v>
      </c>
      <c r="F1363" t="b">
        <v>0</v>
      </c>
      <c r="G1363">
        <v>16</v>
      </c>
      <c r="H1363">
        <f>_xlfn.XLOOKUP(G1363, years!A$2:A$836, years!B$2:B$836)</f>
        <v>2013</v>
      </c>
      <c r="I1363" s="5">
        <v>73</v>
      </c>
      <c r="J1363">
        <v>0.55400000000000005</v>
      </c>
      <c r="K1363">
        <v>0.77200000000000002</v>
      </c>
      <c r="L1363" s="7" t="str">
        <f t="shared" si="64"/>
        <v>High</v>
      </c>
      <c r="M1363">
        <v>-4.8209999999999997</v>
      </c>
      <c r="N1363" s="7">
        <v>4.1799999999999997E-2</v>
      </c>
      <c r="O1363" s="7">
        <v>4.8700000000000002E-3</v>
      </c>
      <c r="P1363" s="9">
        <v>6.6000000000000003E-6</v>
      </c>
      <c r="Q1363" s="7">
        <v>0.35399999999999998</v>
      </c>
      <c r="R1363" s="7">
        <v>0.45500000000000002</v>
      </c>
      <c r="S1363" s="7" t="str">
        <f t="shared" si="65"/>
        <v>Negative</v>
      </c>
      <c r="T1363" s="5">
        <v>179.98400000000001</v>
      </c>
      <c r="U1363" t="s">
        <v>17</v>
      </c>
    </row>
    <row r="1364" spans="1:21" x14ac:dyDescent="0.25">
      <c r="A1364">
        <v>757</v>
      </c>
      <c r="B1364" t="str">
        <f>_xlfn.XLOOKUP(A1364, artists!A$2:A$836, artists!B$2:B$836)</f>
        <v>Juice WRLD</v>
      </c>
      <c r="C1364" s="3" t="s">
        <v>1898</v>
      </c>
      <c r="D1364" s="5">
        <v>240050</v>
      </c>
      <c r="E1364" s="5">
        <f t="shared" si="63"/>
        <v>240.05</v>
      </c>
      <c r="F1364" t="b">
        <v>1</v>
      </c>
      <c r="G1364">
        <v>22</v>
      </c>
      <c r="H1364">
        <f>_xlfn.XLOOKUP(G1364, years!A$2:A$836, years!B$2:B$836)</f>
        <v>2019</v>
      </c>
      <c r="I1364" s="5">
        <v>53</v>
      </c>
      <c r="J1364">
        <v>0.68500000000000005</v>
      </c>
      <c r="K1364">
        <v>0.69199999999999995</v>
      </c>
      <c r="L1364" s="7" t="str">
        <f t="shared" si="64"/>
        <v>High</v>
      </c>
      <c r="M1364">
        <v>-5.1219999999999999</v>
      </c>
      <c r="N1364" s="7">
        <v>4.5699999999999998E-2</v>
      </c>
      <c r="O1364" s="7">
        <v>0.32800000000000001</v>
      </c>
      <c r="P1364" s="9">
        <v>0</v>
      </c>
      <c r="Q1364" s="7">
        <v>0.153</v>
      </c>
      <c r="R1364" s="7">
        <v>0.57799999999999996</v>
      </c>
      <c r="S1364" s="7" t="str">
        <f t="shared" si="65"/>
        <v>Positive</v>
      </c>
      <c r="T1364" s="5">
        <v>159.96600000000001</v>
      </c>
      <c r="U1364" t="s">
        <v>28</v>
      </c>
    </row>
    <row r="1365" spans="1:21" x14ac:dyDescent="0.25">
      <c r="A1365">
        <v>8</v>
      </c>
      <c r="B1365" t="str">
        <f>_xlfn.XLOOKUP(A1365, artists!A$2:A$836, artists!B$2:B$836)</f>
        <v>Robbie Williams</v>
      </c>
      <c r="C1365" s="3" t="s">
        <v>29</v>
      </c>
      <c r="D1365" s="5">
        <v>258560</v>
      </c>
      <c r="E1365" s="5">
        <f t="shared" si="63"/>
        <v>258.56</v>
      </c>
      <c r="F1365" t="b">
        <v>0</v>
      </c>
      <c r="G1365">
        <v>3</v>
      </c>
      <c r="H1365">
        <f>_xlfn.XLOOKUP(G1365, years!A$2:A$836, years!B$2:B$836)</f>
        <v>2000</v>
      </c>
      <c r="I1365" s="5">
        <v>68</v>
      </c>
      <c r="J1365">
        <v>0.70799999999999996</v>
      </c>
      <c r="K1365">
        <v>0.77200000000000002</v>
      </c>
      <c r="L1365" s="7" t="str">
        <f t="shared" si="64"/>
        <v>High</v>
      </c>
      <c r="M1365">
        <v>-4.2640000000000002</v>
      </c>
      <c r="N1365" s="7">
        <v>3.2199999999999999E-2</v>
      </c>
      <c r="O1365" s="7">
        <v>2.6700000000000002E-2</v>
      </c>
      <c r="P1365" s="9">
        <v>0</v>
      </c>
      <c r="Q1365" s="7">
        <v>0.46700000000000003</v>
      </c>
      <c r="R1365" s="7">
        <v>0.86099999999999999</v>
      </c>
      <c r="S1365" s="7" t="str">
        <f t="shared" si="65"/>
        <v>Positive</v>
      </c>
      <c r="T1365" s="5">
        <v>103.035</v>
      </c>
      <c r="U1365" t="s">
        <v>30</v>
      </c>
    </row>
    <row r="1366" spans="1:21" x14ac:dyDescent="0.25">
      <c r="A1366">
        <v>16</v>
      </c>
      <c r="B1366" t="str">
        <f>_xlfn.XLOOKUP(A1366, artists!A$2:A$836, artists!B$2:B$836)</f>
        <v>Aaliyah</v>
      </c>
      <c r="C1366" s="3" t="s">
        <v>258</v>
      </c>
      <c r="D1366" s="5">
        <v>275026</v>
      </c>
      <c r="E1366" s="5">
        <f t="shared" si="63"/>
        <v>275.02600000000001</v>
      </c>
      <c r="F1366" t="b">
        <v>0</v>
      </c>
      <c r="G1366">
        <v>22</v>
      </c>
      <c r="H1366">
        <f>_xlfn.XLOOKUP(G1366, years!A$2:A$836, years!B$2:B$836)</f>
        <v>2019</v>
      </c>
      <c r="I1366" s="5">
        <v>0</v>
      </c>
      <c r="J1366">
        <v>0.64100000000000001</v>
      </c>
      <c r="K1366">
        <v>0.72</v>
      </c>
      <c r="L1366" s="7" t="str">
        <f t="shared" si="64"/>
        <v>High</v>
      </c>
      <c r="M1366">
        <v>-5.2089999999999996</v>
      </c>
      <c r="N1366" s="7">
        <v>3.3599999999999998E-2</v>
      </c>
      <c r="O1366" s="7">
        <v>6.88E-2</v>
      </c>
      <c r="P1366" s="9">
        <v>2.8600000000000001E-3</v>
      </c>
      <c r="Q1366" s="7">
        <v>0.193</v>
      </c>
      <c r="R1366" s="7">
        <v>0.41799999999999998</v>
      </c>
      <c r="S1366" s="7" t="str">
        <f t="shared" si="65"/>
        <v>Negative</v>
      </c>
      <c r="T1366" s="5">
        <v>92.988</v>
      </c>
      <c r="U1366" t="s">
        <v>26</v>
      </c>
    </row>
    <row r="1367" spans="1:21" x14ac:dyDescent="0.25">
      <c r="A1367">
        <v>395</v>
      </c>
      <c r="B1367" t="str">
        <f>_xlfn.XLOOKUP(A1367, artists!A$2:A$836, artists!B$2:B$836)</f>
        <v>Boys Like Girls</v>
      </c>
      <c r="C1367" s="3" t="s">
        <v>825</v>
      </c>
      <c r="D1367" s="5">
        <v>206520</v>
      </c>
      <c r="E1367" s="5">
        <f t="shared" si="63"/>
        <v>206.52</v>
      </c>
      <c r="F1367" t="b">
        <v>0</v>
      </c>
      <c r="G1367">
        <v>10</v>
      </c>
      <c r="H1367">
        <f>_xlfn.XLOOKUP(G1367, years!A$2:A$836, years!B$2:B$836)</f>
        <v>2007</v>
      </c>
      <c r="I1367" s="5">
        <v>62</v>
      </c>
      <c r="J1367">
        <v>0.42299999999999999</v>
      </c>
      <c r="K1367">
        <v>0.94</v>
      </c>
      <c r="L1367" s="7" t="str">
        <f t="shared" si="64"/>
        <v>High</v>
      </c>
      <c r="M1367">
        <v>-4.0119999999999996</v>
      </c>
      <c r="N1367" s="7">
        <v>6.3500000000000001E-2</v>
      </c>
      <c r="O1367" s="7">
        <v>1.66E-3</v>
      </c>
      <c r="P1367" s="9">
        <v>0</v>
      </c>
      <c r="Q1367" s="7">
        <v>0.17799999999999999</v>
      </c>
      <c r="R1367" s="7">
        <v>0.505</v>
      </c>
      <c r="S1367" s="7" t="str">
        <f t="shared" si="65"/>
        <v>Positive</v>
      </c>
      <c r="T1367" s="5">
        <v>149.934</v>
      </c>
      <c r="U1367" t="s">
        <v>17</v>
      </c>
    </row>
    <row r="1368" spans="1:21" x14ac:dyDescent="0.25">
      <c r="A1368">
        <v>174</v>
      </c>
      <c r="B1368" t="str">
        <f>_xlfn.XLOOKUP(A1368, artists!A$2:A$836, artists!B$2:B$836)</f>
        <v>Ashanti</v>
      </c>
      <c r="C1368" s="3" t="s">
        <v>417</v>
      </c>
      <c r="D1368" s="5">
        <v>209120</v>
      </c>
      <c r="E1368" s="5">
        <f t="shared" si="63"/>
        <v>209.12</v>
      </c>
      <c r="F1368" t="b">
        <v>0</v>
      </c>
      <c r="G1368">
        <v>6</v>
      </c>
      <c r="H1368">
        <f>_xlfn.XLOOKUP(G1368, years!A$2:A$836, years!B$2:B$836)</f>
        <v>2003</v>
      </c>
      <c r="I1368" s="5">
        <v>65</v>
      </c>
      <c r="J1368">
        <v>0.71</v>
      </c>
      <c r="K1368">
        <v>0.79700000000000004</v>
      </c>
      <c r="L1368" s="7" t="str">
        <f t="shared" si="64"/>
        <v>High</v>
      </c>
      <c r="M1368">
        <v>-3.0059999999999998</v>
      </c>
      <c r="N1368" s="7">
        <v>5.8200000000000002E-2</v>
      </c>
      <c r="O1368" s="7">
        <v>0.40799999999999997</v>
      </c>
      <c r="P1368" s="9">
        <v>0</v>
      </c>
      <c r="Q1368" s="7">
        <v>0.16</v>
      </c>
      <c r="R1368" s="7">
        <v>0.84899999999999998</v>
      </c>
      <c r="S1368" s="7" t="str">
        <f t="shared" si="65"/>
        <v>Positive</v>
      </c>
      <c r="T1368" s="5">
        <v>94.998000000000005</v>
      </c>
      <c r="U1368" t="s">
        <v>26</v>
      </c>
    </row>
    <row r="1369" spans="1:21" x14ac:dyDescent="0.25">
      <c r="A1369">
        <v>176</v>
      </c>
      <c r="B1369" t="str">
        <f>_xlfn.XLOOKUP(A1369, artists!A$2:A$836, artists!B$2:B$836)</f>
        <v>Justin Timberlake</v>
      </c>
      <c r="C1369" s="3" t="s">
        <v>370</v>
      </c>
      <c r="D1369" s="5">
        <v>267266</v>
      </c>
      <c r="E1369" s="5">
        <f t="shared" si="63"/>
        <v>267.26600000000002</v>
      </c>
      <c r="F1369" t="b">
        <v>0</v>
      </c>
      <c r="G1369">
        <v>5</v>
      </c>
      <c r="H1369">
        <f>_xlfn.XLOOKUP(G1369, years!A$2:A$836, years!B$2:B$836)</f>
        <v>2002</v>
      </c>
      <c r="I1369" s="5">
        <v>76</v>
      </c>
      <c r="J1369">
        <v>0.89200000000000002</v>
      </c>
      <c r="K1369">
        <v>0.71399999999999997</v>
      </c>
      <c r="L1369" s="7" t="str">
        <f t="shared" si="64"/>
        <v>High</v>
      </c>
      <c r="M1369">
        <v>-6.0549999999999997</v>
      </c>
      <c r="N1369" s="7">
        <v>0.14099999999999999</v>
      </c>
      <c r="O1369" s="7">
        <v>0.20100000000000001</v>
      </c>
      <c r="P1369" s="9">
        <v>2.34E-4</v>
      </c>
      <c r="Q1369" s="7">
        <v>5.21E-2</v>
      </c>
      <c r="R1369" s="7">
        <v>0.81699999999999995</v>
      </c>
      <c r="S1369" s="7" t="str">
        <f t="shared" si="65"/>
        <v>Positive</v>
      </c>
      <c r="T1369" s="5">
        <v>100.97199999999999</v>
      </c>
      <c r="U1369" t="s">
        <v>17</v>
      </c>
    </row>
    <row r="1370" spans="1:21" x14ac:dyDescent="0.25">
      <c r="A1370">
        <v>657</v>
      </c>
      <c r="B1370" t="str">
        <f>_xlfn.XLOOKUP(A1370, artists!A$2:A$836, artists!B$2:B$836)</f>
        <v>Zara Larsson</v>
      </c>
      <c r="C1370" s="3" t="s">
        <v>1731</v>
      </c>
      <c r="D1370" s="5">
        <v>226720</v>
      </c>
      <c r="E1370" s="5">
        <f t="shared" si="63"/>
        <v>226.72</v>
      </c>
      <c r="F1370" t="b">
        <v>0</v>
      </c>
      <c r="G1370">
        <v>20</v>
      </c>
      <c r="H1370">
        <f>_xlfn.XLOOKUP(G1370, years!A$2:A$836, years!B$2:B$836)</f>
        <v>2017</v>
      </c>
      <c r="I1370" s="5">
        <v>57</v>
      </c>
      <c r="J1370">
        <v>0.48599999999999999</v>
      </c>
      <c r="K1370">
        <v>0.71299999999999997</v>
      </c>
      <c r="L1370" s="7" t="str">
        <f t="shared" si="64"/>
        <v>High</v>
      </c>
      <c r="M1370">
        <v>-3.9489999999999998</v>
      </c>
      <c r="N1370" s="7">
        <v>5.2400000000000002E-2</v>
      </c>
      <c r="O1370" s="7">
        <v>8.5300000000000001E-2</v>
      </c>
      <c r="P1370" s="9">
        <v>0</v>
      </c>
      <c r="Q1370" s="7">
        <v>8.3900000000000002E-2</v>
      </c>
      <c r="R1370" s="7">
        <v>0.29699999999999999</v>
      </c>
      <c r="S1370" s="7" t="str">
        <f t="shared" si="65"/>
        <v>Negative</v>
      </c>
      <c r="T1370" s="5">
        <v>121.02800000000001</v>
      </c>
      <c r="U1370" t="s">
        <v>40</v>
      </c>
    </row>
    <row r="1371" spans="1:21" x14ac:dyDescent="0.25">
      <c r="A1371">
        <v>474</v>
      </c>
      <c r="B1371" t="str">
        <f>_xlfn.XLOOKUP(A1371, artists!A$2:A$836, artists!B$2:B$836)</f>
        <v>Far East Movement</v>
      </c>
      <c r="C1371" s="3" t="s">
        <v>1157</v>
      </c>
      <c r="D1371" s="5">
        <v>211253</v>
      </c>
      <c r="E1371" s="5">
        <f t="shared" si="63"/>
        <v>211.25299999999999</v>
      </c>
      <c r="F1371" t="b">
        <v>0</v>
      </c>
      <c r="G1371">
        <v>13</v>
      </c>
      <c r="H1371">
        <f>_xlfn.XLOOKUP(G1371, years!A$2:A$836, years!B$2:B$836)</f>
        <v>2010</v>
      </c>
      <c r="I1371" s="5">
        <v>61</v>
      </c>
      <c r="J1371">
        <v>0.66400000000000003</v>
      </c>
      <c r="K1371">
        <v>0.84499999999999997</v>
      </c>
      <c r="L1371" s="7" t="str">
        <f t="shared" si="64"/>
        <v>High</v>
      </c>
      <c r="M1371">
        <v>-6.1150000000000002</v>
      </c>
      <c r="N1371" s="7">
        <v>4.6100000000000002E-2</v>
      </c>
      <c r="O1371" s="7">
        <v>0.18099999999999999</v>
      </c>
      <c r="P1371" s="9">
        <v>0</v>
      </c>
      <c r="Q1371" s="7">
        <v>0.26700000000000002</v>
      </c>
      <c r="R1371" s="7">
        <v>0.35699999999999998</v>
      </c>
      <c r="S1371" s="7" t="str">
        <f t="shared" si="65"/>
        <v>Negative</v>
      </c>
      <c r="T1371" s="5">
        <v>96.004999999999995</v>
      </c>
      <c r="U1371" t="s">
        <v>59</v>
      </c>
    </row>
    <row r="1372" spans="1:21" x14ac:dyDescent="0.25">
      <c r="A1372">
        <v>419</v>
      </c>
      <c r="B1372" t="str">
        <f>_xlfn.XLOOKUP(A1372, artists!A$2:A$836, artists!B$2:B$836)</f>
        <v>The-Dream</v>
      </c>
      <c r="C1372" s="3" t="s">
        <v>999</v>
      </c>
      <c r="D1372" s="5">
        <v>221920</v>
      </c>
      <c r="E1372" s="5">
        <f t="shared" si="63"/>
        <v>221.92</v>
      </c>
      <c r="F1372" t="b">
        <v>1</v>
      </c>
      <c r="G1372">
        <v>12</v>
      </c>
      <c r="H1372">
        <f>_xlfn.XLOOKUP(G1372, years!A$2:A$836, years!B$2:B$836)</f>
        <v>2009</v>
      </c>
      <c r="I1372" s="5">
        <v>62</v>
      </c>
      <c r="J1372">
        <v>0.67200000000000004</v>
      </c>
      <c r="K1372">
        <v>0.62</v>
      </c>
      <c r="L1372" s="7" t="str">
        <f t="shared" si="64"/>
        <v>Low</v>
      </c>
      <c r="M1372">
        <v>-4.8650000000000002</v>
      </c>
      <c r="N1372" s="7">
        <v>4.2200000000000001E-2</v>
      </c>
      <c r="O1372" s="7">
        <v>0.123</v>
      </c>
      <c r="P1372" s="9">
        <v>0</v>
      </c>
      <c r="Q1372" s="7">
        <v>0.36199999999999999</v>
      </c>
      <c r="R1372" s="7">
        <v>0.627</v>
      </c>
      <c r="S1372" s="7" t="str">
        <f t="shared" si="65"/>
        <v>Positive</v>
      </c>
      <c r="T1372" s="5">
        <v>78.004999999999995</v>
      </c>
      <c r="U1372" t="s">
        <v>26</v>
      </c>
    </row>
    <row r="1373" spans="1:21" x14ac:dyDescent="0.25">
      <c r="A1373">
        <v>102</v>
      </c>
      <c r="B1373" t="str">
        <f>_xlfn.XLOOKUP(A1373, artists!A$2:A$836, artists!B$2:B$836)</f>
        <v>Nickelback</v>
      </c>
      <c r="C1373" s="3" t="s">
        <v>789</v>
      </c>
      <c r="D1373" s="5">
        <v>252040</v>
      </c>
      <c r="E1373" s="5">
        <f t="shared" si="63"/>
        <v>252.04</v>
      </c>
      <c r="F1373" t="b">
        <v>0</v>
      </c>
      <c r="G1373">
        <v>8</v>
      </c>
      <c r="H1373">
        <f>_xlfn.XLOOKUP(G1373, years!A$2:A$836, years!B$2:B$836)</f>
        <v>2005</v>
      </c>
      <c r="I1373" s="5">
        <v>69</v>
      </c>
      <c r="J1373">
        <v>0.61599999999999999</v>
      </c>
      <c r="K1373">
        <v>0.91</v>
      </c>
      <c r="L1373" s="7" t="str">
        <f t="shared" si="64"/>
        <v>High</v>
      </c>
      <c r="M1373">
        <v>-3.004</v>
      </c>
      <c r="N1373" s="7">
        <v>3.8600000000000002E-2</v>
      </c>
      <c r="O1373" s="7">
        <v>4.5900000000000003E-2</v>
      </c>
      <c r="P1373" s="9">
        <v>0</v>
      </c>
      <c r="Q1373" s="7">
        <v>0.34300000000000003</v>
      </c>
      <c r="R1373" s="7">
        <v>0.69299999999999995</v>
      </c>
      <c r="S1373" s="7" t="str">
        <f t="shared" si="65"/>
        <v>Positive</v>
      </c>
      <c r="T1373" s="5">
        <v>144.072</v>
      </c>
      <c r="U1373" t="s">
        <v>23</v>
      </c>
    </row>
    <row r="1374" spans="1:21" x14ac:dyDescent="0.25">
      <c r="A1374">
        <v>746</v>
      </c>
      <c r="B1374" t="str">
        <f>_xlfn.XLOOKUP(A1374, artists!A$2:A$836, artists!B$2:B$836)</f>
        <v>Post Malone</v>
      </c>
      <c r="C1374" s="3" t="s">
        <v>1764</v>
      </c>
      <c r="D1374" s="5">
        <v>218146</v>
      </c>
      <c r="E1374" s="5">
        <f t="shared" si="63"/>
        <v>218.14599999999999</v>
      </c>
      <c r="F1374" t="b">
        <v>1</v>
      </c>
      <c r="G1374">
        <v>21</v>
      </c>
      <c r="H1374">
        <f>_xlfn.XLOOKUP(G1374, years!A$2:A$836, years!B$2:B$836)</f>
        <v>2018</v>
      </c>
      <c r="I1374" s="5">
        <v>83</v>
      </c>
      <c r="J1374">
        <v>0.58499999999999996</v>
      </c>
      <c r="K1374">
        <v>0.52</v>
      </c>
      <c r="L1374" s="7" t="str">
        <f t="shared" si="64"/>
        <v>Low</v>
      </c>
      <c r="M1374">
        <v>-6.1360000000000001</v>
      </c>
      <c r="N1374" s="7">
        <v>7.1199999999999999E-2</v>
      </c>
      <c r="O1374" s="7">
        <v>0.124</v>
      </c>
      <c r="P1374" s="9">
        <v>7.0099999999999996E-5</v>
      </c>
      <c r="Q1374" s="7">
        <v>0.13100000000000001</v>
      </c>
      <c r="R1374" s="7">
        <v>0.129</v>
      </c>
      <c r="S1374" s="7" t="str">
        <f t="shared" si="65"/>
        <v>Negative</v>
      </c>
      <c r="T1374" s="5">
        <v>159.80099999999999</v>
      </c>
      <c r="U1374" t="s">
        <v>28</v>
      </c>
    </row>
    <row r="1375" spans="1:21" x14ac:dyDescent="0.25">
      <c r="A1375">
        <v>501</v>
      </c>
      <c r="B1375" t="str">
        <f>_xlfn.XLOOKUP(A1375, artists!A$2:A$836, artists!B$2:B$836)</f>
        <v>Scouting For Girls</v>
      </c>
      <c r="C1375" s="3" t="s">
        <v>1101</v>
      </c>
      <c r="D1375" s="5">
        <v>210680</v>
      </c>
      <c r="E1375" s="5">
        <f t="shared" si="63"/>
        <v>210.68</v>
      </c>
      <c r="F1375" t="b">
        <v>0</v>
      </c>
      <c r="G1375">
        <v>20</v>
      </c>
      <c r="H1375">
        <f>_xlfn.XLOOKUP(G1375, years!A$2:A$836, years!B$2:B$836)</f>
        <v>2017</v>
      </c>
      <c r="I1375" s="5">
        <v>52</v>
      </c>
      <c r="J1375">
        <v>0.45800000000000002</v>
      </c>
      <c r="K1375">
        <v>0.90500000000000003</v>
      </c>
      <c r="L1375" s="7" t="str">
        <f t="shared" si="64"/>
        <v>High</v>
      </c>
      <c r="M1375">
        <v>-4.157</v>
      </c>
      <c r="N1375" s="7">
        <v>4.5100000000000001E-2</v>
      </c>
      <c r="O1375" s="7">
        <v>4.3100000000000001E-4</v>
      </c>
      <c r="P1375" s="9">
        <v>0</v>
      </c>
      <c r="Q1375" s="7">
        <v>0.378</v>
      </c>
      <c r="R1375" s="7">
        <v>0.55300000000000005</v>
      </c>
      <c r="S1375" s="7" t="str">
        <f t="shared" si="65"/>
        <v>Positive</v>
      </c>
      <c r="T1375" s="5">
        <v>176.667</v>
      </c>
      <c r="U1375" t="s">
        <v>30</v>
      </c>
    </row>
    <row r="1376" spans="1:21" x14ac:dyDescent="0.25">
      <c r="A1376">
        <v>512</v>
      </c>
      <c r="B1376" t="str">
        <f>_xlfn.XLOOKUP(A1376, artists!A$2:A$836, artists!B$2:B$836)</f>
        <v>Wiz Khalifa</v>
      </c>
      <c r="C1376" s="3" t="s">
        <v>1185</v>
      </c>
      <c r="D1376" s="5">
        <v>227773</v>
      </c>
      <c r="E1376" s="5">
        <f t="shared" si="63"/>
        <v>227.773</v>
      </c>
      <c r="F1376" t="b">
        <v>1</v>
      </c>
      <c r="G1376">
        <v>14</v>
      </c>
      <c r="H1376">
        <f>_xlfn.XLOOKUP(G1376, years!A$2:A$836, years!B$2:B$836)</f>
        <v>2011</v>
      </c>
      <c r="I1376" s="5">
        <v>63</v>
      </c>
      <c r="J1376">
        <v>0.52300000000000002</v>
      </c>
      <c r="K1376">
        <v>0.80500000000000005</v>
      </c>
      <c r="L1376" s="7" t="str">
        <f t="shared" si="64"/>
        <v>High</v>
      </c>
      <c r="M1376">
        <v>-5.4729999999999999</v>
      </c>
      <c r="N1376" s="7">
        <v>0.192</v>
      </c>
      <c r="O1376" s="7">
        <v>5.2400000000000002E-2</v>
      </c>
      <c r="P1376" s="9">
        <v>0</v>
      </c>
      <c r="Q1376" s="7">
        <v>9.1399999999999995E-2</v>
      </c>
      <c r="R1376" s="7">
        <v>0.60199999999999998</v>
      </c>
      <c r="S1376" s="7" t="str">
        <f t="shared" si="65"/>
        <v>Positive</v>
      </c>
      <c r="T1376" s="5">
        <v>125.358</v>
      </c>
      <c r="U1376" t="s">
        <v>59</v>
      </c>
    </row>
    <row r="1377" spans="1:21" x14ac:dyDescent="0.25">
      <c r="A1377">
        <v>24</v>
      </c>
      <c r="B1377" t="str">
        <f>_xlfn.XLOOKUP(A1377, artists!A$2:A$836, artists!B$2:B$836)</f>
        <v>Limp Bizkit</v>
      </c>
      <c r="C1377" s="3" t="s">
        <v>157</v>
      </c>
      <c r="D1377" s="5">
        <v>213760</v>
      </c>
      <c r="E1377" s="5">
        <f t="shared" si="63"/>
        <v>213.76</v>
      </c>
      <c r="F1377" t="b">
        <v>1</v>
      </c>
      <c r="G1377">
        <v>3</v>
      </c>
      <c r="H1377">
        <f>_xlfn.XLOOKUP(G1377, years!A$2:A$836, years!B$2:B$836)</f>
        <v>2000</v>
      </c>
      <c r="I1377" s="5">
        <v>73</v>
      </c>
      <c r="J1377">
        <v>0.60299999999999998</v>
      </c>
      <c r="K1377">
        <v>0.93300000000000005</v>
      </c>
      <c r="L1377" s="7" t="str">
        <f t="shared" si="64"/>
        <v>High</v>
      </c>
      <c r="M1377">
        <v>-3.3580000000000001</v>
      </c>
      <c r="N1377" s="7">
        <v>0.17100000000000001</v>
      </c>
      <c r="O1377" s="7">
        <v>5.9100000000000003E-3</v>
      </c>
      <c r="P1377" s="9">
        <v>0</v>
      </c>
      <c r="Q1377" s="7">
        <v>0.20599999999999999</v>
      </c>
      <c r="R1377" s="7">
        <v>0.70899999999999996</v>
      </c>
      <c r="S1377" s="7" t="str">
        <f t="shared" si="65"/>
        <v>Positive</v>
      </c>
      <c r="T1377" s="5">
        <v>96.305999999999997</v>
      </c>
      <c r="U1377" t="s">
        <v>53</v>
      </c>
    </row>
    <row r="1378" spans="1:21" x14ac:dyDescent="0.25">
      <c r="A1378">
        <v>436</v>
      </c>
      <c r="B1378" t="str">
        <f>_xlfn.XLOOKUP(A1378, artists!A$2:A$836, artists!B$2:B$836)</f>
        <v>Adele</v>
      </c>
      <c r="C1378" s="3" t="s">
        <v>1113</v>
      </c>
      <c r="D1378" s="5">
        <v>228093</v>
      </c>
      <c r="E1378" s="5">
        <f t="shared" si="63"/>
        <v>228.09299999999999</v>
      </c>
      <c r="F1378" t="b">
        <v>1</v>
      </c>
      <c r="G1378">
        <v>14</v>
      </c>
      <c r="H1378">
        <f>_xlfn.XLOOKUP(G1378, years!A$2:A$836, years!B$2:B$836)</f>
        <v>2011</v>
      </c>
      <c r="I1378" s="5">
        <v>2</v>
      </c>
      <c r="J1378">
        <v>0.73</v>
      </c>
      <c r="K1378">
        <v>0.77</v>
      </c>
      <c r="L1378" s="7" t="str">
        <f t="shared" si="64"/>
        <v>High</v>
      </c>
      <c r="M1378">
        <v>-5.1139999999999999</v>
      </c>
      <c r="N1378" s="7">
        <v>2.98E-2</v>
      </c>
      <c r="O1378" s="7">
        <v>0.13800000000000001</v>
      </c>
      <c r="P1378" s="9">
        <v>0</v>
      </c>
      <c r="Q1378" s="7">
        <v>4.7300000000000002E-2</v>
      </c>
      <c r="R1378" s="7">
        <v>0.50700000000000001</v>
      </c>
      <c r="S1378" s="7" t="str">
        <f t="shared" si="65"/>
        <v>Positive</v>
      </c>
      <c r="T1378" s="5">
        <v>104.94799999999999</v>
      </c>
      <c r="U1378" t="s">
        <v>32</v>
      </c>
    </row>
    <row r="1379" spans="1:21" x14ac:dyDescent="0.25">
      <c r="A1379">
        <v>137</v>
      </c>
      <c r="B1379" t="str">
        <f>_xlfn.XLOOKUP(A1379, artists!A$2:A$836, artists!B$2:B$836)</f>
        <v>Ludacris</v>
      </c>
      <c r="C1379" s="3" t="s">
        <v>330</v>
      </c>
      <c r="D1379" s="5">
        <v>296586</v>
      </c>
      <c r="E1379" s="5">
        <f t="shared" si="63"/>
        <v>296.58600000000001</v>
      </c>
      <c r="F1379" t="b">
        <v>1</v>
      </c>
      <c r="G1379">
        <v>4</v>
      </c>
      <c r="H1379">
        <f>_xlfn.XLOOKUP(G1379, years!A$2:A$836, years!B$2:B$836)</f>
        <v>2001</v>
      </c>
      <c r="I1379" s="5">
        <v>60</v>
      </c>
      <c r="J1379">
        <v>0.92100000000000004</v>
      </c>
      <c r="K1379">
        <v>0.66800000000000004</v>
      </c>
      <c r="L1379" s="7" t="str">
        <f t="shared" si="64"/>
        <v>High</v>
      </c>
      <c r="M1379">
        <v>-8.73</v>
      </c>
      <c r="N1379" s="7">
        <v>0.23499999999999999</v>
      </c>
      <c r="O1379" s="7">
        <v>9.4899999999999998E-2</v>
      </c>
      <c r="P1379" s="9">
        <v>0</v>
      </c>
      <c r="Q1379" s="7">
        <v>0.59199999999999997</v>
      </c>
      <c r="R1379" s="7">
        <v>0.89200000000000002</v>
      </c>
      <c r="S1379" s="7" t="str">
        <f t="shared" si="65"/>
        <v>Positive</v>
      </c>
      <c r="T1379" s="5">
        <v>131.059</v>
      </c>
      <c r="U1379" t="s">
        <v>59</v>
      </c>
    </row>
    <row r="1380" spans="1:21" x14ac:dyDescent="0.25">
      <c r="A1380">
        <v>194</v>
      </c>
      <c r="B1380" t="str">
        <f>_xlfn.XLOOKUP(A1380, artists!A$2:A$836, artists!B$2:B$836)</f>
        <v>Black Eyed Peas</v>
      </c>
      <c r="C1380" s="3" t="s">
        <v>347</v>
      </c>
      <c r="D1380" s="5">
        <v>296186</v>
      </c>
      <c r="E1380" s="5">
        <f t="shared" si="63"/>
        <v>296.18599999999998</v>
      </c>
      <c r="F1380" t="b">
        <v>0</v>
      </c>
      <c r="G1380">
        <v>6</v>
      </c>
      <c r="H1380">
        <f>_xlfn.XLOOKUP(G1380, years!A$2:A$836, years!B$2:B$836)</f>
        <v>2003</v>
      </c>
      <c r="I1380" s="5">
        <v>56</v>
      </c>
      <c r="J1380">
        <v>0.81</v>
      </c>
      <c r="K1380">
        <v>0.71399999999999997</v>
      </c>
      <c r="L1380" s="7" t="str">
        <f t="shared" si="64"/>
        <v>High</v>
      </c>
      <c r="M1380">
        <v>-3.9660000000000002</v>
      </c>
      <c r="N1380" s="7">
        <v>0.24299999999999999</v>
      </c>
      <c r="O1380" s="7">
        <v>6.3700000000000007E-2</v>
      </c>
      <c r="P1380" s="9">
        <v>0</v>
      </c>
      <c r="Q1380" s="7">
        <v>0.23699999999999999</v>
      </c>
      <c r="R1380" s="7">
        <v>0.56100000000000005</v>
      </c>
      <c r="S1380" s="7" t="str">
        <f t="shared" si="65"/>
        <v>Positive</v>
      </c>
      <c r="T1380" s="5">
        <v>112.968</v>
      </c>
      <c r="U1380" t="s">
        <v>59</v>
      </c>
    </row>
    <row r="1381" spans="1:21" x14ac:dyDescent="0.25">
      <c r="A1381">
        <v>683</v>
      </c>
      <c r="B1381" t="str">
        <f>_xlfn.XLOOKUP(A1381, artists!A$2:A$836, artists!B$2:B$836)</f>
        <v>Nicky Jam</v>
      </c>
      <c r="C1381" s="3" t="s">
        <v>1586</v>
      </c>
      <c r="D1381" s="5">
        <v>206666</v>
      </c>
      <c r="E1381" s="5">
        <f t="shared" si="63"/>
        <v>206.666</v>
      </c>
      <c r="F1381" t="b">
        <v>0</v>
      </c>
      <c r="G1381">
        <v>20</v>
      </c>
      <c r="H1381">
        <f>_xlfn.XLOOKUP(G1381, years!A$2:A$836, years!B$2:B$836)</f>
        <v>2017</v>
      </c>
      <c r="I1381" s="5">
        <v>51</v>
      </c>
      <c r="J1381">
        <v>0.73599999999999999</v>
      </c>
      <c r="K1381">
        <v>0.71899999999999997</v>
      </c>
      <c r="L1381" s="7" t="str">
        <f t="shared" si="64"/>
        <v>High</v>
      </c>
      <c r="M1381">
        <v>-3.839</v>
      </c>
      <c r="N1381" s="7">
        <v>3.5700000000000003E-2</v>
      </c>
      <c r="O1381" s="7">
        <v>0.25600000000000001</v>
      </c>
      <c r="P1381" s="9">
        <v>0</v>
      </c>
      <c r="Q1381" s="7">
        <v>9.0899999999999995E-2</v>
      </c>
      <c r="R1381" s="7">
        <v>0.65600000000000003</v>
      </c>
      <c r="S1381" s="7" t="str">
        <f t="shared" si="65"/>
        <v>Positive</v>
      </c>
      <c r="T1381" s="5">
        <v>90.013000000000005</v>
      </c>
      <c r="U1381" t="s">
        <v>446</v>
      </c>
    </row>
    <row r="1382" spans="1:21" x14ac:dyDescent="0.25">
      <c r="A1382">
        <v>156</v>
      </c>
      <c r="B1382" t="str">
        <f>_xlfn.XLOOKUP(A1382, artists!A$2:A$836, artists!B$2:B$836)</f>
        <v>Sugababes</v>
      </c>
      <c r="C1382" s="3" t="s">
        <v>260</v>
      </c>
      <c r="D1382" s="5">
        <v>236426</v>
      </c>
      <c r="E1382" s="5">
        <f t="shared" si="63"/>
        <v>236.42599999999999</v>
      </c>
      <c r="F1382" t="b">
        <v>0</v>
      </c>
      <c r="G1382">
        <v>5</v>
      </c>
      <c r="H1382">
        <f>_xlfn.XLOOKUP(G1382, years!A$2:A$836, years!B$2:B$836)</f>
        <v>2002</v>
      </c>
      <c r="I1382" s="5">
        <v>59</v>
      </c>
      <c r="J1382">
        <v>0.74</v>
      </c>
      <c r="K1382">
        <v>0.84499999999999997</v>
      </c>
      <c r="L1382" s="7" t="str">
        <f t="shared" si="64"/>
        <v>High</v>
      </c>
      <c r="M1382">
        <v>-3.802</v>
      </c>
      <c r="N1382" s="7">
        <v>3.3799999999999997E-2</v>
      </c>
      <c r="O1382" s="7">
        <v>2.8700000000000002E-3</v>
      </c>
      <c r="P1382" s="9">
        <v>6.2299999999999996E-6</v>
      </c>
      <c r="Q1382" s="7">
        <v>0.115</v>
      </c>
      <c r="R1382" s="7">
        <v>0.749</v>
      </c>
      <c r="S1382" s="7" t="str">
        <f t="shared" si="65"/>
        <v>Positive</v>
      </c>
      <c r="T1382" s="5">
        <v>126.607</v>
      </c>
      <c r="U1382" t="s">
        <v>32</v>
      </c>
    </row>
    <row r="1383" spans="1:21" x14ac:dyDescent="0.25">
      <c r="A1383">
        <v>569</v>
      </c>
      <c r="B1383" t="str">
        <f>_xlfn.XLOOKUP(A1383, artists!A$2:A$836, artists!B$2:B$836)</f>
        <v>Lorde</v>
      </c>
      <c r="C1383" s="3" t="s">
        <v>1304</v>
      </c>
      <c r="D1383" s="5">
        <v>190185</v>
      </c>
      <c r="E1383" s="5">
        <f t="shared" si="63"/>
        <v>190.185</v>
      </c>
      <c r="F1383" t="b">
        <v>0</v>
      </c>
      <c r="G1383">
        <v>16</v>
      </c>
      <c r="H1383">
        <f>_xlfn.XLOOKUP(G1383, years!A$2:A$836, years!B$2:B$836)</f>
        <v>2013</v>
      </c>
      <c r="I1383" s="5">
        <v>77</v>
      </c>
      <c r="J1383">
        <v>0.67400000000000004</v>
      </c>
      <c r="K1383">
        <v>0.42799999999999999</v>
      </c>
      <c r="L1383" s="7" t="str">
        <f t="shared" si="64"/>
        <v>Low</v>
      </c>
      <c r="M1383">
        <v>-9.5039999999999996</v>
      </c>
      <c r="N1383" s="7">
        <v>0.122</v>
      </c>
      <c r="O1383" s="7">
        <v>0.121</v>
      </c>
      <c r="P1383" s="9">
        <v>0</v>
      </c>
      <c r="Q1383" s="7">
        <v>0.13200000000000001</v>
      </c>
      <c r="R1383" s="7">
        <v>0.33700000000000002</v>
      </c>
      <c r="S1383" s="7" t="str">
        <f t="shared" si="65"/>
        <v>Negative</v>
      </c>
      <c r="T1383" s="5">
        <v>84.878</v>
      </c>
      <c r="U1383" t="s">
        <v>40</v>
      </c>
    </row>
    <row r="1384" spans="1:21" x14ac:dyDescent="0.25">
      <c r="A1384">
        <v>305</v>
      </c>
      <c r="B1384" t="str">
        <f>_xlfn.XLOOKUP(A1384, artists!A$2:A$836, artists!B$2:B$836)</f>
        <v>Kaiser Chiefs</v>
      </c>
      <c r="C1384" s="3" t="s">
        <v>805</v>
      </c>
      <c r="D1384" s="5">
        <v>204200</v>
      </c>
      <c r="E1384" s="5">
        <f t="shared" si="63"/>
        <v>204.2</v>
      </c>
      <c r="F1384" t="b">
        <v>0</v>
      </c>
      <c r="G1384">
        <v>10</v>
      </c>
      <c r="H1384">
        <f>_xlfn.XLOOKUP(G1384, years!A$2:A$836, years!B$2:B$836)</f>
        <v>2007</v>
      </c>
      <c r="I1384" s="5">
        <v>67</v>
      </c>
      <c r="J1384">
        <v>0.45100000000000001</v>
      </c>
      <c r="K1384">
        <v>0.93899999999999995</v>
      </c>
      <c r="L1384" s="7" t="str">
        <f t="shared" si="64"/>
        <v>High</v>
      </c>
      <c r="M1384">
        <v>-2.82</v>
      </c>
      <c r="N1384" s="7">
        <v>5.1200000000000002E-2</v>
      </c>
      <c r="O1384" s="7">
        <v>6.7299999999999999E-3</v>
      </c>
      <c r="P1384" s="9">
        <v>4.8500000000000002E-6</v>
      </c>
      <c r="Q1384" s="7">
        <v>7.7399999999999997E-2</v>
      </c>
      <c r="R1384" s="7">
        <v>0.44800000000000001</v>
      </c>
      <c r="S1384" s="7" t="str">
        <f t="shared" si="65"/>
        <v>Negative</v>
      </c>
      <c r="T1384" s="5">
        <v>93.415999999999997</v>
      </c>
      <c r="U1384" t="s">
        <v>100</v>
      </c>
    </row>
    <row r="1385" spans="1:21" x14ac:dyDescent="0.25">
      <c r="A1385">
        <v>604</v>
      </c>
      <c r="B1385" t="str">
        <f>_xlfn.XLOOKUP(A1385, artists!A$2:A$836, artists!B$2:B$836)</f>
        <v>MAGIC!</v>
      </c>
      <c r="C1385" s="3" t="s">
        <v>1406</v>
      </c>
      <c r="D1385" s="5">
        <v>224840</v>
      </c>
      <c r="E1385" s="5">
        <f t="shared" si="63"/>
        <v>224.84</v>
      </c>
      <c r="F1385" t="b">
        <v>0</v>
      </c>
      <c r="G1385">
        <v>17</v>
      </c>
      <c r="H1385">
        <f>_xlfn.XLOOKUP(G1385, years!A$2:A$836, years!B$2:B$836)</f>
        <v>2014</v>
      </c>
      <c r="I1385" s="5">
        <v>80</v>
      </c>
      <c r="J1385">
        <v>0.77300000000000002</v>
      </c>
      <c r="K1385">
        <v>0.75800000000000001</v>
      </c>
      <c r="L1385" s="7" t="str">
        <f t="shared" si="64"/>
        <v>High</v>
      </c>
      <c r="M1385">
        <v>-4.9930000000000003</v>
      </c>
      <c r="N1385" s="7">
        <v>3.8100000000000002E-2</v>
      </c>
      <c r="O1385" s="7">
        <v>4.2200000000000001E-2</v>
      </c>
      <c r="P1385" s="9">
        <v>0</v>
      </c>
      <c r="Q1385" s="7">
        <v>0.30499999999999999</v>
      </c>
      <c r="R1385" s="7">
        <v>0.92500000000000004</v>
      </c>
      <c r="S1385" s="7" t="str">
        <f t="shared" si="65"/>
        <v>Positive</v>
      </c>
      <c r="T1385" s="5">
        <v>144.03299999999999</v>
      </c>
      <c r="U1385" t="s">
        <v>135</v>
      </c>
    </row>
    <row r="1386" spans="1:21" x14ac:dyDescent="0.25">
      <c r="A1386">
        <v>283</v>
      </c>
      <c r="B1386" t="str">
        <f>_xlfn.XLOOKUP(A1386, artists!A$2:A$836, artists!B$2:B$836)</f>
        <v>Rihanna</v>
      </c>
      <c r="C1386" s="3" t="s">
        <v>1043</v>
      </c>
      <c r="D1386" s="5">
        <v>222920</v>
      </c>
      <c r="E1386" s="5">
        <f t="shared" si="63"/>
        <v>222.92</v>
      </c>
      <c r="F1386" t="b">
        <v>1</v>
      </c>
      <c r="G1386">
        <v>12</v>
      </c>
      <c r="H1386">
        <f>_xlfn.XLOOKUP(G1386, years!A$2:A$836, years!B$2:B$836)</f>
        <v>2009</v>
      </c>
      <c r="I1386" s="5">
        <v>74</v>
      </c>
      <c r="J1386">
        <v>0.56299999999999994</v>
      </c>
      <c r="K1386">
        <v>0.75</v>
      </c>
      <c r="L1386" s="7" t="str">
        <f t="shared" si="64"/>
        <v>High</v>
      </c>
      <c r="M1386">
        <v>-4.4960000000000004</v>
      </c>
      <c r="N1386" s="7">
        <v>0.127</v>
      </c>
      <c r="O1386" s="7">
        <v>0.113</v>
      </c>
      <c r="P1386" s="9">
        <v>0</v>
      </c>
      <c r="Q1386" s="7">
        <v>7.8799999999999995E-2</v>
      </c>
      <c r="R1386" s="7">
        <v>0.81200000000000006</v>
      </c>
      <c r="S1386" s="7" t="str">
        <f t="shared" si="65"/>
        <v>Positive</v>
      </c>
      <c r="T1386" s="5">
        <v>173.90600000000001</v>
      </c>
      <c r="U1386" t="s">
        <v>26</v>
      </c>
    </row>
    <row r="1387" spans="1:21" x14ac:dyDescent="0.25">
      <c r="A1387">
        <v>331</v>
      </c>
      <c r="B1387" t="str">
        <f>_xlfn.XLOOKUP(A1387, artists!A$2:A$836, artists!B$2:B$836)</f>
        <v>Take That</v>
      </c>
      <c r="C1387" s="3" t="s">
        <v>826</v>
      </c>
      <c r="D1387" s="5">
        <v>237760</v>
      </c>
      <c r="E1387" s="5">
        <f t="shared" si="63"/>
        <v>237.76</v>
      </c>
      <c r="F1387" t="b">
        <v>0</v>
      </c>
      <c r="G1387">
        <v>10</v>
      </c>
      <c r="H1387">
        <f>_xlfn.XLOOKUP(G1387, years!A$2:A$836, years!B$2:B$836)</f>
        <v>2007</v>
      </c>
      <c r="I1387" s="5">
        <v>58</v>
      </c>
      <c r="J1387">
        <v>0.35699999999999998</v>
      </c>
      <c r="K1387">
        <v>0.77400000000000002</v>
      </c>
      <c r="L1387" s="7" t="str">
        <f t="shared" si="64"/>
        <v>High</v>
      </c>
      <c r="M1387">
        <v>-4.226</v>
      </c>
      <c r="N1387" s="7">
        <v>3.4000000000000002E-2</v>
      </c>
      <c r="O1387" s="7">
        <v>3.7600000000000001E-2</v>
      </c>
      <c r="P1387" s="9">
        <v>0</v>
      </c>
      <c r="Q1387" s="7">
        <v>0.34799999999999998</v>
      </c>
      <c r="R1387" s="7">
        <v>0.34799999999999998</v>
      </c>
      <c r="S1387" s="7" t="str">
        <f t="shared" si="65"/>
        <v>Negative</v>
      </c>
      <c r="T1387" s="5">
        <v>164.054</v>
      </c>
      <c r="U1387" t="s">
        <v>17</v>
      </c>
    </row>
    <row r="1388" spans="1:21" x14ac:dyDescent="0.25">
      <c r="A1388">
        <v>436</v>
      </c>
      <c r="B1388" t="str">
        <f>_xlfn.XLOOKUP(A1388, artists!A$2:A$836, artists!B$2:B$836)</f>
        <v>Adele</v>
      </c>
      <c r="C1388" s="3" t="s">
        <v>1252</v>
      </c>
      <c r="D1388" s="5">
        <v>223266</v>
      </c>
      <c r="E1388" s="5">
        <f t="shared" si="63"/>
        <v>223.26599999999999</v>
      </c>
      <c r="F1388" t="b">
        <v>0</v>
      </c>
      <c r="G1388">
        <v>14</v>
      </c>
      <c r="H1388">
        <f>_xlfn.XLOOKUP(G1388, years!A$2:A$836, years!B$2:B$836)</f>
        <v>2011</v>
      </c>
      <c r="I1388" s="5">
        <v>0</v>
      </c>
      <c r="J1388">
        <v>0.61199999999999999</v>
      </c>
      <c r="K1388">
        <v>0.748</v>
      </c>
      <c r="L1388" s="7" t="str">
        <f t="shared" si="64"/>
        <v>High</v>
      </c>
      <c r="M1388">
        <v>-5.0140000000000002</v>
      </c>
      <c r="N1388" s="7">
        <v>4.4499999999999998E-2</v>
      </c>
      <c r="O1388" s="7">
        <v>0.61699999999999999</v>
      </c>
      <c r="P1388" s="9">
        <v>0</v>
      </c>
      <c r="Q1388" s="7">
        <v>0.16700000000000001</v>
      </c>
      <c r="R1388" s="7">
        <v>0.57399999999999995</v>
      </c>
      <c r="S1388" s="7" t="str">
        <f t="shared" si="65"/>
        <v>Positive</v>
      </c>
      <c r="T1388" s="5">
        <v>120.05200000000001</v>
      </c>
      <c r="U1388" t="s">
        <v>32</v>
      </c>
    </row>
    <row r="1389" spans="1:21" x14ac:dyDescent="0.25">
      <c r="A1389">
        <v>337</v>
      </c>
      <c r="B1389" t="str">
        <f>_xlfn.XLOOKUP(A1389, artists!A$2:A$836, artists!B$2:B$836)</f>
        <v>Leona Lewis</v>
      </c>
      <c r="C1389" s="3" t="s">
        <v>898</v>
      </c>
      <c r="D1389" s="5">
        <v>314720</v>
      </c>
      <c r="E1389" s="5">
        <f t="shared" si="63"/>
        <v>314.72000000000003</v>
      </c>
      <c r="F1389" t="b">
        <v>0</v>
      </c>
      <c r="G1389">
        <v>10</v>
      </c>
      <c r="H1389">
        <f>_xlfn.XLOOKUP(G1389, years!A$2:A$836, years!B$2:B$836)</f>
        <v>2007</v>
      </c>
      <c r="I1389" s="5">
        <v>62</v>
      </c>
      <c r="J1389">
        <v>0.28499999999999998</v>
      </c>
      <c r="K1389">
        <v>0.46200000000000002</v>
      </c>
      <c r="L1389" s="7" t="str">
        <f t="shared" si="64"/>
        <v>Low</v>
      </c>
      <c r="M1389">
        <v>-6.1660000000000004</v>
      </c>
      <c r="N1389" s="7">
        <v>2.9100000000000001E-2</v>
      </c>
      <c r="O1389" s="7">
        <v>0.42799999999999999</v>
      </c>
      <c r="P1389" s="9">
        <v>5.6099999999999997E-6</v>
      </c>
      <c r="Q1389" s="7">
        <v>0.122</v>
      </c>
      <c r="R1389" s="7">
        <v>9.2299999999999993E-2</v>
      </c>
      <c r="S1389" s="7" t="str">
        <f t="shared" si="65"/>
        <v>Negative</v>
      </c>
      <c r="T1389" s="5">
        <v>142.36500000000001</v>
      </c>
      <c r="U1389" t="s">
        <v>32</v>
      </c>
    </row>
    <row r="1390" spans="1:21" x14ac:dyDescent="0.25">
      <c r="A1390">
        <v>291</v>
      </c>
      <c r="B1390" t="str">
        <f>_xlfn.XLOOKUP(A1390, artists!A$2:A$836, artists!B$2:B$836)</f>
        <v>Chris Brown</v>
      </c>
      <c r="C1390" s="3" t="s">
        <v>557</v>
      </c>
      <c r="D1390" s="5">
        <v>229866</v>
      </c>
      <c r="E1390" s="5">
        <f t="shared" si="63"/>
        <v>229.86600000000001</v>
      </c>
      <c r="F1390" t="b">
        <v>0</v>
      </c>
      <c r="G1390">
        <v>8</v>
      </c>
      <c r="H1390">
        <f>_xlfn.XLOOKUP(G1390, years!A$2:A$836, years!B$2:B$836)</f>
        <v>2005</v>
      </c>
      <c r="I1390" s="5">
        <v>71</v>
      </c>
      <c r="J1390">
        <v>0.84599999999999997</v>
      </c>
      <c r="K1390">
        <v>0.48199999999999998</v>
      </c>
      <c r="L1390" s="7" t="str">
        <f t="shared" si="64"/>
        <v>Low</v>
      </c>
      <c r="M1390">
        <v>-6.7210000000000001</v>
      </c>
      <c r="N1390" s="7">
        <v>0.129</v>
      </c>
      <c r="O1390" s="7">
        <v>2.46E-2</v>
      </c>
      <c r="P1390" s="9">
        <v>0</v>
      </c>
      <c r="Q1390" s="7">
        <v>0.39300000000000002</v>
      </c>
      <c r="R1390" s="7">
        <v>0.21199999999999999</v>
      </c>
      <c r="S1390" s="7" t="str">
        <f t="shared" si="65"/>
        <v>Negative</v>
      </c>
      <c r="T1390" s="5">
        <v>100.96899999999999</v>
      </c>
      <c r="U1390" t="s">
        <v>26</v>
      </c>
    </row>
    <row r="1391" spans="1:21" x14ac:dyDescent="0.25">
      <c r="A1391">
        <v>35</v>
      </c>
      <c r="B1391" t="str">
        <f>_xlfn.XLOOKUP(A1391, artists!A$2:A$836, artists!B$2:B$836)</f>
        <v>JAY-Z</v>
      </c>
      <c r="C1391" s="3" t="s">
        <v>956</v>
      </c>
      <c r="D1391" s="5">
        <v>267520</v>
      </c>
      <c r="E1391" s="5">
        <f t="shared" si="63"/>
        <v>267.52</v>
      </c>
      <c r="F1391" t="b">
        <v>1</v>
      </c>
      <c r="G1391">
        <v>12</v>
      </c>
      <c r="H1391">
        <f>_xlfn.XLOOKUP(G1391, years!A$2:A$836, years!B$2:B$836)</f>
        <v>2009</v>
      </c>
      <c r="I1391" s="5">
        <v>75</v>
      </c>
      <c r="J1391">
        <v>0.63200000000000001</v>
      </c>
      <c r="K1391">
        <v>0.92400000000000004</v>
      </c>
      <c r="L1391" s="7" t="str">
        <f t="shared" si="64"/>
        <v>High</v>
      </c>
      <c r="M1391">
        <v>-1.802</v>
      </c>
      <c r="N1391" s="7">
        <v>0.28999999999999998</v>
      </c>
      <c r="O1391" s="7">
        <v>0.28100000000000003</v>
      </c>
      <c r="P1391" s="9">
        <v>0</v>
      </c>
      <c r="Q1391" s="7">
        <v>0.26300000000000001</v>
      </c>
      <c r="R1391" s="7">
        <v>0.441</v>
      </c>
      <c r="S1391" s="7" t="str">
        <f t="shared" si="65"/>
        <v>Negative</v>
      </c>
      <c r="T1391" s="5">
        <v>86.843999999999994</v>
      </c>
      <c r="U1391" t="s">
        <v>28</v>
      </c>
    </row>
    <row r="1392" spans="1:21" x14ac:dyDescent="0.25">
      <c r="A1392">
        <v>571</v>
      </c>
      <c r="B1392" t="str">
        <f>_xlfn.XLOOKUP(A1392, artists!A$2:A$836, artists!B$2:B$836)</f>
        <v>Imagine Dragons</v>
      </c>
      <c r="C1392" s="3" t="s">
        <v>1701</v>
      </c>
      <c r="D1392" s="5">
        <v>204346</v>
      </c>
      <c r="E1392" s="5">
        <f t="shared" si="63"/>
        <v>204.346</v>
      </c>
      <c r="F1392" t="b">
        <v>0</v>
      </c>
      <c r="G1392">
        <v>20</v>
      </c>
      <c r="H1392">
        <f>_xlfn.XLOOKUP(G1392, years!A$2:A$836, years!B$2:B$836)</f>
        <v>2017</v>
      </c>
      <c r="I1392" s="5">
        <v>1</v>
      </c>
      <c r="J1392">
        <v>0.77900000000000003</v>
      </c>
      <c r="K1392">
        <v>0.78700000000000003</v>
      </c>
      <c r="L1392" s="7" t="str">
        <f t="shared" si="64"/>
        <v>High</v>
      </c>
      <c r="M1392">
        <v>-4.3049999999999997</v>
      </c>
      <c r="N1392" s="7">
        <v>0.108</v>
      </c>
      <c r="O1392" s="7">
        <v>5.2400000000000002E-2</v>
      </c>
      <c r="P1392" s="9">
        <v>0</v>
      </c>
      <c r="Q1392" s="7">
        <v>0.14000000000000001</v>
      </c>
      <c r="R1392" s="7">
        <v>0.70799999999999996</v>
      </c>
      <c r="S1392" s="7" t="str">
        <f t="shared" si="65"/>
        <v>Positive</v>
      </c>
      <c r="T1392" s="5">
        <v>124.982</v>
      </c>
      <c r="U1392" t="s">
        <v>100</v>
      </c>
    </row>
    <row r="1393" spans="1:21" x14ac:dyDescent="0.25">
      <c r="A1393">
        <v>137</v>
      </c>
      <c r="B1393" t="str">
        <f>_xlfn.XLOOKUP(A1393, artists!A$2:A$836, artists!B$2:B$836)</f>
        <v>Ludacris</v>
      </c>
      <c r="C1393" s="3" t="s">
        <v>830</v>
      </c>
      <c r="D1393" s="5">
        <v>280680</v>
      </c>
      <c r="E1393" s="5">
        <f t="shared" si="63"/>
        <v>280.68</v>
      </c>
      <c r="F1393" t="b">
        <v>1</v>
      </c>
      <c r="G1393">
        <v>9</v>
      </c>
      <c r="H1393">
        <f>_xlfn.XLOOKUP(G1393, years!A$2:A$836, years!B$2:B$836)</f>
        <v>2006</v>
      </c>
      <c r="I1393" s="5">
        <v>51</v>
      </c>
      <c r="J1393">
        <v>0.40500000000000003</v>
      </c>
      <c r="K1393">
        <v>0.72099999999999997</v>
      </c>
      <c r="L1393" s="7" t="str">
        <f t="shared" si="64"/>
        <v>High</v>
      </c>
      <c r="M1393">
        <v>-6.97</v>
      </c>
      <c r="N1393" s="7">
        <v>0.28299999999999997</v>
      </c>
      <c r="O1393" s="7">
        <v>0.32900000000000001</v>
      </c>
      <c r="P1393" s="9">
        <v>0</v>
      </c>
      <c r="Q1393" s="7">
        <v>0.252</v>
      </c>
      <c r="R1393" s="7">
        <v>0.81499999999999995</v>
      </c>
      <c r="S1393" s="7" t="str">
        <f t="shared" si="65"/>
        <v>Positive</v>
      </c>
      <c r="T1393" s="5">
        <v>92.853999999999999</v>
      </c>
      <c r="U1393" t="s">
        <v>59</v>
      </c>
    </row>
    <row r="1394" spans="1:21" x14ac:dyDescent="0.25">
      <c r="A1394">
        <v>283</v>
      </c>
      <c r="B1394" t="str">
        <f>_xlfn.XLOOKUP(A1394, artists!A$2:A$836, artists!B$2:B$836)</f>
        <v>Rihanna</v>
      </c>
      <c r="C1394" s="3" t="s">
        <v>961</v>
      </c>
      <c r="D1394" s="5">
        <v>227533</v>
      </c>
      <c r="E1394" s="5">
        <f t="shared" si="63"/>
        <v>227.53299999999999</v>
      </c>
      <c r="F1394" t="b">
        <v>1</v>
      </c>
      <c r="G1394">
        <v>12</v>
      </c>
      <c r="H1394">
        <f>_xlfn.XLOOKUP(G1394, years!A$2:A$836, years!B$2:B$836)</f>
        <v>2009</v>
      </c>
      <c r="I1394" s="5">
        <v>64</v>
      </c>
      <c r="J1394">
        <v>0.48</v>
      </c>
      <c r="K1394">
        <v>0.48599999999999999</v>
      </c>
      <c r="L1394" s="7" t="str">
        <f t="shared" si="64"/>
        <v>Low</v>
      </c>
      <c r="M1394">
        <v>-5.7539999999999996</v>
      </c>
      <c r="N1394" s="7">
        <v>4.4699999999999997E-2</v>
      </c>
      <c r="O1394" s="7">
        <v>4.5999999999999999E-2</v>
      </c>
      <c r="P1394" s="9">
        <v>0</v>
      </c>
      <c r="Q1394" s="7">
        <v>0.107</v>
      </c>
      <c r="R1394" s="7">
        <v>0.26500000000000001</v>
      </c>
      <c r="S1394" s="7" t="str">
        <f t="shared" si="65"/>
        <v>Negative</v>
      </c>
      <c r="T1394" s="5">
        <v>80.051000000000002</v>
      </c>
      <c r="U1394" t="s">
        <v>26</v>
      </c>
    </row>
    <row r="1395" spans="1:21" x14ac:dyDescent="0.25">
      <c r="A1395">
        <v>283</v>
      </c>
      <c r="B1395" t="str">
        <f>_xlfn.XLOOKUP(A1395, artists!A$2:A$836, artists!B$2:B$836)</f>
        <v>Rihanna</v>
      </c>
      <c r="C1395" s="3" t="s">
        <v>1122</v>
      </c>
      <c r="D1395" s="5">
        <v>243533</v>
      </c>
      <c r="E1395" s="5">
        <f t="shared" si="63"/>
        <v>243.53299999999999</v>
      </c>
      <c r="F1395" t="b">
        <v>0</v>
      </c>
      <c r="G1395">
        <v>13</v>
      </c>
      <c r="H1395">
        <f>_xlfn.XLOOKUP(G1395, years!A$2:A$836, years!B$2:B$836)</f>
        <v>2010</v>
      </c>
      <c r="I1395" s="5">
        <v>73</v>
      </c>
      <c r="J1395">
        <v>0.76700000000000002</v>
      </c>
      <c r="K1395">
        <v>0.68200000000000005</v>
      </c>
      <c r="L1395" s="7" t="str">
        <f t="shared" si="64"/>
        <v>High</v>
      </c>
      <c r="M1395">
        <v>-5.0199999999999996</v>
      </c>
      <c r="N1395" s="7">
        <v>4.2000000000000003E-2</v>
      </c>
      <c r="O1395" s="7">
        <v>1.1299999999999999E-2</v>
      </c>
      <c r="P1395" s="9">
        <v>1.6000000000000001E-4</v>
      </c>
      <c r="Q1395" s="7">
        <v>0.104</v>
      </c>
      <c r="R1395" s="7">
        <v>0.83299999999999996</v>
      </c>
      <c r="S1395" s="7" t="str">
        <f t="shared" si="65"/>
        <v>Positive</v>
      </c>
      <c r="T1395" s="5">
        <v>127.97499999999999</v>
      </c>
      <c r="U1395" t="s">
        <v>26</v>
      </c>
    </row>
    <row r="1396" spans="1:21" x14ac:dyDescent="0.25">
      <c r="A1396">
        <v>740</v>
      </c>
      <c r="B1396" t="str">
        <f>_xlfn.XLOOKUP(A1396, artists!A$2:A$836, artists!B$2:B$836)</f>
        <v>XXXTENTACION</v>
      </c>
      <c r="C1396" s="3" t="s">
        <v>1788</v>
      </c>
      <c r="D1396" s="5">
        <v>166605</v>
      </c>
      <c r="E1396" s="5">
        <f t="shared" si="63"/>
        <v>166.60499999999999</v>
      </c>
      <c r="F1396" t="b">
        <v>1</v>
      </c>
      <c r="G1396">
        <v>21</v>
      </c>
      <c r="H1396">
        <f>_xlfn.XLOOKUP(G1396, years!A$2:A$836, years!B$2:B$836)</f>
        <v>2018</v>
      </c>
      <c r="I1396" s="5">
        <v>82</v>
      </c>
      <c r="J1396">
        <v>0.74</v>
      </c>
      <c r="K1396">
        <v>0.61299999999999999</v>
      </c>
      <c r="L1396" s="7" t="str">
        <f t="shared" si="64"/>
        <v>Low</v>
      </c>
      <c r="M1396">
        <v>-4.88</v>
      </c>
      <c r="N1396" s="7">
        <v>0.14499999999999999</v>
      </c>
      <c r="O1396" s="7">
        <v>0.25800000000000001</v>
      </c>
      <c r="P1396" s="9">
        <v>3.7200000000000002E-3</v>
      </c>
      <c r="Q1396" s="7">
        <v>0.123</v>
      </c>
      <c r="R1396" s="7">
        <v>0.47299999999999998</v>
      </c>
      <c r="S1396" s="7" t="str">
        <f t="shared" si="65"/>
        <v>Negative</v>
      </c>
      <c r="T1396" s="5">
        <v>75.022999999999996</v>
      </c>
      <c r="U1396" t="s">
        <v>28</v>
      </c>
    </row>
    <row r="1397" spans="1:21" x14ac:dyDescent="0.25">
      <c r="A1397">
        <v>581</v>
      </c>
      <c r="B1397" t="str">
        <f>_xlfn.XLOOKUP(A1397, artists!A$2:A$836, artists!B$2:B$836)</f>
        <v>Capital Cities</v>
      </c>
      <c r="C1397" s="3" t="s">
        <v>1327</v>
      </c>
      <c r="D1397" s="5">
        <v>192693</v>
      </c>
      <c r="E1397" s="5">
        <f t="shared" si="63"/>
        <v>192.69300000000001</v>
      </c>
      <c r="F1397" t="b">
        <v>0</v>
      </c>
      <c r="G1397">
        <v>16</v>
      </c>
      <c r="H1397">
        <f>_xlfn.XLOOKUP(G1397, years!A$2:A$836, years!B$2:B$836)</f>
        <v>2013</v>
      </c>
      <c r="I1397" s="5">
        <v>0</v>
      </c>
      <c r="J1397">
        <v>0.65200000000000002</v>
      </c>
      <c r="K1397">
        <v>0.78300000000000003</v>
      </c>
      <c r="L1397" s="7" t="str">
        <f t="shared" si="64"/>
        <v>High</v>
      </c>
      <c r="M1397">
        <v>-4.8289999999999997</v>
      </c>
      <c r="N1397" s="7">
        <v>3.09E-2</v>
      </c>
      <c r="O1397" s="7">
        <v>1.8900000000000001E-4</v>
      </c>
      <c r="P1397" s="9">
        <v>1.7299999999999999E-2</v>
      </c>
      <c r="Q1397" s="7">
        <v>8.8900000000000007E-2</v>
      </c>
      <c r="R1397" s="7">
        <v>0.83599999999999997</v>
      </c>
      <c r="S1397" s="7" t="str">
        <f t="shared" si="65"/>
        <v>Positive</v>
      </c>
      <c r="T1397" s="5">
        <v>117.952</v>
      </c>
      <c r="U1397" t="s">
        <v>17</v>
      </c>
    </row>
    <row r="1398" spans="1:21" x14ac:dyDescent="0.25">
      <c r="A1398">
        <v>587</v>
      </c>
      <c r="B1398" t="str">
        <f>_xlfn.XLOOKUP(A1398, artists!A$2:A$836, artists!B$2:B$836)</f>
        <v>AWOLNATION</v>
      </c>
      <c r="C1398" s="3" t="s">
        <v>1356</v>
      </c>
      <c r="D1398" s="5">
        <v>259102</v>
      </c>
      <c r="E1398" s="5">
        <f t="shared" si="63"/>
        <v>259.10199999999998</v>
      </c>
      <c r="F1398" t="b">
        <v>0</v>
      </c>
      <c r="G1398">
        <v>14</v>
      </c>
      <c r="H1398">
        <f>_xlfn.XLOOKUP(G1398, years!A$2:A$836, years!B$2:B$836)</f>
        <v>2011</v>
      </c>
      <c r="I1398" s="5">
        <v>2</v>
      </c>
      <c r="J1398">
        <v>0.82499999999999996</v>
      </c>
      <c r="K1398">
        <v>0.435</v>
      </c>
      <c r="L1398" s="7" t="str">
        <f t="shared" si="64"/>
        <v>Low</v>
      </c>
      <c r="M1398">
        <v>-9.5820000000000007</v>
      </c>
      <c r="N1398" s="7">
        <v>5.6800000000000003E-2</v>
      </c>
      <c r="O1398" s="7">
        <v>0.45200000000000001</v>
      </c>
      <c r="P1398" s="9">
        <v>0.60899999999999999</v>
      </c>
      <c r="Q1398" s="7">
        <v>9.5299999999999996E-2</v>
      </c>
      <c r="R1398" s="7">
        <v>0.24299999999999999</v>
      </c>
      <c r="S1398" s="7" t="str">
        <f t="shared" si="65"/>
        <v>Negative</v>
      </c>
      <c r="T1398" s="5">
        <v>119.038</v>
      </c>
      <c r="U1398" t="s">
        <v>30</v>
      </c>
    </row>
    <row r="1399" spans="1:21" x14ac:dyDescent="0.25">
      <c r="A1399">
        <v>256</v>
      </c>
      <c r="B1399" t="str">
        <f>_xlfn.XLOOKUP(A1399, artists!A$2:A$836, artists!B$2:B$836)</f>
        <v>Ying Yang Twins</v>
      </c>
      <c r="C1399" s="3" t="s">
        <v>478</v>
      </c>
      <c r="D1399" s="5">
        <v>252440</v>
      </c>
      <c r="E1399" s="5">
        <f t="shared" si="63"/>
        <v>252.44</v>
      </c>
      <c r="F1399" t="b">
        <v>1</v>
      </c>
      <c r="G1399">
        <v>6</v>
      </c>
      <c r="H1399">
        <f>_xlfn.XLOOKUP(G1399, years!A$2:A$836, years!B$2:B$836)</f>
        <v>2003</v>
      </c>
      <c r="I1399" s="5">
        <v>61</v>
      </c>
      <c r="J1399">
        <v>0.88400000000000001</v>
      </c>
      <c r="K1399">
        <v>0.69699999999999995</v>
      </c>
      <c r="L1399" s="7" t="str">
        <f t="shared" si="64"/>
        <v>High</v>
      </c>
      <c r="M1399">
        <v>-6.0220000000000002</v>
      </c>
      <c r="N1399" s="7">
        <v>0.128</v>
      </c>
      <c r="O1399" s="7">
        <v>5.0900000000000001E-2</v>
      </c>
      <c r="P1399" s="9">
        <v>0</v>
      </c>
      <c r="Q1399" s="7">
        <v>9.4E-2</v>
      </c>
      <c r="R1399" s="7">
        <v>0.32200000000000001</v>
      </c>
      <c r="S1399" s="7" t="str">
        <f t="shared" si="65"/>
        <v>Negative</v>
      </c>
      <c r="T1399" s="5">
        <v>101.965</v>
      </c>
      <c r="U1399" t="s">
        <v>59</v>
      </c>
    </row>
    <row r="1400" spans="1:21" x14ac:dyDescent="0.25">
      <c r="A1400">
        <v>582</v>
      </c>
      <c r="B1400" t="str">
        <f>_xlfn.XLOOKUP(A1400, artists!A$2:A$836, artists!B$2:B$836)</f>
        <v>Selena Gomez</v>
      </c>
      <c r="C1400" s="3" t="s">
        <v>1537</v>
      </c>
      <c r="D1400" s="5">
        <v>229080</v>
      </c>
      <c r="E1400" s="5">
        <f t="shared" si="63"/>
        <v>229.08</v>
      </c>
      <c r="F1400" t="b">
        <v>0</v>
      </c>
      <c r="G1400">
        <v>18</v>
      </c>
      <c r="H1400">
        <f>_xlfn.XLOOKUP(G1400, years!A$2:A$836, years!B$2:B$836)</f>
        <v>2015</v>
      </c>
      <c r="I1400" s="5">
        <v>69</v>
      </c>
      <c r="J1400">
        <v>0.67200000000000004</v>
      </c>
      <c r="K1400">
        <v>0.59299999999999997</v>
      </c>
      <c r="L1400" s="7" t="str">
        <f t="shared" si="64"/>
        <v>Low</v>
      </c>
      <c r="M1400">
        <v>-4.01</v>
      </c>
      <c r="N1400" s="7">
        <v>3.04E-2</v>
      </c>
      <c r="O1400" s="7">
        <v>2.23E-2</v>
      </c>
      <c r="P1400" s="9">
        <v>0</v>
      </c>
      <c r="Q1400" s="7">
        <v>0.214</v>
      </c>
      <c r="R1400" s="7">
        <v>0.438</v>
      </c>
      <c r="S1400" s="7" t="str">
        <f t="shared" si="65"/>
        <v>Negative</v>
      </c>
      <c r="T1400" s="5">
        <v>98.02</v>
      </c>
      <c r="U1400" t="s">
        <v>17</v>
      </c>
    </row>
    <row r="1401" spans="1:21" x14ac:dyDescent="0.25">
      <c r="A1401">
        <v>25</v>
      </c>
      <c r="B1401" t="str">
        <f>_xlfn.XLOOKUP(A1401, artists!A$2:A$836, artists!B$2:B$836)</f>
        <v>Darude</v>
      </c>
      <c r="C1401" s="3" t="s">
        <v>54</v>
      </c>
      <c r="D1401" s="5">
        <v>225493</v>
      </c>
      <c r="E1401" s="5">
        <f t="shared" si="63"/>
        <v>225.49299999999999</v>
      </c>
      <c r="F1401" t="b">
        <v>0</v>
      </c>
      <c r="G1401">
        <v>4</v>
      </c>
      <c r="H1401">
        <f>_xlfn.XLOOKUP(G1401, years!A$2:A$836, years!B$2:B$836)</f>
        <v>2001</v>
      </c>
      <c r="I1401" s="5">
        <v>69</v>
      </c>
      <c r="J1401">
        <v>0.52800000000000002</v>
      </c>
      <c r="K1401">
        <v>0.96499999999999997</v>
      </c>
      <c r="L1401" s="7" t="str">
        <f t="shared" si="64"/>
        <v>High</v>
      </c>
      <c r="M1401">
        <v>-7.984</v>
      </c>
      <c r="N1401" s="7">
        <v>4.65E-2</v>
      </c>
      <c r="O1401" s="7">
        <v>0.14099999999999999</v>
      </c>
      <c r="P1401" s="9">
        <v>0.98499999999999999</v>
      </c>
      <c r="Q1401" s="7">
        <v>7.9699999999999993E-2</v>
      </c>
      <c r="R1401" s="7">
        <v>0.58699999999999997</v>
      </c>
      <c r="S1401" s="7" t="str">
        <f t="shared" si="65"/>
        <v>Positive</v>
      </c>
      <c r="T1401" s="5">
        <v>136.065</v>
      </c>
      <c r="U1401" t="s">
        <v>40</v>
      </c>
    </row>
    <row r="1402" spans="1:21" x14ac:dyDescent="0.25">
      <c r="A1402">
        <v>196</v>
      </c>
      <c r="B1402" t="str">
        <f>_xlfn.XLOOKUP(A1402, artists!A$2:A$836, artists!B$2:B$836)</f>
        <v>Benny Benassi</v>
      </c>
      <c r="C1402" s="3" t="s">
        <v>349</v>
      </c>
      <c r="D1402" s="5">
        <v>285570</v>
      </c>
      <c r="E1402" s="5">
        <f t="shared" si="63"/>
        <v>285.57</v>
      </c>
      <c r="F1402" t="b">
        <v>0</v>
      </c>
      <c r="G1402">
        <v>6</v>
      </c>
      <c r="H1402">
        <f>_xlfn.XLOOKUP(G1402, years!A$2:A$836, years!B$2:B$836)</f>
        <v>2003</v>
      </c>
      <c r="I1402" s="5">
        <v>66</v>
      </c>
      <c r="J1402">
        <v>0.79300000000000004</v>
      </c>
      <c r="K1402">
        <v>0.69799999999999995</v>
      </c>
      <c r="L1402" s="7" t="str">
        <f t="shared" si="64"/>
        <v>High</v>
      </c>
      <c r="M1402">
        <v>-3.6259999999999999</v>
      </c>
      <c r="N1402" s="7">
        <v>0.104</v>
      </c>
      <c r="O1402" s="7">
        <v>0.16300000000000001</v>
      </c>
      <c r="P1402" s="9">
        <v>0.14499999999999999</v>
      </c>
      <c r="Q1402" s="7">
        <v>7.4499999999999997E-2</v>
      </c>
      <c r="R1402" s="7">
        <v>0.33900000000000002</v>
      </c>
      <c r="S1402" s="7" t="str">
        <f t="shared" si="65"/>
        <v>Negative</v>
      </c>
      <c r="T1402" s="5">
        <v>130.017</v>
      </c>
      <c r="U1402" t="s">
        <v>40</v>
      </c>
    </row>
    <row r="1403" spans="1:21" x14ac:dyDescent="0.25">
      <c r="A1403">
        <v>722</v>
      </c>
      <c r="B1403" t="str">
        <f>_xlfn.XLOOKUP(A1403, artists!A$2:A$836, artists!B$2:B$836)</f>
        <v>Lil Peep</v>
      </c>
      <c r="C1403" s="3" t="s">
        <v>1683</v>
      </c>
      <c r="D1403" s="5">
        <v>231546</v>
      </c>
      <c r="E1403" s="5">
        <f t="shared" si="63"/>
        <v>231.54599999999999</v>
      </c>
      <c r="F1403" t="b">
        <v>1</v>
      </c>
      <c r="G1403">
        <v>20</v>
      </c>
      <c r="H1403">
        <f>_xlfn.XLOOKUP(G1403, years!A$2:A$836, years!B$2:B$836)</f>
        <v>2017</v>
      </c>
      <c r="I1403" s="5">
        <v>77</v>
      </c>
      <c r="J1403">
        <v>0.53400000000000003</v>
      </c>
      <c r="K1403">
        <v>0.58299999999999996</v>
      </c>
      <c r="L1403" s="7" t="str">
        <f t="shared" si="64"/>
        <v>Low</v>
      </c>
      <c r="M1403">
        <v>-8.6720000000000006</v>
      </c>
      <c r="N1403" s="7">
        <v>2.8799999999999999E-2</v>
      </c>
      <c r="O1403" s="7">
        <v>2.6200000000000001E-2</v>
      </c>
      <c r="P1403" s="9">
        <v>0</v>
      </c>
      <c r="Q1403" s="7">
        <v>0.42099999999999999</v>
      </c>
      <c r="R1403" s="7">
        <v>0.14499999999999999</v>
      </c>
      <c r="S1403" s="7" t="str">
        <f t="shared" si="65"/>
        <v>Negative</v>
      </c>
      <c r="T1403" s="5">
        <v>105.997</v>
      </c>
      <c r="U1403" t="s">
        <v>28</v>
      </c>
    </row>
    <row r="1404" spans="1:21" x14ac:dyDescent="0.25">
      <c r="A1404">
        <v>480</v>
      </c>
      <c r="B1404" t="str">
        <f>_xlfn.XLOOKUP(A1404, artists!A$2:A$836, artists!B$2:B$836)</f>
        <v>Swedish House Mafia</v>
      </c>
      <c r="C1404" s="3" t="s">
        <v>1165</v>
      </c>
      <c r="D1404" s="5">
        <v>213337</v>
      </c>
      <c r="E1404" s="5">
        <f t="shared" si="63"/>
        <v>213.33699999999999</v>
      </c>
      <c r="F1404" t="b">
        <v>0</v>
      </c>
      <c r="G1404">
        <v>14</v>
      </c>
      <c r="H1404">
        <f>_xlfn.XLOOKUP(G1404, years!A$2:A$836, years!B$2:B$836)</f>
        <v>2011</v>
      </c>
      <c r="I1404" s="5">
        <v>65</v>
      </c>
      <c r="J1404">
        <v>0.50700000000000001</v>
      </c>
      <c r="K1404">
        <v>0.66500000000000004</v>
      </c>
      <c r="L1404" s="7" t="str">
        <f t="shared" si="64"/>
        <v>High</v>
      </c>
      <c r="M1404">
        <v>-7.5979999999999999</v>
      </c>
      <c r="N1404" s="7">
        <v>4.7399999999999998E-2</v>
      </c>
      <c r="O1404" s="7">
        <v>1.44E-2</v>
      </c>
      <c r="P1404" s="9">
        <v>0</v>
      </c>
      <c r="Q1404" s="7">
        <v>7.5899999999999995E-2</v>
      </c>
      <c r="R1404" s="7">
        <v>0.4</v>
      </c>
      <c r="S1404" s="7" t="str">
        <f t="shared" si="65"/>
        <v>Negative</v>
      </c>
      <c r="T1404" s="5">
        <v>126.879</v>
      </c>
      <c r="U1404" t="s">
        <v>40</v>
      </c>
    </row>
    <row r="1405" spans="1:21" x14ac:dyDescent="0.25">
      <c r="A1405">
        <v>102</v>
      </c>
      <c r="B1405" t="str">
        <f>_xlfn.XLOOKUP(A1405, artists!A$2:A$836, artists!B$2:B$836)</f>
        <v>Nickelback</v>
      </c>
      <c r="C1405" s="3" t="s">
        <v>668</v>
      </c>
      <c r="D1405" s="5">
        <v>219320</v>
      </c>
      <c r="E1405" s="5">
        <f t="shared" si="63"/>
        <v>219.32</v>
      </c>
      <c r="F1405" t="b">
        <v>0</v>
      </c>
      <c r="G1405">
        <v>8</v>
      </c>
      <c r="H1405">
        <f>_xlfn.XLOOKUP(G1405, years!A$2:A$836, years!B$2:B$836)</f>
        <v>2005</v>
      </c>
      <c r="I1405" s="5">
        <v>65</v>
      </c>
      <c r="J1405">
        <v>0.441</v>
      </c>
      <c r="K1405">
        <v>0.81499999999999995</v>
      </c>
      <c r="L1405" s="7" t="str">
        <f t="shared" si="64"/>
        <v>High</v>
      </c>
      <c r="M1405">
        <v>-4.0880000000000001</v>
      </c>
      <c r="N1405" s="7">
        <v>2.76E-2</v>
      </c>
      <c r="O1405" s="7">
        <v>7.3099999999999999E-4</v>
      </c>
      <c r="P1405" s="9">
        <v>0</v>
      </c>
      <c r="Q1405" s="7">
        <v>0.41399999999999998</v>
      </c>
      <c r="R1405" s="7">
        <v>0.52200000000000002</v>
      </c>
      <c r="S1405" s="7" t="str">
        <f t="shared" si="65"/>
        <v>Positive</v>
      </c>
      <c r="T1405" s="5">
        <v>164.00700000000001</v>
      </c>
      <c r="U1405" t="s">
        <v>23</v>
      </c>
    </row>
    <row r="1406" spans="1:21" x14ac:dyDescent="0.25">
      <c r="A1406">
        <v>424</v>
      </c>
      <c r="B1406" t="str">
        <f>_xlfn.XLOOKUP(A1406, artists!A$2:A$836, artists!B$2:B$836)</f>
        <v>Trey Songz</v>
      </c>
      <c r="C1406" s="3" t="s">
        <v>1085</v>
      </c>
      <c r="D1406" s="5">
        <v>207546</v>
      </c>
      <c r="E1406" s="5">
        <f t="shared" si="63"/>
        <v>207.54599999999999</v>
      </c>
      <c r="F1406" t="b">
        <v>0</v>
      </c>
      <c r="G1406">
        <v>12</v>
      </c>
      <c r="H1406">
        <f>_xlfn.XLOOKUP(G1406, years!A$2:A$836, years!B$2:B$836)</f>
        <v>2009</v>
      </c>
      <c r="I1406" s="5">
        <v>54</v>
      </c>
      <c r="J1406">
        <v>0.72399999999999998</v>
      </c>
      <c r="K1406">
        <v>0.87</v>
      </c>
      <c r="L1406" s="7" t="str">
        <f t="shared" si="64"/>
        <v>High</v>
      </c>
      <c r="M1406">
        <v>-3.6139999999999999</v>
      </c>
      <c r="N1406" s="7">
        <v>0.113</v>
      </c>
      <c r="O1406" s="7">
        <v>4.5300000000000002E-3</v>
      </c>
      <c r="P1406" s="9">
        <v>0</v>
      </c>
      <c r="Q1406" s="7">
        <v>0.83299999999999996</v>
      </c>
      <c r="R1406" s="7">
        <v>0.81</v>
      </c>
      <c r="S1406" s="7" t="str">
        <f t="shared" si="65"/>
        <v>Positive</v>
      </c>
      <c r="T1406" s="5">
        <v>93.01</v>
      </c>
      <c r="U1406" t="s">
        <v>26</v>
      </c>
    </row>
    <row r="1407" spans="1:21" x14ac:dyDescent="0.25">
      <c r="A1407">
        <v>703</v>
      </c>
      <c r="B1407" t="str">
        <f>_xlfn.XLOOKUP(A1407, artists!A$2:A$836, artists!B$2:B$836)</f>
        <v>Tory Lanez</v>
      </c>
      <c r="C1407" s="3" t="s">
        <v>1631</v>
      </c>
      <c r="D1407" s="5">
        <v>237786</v>
      </c>
      <c r="E1407" s="5">
        <f t="shared" si="63"/>
        <v>237.786</v>
      </c>
      <c r="F1407" t="b">
        <v>1</v>
      </c>
      <c r="G1407">
        <v>19</v>
      </c>
      <c r="H1407">
        <f>_xlfn.XLOOKUP(G1407, years!A$2:A$836, years!B$2:B$836)</f>
        <v>2016</v>
      </c>
      <c r="I1407" s="5">
        <v>73</v>
      </c>
      <c r="J1407">
        <v>0.54600000000000004</v>
      </c>
      <c r="K1407">
        <v>0.52900000000000003</v>
      </c>
      <c r="L1407" s="7" t="str">
        <f t="shared" si="64"/>
        <v>Low</v>
      </c>
      <c r="M1407">
        <v>-10.510999999999999</v>
      </c>
      <c r="N1407" s="7">
        <v>5.8299999999999998E-2</v>
      </c>
      <c r="O1407" s="7">
        <v>8.6199999999999999E-2</v>
      </c>
      <c r="P1407" s="9">
        <v>6.4999999999999996E-6</v>
      </c>
      <c r="Q1407" s="7">
        <v>0.124</v>
      </c>
      <c r="R1407" s="7">
        <v>0.247</v>
      </c>
      <c r="S1407" s="7" t="str">
        <f t="shared" si="65"/>
        <v>Negative</v>
      </c>
      <c r="T1407" s="5">
        <v>107.331</v>
      </c>
      <c r="U1407" t="s">
        <v>26</v>
      </c>
    </row>
    <row r="1408" spans="1:21" x14ac:dyDescent="0.25">
      <c r="A1408">
        <v>711</v>
      </c>
      <c r="B1408" t="str">
        <f>_xlfn.XLOOKUP(A1408, artists!A$2:A$836, artists!B$2:B$836)</f>
        <v>Flume</v>
      </c>
      <c r="C1408" s="3" t="s">
        <v>1631</v>
      </c>
      <c r="D1408" s="5">
        <v>262521</v>
      </c>
      <c r="E1408" s="5">
        <f t="shared" si="63"/>
        <v>262.52100000000002</v>
      </c>
      <c r="F1408" t="b">
        <v>1</v>
      </c>
      <c r="G1408">
        <v>19</v>
      </c>
      <c r="H1408">
        <f>_xlfn.XLOOKUP(G1408, years!A$2:A$836, years!B$2:B$836)</f>
        <v>2016</v>
      </c>
      <c r="I1408" s="5">
        <v>53</v>
      </c>
      <c r="J1408">
        <v>0.58099999999999996</v>
      </c>
      <c r="K1408">
        <v>0.53100000000000003</v>
      </c>
      <c r="L1408" s="7" t="str">
        <f t="shared" si="64"/>
        <v>Low</v>
      </c>
      <c r="M1408">
        <v>-6.8289999999999997</v>
      </c>
      <c r="N1408" s="7">
        <v>3.2199999999999999E-2</v>
      </c>
      <c r="O1408" s="7">
        <v>7.3099999999999998E-2</v>
      </c>
      <c r="P1408" s="9">
        <v>3.27E-6</v>
      </c>
      <c r="Q1408" s="7">
        <v>6.1600000000000002E-2</v>
      </c>
      <c r="R1408" s="7">
        <v>0.27300000000000002</v>
      </c>
      <c r="S1408" s="7" t="str">
        <f t="shared" si="65"/>
        <v>Negative</v>
      </c>
      <c r="T1408" s="5">
        <v>75.254999999999995</v>
      </c>
      <c r="U1408" t="s">
        <v>34</v>
      </c>
    </row>
    <row r="1409" spans="1:21" x14ac:dyDescent="0.25">
      <c r="A1409">
        <v>83</v>
      </c>
      <c r="B1409" t="str">
        <f>_xlfn.XLOOKUP(A1409, artists!A$2:A$836, artists!B$2:B$836)</f>
        <v>Nelly Furtado</v>
      </c>
      <c r="C1409" s="3" t="s">
        <v>743</v>
      </c>
      <c r="D1409" s="5">
        <v>223080</v>
      </c>
      <c r="E1409" s="5">
        <f t="shared" si="63"/>
        <v>223.08</v>
      </c>
      <c r="F1409" t="b">
        <v>0</v>
      </c>
      <c r="G1409">
        <v>9</v>
      </c>
      <c r="H1409">
        <f>_xlfn.XLOOKUP(G1409, years!A$2:A$836, years!B$2:B$836)</f>
        <v>2006</v>
      </c>
      <c r="I1409" s="5">
        <v>81</v>
      </c>
      <c r="J1409">
        <v>0.872</v>
      </c>
      <c r="K1409">
        <v>0.872</v>
      </c>
      <c r="L1409" s="7" t="str">
        <f t="shared" si="64"/>
        <v>High</v>
      </c>
      <c r="M1409">
        <v>-6.3280000000000003</v>
      </c>
      <c r="N1409" s="7">
        <v>0.13900000000000001</v>
      </c>
      <c r="O1409" s="7">
        <v>4.7600000000000003E-2</v>
      </c>
      <c r="P1409" s="9">
        <v>1.1199999999999999E-3</v>
      </c>
      <c r="Q1409" s="7">
        <v>5.4300000000000001E-2</v>
      </c>
      <c r="R1409" s="7">
        <v>0.80900000000000005</v>
      </c>
      <c r="S1409" s="7" t="str">
        <f t="shared" si="65"/>
        <v>Positive</v>
      </c>
      <c r="T1409" s="5">
        <v>116.94799999999999</v>
      </c>
      <c r="U1409" t="s">
        <v>146</v>
      </c>
    </row>
    <row r="1410" spans="1:21" x14ac:dyDescent="0.25">
      <c r="A1410">
        <v>9</v>
      </c>
      <c r="B1410" t="str">
        <f>_xlfn.XLOOKUP(A1410, artists!A$2:A$836, artists!B$2:B$836)</f>
        <v>Destiny's Child</v>
      </c>
      <c r="C1410" s="3" t="s">
        <v>31</v>
      </c>
      <c r="D1410" s="5">
        <v>271333</v>
      </c>
      <c r="E1410" s="5">
        <f t="shared" ref="E1410:E1473" si="66">D1410/1000</f>
        <v>271.33300000000003</v>
      </c>
      <c r="F1410" t="b">
        <v>0</v>
      </c>
      <c r="G1410">
        <v>2</v>
      </c>
      <c r="H1410">
        <f>_xlfn.XLOOKUP(G1410, years!A$2:A$836, years!B$2:B$836)</f>
        <v>1999</v>
      </c>
      <c r="I1410" s="5">
        <v>75</v>
      </c>
      <c r="J1410">
        <v>0.71299999999999997</v>
      </c>
      <c r="K1410">
        <v>0.67800000000000005</v>
      </c>
      <c r="L1410" s="7" t="str">
        <f t="shared" ref="L1410:L1473" si="67">IF(K1410&gt;0.66,"High",IF(K1410&gt;0.33&amp;K1410&lt;=0.66,"Medium","Low"))</f>
        <v>High</v>
      </c>
      <c r="M1410">
        <v>-3.5249999999999999</v>
      </c>
      <c r="N1410" s="7">
        <v>0.10199999999999999</v>
      </c>
      <c r="O1410" s="7">
        <v>0.27300000000000002</v>
      </c>
      <c r="P1410" s="9">
        <v>0</v>
      </c>
      <c r="Q1410" s="7">
        <v>0.14899999999999999</v>
      </c>
      <c r="R1410" s="7">
        <v>0.73399999999999999</v>
      </c>
      <c r="S1410" s="7" t="str">
        <f t="shared" ref="S1410:S1473" si="68">IF(R1410 &gt;= 0.5, "Positive", "Negative")</f>
        <v>Positive</v>
      </c>
      <c r="T1410" s="5">
        <v>138.00899999999999</v>
      </c>
      <c r="U1410" t="s">
        <v>32</v>
      </c>
    </row>
    <row r="1411" spans="1:21" x14ac:dyDescent="0.25">
      <c r="A1411">
        <v>217</v>
      </c>
      <c r="B1411" t="str">
        <f>_xlfn.XLOOKUP(A1411, artists!A$2:A$836, artists!B$2:B$836)</f>
        <v>Floetry</v>
      </c>
      <c r="C1411" s="3" t="s">
        <v>404</v>
      </c>
      <c r="D1411" s="5">
        <v>268373</v>
      </c>
      <c r="E1411" s="5">
        <f t="shared" si="66"/>
        <v>268.37299999999999</v>
      </c>
      <c r="F1411" t="b">
        <v>0</v>
      </c>
      <c r="G1411">
        <v>5</v>
      </c>
      <c r="H1411">
        <f>_xlfn.XLOOKUP(G1411, years!A$2:A$836, years!B$2:B$836)</f>
        <v>2002</v>
      </c>
      <c r="I1411" s="5">
        <v>57</v>
      </c>
      <c r="J1411">
        <v>0.747</v>
      </c>
      <c r="K1411">
        <v>0.39800000000000002</v>
      </c>
      <c r="L1411" s="7" t="str">
        <f t="shared" si="67"/>
        <v>Low</v>
      </c>
      <c r="M1411">
        <v>-12.932</v>
      </c>
      <c r="N1411" s="7">
        <v>7.4300000000000005E-2</v>
      </c>
      <c r="O1411" s="7">
        <v>0.21099999999999999</v>
      </c>
      <c r="P1411" s="9">
        <v>1.42E-6</v>
      </c>
      <c r="Q1411" s="7">
        <v>0.113</v>
      </c>
      <c r="R1411" s="7">
        <v>0.42799999999999999</v>
      </c>
      <c r="S1411" s="7" t="str">
        <f t="shared" si="68"/>
        <v>Negative</v>
      </c>
      <c r="T1411" s="5">
        <v>117.901</v>
      </c>
      <c r="U1411" t="s">
        <v>26</v>
      </c>
    </row>
    <row r="1412" spans="1:21" x14ac:dyDescent="0.25">
      <c r="A1412">
        <v>125</v>
      </c>
      <c r="B1412" t="str">
        <f>_xlfn.XLOOKUP(A1412, artists!A$2:A$836, artists!B$2:B$836)</f>
        <v>Mis-Teeq</v>
      </c>
      <c r="C1412" s="3" t="s">
        <v>352</v>
      </c>
      <c r="D1412" s="5">
        <v>238840</v>
      </c>
      <c r="E1412" s="5">
        <f t="shared" si="66"/>
        <v>238.84</v>
      </c>
      <c r="F1412" t="b">
        <v>0</v>
      </c>
      <c r="G1412">
        <v>7</v>
      </c>
      <c r="H1412">
        <f>_xlfn.XLOOKUP(G1412, years!A$2:A$836, years!B$2:B$836)</f>
        <v>2004</v>
      </c>
      <c r="I1412" s="5">
        <v>59</v>
      </c>
      <c r="J1412">
        <v>0.73399999999999999</v>
      </c>
      <c r="K1412">
        <v>0.66800000000000004</v>
      </c>
      <c r="L1412" s="7" t="str">
        <f t="shared" si="67"/>
        <v>High</v>
      </c>
      <c r="M1412">
        <v>-3.9350000000000001</v>
      </c>
      <c r="N1412" s="7">
        <v>3.49E-2</v>
      </c>
      <c r="O1412" s="7">
        <v>5.2600000000000001E-2</v>
      </c>
      <c r="P1412" s="9">
        <v>0</v>
      </c>
      <c r="Q1412" s="7">
        <v>9.2499999999999999E-2</v>
      </c>
      <c r="R1412" s="7">
        <v>0.65100000000000002</v>
      </c>
      <c r="S1412" s="7" t="str">
        <f t="shared" si="68"/>
        <v>Positive</v>
      </c>
      <c r="T1412" s="5">
        <v>99.971000000000004</v>
      </c>
      <c r="U1412" t="s">
        <v>40</v>
      </c>
    </row>
    <row r="1413" spans="1:21" x14ac:dyDescent="0.25">
      <c r="A1413">
        <v>577</v>
      </c>
      <c r="B1413" t="str">
        <f>_xlfn.XLOOKUP(A1413, artists!A$2:A$836, artists!B$2:B$836)</f>
        <v>Martin Garrix</v>
      </c>
      <c r="C1413" s="3" t="s">
        <v>1719</v>
      </c>
      <c r="D1413" s="5">
        <v>220883</v>
      </c>
      <c r="E1413" s="5">
        <f t="shared" si="66"/>
        <v>220.88300000000001</v>
      </c>
      <c r="F1413" t="b">
        <v>0</v>
      </c>
      <c r="G1413">
        <v>20</v>
      </c>
      <c r="H1413">
        <f>_xlfn.XLOOKUP(G1413, years!A$2:A$836, years!B$2:B$836)</f>
        <v>2017</v>
      </c>
      <c r="I1413" s="5">
        <v>77</v>
      </c>
      <c r="J1413">
        <v>0.58399999999999996</v>
      </c>
      <c r="K1413">
        <v>0.54</v>
      </c>
      <c r="L1413" s="7" t="str">
        <f t="shared" si="67"/>
        <v>Low</v>
      </c>
      <c r="M1413">
        <v>-7.7859999999999996</v>
      </c>
      <c r="N1413" s="7">
        <v>5.7599999999999998E-2</v>
      </c>
      <c r="O1413" s="7">
        <v>8.9499999999999996E-2</v>
      </c>
      <c r="P1413" s="9">
        <v>0</v>
      </c>
      <c r="Q1413" s="7">
        <v>0.26100000000000001</v>
      </c>
      <c r="R1413" s="7">
        <v>0.19500000000000001</v>
      </c>
      <c r="S1413" s="7" t="str">
        <f t="shared" si="68"/>
        <v>Negative</v>
      </c>
      <c r="T1413" s="5">
        <v>137.97200000000001</v>
      </c>
      <c r="U1413" t="s">
        <v>40</v>
      </c>
    </row>
    <row r="1414" spans="1:21" x14ac:dyDescent="0.25">
      <c r="A1414">
        <v>307</v>
      </c>
      <c r="B1414" t="str">
        <f>_xlfn.XLOOKUP(A1414, artists!A$2:A$836, artists!B$2:B$836)</f>
        <v>Papa Roach</v>
      </c>
      <c r="C1414" s="3" t="s">
        <v>610</v>
      </c>
      <c r="D1414" s="5">
        <v>208199</v>
      </c>
      <c r="E1414" s="5">
        <f t="shared" si="66"/>
        <v>208.19900000000001</v>
      </c>
      <c r="F1414" t="b">
        <v>0</v>
      </c>
      <c r="G1414">
        <v>7</v>
      </c>
      <c r="H1414">
        <f>_xlfn.XLOOKUP(G1414, years!A$2:A$836, years!B$2:B$836)</f>
        <v>2004</v>
      </c>
      <c r="I1414" s="5">
        <v>60</v>
      </c>
      <c r="J1414">
        <v>0.45500000000000002</v>
      </c>
      <c r="K1414">
        <v>0.92900000000000005</v>
      </c>
      <c r="L1414" s="7" t="str">
        <f t="shared" si="67"/>
        <v>High</v>
      </c>
      <c r="M1414">
        <v>-3.2949999999999999</v>
      </c>
      <c r="N1414" s="7">
        <v>4.9399999999999999E-2</v>
      </c>
      <c r="O1414" s="7">
        <v>8.7499999999999994E-2</v>
      </c>
      <c r="P1414" s="9">
        <v>0</v>
      </c>
      <c r="Q1414" s="7">
        <v>0.22600000000000001</v>
      </c>
      <c r="R1414" s="7">
        <v>0.48399999999999999</v>
      </c>
      <c r="S1414" s="7" t="str">
        <f t="shared" si="68"/>
        <v>Negative</v>
      </c>
      <c r="T1414" s="5">
        <v>89.781999999999996</v>
      </c>
      <c r="U1414" t="s">
        <v>23</v>
      </c>
    </row>
    <row r="1415" spans="1:21" x14ac:dyDescent="0.25">
      <c r="A1415">
        <v>567</v>
      </c>
      <c r="B1415" t="str">
        <f>_xlfn.XLOOKUP(A1415, artists!A$2:A$836, artists!B$2:B$836)</f>
        <v>Little Mix</v>
      </c>
      <c r="C1415" s="3" t="s">
        <v>1663</v>
      </c>
      <c r="D1415" s="5">
        <v>246240</v>
      </c>
      <c r="E1415" s="5">
        <f t="shared" si="66"/>
        <v>246.24</v>
      </c>
      <c r="F1415" t="b">
        <v>0</v>
      </c>
      <c r="G1415">
        <v>20</v>
      </c>
      <c r="H1415">
        <f>_xlfn.XLOOKUP(G1415, years!A$2:A$836, years!B$2:B$836)</f>
        <v>2017</v>
      </c>
      <c r="I1415" s="5">
        <v>1</v>
      </c>
      <c r="J1415">
        <v>0.77300000000000002</v>
      </c>
      <c r="K1415">
        <v>0.747</v>
      </c>
      <c r="L1415" s="7" t="str">
        <f t="shared" si="67"/>
        <v>High</v>
      </c>
      <c r="M1415">
        <v>-4.0609999999999999</v>
      </c>
      <c r="N1415" s="7">
        <v>8.8900000000000007E-2</v>
      </c>
      <c r="O1415" s="7">
        <v>2.3900000000000001E-2</v>
      </c>
      <c r="P1415" s="9">
        <v>8.2300000000000008E-6</v>
      </c>
      <c r="Q1415" s="7">
        <v>0.11</v>
      </c>
      <c r="R1415" s="7">
        <v>0.8</v>
      </c>
      <c r="S1415" s="7" t="str">
        <f t="shared" si="68"/>
        <v>Positive</v>
      </c>
      <c r="T1415" s="5">
        <v>126.014</v>
      </c>
      <c r="U1415" t="s">
        <v>17</v>
      </c>
    </row>
    <row r="1416" spans="1:21" x14ac:dyDescent="0.25">
      <c r="A1416">
        <v>120</v>
      </c>
      <c r="B1416" t="str">
        <f>_xlfn.XLOOKUP(A1416, artists!A$2:A$836, artists!B$2:B$836)</f>
        <v>Usher</v>
      </c>
      <c r="C1416" s="3" t="s">
        <v>1229</v>
      </c>
      <c r="D1416" s="5">
        <v>234693</v>
      </c>
      <c r="E1416" s="5">
        <f t="shared" si="66"/>
        <v>234.69300000000001</v>
      </c>
      <c r="F1416" t="b">
        <v>0</v>
      </c>
      <c r="G1416">
        <v>15</v>
      </c>
      <c r="H1416">
        <f>_xlfn.XLOOKUP(G1416, years!A$2:A$836, years!B$2:B$836)</f>
        <v>2012</v>
      </c>
      <c r="I1416" s="5">
        <v>66</v>
      </c>
      <c r="J1416">
        <v>0.61599999999999999</v>
      </c>
      <c r="K1416">
        <v>0.86199999999999999</v>
      </c>
      <c r="L1416" s="7" t="str">
        <f t="shared" si="67"/>
        <v>High</v>
      </c>
      <c r="M1416">
        <v>-5.18</v>
      </c>
      <c r="N1416" s="7">
        <v>9.7299999999999998E-2</v>
      </c>
      <c r="O1416" s="7">
        <v>1.17E-3</v>
      </c>
      <c r="P1416" s="9">
        <v>0</v>
      </c>
      <c r="Q1416" s="7">
        <v>0.17899999999999999</v>
      </c>
      <c r="R1416" s="7">
        <v>0.56899999999999995</v>
      </c>
      <c r="S1416" s="7" t="str">
        <f t="shared" si="68"/>
        <v>Positive</v>
      </c>
      <c r="T1416" s="5">
        <v>127.992</v>
      </c>
      <c r="U1416" t="s">
        <v>26</v>
      </c>
    </row>
    <row r="1417" spans="1:21" x14ac:dyDescent="0.25">
      <c r="A1417">
        <v>404</v>
      </c>
      <c r="B1417" t="str">
        <f>_xlfn.XLOOKUP(A1417, artists!A$2:A$836, artists!B$2:B$836)</f>
        <v>will.i.am</v>
      </c>
      <c r="C1417" s="3" t="s">
        <v>1310</v>
      </c>
      <c r="D1417" s="5">
        <v>283400</v>
      </c>
      <c r="E1417" s="5">
        <f t="shared" si="66"/>
        <v>283.39999999999998</v>
      </c>
      <c r="F1417" t="b">
        <v>1</v>
      </c>
      <c r="G1417">
        <v>16</v>
      </c>
      <c r="H1417">
        <f>_xlfn.XLOOKUP(G1417, years!A$2:A$836, years!B$2:B$836)</f>
        <v>2013</v>
      </c>
      <c r="I1417" s="5">
        <v>78</v>
      </c>
      <c r="J1417">
        <v>0.77200000000000002</v>
      </c>
      <c r="K1417">
        <v>0.68500000000000005</v>
      </c>
      <c r="L1417" s="7" t="str">
        <f t="shared" si="67"/>
        <v>High</v>
      </c>
      <c r="M1417">
        <v>-6.8490000000000002</v>
      </c>
      <c r="N1417" s="7">
        <v>6.9599999999999995E-2</v>
      </c>
      <c r="O1417" s="7">
        <v>1.9E-2</v>
      </c>
      <c r="P1417" s="9">
        <v>8.9599999999999996E-5</v>
      </c>
      <c r="Q1417" s="7">
        <v>0.13100000000000001</v>
      </c>
      <c r="R1417" s="7">
        <v>0.501</v>
      </c>
      <c r="S1417" s="7" t="str">
        <f t="shared" si="68"/>
        <v>Positive</v>
      </c>
      <c r="T1417" s="5">
        <v>130.03299999999999</v>
      </c>
      <c r="U1417" t="s">
        <v>59</v>
      </c>
    </row>
    <row r="1418" spans="1:21" x14ac:dyDescent="0.25">
      <c r="A1418">
        <v>675</v>
      </c>
      <c r="B1418" t="str">
        <f>_xlfn.XLOOKUP(A1418, artists!A$2:A$836, artists!B$2:B$836)</f>
        <v>Shawn Mendes</v>
      </c>
      <c r="C1418" s="3" t="s">
        <v>1860</v>
      </c>
      <c r="D1418" s="5">
        <v>190799</v>
      </c>
      <c r="E1418" s="5">
        <f t="shared" si="66"/>
        <v>190.79900000000001</v>
      </c>
      <c r="F1418" t="b">
        <v>0</v>
      </c>
      <c r="G1418">
        <v>22</v>
      </c>
      <c r="H1418">
        <f>_xlfn.XLOOKUP(G1418, years!A$2:A$836, years!B$2:B$836)</f>
        <v>2019</v>
      </c>
      <c r="I1418" s="5">
        <v>78</v>
      </c>
      <c r="J1418">
        <v>0.75900000000000001</v>
      </c>
      <c r="K1418">
        <v>0.54800000000000004</v>
      </c>
      <c r="L1418" s="7" t="str">
        <f t="shared" si="67"/>
        <v>Low</v>
      </c>
      <c r="M1418">
        <v>-6.0490000000000004</v>
      </c>
      <c r="N1418" s="7">
        <v>2.9000000000000001E-2</v>
      </c>
      <c r="O1418" s="7">
        <v>3.9199999999999999E-2</v>
      </c>
      <c r="P1418" s="9">
        <v>0</v>
      </c>
      <c r="Q1418" s="7">
        <v>8.2799999999999999E-2</v>
      </c>
      <c r="R1418" s="7">
        <v>0.749</v>
      </c>
      <c r="S1418" s="7" t="str">
        <f t="shared" si="68"/>
        <v>Positive</v>
      </c>
      <c r="T1418" s="5">
        <v>116.967</v>
      </c>
      <c r="U1418" t="s">
        <v>17</v>
      </c>
    </row>
    <row r="1419" spans="1:21" x14ac:dyDescent="0.25">
      <c r="A1419">
        <v>466</v>
      </c>
      <c r="B1419" t="str">
        <f>_xlfn.XLOOKUP(A1419, artists!A$2:A$836, artists!B$2:B$836)</f>
        <v>Shinedown</v>
      </c>
      <c r="C1419" s="3" t="s">
        <v>1013</v>
      </c>
      <c r="D1419" s="5">
        <v>222066</v>
      </c>
      <c r="E1419" s="5">
        <f t="shared" si="66"/>
        <v>222.066</v>
      </c>
      <c r="F1419" t="b">
        <v>0</v>
      </c>
      <c r="G1419">
        <v>11</v>
      </c>
      <c r="H1419">
        <f>_xlfn.XLOOKUP(G1419, years!A$2:A$836, years!B$2:B$836)</f>
        <v>2008</v>
      </c>
      <c r="I1419" s="5">
        <v>67</v>
      </c>
      <c r="J1419">
        <v>0.46</v>
      </c>
      <c r="K1419">
        <v>0.79600000000000004</v>
      </c>
      <c r="L1419" s="7" t="str">
        <f t="shared" si="67"/>
        <v>High</v>
      </c>
      <c r="M1419">
        <v>-4.5010000000000003</v>
      </c>
      <c r="N1419" s="7">
        <v>3.3300000000000003E-2</v>
      </c>
      <c r="O1419" s="7">
        <v>1.07E-3</v>
      </c>
      <c r="P1419" s="9">
        <v>0</v>
      </c>
      <c r="Q1419" s="7">
        <v>0.106</v>
      </c>
      <c r="R1419" s="7">
        <v>0.182</v>
      </c>
      <c r="S1419" s="7" t="str">
        <f t="shared" si="68"/>
        <v>Negative</v>
      </c>
      <c r="T1419" s="5">
        <v>100.011</v>
      </c>
      <c r="U1419" t="s">
        <v>23</v>
      </c>
    </row>
    <row r="1420" spans="1:21" x14ac:dyDescent="0.25">
      <c r="A1420">
        <v>812</v>
      </c>
      <c r="B1420" t="str">
        <f>_xlfn.XLOOKUP(A1420, artists!A$2:A$836, artists!B$2:B$836)</f>
        <v>Anuel AA</v>
      </c>
      <c r="C1420" s="3" t="s">
        <v>1936</v>
      </c>
      <c r="D1420" s="5">
        <v>258800</v>
      </c>
      <c r="E1420" s="5">
        <f t="shared" si="66"/>
        <v>258.8</v>
      </c>
      <c r="F1420" t="b">
        <v>0</v>
      </c>
      <c r="G1420">
        <v>22</v>
      </c>
      <c r="H1420">
        <f>_xlfn.XLOOKUP(G1420, years!A$2:A$836, years!B$2:B$836)</f>
        <v>2019</v>
      </c>
      <c r="I1420" s="5">
        <v>75</v>
      </c>
      <c r="J1420">
        <v>0.80700000000000005</v>
      </c>
      <c r="K1420">
        <v>0.80300000000000005</v>
      </c>
      <c r="L1420" s="7" t="str">
        <f t="shared" si="67"/>
        <v>High</v>
      </c>
      <c r="M1420">
        <v>-4.1559999999999997</v>
      </c>
      <c r="N1420" s="7">
        <v>0.126</v>
      </c>
      <c r="O1420" s="7">
        <v>0.60199999999999998</v>
      </c>
      <c r="P1420" s="9">
        <v>8.5299999999999994E-3</v>
      </c>
      <c r="Q1420" s="7">
        <v>0.13600000000000001</v>
      </c>
      <c r="R1420" s="7">
        <v>0.70599999999999996</v>
      </c>
      <c r="S1420" s="7" t="str">
        <f t="shared" si="68"/>
        <v>Positive</v>
      </c>
      <c r="T1420" s="5">
        <v>91.986999999999995</v>
      </c>
      <c r="U1420" t="s">
        <v>446</v>
      </c>
    </row>
    <row r="1421" spans="1:21" x14ac:dyDescent="0.25">
      <c r="A1421">
        <v>425</v>
      </c>
      <c r="B1421" t="str">
        <f>_xlfn.XLOOKUP(A1421, artists!A$2:A$836, artists!B$2:B$836)</f>
        <v>OneRepublic</v>
      </c>
      <c r="C1421" s="3" t="s">
        <v>1000</v>
      </c>
      <c r="D1421" s="5">
        <v>224693</v>
      </c>
      <c r="E1421" s="5">
        <f t="shared" si="66"/>
        <v>224.69300000000001</v>
      </c>
      <c r="F1421" t="b">
        <v>0</v>
      </c>
      <c r="G1421">
        <v>12</v>
      </c>
      <c r="H1421">
        <f>_xlfn.XLOOKUP(G1421, years!A$2:A$836, years!B$2:B$836)</f>
        <v>2009</v>
      </c>
      <c r="I1421" s="5">
        <v>74</v>
      </c>
      <c r="J1421">
        <v>0.51600000000000001</v>
      </c>
      <c r="K1421">
        <v>0.76400000000000001</v>
      </c>
      <c r="L1421" s="7" t="str">
        <f t="shared" si="67"/>
        <v>High</v>
      </c>
      <c r="M1421">
        <v>-6.2229999999999999</v>
      </c>
      <c r="N1421" s="7">
        <v>3.6600000000000001E-2</v>
      </c>
      <c r="O1421" s="7">
        <v>7.17E-2</v>
      </c>
      <c r="P1421" s="9">
        <v>0</v>
      </c>
      <c r="Q1421" s="7">
        <v>0.115</v>
      </c>
      <c r="R1421" s="7">
        <v>0.376</v>
      </c>
      <c r="S1421" s="7" t="str">
        <f t="shared" si="68"/>
        <v>Negative</v>
      </c>
      <c r="T1421" s="5">
        <v>148.02099999999999</v>
      </c>
      <c r="U1421" t="s">
        <v>17</v>
      </c>
    </row>
    <row r="1422" spans="1:21" x14ac:dyDescent="0.25">
      <c r="A1422">
        <v>406</v>
      </c>
      <c r="B1422" t="str">
        <f>_xlfn.XLOOKUP(A1422, artists!A$2:A$836, artists!B$2:B$836)</f>
        <v>Miley Cyrus</v>
      </c>
      <c r="C1422" s="3" t="s">
        <v>862</v>
      </c>
      <c r="D1422" s="5">
        <v>190453</v>
      </c>
      <c r="E1422" s="5">
        <f t="shared" si="66"/>
        <v>190.453</v>
      </c>
      <c r="F1422" t="b">
        <v>0</v>
      </c>
      <c r="G1422">
        <v>10</v>
      </c>
      <c r="H1422">
        <f>_xlfn.XLOOKUP(G1422, years!A$2:A$836, years!B$2:B$836)</f>
        <v>2007</v>
      </c>
      <c r="I1422" s="5">
        <v>0</v>
      </c>
      <c r="J1422">
        <v>0.69199999999999995</v>
      </c>
      <c r="K1422">
        <v>0.91100000000000003</v>
      </c>
      <c r="L1422" s="7" t="str">
        <f t="shared" si="67"/>
        <v>High</v>
      </c>
      <c r="M1422">
        <v>-5.0979999999999999</v>
      </c>
      <c r="N1422" s="7">
        <v>0.17699999999999999</v>
      </c>
      <c r="O1422" s="7">
        <v>1.49E-2</v>
      </c>
      <c r="P1422" s="9">
        <v>7.3399999999999995E-5</v>
      </c>
      <c r="Q1422" s="7">
        <v>0.112</v>
      </c>
      <c r="R1422" s="7">
        <v>0.80100000000000005</v>
      </c>
      <c r="S1422" s="7" t="str">
        <f t="shared" si="68"/>
        <v>Positive</v>
      </c>
      <c r="T1422" s="5">
        <v>138.97499999999999</v>
      </c>
      <c r="U1422" t="s">
        <v>17</v>
      </c>
    </row>
    <row r="1423" spans="1:21" x14ac:dyDescent="0.25">
      <c r="A1423">
        <v>512</v>
      </c>
      <c r="B1423" t="str">
        <f>_xlfn.XLOOKUP(A1423, artists!A$2:A$836, artists!B$2:B$836)</f>
        <v>Wiz Khalifa</v>
      </c>
      <c r="C1423" s="3" t="s">
        <v>1496</v>
      </c>
      <c r="D1423" s="5">
        <v>229525</v>
      </c>
      <c r="E1423" s="5">
        <f t="shared" si="66"/>
        <v>229.52500000000001</v>
      </c>
      <c r="F1423" t="b">
        <v>0</v>
      </c>
      <c r="G1423">
        <v>18</v>
      </c>
      <c r="H1423">
        <f>_xlfn.XLOOKUP(G1423, years!A$2:A$836, years!B$2:B$836)</f>
        <v>2015</v>
      </c>
      <c r="I1423" s="5">
        <v>81</v>
      </c>
      <c r="J1423">
        <v>0.68899999999999995</v>
      </c>
      <c r="K1423">
        <v>0.48099999999999998</v>
      </c>
      <c r="L1423" s="7" t="str">
        <f t="shared" si="67"/>
        <v>Low</v>
      </c>
      <c r="M1423">
        <v>-7.5030000000000001</v>
      </c>
      <c r="N1423" s="7">
        <v>8.1500000000000003E-2</v>
      </c>
      <c r="O1423" s="7">
        <v>0.36899999999999999</v>
      </c>
      <c r="P1423" s="9">
        <v>1.0300000000000001E-6</v>
      </c>
      <c r="Q1423" s="7">
        <v>6.4899999999999999E-2</v>
      </c>
      <c r="R1423" s="7">
        <v>0.28299999999999997</v>
      </c>
      <c r="S1423" s="7" t="str">
        <f t="shared" si="68"/>
        <v>Negative</v>
      </c>
      <c r="T1423" s="5">
        <v>80.025000000000006</v>
      </c>
      <c r="U1423" t="s">
        <v>59</v>
      </c>
    </row>
    <row r="1424" spans="1:21" x14ac:dyDescent="0.25">
      <c r="A1424">
        <v>487</v>
      </c>
      <c r="B1424" t="str">
        <f>_xlfn.XLOOKUP(A1424, artists!A$2:A$836, artists!B$2:B$836)</f>
        <v>Tim Berg</v>
      </c>
      <c r="C1424" s="3" t="s">
        <v>1066</v>
      </c>
      <c r="D1424" s="5">
        <v>203960</v>
      </c>
      <c r="E1424" s="5">
        <f t="shared" si="66"/>
        <v>203.96</v>
      </c>
      <c r="F1424" t="b">
        <v>0</v>
      </c>
      <c r="G1424">
        <v>13</v>
      </c>
      <c r="H1424">
        <f>_xlfn.XLOOKUP(G1424, years!A$2:A$836, years!B$2:B$836)</f>
        <v>2010</v>
      </c>
      <c r="I1424" s="5">
        <v>0</v>
      </c>
      <c r="J1424">
        <v>0.51500000000000001</v>
      </c>
      <c r="K1424">
        <v>0.83699999999999997</v>
      </c>
      <c r="L1424" s="7" t="str">
        <f t="shared" si="67"/>
        <v>High</v>
      </c>
      <c r="M1424">
        <v>-2.552</v>
      </c>
      <c r="N1424" s="7">
        <v>4.0099999999999997E-2</v>
      </c>
      <c r="O1424" s="7">
        <v>8.6800000000000002E-2</v>
      </c>
      <c r="P1424" s="9">
        <v>0</v>
      </c>
      <c r="Q1424" s="7">
        <v>4.0300000000000002E-2</v>
      </c>
      <c r="R1424" s="7">
        <v>0.52</v>
      </c>
      <c r="S1424" s="7" t="str">
        <f t="shared" si="68"/>
        <v>Positive</v>
      </c>
      <c r="T1424" s="5">
        <v>126.026</v>
      </c>
      <c r="U1424" t="s">
        <v>40</v>
      </c>
    </row>
    <row r="1425" spans="1:21" x14ac:dyDescent="0.25">
      <c r="A1425">
        <v>216</v>
      </c>
      <c r="B1425" t="str">
        <f>_xlfn.XLOOKUP(A1425, artists!A$2:A$836, artists!B$2:B$836)</f>
        <v>Snoop Dogg</v>
      </c>
      <c r="C1425" s="3" t="s">
        <v>848</v>
      </c>
      <c r="D1425" s="5">
        <v>245520</v>
      </c>
      <c r="E1425" s="5">
        <f t="shared" si="66"/>
        <v>245.52</v>
      </c>
      <c r="F1425" t="b">
        <v>0</v>
      </c>
      <c r="G1425">
        <v>10</v>
      </c>
      <c r="H1425">
        <f>_xlfn.XLOOKUP(G1425, years!A$2:A$836, years!B$2:B$836)</f>
        <v>2007</v>
      </c>
      <c r="I1425" s="5">
        <v>56</v>
      </c>
      <c r="J1425">
        <v>0.75600000000000001</v>
      </c>
      <c r="K1425">
        <v>0.82899999999999996</v>
      </c>
      <c r="L1425" s="7" t="str">
        <f t="shared" si="67"/>
        <v>High</v>
      </c>
      <c r="M1425">
        <v>-3.9729999999999999</v>
      </c>
      <c r="N1425" s="7">
        <v>6.8199999999999997E-2</v>
      </c>
      <c r="O1425" s="7">
        <v>3.0000000000000001E-3</v>
      </c>
      <c r="P1425" s="9">
        <v>3.4600000000000001E-5</v>
      </c>
      <c r="Q1425" s="7">
        <v>5.7799999999999997E-2</v>
      </c>
      <c r="R1425" s="7">
        <v>0.504</v>
      </c>
      <c r="S1425" s="7" t="str">
        <f t="shared" si="68"/>
        <v>Positive</v>
      </c>
      <c r="T1425" s="5">
        <v>120.163</v>
      </c>
      <c r="U1425" t="s">
        <v>59</v>
      </c>
    </row>
    <row r="1426" spans="1:21" x14ac:dyDescent="0.25">
      <c r="A1426">
        <v>37</v>
      </c>
      <c r="B1426" t="str">
        <f>_xlfn.XLOOKUP(A1426, artists!A$2:A$836, artists!B$2:B$836)</f>
        <v>Avant</v>
      </c>
      <c r="C1426" s="3" t="s">
        <v>69</v>
      </c>
      <c r="D1426" s="5">
        <v>255600</v>
      </c>
      <c r="E1426" s="5">
        <f t="shared" si="66"/>
        <v>255.6</v>
      </c>
      <c r="F1426" t="b">
        <v>0</v>
      </c>
      <c r="G1426">
        <v>3</v>
      </c>
      <c r="H1426">
        <f>_xlfn.XLOOKUP(G1426, years!A$2:A$836, years!B$2:B$836)</f>
        <v>2000</v>
      </c>
      <c r="I1426" s="5">
        <v>55</v>
      </c>
      <c r="J1426">
        <v>0.79800000000000004</v>
      </c>
      <c r="K1426">
        <v>0.48</v>
      </c>
      <c r="L1426" s="7" t="str">
        <f t="shared" si="67"/>
        <v>Low</v>
      </c>
      <c r="M1426">
        <v>-5.5640000000000001</v>
      </c>
      <c r="N1426" s="7">
        <v>2.76E-2</v>
      </c>
      <c r="O1426" s="7">
        <v>0.247</v>
      </c>
      <c r="P1426" s="9">
        <v>0</v>
      </c>
      <c r="Q1426" s="7">
        <v>0.23699999999999999</v>
      </c>
      <c r="R1426" s="7">
        <v>0.64300000000000002</v>
      </c>
      <c r="S1426" s="7" t="str">
        <f t="shared" si="68"/>
        <v>Positive</v>
      </c>
      <c r="T1426" s="5">
        <v>108.241</v>
      </c>
      <c r="U1426" t="s">
        <v>32</v>
      </c>
    </row>
    <row r="1427" spans="1:21" x14ac:dyDescent="0.25">
      <c r="A1427">
        <v>436</v>
      </c>
      <c r="B1427" t="str">
        <f>_xlfn.XLOOKUP(A1427, artists!A$2:A$836, artists!B$2:B$836)</f>
        <v>Adele</v>
      </c>
      <c r="C1427" s="3" t="s">
        <v>1152</v>
      </c>
      <c r="D1427" s="5">
        <v>242973</v>
      </c>
      <c r="E1427" s="5">
        <f t="shared" si="66"/>
        <v>242.97300000000001</v>
      </c>
      <c r="F1427" t="b">
        <v>0</v>
      </c>
      <c r="G1427">
        <v>14</v>
      </c>
      <c r="H1427">
        <f>_xlfn.XLOOKUP(G1427, years!A$2:A$836, years!B$2:B$836)</f>
        <v>2011</v>
      </c>
      <c r="I1427" s="5">
        <v>2</v>
      </c>
      <c r="J1427">
        <v>0.60299999999999998</v>
      </c>
      <c r="K1427">
        <v>0.67</v>
      </c>
      <c r="L1427" s="7" t="str">
        <f t="shared" si="67"/>
        <v>High</v>
      </c>
      <c r="M1427">
        <v>-3.8820000000000001</v>
      </c>
      <c r="N1427" s="7">
        <v>2.4899999999999999E-2</v>
      </c>
      <c r="O1427" s="7">
        <v>4.0800000000000003E-3</v>
      </c>
      <c r="P1427" s="9">
        <v>1.66E-6</v>
      </c>
      <c r="Q1427" s="7">
        <v>0.112</v>
      </c>
      <c r="R1427" s="7">
        <v>0.44500000000000001</v>
      </c>
      <c r="S1427" s="7" t="str">
        <f t="shared" si="68"/>
        <v>Negative</v>
      </c>
      <c r="T1427" s="5">
        <v>107.995</v>
      </c>
      <c r="U1427" t="s">
        <v>32</v>
      </c>
    </row>
    <row r="1428" spans="1:21" x14ac:dyDescent="0.25">
      <c r="A1428">
        <v>203</v>
      </c>
      <c r="B1428" t="str">
        <f>_xlfn.XLOOKUP(A1428, artists!A$2:A$836, artists!B$2:B$836)</f>
        <v>The White Stripes</v>
      </c>
      <c r="C1428" s="3" t="s">
        <v>371</v>
      </c>
      <c r="D1428" s="5">
        <v>231920</v>
      </c>
      <c r="E1428" s="5">
        <f t="shared" si="66"/>
        <v>231.92</v>
      </c>
      <c r="F1428" t="b">
        <v>0</v>
      </c>
      <c r="G1428">
        <v>6</v>
      </c>
      <c r="H1428">
        <f>_xlfn.XLOOKUP(G1428, years!A$2:A$836, years!B$2:B$836)</f>
        <v>2003</v>
      </c>
      <c r="I1428" s="5">
        <v>3</v>
      </c>
      <c r="J1428">
        <v>0.74099999999999999</v>
      </c>
      <c r="K1428">
        <v>0.46899999999999997</v>
      </c>
      <c r="L1428" s="7" t="str">
        <f t="shared" si="67"/>
        <v>Low</v>
      </c>
      <c r="M1428">
        <v>-7.6269999999999998</v>
      </c>
      <c r="N1428" s="7">
        <v>8.0500000000000002E-2</v>
      </c>
      <c r="O1428" s="7">
        <v>6.0099999999999997E-3</v>
      </c>
      <c r="P1428" s="9">
        <v>0.44700000000000001</v>
      </c>
      <c r="Q1428" s="7">
        <v>0.30599999999999999</v>
      </c>
      <c r="R1428" s="7">
        <v>0.313</v>
      </c>
      <c r="S1428" s="7" t="str">
        <f t="shared" si="68"/>
        <v>Negative</v>
      </c>
      <c r="T1428" s="5">
        <v>123.904</v>
      </c>
      <c r="U1428" t="s">
        <v>372</v>
      </c>
    </row>
    <row r="1429" spans="1:21" x14ac:dyDescent="0.25">
      <c r="A1429">
        <v>236</v>
      </c>
      <c r="B1429" t="str">
        <f>_xlfn.XLOOKUP(A1429, artists!A$2:A$836, artists!B$2:B$836)</f>
        <v>Maroon 5</v>
      </c>
      <c r="C1429" s="3" t="s">
        <v>1681</v>
      </c>
      <c r="D1429" s="5">
        <v>234308</v>
      </c>
      <c r="E1429" s="5">
        <f t="shared" si="66"/>
        <v>234.30799999999999</v>
      </c>
      <c r="F1429" t="b">
        <v>1</v>
      </c>
      <c r="G1429">
        <v>20</v>
      </c>
      <c r="H1429">
        <f>_xlfn.XLOOKUP(G1429, years!A$2:A$836, years!B$2:B$836)</f>
        <v>2017</v>
      </c>
      <c r="I1429" s="5">
        <v>0</v>
      </c>
      <c r="J1429">
        <v>0.69699999999999995</v>
      </c>
      <c r="K1429">
        <v>0.71599999999999997</v>
      </c>
      <c r="L1429" s="7" t="str">
        <f t="shared" si="67"/>
        <v>High</v>
      </c>
      <c r="M1429">
        <v>-6.2880000000000003</v>
      </c>
      <c r="N1429" s="7">
        <v>0.113</v>
      </c>
      <c r="O1429" s="7">
        <v>0.11799999999999999</v>
      </c>
      <c r="P1429" s="9">
        <v>0</v>
      </c>
      <c r="Q1429" s="7">
        <v>4.24E-2</v>
      </c>
      <c r="R1429" s="7">
        <v>0.50600000000000001</v>
      </c>
      <c r="S1429" s="7" t="str">
        <f t="shared" si="68"/>
        <v>Positive</v>
      </c>
      <c r="T1429" s="5">
        <v>99.905000000000001</v>
      </c>
      <c r="U1429" t="s">
        <v>17</v>
      </c>
    </row>
    <row r="1430" spans="1:21" x14ac:dyDescent="0.25">
      <c r="A1430">
        <v>428</v>
      </c>
      <c r="B1430" t="str">
        <f>_xlfn.XLOOKUP(A1430, artists!A$2:A$836, artists!B$2:B$836)</f>
        <v>Kings of Leon</v>
      </c>
      <c r="C1430" s="3" t="s">
        <v>907</v>
      </c>
      <c r="D1430" s="5">
        <v>203346</v>
      </c>
      <c r="E1430" s="5">
        <f t="shared" si="66"/>
        <v>203.346</v>
      </c>
      <c r="F1430" t="b">
        <v>0</v>
      </c>
      <c r="G1430">
        <v>11</v>
      </c>
      <c r="H1430">
        <f>_xlfn.XLOOKUP(G1430, years!A$2:A$836, years!B$2:B$836)</f>
        <v>2008</v>
      </c>
      <c r="I1430" s="5">
        <v>80</v>
      </c>
      <c r="J1430">
        <v>0.54200000000000004</v>
      </c>
      <c r="K1430">
        <v>0.90500000000000003</v>
      </c>
      <c r="L1430" s="7" t="str">
        <f t="shared" si="67"/>
        <v>High</v>
      </c>
      <c r="M1430">
        <v>-5.6529999999999996</v>
      </c>
      <c r="N1430" s="7">
        <v>5.3999999999999999E-2</v>
      </c>
      <c r="O1430" s="7">
        <v>1.72E-3</v>
      </c>
      <c r="P1430" s="9">
        <v>1.04E-2</v>
      </c>
      <c r="Q1430" s="7">
        <v>0.13600000000000001</v>
      </c>
      <c r="R1430" s="7">
        <v>0.374</v>
      </c>
      <c r="S1430" s="7" t="str">
        <f t="shared" si="68"/>
        <v>Negative</v>
      </c>
      <c r="T1430" s="5">
        <v>153.398</v>
      </c>
      <c r="U1430" t="s">
        <v>100</v>
      </c>
    </row>
    <row r="1431" spans="1:21" x14ac:dyDescent="0.25">
      <c r="A1431">
        <v>21</v>
      </c>
      <c r="B1431" t="str">
        <f>_xlfn.XLOOKUP(A1431, artists!A$2:A$836, artists!B$2:B$836)</f>
        <v>Tom Jones</v>
      </c>
      <c r="C1431" s="3" t="s">
        <v>47</v>
      </c>
      <c r="D1431" s="5">
        <v>211893</v>
      </c>
      <c r="E1431" s="5">
        <f t="shared" si="66"/>
        <v>211.893</v>
      </c>
      <c r="F1431" t="b">
        <v>0</v>
      </c>
      <c r="G1431">
        <v>2</v>
      </c>
      <c r="H1431">
        <f>_xlfn.XLOOKUP(G1431, years!A$2:A$836, years!B$2:B$836)</f>
        <v>1999</v>
      </c>
      <c r="I1431" s="5">
        <v>65</v>
      </c>
      <c r="J1431">
        <v>0.80100000000000005</v>
      </c>
      <c r="K1431">
        <v>0.876</v>
      </c>
      <c r="L1431" s="7" t="str">
        <f t="shared" si="67"/>
        <v>High</v>
      </c>
      <c r="M1431">
        <v>-3.94</v>
      </c>
      <c r="N1431" s="7">
        <v>4.4600000000000001E-2</v>
      </c>
      <c r="O1431" s="7">
        <v>0.14399999999999999</v>
      </c>
      <c r="P1431" s="9">
        <v>1.38E-5</v>
      </c>
      <c r="Q1431" s="7">
        <v>0.104</v>
      </c>
      <c r="R1431" s="7">
        <v>0.93200000000000005</v>
      </c>
      <c r="S1431" s="7" t="str">
        <f t="shared" si="68"/>
        <v>Positive</v>
      </c>
      <c r="T1431" s="5">
        <v>122.979</v>
      </c>
      <c r="U1431" t="s">
        <v>48</v>
      </c>
    </row>
    <row r="1432" spans="1:21" x14ac:dyDescent="0.25">
      <c r="A1432">
        <v>509</v>
      </c>
      <c r="B1432" t="str">
        <f>_xlfn.XLOOKUP(A1432, artists!A$2:A$836, artists!B$2:B$836)</f>
        <v>LMFAO</v>
      </c>
      <c r="C1432" s="3" t="s">
        <v>1140</v>
      </c>
      <c r="D1432" s="5">
        <v>199480</v>
      </c>
      <c r="E1432" s="5">
        <f t="shared" si="66"/>
        <v>199.48</v>
      </c>
      <c r="F1432" t="b">
        <v>0</v>
      </c>
      <c r="G1432">
        <v>14</v>
      </c>
      <c r="H1432">
        <f>_xlfn.XLOOKUP(G1432, years!A$2:A$836, years!B$2:B$836)</f>
        <v>2011</v>
      </c>
      <c r="I1432" s="5">
        <v>67</v>
      </c>
      <c r="J1432">
        <v>0.70699999999999996</v>
      </c>
      <c r="K1432">
        <v>0.86099999999999999</v>
      </c>
      <c r="L1432" s="7" t="str">
        <f t="shared" si="67"/>
        <v>High</v>
      </c>
      <c r="M1432">
        <v>-4.2249999999999996</v>
      </c>
      <c r="N1432" s="7">
        <v>0.316</v>
      </c>
      <c r="O1432" s="7">
        <v>0.1</v>
      </c>
      <c r="P1432" s="9">
        <v>0</v>
      </c>
      <c r="Q1432" s="7">
        <v>0.191</v>
      </c>
      <c r="R1432" s="7">
        <v>0.79500000000000004</v>
      </c>
      <c r="S1432" s="7" t="str">
        <f t="shared" si="68"/>
        <v>Positive</v>
      </c>
      <c r="T1432" s="5">
        <v>130.02099999999999</v>
      </c>
      <c r="U1432" t="s">
        <v>673</v>
      </c>
    </row>
    <row r="1433" spans="1:21" x14ac:dyDescent="0.25">
      <c r="A1433">
        <v>438</v>
      </c>
      <c r="B1433" t="str">
        <f>_xlfn.XLOOKUP(A1433, artists!A$2:A$836, artists!B$2:B$836)</f>
        <v>David Guetta</v>
      </c>
      <c r="C1433" s="3" t="s">
        <v>929</v>
      </c>
      <c r="D1433" s="5">
        <v>195853</v>
      </c>
      <c r="E1433" s="5">
        <f t="shared" si="66"/>
        <v>195.85300000000001</v>
      </c>
      <c r="F1433" t="b">
        <v>1</v>
      </c>
      <c r="G1433">
        <v>13</v>
      </c>
      <c r="H1433">
        <f>_xlfn.XLOOKUP(G1433, years!A$2:A$836, years!B$2:B$836)</f>
        <v>2010</v>
      </c>
      <c r="I1433" s="5">
        <v>75</v>
      </c>
      <c r="J1433">
        <v>0.81299999999999994</v>
      </c>
      <c r="K1433">
        <v>0.627</v>
      </c>
      <c r="L1433" s="7" t="str">
        <f t="shared" si="67"/>
        <v>Low</v>
      </c>
      <c r="M1433">
        <v>-5.0179999999999998</v>
      </c>
      <c r="N1433" s="7">
        <v>4.8599999999999997E-2</v>
      </c>
      <c r="O1433" s="7">
        <v>7.7100000000000002E-2</v>
      </c>
      <c r="P1433" s="9">
        <v>6.1600000000000001E-4</v>
      </c>
      <c r="Q1433" s="7">
        <v>0.13100000000000001</v>
      </c>
      <c r="R1433" s="7">
        <v>0.80100000000000005</v>
      </c>
      <c r="S1433" s="7" t="str">
        <f t="shared" si="68"/>
        <v>Positive</v>
      </c>
      <c r="T1433" s="5">
        <v>130.011</v>
      </c>
      <c r="U1433" t="s">
        <v>673</v>
      </c>
    </row>
    <row r="1434" spans="1:21" x14ac:dyDescent="0.25">
      <c r="A1434">
        <v>306</v>
      </c>
      <c r="B1434" t="str">
        <f>_xlfn.XLOOKUP(A1434, artists!A$2:A$836, artists!B$2:B$836)</f>
        <v>Ray J</v>
      </c>
      <c r="C1434" s="3" t="s">
        <v>915</v>
      </c>
      <c r="D1434" s="5">
        <v>204040</v>
      </c>
      <c r="E1434" s="5">
        <f t="shared" si="66"/>
        <v>204.04</v>
      </c>
      <c r="F1434" t="b">
        <v>1</v>
      </c>
      <c r="G1434">
        <v>11</v>
      </c>
      <c r="H1434">
        <f>_xlfn.XLOOKUP(G1434, years!A$2:A$836, years!B$2:B$836)</f>
        <v>2008</v>
      </c>
      <c r="I1434" s="5">
        <v>1</v>
      </c>
      <c r="J1434">
        <v>0.57499999999999996</v>
      </c>
      <c r="K1434">
        <v>0.68400000000000005</v>
      </c>
      <c r="L1434" s="7" t="str">
        <f t="shared" si="67"/>
        <v>High</v>
      </c>
      <c r="M1434">
        <v>-6.0069999999999997</v>
      </c>
      <c r="N1434" s="7">
        <v>0.32500000000000001</v>
      </c>
      <c r="O1434" s="7">
        <v>0.29899999999999999</v>
      </c>
      <c r="P1434" s="9">
        <v>0</v>
      </c>
      <c r="Q1434" s="7">
        <v>0.61399999999999999</v>
      </c>
      <c r="R1434" s="7">
        <v>0.92600000000000005</v>
      </c>
      <c r="S1434" s="7" t="str">
        <f t="shared" si="68"/>
        <v>Positive</v>
      </c>
      <c r="T1434" s="5">
        <v>172.155</v>
      </c>
      <c r="U1434" t="s">
        <v>26</v>
      </c>
    </row>
    <row r="1435" spans="1:21" x14ac:dyDescent="0.25">
      <c r="A1435">
        <v>343</v>
      </c>
      <c r="B1435" t="str">
        <f>_xlfn.XLOOKUP(A1435, artists!A$2:A$836, artists!B$2:B$836)</f>
        <v>Ne-Yo</v>
      </c>
      <c r="C1435" s="3" t="s">
        <v>698</v>
      </c>
      <c r="D1435" s="5">
        <v>220853</v>
      </c>
      <c r="E1435" s="5">
        <f t="shared" si="66"/>
        <v>220.85300000000001</v>
      </c>
      <c r="F1435" t="b">
        <v>0</v>
      </c>
      <c r="G1435">
        <v>9</v>
      </c>
      <c r="H1435">
        <f>_xlfn.XLOOKUP(G1435, years!A$2:A$836, years!B$2:B$836)</f>
        <v>2006</v>
      </c>
      <c r="I1435" s="5">
        <v>67</v>
      </c>
      <c r="J1435">
        <v>0.69299999999999995</v>
      </c>
      <c r="K1435">
        <v>0.51600000000000001</v>
      </c>
      <c r="L1435" s="7" t="str">
        <f t="shared" si="67"/>
        <v>Low</v>
      </c>
      <c r="M1435">
        <v>-6.4459999999999997</v>
      </c>
      <c r="N1435" s="7">
        <v>4.1300000000000003E-2</v>
      </c>
      <c r="O1435" s="7">
        <v>0.29699999999999999</v>
      </c>
      <c r="P1435" s="9">
        <v>1.27E-4</v>
      </c>
      <c r="Q1435" s="7">
        <v>6.0400000000000002E-2</v>
      </c>
      <c r="R1435" s="7">
        <v>0.49399999999999999</v>
      </c>
      <c r="S1435" s="7" t="str">
        <f t="shared" si="68"/>
        <v>Negative</v>
      </c>
      <c r="T1435" s="5">
        <v>94.02</v>
      </c>
      <c r="U1435" t="s">
        <v>32</v>
      </c>
    </row>
    <row r="1436" spans="1:21" x14ac:dyDescent="0.25">
      <c r="A1436">
        <v>176</v>
      </c>
      <c r="B1436" t="str">
        <f>_xlfn.XLOOKUP(A1436, artists!A$2:A$836, artists!B$2:B$836)</f>
        <v>Justin Timberlake</v>
      </c>
      <c r="C1436" s="3" t="s">
        <v>638</v>
      </c>
      <c r="D1436" s="5">
        <v>242733</v>
      </c>
      <c r="E1436" s="5">
        <f t="shared" si="66"/>
        <v>242.733</v>
      </c>
      <c r="F1436" t="b">
        <v>1</v>
      </c>
      <c r="G1436">
        <v>9</v>
      </c>
      <c r="H1436">
        <f>_xlfn.XLOOKUP(G1436, years!A$2:A$836, years!B$2:B$836)</f>
        <v>2006</v>
      </c>
      <c r="I1436" s="5">
        <v>78</v>
      </c>
      <c r="J1436">
        <v>0.96699999999999997</v>
      </c>
      <c r="K1436">
        <v>0.58299999999999996</v>
      </c>
      <c r="L1436" s="7" t="str">
        <f t="shared" si="67"/>
        <v>Low</v>
      </c>
      <c r="M1436">
        <v>-5.5620000000000003</v>
      </c>
      <c r="N1436" s="7">
        <v>7.8899999999999998E-2</v>
      </c>
      <c r="O1436" s="7">
        <v>5.8400000000000001E-2</v>
      </c>
      <c r="P1436" s="9">
        <v>0</v>
      </c>
      <c r="Q1436" s="7">
        <v>5.1900000000000002E-2</v>
      </c>
      <c r="R1436" s="7">
        <v>0.96399999999999997</v>
      </c>
      <c r="S1436" s="7" t="str">
        <f t="shared" si="68"/>
        <v>Positive</v>
      </c>
      <c r="T1436" s="5">
        <v>117</v>
      </c>
      <c r="U1436" t="s">
        <v>17</v>
      </c>
    </row>
    <row r="1437" spans="1:21" x14ac:dyDescent="0.25">
      <c r="A1437">
        <v>45</v>
      </c>
      <c r="B1437" t="str">
        <f>_xlfn.XLOOKUP(A1437, artists!A$2:A$836, artists!B$2:B$836)</f>
        <v>Mary Mary</v>
      </c>
      <c r="C1437" s="3" t="s">
        <v>79</v>
      </c>
      <c r="D1437" s="5">
        <v>198346</v>
      </c>
      <c r="E1437" s="5">
        <f t="shared" si="66"/>
        <v>198.346</v>
      </c>
      <c r="F1437" t="b">
        <v>0</v>
      </c>
      <c r="G1437">
        <v>3</v>
      </c>
      <c r="H1437">
        <f>_xlfn.XLOOKUP(G1437, years!A$2:A$836, years!B$2:B$836)</f>
        <v>2000</v>
      </c>
      <c r="I1437" s="5">
        <v>64</v>
      </c>
      <c r="J1437">
        <v>0.77900000000000003</v>
      </c>
      <c r="K1437">
        <v>0.83399999999999996</v>
      </c>
      <c r="L1437" s="7" t="str">
        <f t="shared" si="67"/>
        <v>High</v>
      </c>
      <c r="M1437">
        <v>-2.7730000000000001</v>
      </c>
      <c r="N1437" s="7">
        <v>0.16200000000000001</v>
      </c>
      <c r="O1437" s="7">
        <v>3.4299999999999997E-2</v>
      </c>
      <c r="P1437" s="9">
        <v>0</v>
      </c>
      <c r="Q1437" s="7">
        <v>8.8599999999999998E-2</v>
      </c>
      <c r="R1437" s="7">
        <v>0.8</v>
      </c>
      <c r="S1437" s="7" t="str">
        <f t="shared" si="68"/>
        <v>Positive</v>
      </c>
      <c r="T1437" s="5">
        <v>100.46</v>
      </c>
      <c r="U1437" t="s">
        <v>63</v>
      </c>
    </row>
    <row r="1438" spans="1:21" x14ac:dyDescent="0.25">
      <c r="A1438">
        <v>423</v>
      </c>
      <c r="B1438" t="str">
        <f>_xlfn.XLOOKUP(A1438, artists!A$2:A$836, artists!B$2:B$836)</f>
        <v>Metro Station</v>
      </c>
      <c r="C1438" s="3" t="s">
        <v>899</v>
      </c>
      <c r="D1438" s="5">
        <v>179946</v>
      </c>
      <c r="E1438" s="5">
        <f t="shared" si="66"/>
        <v>179.946</v>
      </c>
      <c r="F1438" t="b">
        <v>0</v>
      </c>
      <c r="G1438">
        <v>10</v>
      </c>
      <c r="H1438">
        <f>_xlfn.XLOOKUP(G1438, years!A$2:A$836, years!B$2:B$836)</f>
        <v>2007</v>
      </c>
      <c r="I1438" s="5">
        <v>67</v>
      </c>
      <c r="J1438">
        <v>0.61799999999999999</v>
      </c>
      <c r="K1438">
        <v>0.95499999999999996</v>
      </c>
      <c r="L1438" s="7" t="str">
        <f t="shared" si="67"/>
        <v>High</v>
      </c>
      <c r="M1438">
        <v>-3.8359999999999999</v>
      </c>
      <c r="N1438" s="7">
        <v>7.9799999999999996E-2</v>
      </c>
      <c r="O1438" s="7">
        <v>2.2100000000000002E-3</v>
      </c>
      <c r="P1438" s="9">
        <v>3.0900000000000001E-6</v>
      </c>
      <c r="Q1438" s="7">
        <v>0.48599999999999999</v>
      </c>
      <c r="R1438" s="7">
        <v>0.79</v>
      </c>
      <c r="S1438" s="7" t="str">
        <f t="shared" si="68"/>
        <v>Positive</v>
      </c>
      <c r="T1438" s="5">
        <v>150.03399999999999</v>
      </c>
      <c r="U1438" t="s">
        <v>30</v>
      </c>
    </row>
    <row r="1439" spans="1:21" x14ac:dyDescent="0.25">
      <c r="A1439">
        <v>439</v>
      </c>
      <c r="B1439" t="str">
        <f>_xlfn.XLOOKUP(A1439, artists!A$2:A$836, artists!B$2:B$836)</f>
        <v>Taylor Swift</v>
      </c>
      <c r="C1439" s="3" t="s">
        <v>1468</v>
      </c>
      <c r="D1439" s="5">
        <v>219200</v>
      </c>
      <c r="E1439" s="5">
        <f t="shared" si="66"/>
        <v>219.2</v>
      </c>
      <c r="F1439" t="b">
        <v>0</v>
      </c>
      <c r="G1439">
        <v>17</v>
      </c>
      <c r="H1439">
        <f>_xlfn.XLOOKUP(G1439, years!A$2:A$836, years!B$2:B$836)</f>
        <v>2014</v>
      </c>
      <c r="I1439" s="5">
        <v>79</v>
      </c>
      <c r="J1439">
        <v>0.64700000000000002</v>
      </c>
      <c r="K1439">
        <v>0.8</v>
      </c>
      <c r="L1439" s="7" t="str">
        <f t="shared" si="67"/>
        <v>High</v>
      </c>
      <c r="M1439">
        <v>-5.3840000000000003</v>
      </c>
      <c r="N1439" s="7">
        <v>0.16500000000000001</v>
      </c>
      <c r="O1439" s="7">
        <v>6.4699999999999994E-2</v>
      </c>
      <c r="P1439" s="9">
        <v>0</v>
      </c>
      <c r="Q1439" s="7">
        <v>0.33400000000000002</v>
      </c>
      <c r="R1439" s="7">
        <v>0.94199999999999995</v>
      </c>
      <c r="S1439" s="7" t="str">
        <f t="shared" si="68"/>
        <v>Positive</v>
      </c>
      <c r="T1439" s="5">
        <v>160.078</v>
      </c>
      <c r="U1439" t="s">
        <v>17</v>
      </c>
    </row>
    <row r="1440" spans="1:21" x14ac:dyDescent="0.25">
      <c r="A1440">
        <v>7</v>
      </c>
      <c r="B1440" t="str">
        <f>_xlfn.XLOOKUP(A1440, artists!A$2:A$836, artists!B$2:B$836)</f>
        <v>Eminem</v>
      </c>
      <c r="C1440" s="3" t="s">
        <v>654</v>
      </c>
      <c r="D1440" s="5">
        <v>274440</v>
      </c>
      <c r="E1440" s="5">
        <f t="shared" si="66"/>
        <v>274.44</v>
      </c>
      <c r="F1440" t="b">
        <v>1</v>
      </c>
      <c r="G1440">
        <v>8</v>
      </c>
      <c r="H1440">
        <f>_xlfn.XLOOKUP(G1440, years!A$2:A$836, years!B$2:B$836)</f>
        <v>2005</v>
      </c>
      <c r="I1440" s="5">
        <v>74</v>
      </c>
      <c r="J1440">
        <v>0.96299999999999997</v>
      </c>
      <c r="K1440">
        <v>0.64300000000000002</v>
      </c>
      <c r="L1440" s="7" t="str">
        <f t="shared" si="67"/>
        <v>Low</v>
      </c>
      <c r="M1440">
        <v>-5.7850000000000001</v>
      </c>
      <c r="N1440" s="7">
        <v>0.11700000000000001</v>
      </c>
      <c r="O1440" s="7">
        <v>5.0700000000000002E-2</v>
      </c>
      <c r="P1440" s="9">
        <v>4.9400000000000001E-5</v>
      </c>
      <c r="Q1440" s="7">
        <v>0.157</v>
      </c>
      <c r="R1440" s="7">
        <v>0.53400000000000003</v>
      </c>
      <c r="S1440" s="7" t="str">
        <f t="shared" si="68"/>
        <v>Positive</v>
      </c>
      <c r="T1440" s="5">
        <v>107.005</v>
      </c>
      <c r="U1440" t="s">
        <v>28</v>
      </c>
    </row>
    <row r="1441" spans="1:21" x14ac:dyDescent="0.25">
      <c r="A1441">
        <v>68</v>
      </c>
      <c r="B1441" t="str">
        <f>_xlfn.XLOOKUP(A1441, artists!A$2:A$836, artists!B$2:B$836)</f>
        <v>Mystikal</v>
      </c>
      <c r="C1441" s="3" t="s">
        <v>115</v>
      </c>
      <c r="D1441" s="5">
        <v>256973</v>
      </c>
      <c r="E1441" s="5">
        <f t="shared" si="66"/>
        <v>256.97300000000001</v>
      </c>
      <c r="F1441" t="b">
        <v>1</v>
      </c>
      <c r="G1441">
        <v>3</v>
      </c>
      <c r="H1441">
        <f>_xlfn.XLOOKUP(G1441, years!A$2:A$836, years!B$2:B$836)</f>
        <v>2000</v>
      </c>
      <c r="I1441" s="5">
        <v>57</v>
      </c>
      <c r="J1441">
        <v>0.91400000000000003</v>
      </c>
      <c r="K1441">
        <v>0.60699999999999998</v>
      </c>
      <c r="L1441" s="7" t="str">
        <f t="shared" si="67"/>
        <v>Low</v>
      </c>
      <c r="M1441">
        <v>-5.6580000000000004</v>
      </c>
      <c r="N1441" s="7">
        <v>0.32</v>
      </c>
      <c r="O1441" s="7">
        <v>6.2600000000000003E-2</v>
      </c>
      <c r="P1441" s="9">
        <v>0</v>
      </c>
      <c r="Q1441" s="7">
        <v>5.1499999999999997E-2</v>
      </c>
      <c r="R1441" s="7">
        <v>0.66600000000000004</v>
      </c>
      <c r="S1441" s="7" t="str">
        <f t="shared" si="68"/>
        <v>Positive</v>
      </c>
      <c r="T1441" s="5">
        <v>98.054000000000002</v>
      </c>
      <c r="U1441" t="s">
        <v>59</v>
      </c>
    </row>
    <row r="1442" spans="1:21" x14ac:dyDescent="0.25">
      <c r="A1442">
        <v>719</v>
      </c>
      <c r="B1442" t="str">
        <f>_xlfn.XLOOKUP(A1442, artists!A$2:A$836, artists!B$2:B$836)</f>
        <v>Luis Fonsi</v>
      </c>
      <c r="C1442" s="3" t="s">
        <v>1669</v>
      </c>
      <c r="D1442" s="5">
        <v>228200</v>
      </c>
      <c r="E1442" s="5">
        <f t="shared" si="66"/>
        <v>228.2</v>
      </c>
      <c r="F1442" t="b">
        <v>0</v>
      </c>
      <c r="G1442">
        <v>20</v>
      </c>
      <c r="H1442">
        <f>_xlfn.XLOOKUP(G1442, years!A$2:A$836, years!B$2:B$836)</f>
        <v>2017</v>
      </c>
      <c r="I1442" s="5">
        <v>0</v>
      </c>
      <c r="J1442">
        <v>0.66</v>
      </c>
      <c r="K1442">
        <v>0.78600000000000003</v>
      </c>
      <c r="L1442" s="7" t="str">
        <f t="shared" si="67"/>
        <v>High</v>
      </c>
      <c r="M1442">
        <v>-4.7569999999999997</v>
      </c>
      <c r="N1442" s="7">
        <v>0.17</v>
      </c>
      <c r="O1442" s="7">
        <v>0.20899999999999999</v>
      </c>
      <c r="P1442" s="9">
        <v>0</v>
      </c>
      <c r="Q1442" s="7">
        <v>0.112</v>
      </c>
      <c r="R1442" s="7">
        <v>0.84599999999999997</v>
      </c>
      <c r="S1442" s="7" t="str">
        <f t="shared" si="68"/>
        <v>Positive</v>
      </c>
      <c r="T1442" s="5">
        <v>177.833</v>
      </c>
      <c r="U1442" t="s">
        <v>71</v>
      </c>
    </row>
    <row r="1443" spans="1:21" x14ac:dyDescent="0.25">
      <c r="A1443">
        <v>62</v>
      </c>
      <c r="B1443" t="str">
        <f>_xlfn.XLOOKUP(A1443, artists!A$2:A$836, artists!B$2:B$836)</f>
        <v>Vengaboys</v>
      </c>
      <c r="C1443" s="3" t="s">
        <v>107</v>
      </c>
      <c r="D1443" s="5">
        <v>214819</v>
      </c>
      <c r="E1443" s="5">
        <f t="shared" si="66"/>
        <v>214.81899999999999</v>
      </c>
      <c r="F1443" t="b">
        <v>0</v>
      </c>
      <c r="G1443">
        <v>3</v>
      </c>
      <c r="H1443">
        <f>_xlfn.XLOOKUP(G1443, years!A$2:A$836, years!B$2:B$836)</f>
        <v>2000</v>
      </c>
      <c r="I1443" s="5">
        <v>58</v>
      </c>
      <c r="J1443">
        <v>0.751</v>
      </c>
      <c r="K1443">
        <v>0.90100000000000002</v>
      </c>
      <c r="L1443" s="7" t="str">
        <f t="shared" si="67"/>
        <v>High</v>
      </c>
      <c r="M1443">
        <v>-5.8019999999999996</v>
      </c>
      <c r="N1443" s="7">
        <v>3.2800000000000003E-2</v>
      </c>
      <c r="O1443" s="7">
        <v>5.04E-2</v>
      </c>
      <c r="P1443" s="9">
        <v>3.0799999999999998E-3</v>
      </c>
      <c r="Q1443" s="7">
        <v>3.95E-2</v>
      </c>
      <c r="R1443" s="7">
        <v>0.97299999999999998</v>
      </c>
      <c r="S1443" s="7" t="str">
        <f t="shared" si="68"/>
        <v>Positive</v>
      </c>
      <c r="T1443" s="5">
        <v>124.017</v>
      </c>
      <c r="U1443" t="s">
        <v>17</v>
      </c>
    </row>
    <row r="1444" spans="1:21" x14ac:dyDescent="0.25">
      <c r="A1444">
        <v>437</v>
      </c>
      <c r="B1444" t="str">
        <f>_xlfn.XLOOKUP(A1444, artists!A$2:A$836, artists!B$2:B$836)</f>
        <v>Lady Gaga</v>
      </c>
      <c r="C1444" s="3" t="s">
        <v>1865</v>
      </c>
      <c r="D1444" s="5">
        <v>215733</v>
      </c>
      <c r="E1444" s="5">
        <f t="shared" si="66"/>
        <v>215.733</v>
      </c>
      <c r="F1444" t="b">
        <v>0</v>
      </c>
      <c r="G1444">
        <v>21</v>
      </c>
      <c r="H1444">
        <f>_xlfn.XLOOKUP(G1444, years!A$2:A$836, years!B$2:B$836)</f>
        <v>2018</v>
      </c>
      <c r="I1444" s="5">
        <v>82</v>
      </c>
      <c r="J1444">
        <v>0.57199999999999995</v>
      </c>
      <c r="K1444">
        <v>0.38500000000000001</v>
      </c>
      <c r="L1444" s="7" t="str">
        <f t="shared" si="67"/>
        <v>Low</v>
      </c>
      <c r="M1444">
        <v>-6.3620000000000001</v>
      </c>
      <c r="N1444" s="7">
        <v>3.0800000000000001E-2</v>
      </c>
      <c r="O1444" s="7">
        <v>0.371</v>
      </c>
      <c r="P1444" s="9">
        <v>0</v>
      </c>
      <c r="Q1444" s="7">
        <v>0.23100000000000001</v>
      </c>
      <c r="R1444" s="7">
        <v>0.32300000000000001</v>
      </c>
      <c r="S1444" s="7" t="str">
        <f t="shared" si="68"/>
        <v>Negative</v>
      </c>
      <c r="T1444" s="5">
        <v>95.799000000000007</v>
      </c>
      <c r="U1444" t="s">
        <v>17</v>
      </c>
    </row>
    <row r="1445" spans="1:21" x14ac:dyDescent="0.25">
      <c r="A1445">
        <v>1</v>
      </c>
      <c r="B1445" t="str">
        <f>_xlfn.XLOOKUP(A1445, artists!A$2:A$836, artists!B$2:B$836)</f>
        <v>Britney Spears</v>
      </c>
      <c r="C1445" s="3" t="s">
        <v>441</v>
      </c>
      <c r="D1445" s="5">
        <v>198800</v>
      </c>
      <c r="E1445" s="5">
        <f t="shared" si="66"/>
        <v>198.8</v>
      </c>
      <c r="F1445" t="b">
        <v>0</v>
      </c>
      <c r="G1445">
        <v>6</v>
      </c>
      <c r="H1445">
        <f>_xlfn.XLOOKUP(G1445, years!A$2:A$836, years!B$2:B$836)</f>
        <v>2003</v>
      </c>
      <c r="I1445" s="5">
        <v>81</v>
      </c>
      <c r="J1445">
        <v>0.77400000000000002</v>
      </c>
      <c r="K1445">
        <v>0.83799999999999997</v>
      </c>
      <c r="L1445" s="7" t="str">
        <f t="shared" si="67"/>
        <v>High</v>
      </c>
      <c r="M1445">
        <v>-3.9140000000000001</v>
      </c>
      <c r="N1445" s="7">
        <v>0.114</v>
      </c>
      <c r="O1445" s="7">
        <v>2.4899999999999999E-2</v>
      </c>
      <c r="P1445" s="9">
        <v>2.5000000000000001E-2</v>
      </c>
      <c r="Q1445" s="7">
        <v>0.24199999999999999</v>
      </c>
      <c r="R1445" s="7">
        <v>0.92400000000000004</v>
      </c>
      <c r="S1445" s="7" t="str">
        <f t="shared" si="68"/>
        <v>Positive</v>
      </c>
      <c r="T1445" s="5">
        <v>143.04</v>
      </c>
      <c r="U1445" t="s">
        <v>17</v>
      </c>
    </row>
    <row r="1446" spans="1:21" x14ac:dyDescent="0.25">
      <c r="A1446">
        <v>628</v>
      </c>
      <c r="B1446" t="str">
        <f>_xlfn.XLOOKUP(A1446, artists!A$2:A$836, artists!B$2:B$836)</f>
        <v>Ed Sheeran</v>
      </c>
      <c r="C1446" s="3" t="s">
        <v>1667</v>
      </c>
      <c r="D1446" s="5">
        <v>233712</v>
      </c>
      <c r="E1446" s="5">
        <f t="shared" si="66"/>
        <v>233.71199999999999</v>
      </c>
      <c r="F1446" t="b">
        <v>0</v>
      </c>
      <c r="G1446">
        <v>20</v>
      </c>
      <c r="H1446">
        <f>_xlfn.XLOOKUP(G1446, years!A$2:A$836, years!B$2:B$836)</f>
        <v>2017</v>
      </c>
      <c r="I1446" s="5">
        <v>84</v>
      </c>
      <c r="J1446">
        <v>0.82499999999999996</v>
      </c>
      <c r="K1446">
        <v>0.65200000000000002</v>
      </c>
      <c r="L1446" s="7" t="str">
        <f t="shared" si="67"/>
        <v>Low</v>
      </c>
      <c r="M1446">
        <v>-3.1829999999999998</v>
      </c>
      <c r="N1446" s="7">
        <v>8.0199999999999994E-2</v>
      </c>
      <c r="O1446" s="7">
        <v>0.58099999999999996</v>
      </c>
      <c r="P1446" s="9">
        <v>0</v>
      </c>
      <c r="Q1446" s="7">
        <v>9.3100000000000002E-2</v>
      </c>
      <c r="R1446" s="7">
        <v>0.93100000000000005</v>
      </c>
      <c r="S1446" s="7" t="str">
        <f t="shared" si="68"/>
        <v>Positive</v>
      </c>
      <c r="T1446" s="5">
        <v>95.977000000000004</v>
      </c>
      <c r="U1446" t="s">
        <v>17</v>
      </c>
    </row>
    <row r="1447" spans="1:21" x14ac:dyDescent="0.25">
      <c r="A1447">
        <v>383</v>
      </c>
      <c r="B1447" t="str">
        <f>_xlfn.XLOOKUP(A1447, artists!A$2:A$836, artists!B$2:B$836)</f>
        <v>Plies</v>
      </c>
      <c r="C1447" s="3" t="s">
        <v>804</v>
      </c>
      <c r="D1447" s="5">
        <v>255413</v>
      </c>
      <c r="E1447" s="5">
        <f t="shared" si="66"/>
        <v>255.41300000000001</v>
      </c>
      <c r="F1447" t="b">
        <v>1</v>
      </c>
      <c r="G1447">
        <v>10</v>
      </c>
      <c r="H1447">
        <f>_xlfn.XLOOKUP(G1447, years!A$2:A$836, years!B$2:B$836)</f>
        <v>2007</v>
      </c>
      <c r="I1447" s="5">
        <v>61</v>
      </c>
      <c r="J1447">
        <v>0.44400000000000001</v>
      </c>
      <c r="K1447">
        <v>0.70799999999999996</v>
      </c>
      <c r="L1447" s="7" t="str">
        <f t="shared" si="67"/>
        <v>High</v>
      </c>
      <c r="M1447">
        <v>-5.9260000000000002</v>
      </c>
      <c r="N1447" s="7">
        <v>0.126</v>
      </c>
      <c r="O1447" s="7">
        <v>4.19E-2</v>
      </c>
      <c r="P1447" s="9">
        <v>0</v>
      </c>
      <c r="Q1447" s="7">
        <v>7.7499999999999999E-2</v>
      </c>
      <c r="R1447" s="7">
        <v>0.26</v>
      </c>
      <c r="S1447" s="7" t="str">
        <f t="shared" si="68"/>
        <v>Negative</v>
      </c>
      <c r="T1447" s="5">
        <v>105.41200000000001</v>
      </c>
      <c r="U1447" t="s">
        <v>26</v>
      </c>
    </row>
    <row r="1448" spans="1:21" x14ac:dyDescent="0.25">
      <c r="A1448">
        <v>48</v>
      </c>
      <c r="B1448" t="str">
        <f>_xlfn.XLOOKUP(A1448, artists!A$2:A$836, artists!B$2:B$836)</f>
        <v>Ricky Martin</v>
      </c>
      <c r="C1448" s="3" t="s">
        <v>82</v>
      </c>
      <c r="D1448" s="5">
        <v>280626</v>
      </c>
      <c r="E1448" s="5">
        <f t="shared" si="66"/>
        <v>280.62599999999998</v>
      </c>
      <c r="F1448" t="b">
        <v>0</v>
      </c>
      <c r="G1448">
        <v>3</v>
      </c>
      <c r="H1448">
        <f>_xlfn.XLOOKUP(G1448, years!A$2:A$836, years!B$2:B$836)</f>
        <v>2000</v>
      </c>
      <c r="I1448" s="5">
        <v>60</v>
      </c>
      <c r="J1448">
        <v>0.63</v>
      </c>
      <c r="K1448">
        <v>0.95</v>
      </c>
      <c r="L1448" s="7" t="str">
        <f t="shared" si="67"/>
        <v>High</v>
      </c>
      <c r="M1448">
        <v>-4.0119999999999996</v>
      </c>
      <c r="N1448" s="7">
        <v>8.0600000000000005E-2</v>
      </c>
      <c r="O1448" s="7">
        <v>9.1500000000000001E-4</v>
      </c>
      <c r="P1448" s="9">
        <v>6.5100000000000004E-6</v>
      </c>
      <c r="Q1448" s="7">
        <v>0.373</v>
      </c>
      <c r="R1448" s="7">
        <v>0.85799999999999998</v>
      </c>
      <c r="S1448" s="7" t="str">
        <f t="shared" si="68"/>
        <v>Positive</v>
      </c>
      <c r="T1448" s="5">
        <v>143.86600000000001</v>
      </c>
      <c r="U1448" t="s">
        <v>71</v>
      </c>
    </row>
    <row r="1449" spans="1:21" x14ac:dyDescent="0.25">
      <c r="A1449">
        <v>169</v>
      </c>
      <c r="B1449" t="str">
        <f>_xlfn.XLOOKUP(A1449, artists!A$2:A$836, artists!B$2:B$836)</f>
        <v>Sean Paul</v>
      </c>
      <c r="C1449" s="3" t="s">
        <v>1210</v>
      </c>
      <c r="D1449" s="5">
        <v>227786</v>
      </c>
      <c r="E1449" s="5">
        <f t="shared" si="66"/>
        <v>227.786</v>
      </c>
      <c r="F1449" t="b">
        <v>0</v>
      </c>
      <c r="G1449">
        <v>15</v>
      </c>
      <c r="H1449">
        <f>_xlfn.XLOOKUP(G1449, years!A$2:A$836, years!B$2:B$836)</f>
        <v>2012</v>
      </c>
      <c r="I1449" s="5">
        <v>70</v>
      </c>
      <c r="J1449">
        <v>0.71799999999999997</v>
      </c>
      <c r="K1449">
        <v>0.77600000000000002</v>
      </c>
      <c r="L1449" s="7" t="str">
        <f t="shared" si="67"/>
        <v>High</v>
      </c>
      <c r="M1449">
        <v>-5.2080000000000002</v>
      </c>
      <c r="N1449" s="7">
        <v>6.93E-2</v>
      </c>
      <c r="O1449" s="7">
        <v>6.2399999999999999E-4</v>
      </c>
      <c r="P1449" s="9">
        <v>5.3000000000000001E-6</v>
      </c>
      <c r="Q1449" s="7">
        <v>0.20699999999999999</v>
      </c>
      <c r="R1449" s="7">
        <v>0.622</v>
      </c>
      <c r="S1449" s="7" t="str">
        <f t="shared" si="68"/>
        <v>Positive</v>
      </c>
      <c r="T1449" s="5">
        <v>120.015</v>
      </c>
      <c r="U1449" t="s">
        <v>59</v>
      </c>
    </row>
    <row r="1450" spans="1:21" x14ac:dyDescent="0.25">
      <c r="A1450">
        <v>187</v>
      </c>
      <c r="B1450" t="str">
        <f>_xlfn.XLOOKUP(A1450, artists!A$2:A$836, artists!B$2:B$836)</f>
        <v>Puddle Of Mudd</v>
      </c>
      <c r="C1450" s="3" t="s">
        <v>329</v>
      </c>
      <c r="D1450" s="5">
        <v>216760</v>
      </c>
      <c r="E1450" s="5">
        <f t="shared" si="66"/>
        <v>216.76</v>
      </c>
      <c r="F1450" t="b">
        <v>1</v>
      </c>
      <c r="G1450">
        <v>4</v>
      </c>
      <c r="H1450">
        <f>_xlfn.XLOOKUP(G1450, years!A$2:A$836, years!B$2:B$836)</f>
        <v>2001</v>
      </c>
      <c r="I1450" s="5">
        <v>70</v>
      </c>
      <c r="J1450">
        <v>0.57999999999999996</v>
      </c>
      <c r="K1450">
        <v>0.748</v>
      </c>
      <c r="L1450" s="7" t="str">
        <f t="shared" si="67"/>
        <v>High</v>
      </c>
      <c r="M1450">
        <v>-5.4329999999999998</v>
      </c>
      <c r="N1450" s="7">
        <v>3.2300000000000002E-2</v>
      </c>
      <c r="O1450" s="7">
        <v>9.3500000000000007E-3</v>
      </c>
      <c r="P1450" s="9">
        <v>0</v>
      </c>
      <c r="Q1450" s="7">
        <v>0.753</v>
      </c>
      <c r="R1450" s="7">
        <v>0.58399999999999996</v>
      </c>
      <c r="S1450" s="7" t="str">
        <f t="shared" si="68"/>
        <v>Positive</v>
      </c>
      <c r="T1450" s="5">
        <v>109.78100000000001</v>
      </c>
      <c r="U1450" t="s">
        <v>23</v>
      </c>
    </row>
    <row r="1451" spans="1:21" x14ac:dyDescent="0.25">
      <c r="A1451">
        <v>633</v>
      </c>
      <c r="B1451" t="str">
        <f>_xlfn.XLOOKUP(A1451, artists!A$2:A$836, artists!B$2:B$836)</f>
        <v>5 Seconds of Summer</v>
      </c>
      <c r="C1451" s="3" t="s">
        <v>1466</v>
      </c>
      <c r="D1451" s="5">
        <v>202496</v>
      </c>
      <c r="E1451" s="5">
        <f t="shared" si="66"/>
        <v>202.49600000000001</v>
      </c>
      <c r="F1451" t="b">
        <v>0</v>
      </c>
      <c r="G1451">
        <v>17</v>
      </c>
      <c r="H1451">
        <f>_xlfn.XLOOKUP(G1451, years!A$2:A$836, years!B$2:B$836)</f>
        <v>2014</v>
      </c>
      <c r="I1451" s="5">
        <v>74</v>
      </c>
      <c r="J1451">
        <v>0.49399999999999999</v>
      </c>
      <c r="K1451">
        <v>0.95099999999999996</v>
      </c>
      <c r="L1451" s="7" t="str">
        <f t="shared" si="67"/>
        <v>High</v>
      </c>
      <c r="M1451">
        <v>-4.2370000000000001</v>
      </c>
      <c r="N1451" s="7">
        <v>0.13200000000000001</v>
      </c>
      <c r="O1451" s="7">
        <v>5.6899999999999995E-4</v>
      </c>
      <c r="P1451" s="9">
        <v>0</v>
      </c>
      <c r="Q1451" s="7">
        <v>0.32700000000000001</v>
      </c>
      <c r="R1451" s="7">
        <v>0.441</v>
      </c>
      <c r="S1451" s="7" t="str">
        <f t="shared" si="68"/>
        <v>Negative</v>
      </c>
      <c r="T1451" s="5">
        <v>160.02500000000001</v>
      </c>
      <c r="U1451" t="s">
        <v>17</v>
      </c>
    </row>
    <row r="1452" spans="1:21" x14ac:dyDescent="0.25">
      <c r="A1452">
        <v>495</v>
      </c>
      <c r="B1452" t="str">
        <f>_xlfn.XLOOKUP(A1452, artists!A$2:A$836, artists!B$2:B$836)</f>
        <v>Plan B</v>
      </c>
      <c r="C1452" s="3" t="s">
        <v>1088</v>
      </c>
      <c r="D1452" s="5">
        <v>208853</v>
      </c>
      <c r="E1452" s="5">
        <f t="shared" si="66"/>
        <v>208.85300000000001</v>
      </c>
      <c r="F1452" t="b">
        <v>0</v>
      </c>
      <c r="G1452">
        <v>13</v>
      </c>
      <c r="H1452">
        <f>_xlfn.XLOOKUP(G1452, years!A$2:A$836, years!B$2:B$836)</f>
        <v>2010</v>
      </c>
      <c r="I1452" s="5">
        <v>62</v>
      </c>
      <c r="J1452">
        <v>0.72</v>
      </c>
      <c r="K1452">
        <v>0.53800000000000003</v>
      </c>
      <c r="L1452" s="7" t="str">
        <f t="shared" si="67"/>
        <v>Low</v>
      </c>
      <c r="M1452">
        <v>-5.85</v>
      </c>
      <c r="N1452" s="7">
        <v>0.14099999999999999</v>
      </c>
      <c r="O1452" s="7">
        <v>0.30099999999999999</v>
      </c>
      <c r="P1452" s="9">
        <v>3.0299999999999998E-6</v>
      </c>
      <c r="Q1452" s="7">
        <v>0.14399999999999999</v>
      </c>
      <c r="R1452" s="7">
        <v>0.81499999999999995</v>
      </c>
      <c r="S1452" s="7" t="str">
        <f t="shared" si="68"/>
        <v>Positive</v>
      </c>
      <c r="T1452" s="5">
        <v>147.00700000000001</v>
      </c>
      <c r="U1452" t="s">
        <v>34</v>
      </c>
    </row>
    <row r="1453" spans="1:21" x14ac:dyDescent="0.25">
      <c r="A1453">
        <v>263</v>
      </c>
      <c r="B1453" t="str">
        <f>_xlfn.XLOOKUP(A1453, artists!A$2:A$836, artists!B$2:B$836)</f>
        <v>N.E.R.D</v>
      </c>
      <c r="C1453" s="3" t="s">
        <v>497</v>
      </c>
      <c r="D1453" s="5">
        <v>213786</v>
      </c>
      <c r="E1453" s="5">
        <f t="shared" si="66"/>
        <v>213.786</v>
      </c>
      <c r="F1453" t="b">
        <v>0</v>
      </c>
      <c r="G1453">
        <v>7</v>
      </c>
      <c r="H1453">
        <f>_xlfn.XLOOKUP(G1453, years!A$2:A$836, years!B$2:B$836)</f>
        <v>2004</v>
      </c>
      <c r="I1453" s="5">
        <v>57</v>
      </c>
      <c r="J1453">
        <v>0.76600000000000001</v>
      </c>
      <c r="K1453">
        <v>0.85099999999999998</v>
      </c>
      <c r="L1453" s="7" t="str">
        <f t="shared" si="67"/>
        <v>High</v>
      </c>
      <c r="M1453">
        <v>-4.8310000000000004</v>
      </c>
      <c r="N1453" s="7">
        <v>7.8600000000000003E-2</v>
      </c>
      <c r="O1453" s="7">
        <v>4.0200000000000001E-3</v>
      </c>
      <c r="P1453" s="9">
        <v>7.4399999999999998E-4</v>
      </c>
      <c r="Q1453" s="7">
        <v>0.25600000000000001</v>
      </c>
      <c r="R1453" s="7">
        <v>0.8</v>
      </c>
      <c r="S1453" s="7" t="str">
        <f t="shared" si="68"/>
        <v>Positive</v>
      </c>
      <c r="T1453" s="5">
        <v>115.012</v>
      </c>
      <c r="U1453" t="s">
        <v>28</v>
      </c>
    </row>
    <row r="1454" spans="1:21" x14ac:dyDescent="0.25">
      <c r="A1454">
        <v>84</v>
      </c>
      <c r="B1454" t="str">
        <f>_xlfn.XLOOKUP(A1454, artists!A$2:A$836, artists!B$2:B$836)</f>
        <v>Shakira</v>
      </c>
      <c r="C1454" s="3" t="s">
        <v>948</v>
      </c>
      <c r="D1454" s="5">
        <v>188866</v>
      </c>
      <c r="E1454" s="5">
        <f t="shared" si="66"/>
        <v>188.86600000000001</v>
      </c>
      <c r="F1454" t="b">
        <v>0</v>
      </c>
      <c r="G1454">
        <v>12</v>
      </c>
      <c r="H1454">
        <f>_xlfn.XLOOKUP(G1454, years!A$2:A$836, years!B$2:B$836)</f>
        <v>2009</v>
      </c>
      <c r="I1454" s="5">
        <v>68</v>
      </c>
      <c r="J1454">
        <v>0.86499999999999999</v>
      </c>
      <c r="K1454">
        <v>0.69</v>
      </c>
      <c r="L1454" s="7" t="str">
        <f t="shared" si="67"/>
        <v>High</v>
      </c>
      <c r="M1454">
        <v>-7.4480000000000004</v>
      </c>
      <c r="N1454" s="7">
        <v>4.4299999999999999E-2</v>
      </c>
      <c r="O1454" s="7">
        <v>0.28499999999999998</v>
      </c>
      <c r="P1454" s="9">
        <v>1.6199999999999999E-2</v>
      </c>
      <c r="Q1454" s="7">
        <v>0.22500000000000001</v>
      </c>
      <c r="R1454" s="7">
        <v>0.86699999999999999</v>
      </c>
      <c r="S1454" s="7" t="str">
        <f t="shared" si="68"/>
        <v>Positive</v>
      </c>
      <c r="T1454" s="5">
        <v>121.983</v>
      </c>
      <c r="U1454" t="s">
        <v>71</v>
      </c>
    </row>
    <row r="1455" spans="1:21" x14ac:dyDescent="0.25">
      <c r="A1455">
        <v>438</v>
      </c>
      <c r="B1455" t="str">
        <f>_xlfn.XLOOKUP(A1455, artists!A$2:A$836, artists!B$2:B$836)</f>
        <v>David Guetta</v>
      </c>
      <c r="C1455" s="3" t="s">
        <v>1222</v>
      </c>
      <c r="D1455" s="5">
        <v>222500</v>
      </c>
      <c r="E1455" s="5">
        <f t="shared" si="66"/>
        <v>222.5</v>
      </c>
      <c r="F1455" t="b">
        <v>0</v>
      </c>
      <c r="G1455">
        <v>15</v>
      </c>
      <c r="H1455">
        <f>_xlfn.XLOOKUP(G1455, years!A$2:A$836, years!B$2:B$836)</f>
        <v>2012</v>
      </c>
      <c r="I1455" s="5">
        <v>66</v>
      </c>
      <c r="J1455">
        <v>0.49199999999999999</v>
      </c>
      <c r="K1455">
        <v>0.85699999999999998</v>
      </c>
      <c r="L1455" s="7" t="str">
        <f t="shared" si="67"/>
        <v>High</v>
      </c>
      <c r="M1455">
        <v>-2.6339999999999999</v>
      </c>
      <c r="N1455" s="7">
        <v>6.5500000000000003E-2</v>
      </c>
      <c r="O1455" s="7">
        <v>8.4099999999999994E-2</v>
      </c>
      <c r="P1455" s="9">
        <v>7.8199999999999997E-6</v>
      </c>
      <c r="Q1455" s="7">
        <v>0.34399999999999997</v>
      </c>
      <c r="R1455" s="7">
        <v>0.39300000000000002</v>
      </c>
      <c r="S1455" s="7" t="str">
        <f t="shared" si="68"/>
        <v>Negative</v>
      </c>
      <c r="T1455" s="5">
        <v>129.97300000000001</v>
      </c>
      <c r="U1455" t="s">
        <v>673</v>
      </c>
    </row>
    <row r="1456" spans="1:21" x14ac:dyDescent="0.25">
      <c r="A1456">
        <v>739</v>
      </c>
      <c r="B1456" t="str">
        <f>_xlfn.XLOOKUP(A1456, artists!A$2:A$836, artists!B$2:B$836)</f>
        <v>A Boogie Wit da Hoodie</v>
      </c>
      <c r="C1456" s="3" t="s">
        <v>1715</v>
      </c>
      <c r="D1456" s="5">
        <v>209269</v>
      </c>
      <c r="E1456" s="5">
        <f t="shared" si="66"/>
        <v>209.26900000000001</v>
      </c>
      <c r="F1456" t="b">
        <v>1</v>
      </c>
      <c r="G1456">
        <v>20</v>
      </c>
      <c r="H1456">
        <f>_xlfn.XLOOKUP(G1456, years!A$2:A$836, years!B$2:B$836)</f>
        <v>2017</v>
      </c>
      <c r="I1456" s="5">
        <v>0</v>
      </c>
      <c r="J1456">
        <v>0.83899999999999997</v>
      </c>
      <c r="K1456">
        <v>0.81</v>
      </c>
      <c r="L1456" s="7" t="str">
        <f t="shared" si="67"/>
        <v>High</v>
      </c>
      <c r="M1456">
        <v>-5.274</v>
      </c>
      <c r="N1456" s="7">
        <v>5.6800000000000003E-2</v>
      </c>
      <c r="O1456" s="7">
        <v>0.501</v>
      </c>
      <c r="P1456" s="9">
        <v>0</v>
      </c>
      <c r="Q1456" s="7">
        <v>0.11700000000000001</v>
      </c>
      <c r="R1456" s="7">
        <v>0.81399999999999995</v>
      </c>
      <c r="S1456" s="7" t="str">
        <f t="shared" si="68"/>
        <v>Positive</v>
      </c>
      <c r="T1456" s="5">
        <v>129.01400000000001</v>
      </c>
      <c r="U1456" t="s">
        <v>28</v>
      </c>
    </row>
    <row r="1457" spans="1:21" x14ac:dyDescent="0.25">
      <c r="A1457">
        <v>302</v>
      </c>
      <c r="B1457" t="str">
        <f>_xlfn.XLOOKUP(A1457, artists!A$2:A$836, artists!B$2:B$836)</f>
        <v>Natalie Imbruglia</v>
      </c>
      <c r="C1457" s="3" t="s">
        <v>592</v>
      </c>
      <c r="D1457" s="5">
        <v>222653</v>
      </c>
      <c r="E1457" s="5">
        <f t="shared" si="66"/>
        <v>222.65299999999999</v>
      </c>
      <c r="F1457" t="b">
        <v>0</v>
      </c>
      <c r="G1457">
        <v>8</v>
      </c>
      <c r="H1457">
        <f>_xlfn.XLOOKUP(G1457, years!A$2:A$836, years!B$2:B$836)</f>
        <v>2005</v>
      </c>
      <c r="I1457" s="5">
        <v>52</v>
      </c>
      <c r="J1457">
        <v>0.48899999999999999</v>
      </c>
      <c r="K1457">
        <v>0.79800000000000004</v>
      </c>
      <c r="L1457" s="7" t="str">
        <f t="shared" si="67"/>
        <v>High</v>
      </c>
      <c r="M1457">
        <v>-4.49</v>
      </c>
      <c r="N1457" s="7">
        <v>3.1600000000000003E-2</v>
      </c>
      <c r="O1457" s="7">
        <v>1.15E-3</v>
      </c>
      <c r="P1457" s="9">
        <v>2.8100000000000002E-6</v>
      </c>
      <c r="Q1457" s="7">
        <v>0.14899999999999999</v>
      </c>
      <c r="R1457" s="7">
        <v>0.309</v>
      </c>
      <c r="S1457" s="7" t="str">
        <f t="shared" si="68"/>
        <v>Negative</v>
      </c>
      <c r="T1457" s="5">
        <v>94.162999999999997</v>
      </c>
      <c r="U1457" t="s">
        <v>132</v>
      </c>
    </row>
    <row r="1458" spans="1:21" x14ac:dyDescent="0.25">
      <c r="A1458">
        <v>798</v>
      </c>
      <c r="B1458" t="str">
        <f>_xlfn.XLOOKUP(A1458, artists!A$2:A$836, artists!B$2:B$836)</f>
        <v>NLE Choppa</v>
      </c>
      <c r="C1458" s="3" t="s">
        <v>1870</v>
      </c>
      <c r="D1458" s="5">
        <v>176631</v>
      </c>
      <c r="E1458" s="5">
        <f t="shared" si="66"/>
        <v>176.631</v>
      </c>
      <c r="F1458" t="b">
        <v>1</v>
      </c>
      <c r="G1458">
        <v>22</v>
      </c>
      <c r="H1458">
        <f>_xlfn.XLOOKUP(G1458, years!A$2:A$836, years!B$2:B$836)</f>
        <v>2019</v>
      </c>
      <c r="I1458" s="5">
        <v>0</v>
      </c>
      <c r="J1458">
        <v>0.89400000000000002</v>
      </c>
      <c r="K1458">
        <v>0.51100000000000001</v>
      </c>
      <c r="L1458" s="7" t="str">
        <f t="shared" si="67"/>
        <v>Low</v>
      </c>
      <c r="M1458">
        <v>-4.7679999999999998</v>
      </c>
      <c r="N1458" s="7">
        <v>0.42</v>
      </c>
      <c r="O1458" s="7">
        <v>2.5100000000000001E-2</v>
      </c>
      <c r="P1458" s="9">
        <v>0</v>
      </c>
      <c r="Q1458" s="7">
        <v>0.14000000000000001</v>
      </c>
      <c r="R1458" s="7">
        <v>0.56799999999999995</v>
      </c>
      <c r="S1458" s="7" t="str">
        <f t="shared" si="68"/>
        <v>Positive</v>
      </c>
      <c r="T1458" s="5">
        <v>120.08</v>
      </c>
      <c r="U1458" t="s">
        <v>28</v>
      </c>
    </row>
    <row r="1459" spans="1:21" x14ac:dyDescent="0.25">
      <c r="A1459">
        <v>687</v>
      </c>
      <c r="B1459" t="str">
        <f>_xlfn.XLOOKUP(A1459, artists!A$2:A$836, artists!B$2:B$836)</f>
        <v>G-Eazy</v>
      </c>
      <c r="C1459" s="3" t="s">
        <v>1680</v>
      </c>
      <c r="D1459" s="5">
        <v>268866</v>
      </c>
      <c r="E1459" s="5">
        <f t="shared" si="66"/>
        <v>268.86599999999999</v>
      </c>
      <c r="F1459" t="b">
        <v>1</v>
      </c>
      <c r="G1459">
        <v>20</v>
      </c>
      <c r="H1459">
        <f>_xlfn.XLOOKUP(G1459, years!A$2:A$836, years!B$2:B$836)</f>
        <v>2017</v>
      </c>
      <c r="I1459" s="5">
        <v>0</v>
      </c>
      <c r="J1459">
        <v>0.58899999999999997</v>
      </c>
      <c r="K1459">
        <v>0.73099999999999998</v>
      </c>
      <c r="L1459" s="7" t="str">
        <f t="shared" si="67"/>
        <v>High</v>
      </c>
      <c r="M1459">
        <v>-6.343</v>
      </c>
      <c r="N1459" s="7">
        <v>8.6800000000000002E-2</v>
      </c>
      <c r="O1459" s="7">
        <v>5.3400000000000003E-2</v>
      </c>
      <c r="P1459" s="9">
        <v>0</v>
      </c>
      <c r="Q1459" s="7">
        <v>0.308</v>
      </c>
      <c r="R1459" s="7">
        <v>0.191</v>
      </c>
      <c r="S1459" s="7" t="str">
        <f t="shared" si="68"/>
        <v>Negative</v>
      </c>
      <c r="T1459" s="5">
        <v>87.908000000000001</v>
      </c>
      <c r="U1459" t="s">
        <v>59</v>
      </c>
    </row>
    <row r="1460" spans="1:21" x14ac:dyDescent="0.25">
      <c r="A1460">
        <v>625</v>
      </c>
      <c r="B1460" t="str">
        <f>_xlfn.XLOOKUP(A1460, artists!A$2:A$836, artists!B$2:B$836)</f>
        <v>Kid Ink</v>
      </c>
      <c r="C1460" s="3" t="s">
        <v>1444</v>
      </c>
      <c r="D1460" s="5">
        <v>217800</v>
      </c>
      <c r="E1460" s="5">
        <f t="shared" si="66"/>
        <v>217.8</v>
      </c>
      <c r="F1460" t="b">
        <v>1</v>
      </c>
      <c r="G1460">
        <v>17</v>
      </c>
      <c r="H1460">
        <f>_xlfn.XLOOKUP(G1460, years!A$2:A$836, years!B$2:B$836)</f>
        <v>2014</v>
      </c>
      <c r="I1460" s="5">
        <v>68</v>
      </c>
      <c r="J1460">
        <v>0.71099999999999997</v>
      </c>
      <c r="K1460">
        <v>0.50800000000000001</v>
      </c>
      <c r="L1460" s="7" t="str">
        <f t="shared" si="67"/>
        <v>Low</v>
      </c>
      <c r="M1460">
        <v>-7.2990000000000004</v>
      </c>
      <c r="N1460" s="7">
        <v>5.0200000000000002E-2</v>
      </c>
      <c r="O1460" s="7">
        <v>3.5499999999999997E-2</v>
      </c>
      <c r="P1460" s="9">
        <v>0</v>
      </c>
      <c r="Q1460" s="7">
        <v>0.14099999999999999</v>
      </c>
      <c r="R1460" s="7">
        <v>0.66300000000000003</v>
      </c>
      <c r="S1460" s="7" t="str">
        <f t="shared" si="68"/>
        <v>Positive</v>
      </c>
      <c r="T1460" s="5">
        <v>98.097999999999999</v>
      </c>
      <c r="U1460" t="s">
        <v>59</v>
      </c>
    </row>
    <row r="1461" spans="1:21" x14ac:dyDescent="0.25">
      <c r="A1461">
        <v>192</v>
      </c>
      <c r="B1461" t="str">
        <f>_xlfn.XLOOKUP(A1461, artists!A$2:A$836, artists!B$2:B$836)</f>
        <v>Beyoncé</v>
      </c>
      <c r="C1461" s="3" t="s">
        <v>696</v>
      </c>
      <c r="D1461" s="5">
        <v>211186</v>
      </c>
      <c r="E1461" s="5">
        <f t="shared" si="66"/>
        <v>211.18600000000001</v>
      </c>
      <c r="F1461" t="b">
        <v>0</v>
      </c>
      <c r="G1461">
        <v>9</v>
      </c>
      <c r="H1461">
        <f>_xlfn.XLOOKUP(G1461, years!A$2:A$836, years!B$2:B$836)</f>
        <v>2006</v>
      </c>
      <c r="I1461" s="5">
        <v>45</v>
      </c>
      <c r="J1461">
        <v>0.7</v>
      </c>
      <c r="K1461">
        <v>0.88700000000000001</v>
      </c>
      <c r="L1461" s="7" t="str">
        <f t="shared" si="67"/>
        <v>High</v>
      </c>
      <c r="M1461">
        <v>-3.887</v>
      </c>
      <c r="N1461" s="7">
        <v>0.218</v>
      </c>
      <c r="O1461" s="7">
        <v>8.0500000000000002E-2</v>
      </c>
      <c r="P1461" s="9">
        <v>0</v>
      </c>
      <c r="Q1461" s="7">
        <v>0.376</v>
      </c>
      <c r="R1461" s="7">
        <v>0.88300000000000001</v>
      </c>
      <c r="S1461" s="7" t="str">
        <f t="shared" si="68"/>
        <v>Positive</v>
      </c>
      <c r="T1461" s="5">
        <v>166.10400000000001</v>
      </c>
      <c r="U1461" t="s">
        <v>32</v>
      </c>
    </row>
    <row r="1462" spans="1:21" x14ac:dyDescent="0.25">
      <c r="A1462">
        <v>617</v>
      </c>
      <c r="B1462" t="str">
        <f>_xlfn.XLOOKUP(A1462, artists!A$2:A$836, artists!B$2:B$836)</f>
        <v>Becky G</v>
      </c>
      <c r="C1462" s="3" t="s">
        <v>1435</v>
      </c>
      <c r="D1462" s="5">
        <v>206166</v>
      </c>
      <c r="E1462" s="5">
        <f t="shared" si="66"/>
        <v>206.166</v>
      </c>
      <c r="F1462" t="b">
        <v>0</v>
      </c>
      <c r="G1462">
        <v>17</v>
      </c>
      <c r="H1462">
        <f>_xlfn.XLOOKUP(G1462, years!A$2:A$836, years!B$2:B$836)</f>
        <v>2014</v>
      </c>
      <c r="I1462" s="5">
        <v>78</v>
      </c>
      <c r="J1462">
        <v>0.69899999999999995</v>
      </c>
      <c r="K1462">
        <v>0.52900000000000003</v>
      </c>
      <c r="L1462" s="7" t="str">
        <f t="shared" si="67"/>
        <v>Low</v>
      </c>
      <c r="M1462">
        <v>-7.548</v>
      </c>
      <c r="N1462" s="7">
        <v>4.87E-2</v>
      </c>
      <c r="O1462" s="7">
        <v>3.1699999999999999E-2</v>
      </c>
      <c r="P1462" s="9">
        <v>3.5899999999999998E-5</v>
      </c>
      <c r="Q1462" s="7">
        <v>0.28499999999999998</v>
      </c>
      <c r="R1462" s="7">
        <v>0.121</v>
      </c>
      <c r="S1462" s="7" t="str">
        <f t="shared" si="68"/>
        <v>Negative</v>
      </c>
      <c r="T1462" s="5">
        <v>119.98699999999999</v>
      </c>
      <c r="U1462" t="s">
        <v>71</v>
      </c>
    </row>
    <row r="1463" spans="1:21" x14ac:dyDescent="0.25">
      <c r="A1463">
        <v>789</v>
      </c>
      <c r="B1463" t="str">
        <f>_xlfn.XLOOKUP(A1463, artists!A$2:A$836, artists!B$2:B$836)</f>
        <v>Bazzi</v>
      </c>
      <c r="C1463" s="3" t="s">
        <v>1849</v>
      </c>
      <c r="D1463" s="5">
        <v>131064</v>
      </c>
      <c r="E1463" s="5">
        <f t="shared" si="66"/>
        <v>131.06399999999999</v>
      </c>
      <c r="F1463" t="b">
        <v>1</v>
      </c>
      <c r="G1463">
        <v>21</v>
      </c>
      <c r="H1463">
        <f>_xlfn.XLOOKUP(G1463, years!A$2:A$836, years!B$2:B$836)</f>
        <v>2018</v>
      </c>
      <c r="I1463" s="5">
        <v>75</v>
      </c>
      <c r="J1463">
        <v>0.71</v>
      </c>
      <c r="K1463">
        <v>0.78900000000000003</v>
      </c>
      <c r="L1463" s="7" t="str">
        <f t="shared" si="67"/>
        <v>High</v>
      </c>
      <c r="M1463">
        <v>-3.8740000000000001</v>
      </c>
      <c r="N1463" s="7">
        <v>7.22E-2</v>
      </c>
      <c r="O1463" s="7">
        <v>1.61E-2</v>
      </c>
      <c r="P1463" s="9">
        <v>2.7700000000000002E-6</v>
      </c>
      <c r="Q1463" s="7">
        <v>0.45100000000000001</v>
      </c>
      <c r="R1463" s="7">
        <v>0.71699999999999997</v>
      </c>
      <c r="S1463" s="7" t="str">
        <f t="shared" si="68"/>
        <v>Positive</v>
      </c>
      <c r="T1463" s="5">
        <v>142.929</v>
      </c>
      <c r="U1463" t="s">
        <v>40</v>
      </c>
    </row>
    <row r="1464" spans="1:21" x14ac:dyDescent="0.25">
      <c r="A1464">
        <v>283</v>
      </c>
      <c r="B1464" t="str">
        <f>_xlfn.XLOOKUP(A1464, artists!A$2:A$836, artists!B$2:B$836)</f>
        <v>Rihanna</v>
      </c>
      <c r="C1464" s="3" t="s">
        <v>760</v>
      </c>
      <c r="D1464" s="5">
        <v>212280</v>
      </c>
      <c r="E1464" s="5">
        <f t="shared" si="66"/>
        <v>212.28</v>
      </c>
      <c r="F1464" t="b">
        <v>0</v>
      </c>
      <c r="G1464">
        <v>11</v>
      </c>
      <c r="H1464">
        <f>_xlfn.XLOOKUP(G1464, years!A$2:A$836, years!B$2:B$836)</f>
        <v>2008</v>
      </c>
      <c r="I1464" s="5">
        <v>69</v>
      </c>
      <c r="J1464">
        <v>0.73499999999999999</v>
      </c>
      <c r="K1464">
        <v>0.82599999999999996</v>
      </c>
      <c r="L1464" s="7" t="str">
        <f t="shared" si="67"/>
        <v>High</v>
      </c>
      <c r="M1464">
        <v>-4.9020000000000001</v>
      </c>
      <c r="N1464" s="7">
        <v>3.49E-2</v>
      </c>
      <c r="O1464" s="7">
        <v>1.01E-3</v>
      </c>
      <c r="P1464" s="9">
        <v>0.129</v>
      </c>
      <c r="Q1464" s="7">
        <v>0.19700000000000001</v>
      </c>
      <c r="R1464" s="7">
        <v>0.74</v>
      </c>
      <c r="S1464" s="7" t="str">
        <f t="shared" si="68"/>
        <v>Positive</v>
      </c>
      <c r="T1464" s="5">
        <v>132.964</v>
      </c>
      <c r="U1464" t="s">
        <v>26</v>
      </c>
    </row>
    <row r="1465" spans="1:21" x14ac:dyDescent="0.25">
      <c r="A1465">
        <v>418</v>
      </c>
      <c r="B1465" t="str">
        <f>_xlfn.XLOOKUP(A1465, artists!A$2:A$836, artists!B$2:B$836)</f>
        <v>The Ting Tings</v>
      </c>
      <c r="C1465" s="3" t="s">
        <v>887</v>
      </c>
      <c r="D1465" s="5">
        <v>171226</v>
      </c>
      <c r="E1465" s="5">
        <f t="shared" si="66"/>
        <v>171.226</v>
      </c>
      <c r="F1465" t="b">
        <v>0</v>
      </c>
      <c r="G1465">
        <v>10</v>
      </c>
      <c r="H1465">
        <f>_xlfn.XLOOKUP(G1465, years!A$2:A$836, years!B$2:B$836)</f>
        <v>2007</v>
      </c>
      <c r="I1465" s="5">
        <v>55</v>
      </c>
      <c r="J1465">
        <v>0.85199999999999998</v>
      </c>
      <c r="K1465">
        <v>0.92700000000000005</v>
      </c>
      <c r="L1465" s="7" t="str">
        <f t="shared" si="67"/>
        <v>High</v>
      </c>
      <c r="M1465">
        <v>-4.4969999999999999</v>
      </c>
      <c r="N1465" s="7">
        <v>5.8099999999999999E-2</v>
      </c>
      <c r="O1465" s="7">
        <v>1.09E-2</v>
      </c>
      <c r="P1465" s="9">
        <v>2.6800000000000001E-3</v>
      </c>
      <c r="Q1465" s="7">
        <v>5.3999999999999999E-2</v>
      </c>
      <c r="R1465" s="7">
        <v>0.88700000000000001</v>
      </c>
      <c r="S1465" s="7" t="str">
        <f t="shared" si="68"/>
        <v>Positive</v>
      </c>
      <c r="T1465" s="5">
        <v>107.99299999999999</v>
      </c>
      <c r="U1465" t="s">
        <v>513</v>
      </c>
    </row>
    <row r="1466" spans="1:21" x14ac:dyDescent="0.25">
      <c r="A1466">
        <v>17</v>
      </c>
      <c r="B1466" t="str">
        <f>_xlfn.XLOOKUP(A1466, artists!A$2:A$836, artists!B$2:B$836)</f>
        <v>Anastacia</v>
      </c>
      <c r="C1466" s="3" t="s">
        <v>450</v>
      </c>
      <c r="D1466" s="5">
        <v>212266</v>
      </c>
      <c r="E1466" s="5">
        <f t="shared" si="66"/>
        <v>212.26599999999999</v>
      </c>
      <c r="F1466" t="b">
        <v>0</v>
      </c>
      <c r="G1466">
        <v>2</v>
      </c>
      <c r="H1466">
        <f>_xlfn.XLOOKUP(G1466, years!A$2:A$836, years!B$2:B$836)</f>
        <v>1999</v>
      </c>
      <c r="I1466" s="5">
        <v>56</v>
      </c>
      <c r="J1466">
        <v>0.59799999999999998</v>
      </c>
      <c r="K1466">
        <v>0.86799999999999999</v>
      </c>
      <c r="L1466" s="7" t="str">
        <f t="shared" si="67"/>
        <v>High</v>
      </c>
      <c r="M1466">
        <v>-4.5519999999999996</v>
      </c>
      <c r="N1466" s="7">
        <v>3.73E-2</v>
      </c>
      <c r="O1466" s="7">
        <v>9.0799999999999995E-3</v>
      </c>
      <c r="P1466" s="9">
        <v>0</v>
      </c>
      <c r="Q1466" s="7">
        <v>0.27900000000000003</v>
      </c>
      <c r="R1466" s="7">
        <v>0.47</v>
      </c>
      <c r="S1466" s="7" t="str">
        <f t="shared" si="68"/>
        <v>Negative</v>
      </c>
      <c r="T1466" s="5">
        <v>99.847999999999999</v>
      </c>
      <c r="U1466" t="s">
        <v>17</v>
      </c>
    </row>
    <row r="1467" spans="1:21" x14ac:dyDescent="0.25">
      <c r="A1467">
        <v>619</v>
      </c>
      <c r="B1467" t="str">
        <f>_xlfn.XLOOKUP(A1467, artists!A$2:A$836, artists!B$2:B$836)</f>
        <v>The Chainsmokers</v>
      </c>
      <c r="C1467" s="3" t="s">
        <v>1792</v>
      </c>
      <c r="D1467" s="5">
        <v>193200</v>
      </c>
      <c r="E1467" s="5">
        <f t="shared" si="66"/>
        <v>193.2</v>
      </c>
      <c r="F1467" t="b">
        <v>0</v>
      </c>
      <c r="G1467">
        <v>21</v>
      </c>
      <c r="H1467">
        <f>_xlfn.XLOOKUP(G1467, years!A$2:A$836, years!B$2:B$836)</f>
        <v>2018</v>
      </c>
      <c r="I1467" s="5">
        <v>69</v>
      </c>
      <c r="J1467">
        <v>0.66300000000000003</v>
      </c>
      <c r="K1467">
        <v>0.57699999999999996</v>
      </c>
      <c r="L1467" s="7" t="str">
        <f t="shared" si="67"/>
        <v>Low</v>
      </c>
      <c r="M1467">
        <v>-7.5179999999999998</v>
      </c>
      <c r="N1467" s="7">
        <v>5.3100000000000001E-2</v>
      </c>
      <c r="O1467" s="7">
        <v>0.109</v>
      </c>
      <c r="P1467" s="9">
        <v>0</v>
      </c>
      <c r="Q1467" s="7">
        <v>0.12</v>
      </c>
      <c r="R1467" s="7">
        <v>0.45400000000000001</v>
      </c>
      <c r="S1467" s="7" t="str">
        <f t="shared" si="68"/>
        <v>Negative</v>
      </c>
      <c r="T1467" s="5">
        <v>89.995999999999995</v>
      </c>
      <c r="U1467" t="s">
        <v>40</v>
      </c>
    </row>
    <row r="1468" spans="1:21" x14ac:dyDescent="0.25">
      <c r="A1468">
        <v>561</v>
      </c>
      <c r="B1468" t="str">
        <f>_xlfn.XLOOKUP(A1468, artists!A$2:A$836, artists!B$2:B$836)</f>
        <v>Lana Del Rey</v>
      </c>
      <c r="C1468" s="3" t="s">
        <v>1752</v>
      </c>
      <c r="D1468" s="5">
        <v>264011</v>
      </c>
      <c r="E1468" s="5">
        <f t="shared" si="66"/>
        <v>264.01100000000002</v>
      </c>
      <c r="F1468" t="b">
        <v>0</v>
      </c>
      <c r="G1468">
        <v>20</v>
      </c>
      <c r="H1468">
        <f>_xlfn.XLOOKUP(G1468, years!A$2:A$836, years!B$2:B$836)</f>
        <v>2017</v>
      </c>
      <c r="I1468" s="5">
        <v>0</v>
      </c>
      <c r="J1468">
        <v>0.499</v>
      </c>
      <c r="K1468">
        <v>0.67600000000000005</v>
      </c>
      <c r="L1468" s="7" t="str">
        <f t="shared" si="67"/>
        <v>High</v>
      </c>
      <c r="M1468">
        <v>-8.6180000000000003</v>
      </c>
      <c r="N1468" s="7">
        <v>5.8200000000000002E-2</v>
      </c>
      <c r="O1468" s="7">
        <v>0.58799999999999997</v>
      </c>
      <c r="P1468" s="9">
        <v>4.8399999999999997E-3</v>
      </c>
      <c r="Q1468" s="7">
        <v>0.35799999999999998</v>
      </c>
      <c r="R1468" s="7">
        <v>0.29499999999999998</v>
      </c>
      <c r="S1468" s="7" t="str">
        <f t="shared" si="68"/>
        <v>Negative</v>
      </c>
      <c r="T1468" s="5">
        <v>99.978999999999999</v>
      </c>
      <c r="U1468" t="s">
        <v>17</v>
      </c>
    </row>
    <row r="1469" spans="1:21" x14ac:dyDescent="0.25">
      <c r="A1469">
        <v>675</v>
      </c>
      <c r="B1469" t="str">
        <f>_xlfn.XLOOKUP(A1469, artists!A$2:A$836, artists!B$2:B$836)</f>
        <v>Shawn Mendes</v>
      </c>
      <c r="C1469" s="3" t="s">
        <v>909</v>
      </c>
      <c r="D1469" s="5">
        <v>208733</v>
      </c>
      <c r="E1469" s="5">
        <f t="shared" si="66"/>
        <v>208.733</v>
      </c>
      <c r="F1469" t="b">
        <v>0</v>
      </c>
      <c r="G1469">
        <v>20</v>
      </c>
      <c r="H1469">
        <f>_xlfn.XLOOKUP(G1469, years!A$2:A$836, years!B$2:B$836)</f>
        <v>2017</v>
      </c>
      <c r="I1469" s="5">
        <v>0</v>
      </c>
      <c r="J1469">
        <v>0.56100000000000005</v>
      </c>
      <c r="K1469">
        <v>0.67400000000000004</v>
      </c>
      <c r="L1469" s="7" t="str">
        <f t="shared" si="67"/>
        <v>High</v>
      </c>
      <c r="M1469">
        <v>-4.8819999999999997</v>
      </c>
      <c r="N1469" s="7">
        <v>8.1799999999999998E-2</v>
      </c>
      <c r="O1469" s="7">
        <v>0.11799999999999999</v>
      </c>
      <c r="P1469" s="9">
        <v>0</v>
      </c>
      <c r="Q1469" s="7">
        <v>0.111</v>
      </c>
      <c r="R1469" s="7">
        <v>0.38300000000000001</v>
      </c>
      <c r="S1469" s="7" t="str">
        <f t="shared" si="68"/>
        <v>Negative</v>
      </c>
      <c r="T1469" s="5">
        <v>148.12700000000001</v>
      </c>
      <c r="U1469" t="s">
        <v>17</v>
      </c>
    </row>
    <row r="1470" spans="1:21" x14ac:dyDescent="0.25">
      <c r="A1470">
        <v>216</v>
      </c>
      <c r="B1470" t="str">
        <f>_xlfn.XLOOKUP(A1470, artists!A$2:A$836, artists!B$2:B$836)</f>
        <v>Snoop Dogg</v>
      </c>
      <c r="C1470" s="3" t="s">
        <v>576</v>
      </c>
      <c r="D1470" s="5">
        <v>236813</v>
      </c>
      <c r="E1470" s="5">
        <f t="shared" si="66"/>
        <v>236.81299999999999</v>
      </c>
      <c r="F1470" t="b">
        <v>1</v>
      </c>
      <c r="G1470">
        <v>7</v>
      </c>
      <c r="H1470">
        <f>_xlfn.XLOOKUP(G1470, years!A$2:A$836, years!B$2:B$836)</f>
        <v>2004</v>
      </c>
      <c r="I1470" s="5">
        <v>54</v>
      </c>
      <c r="J1470">
        <v>0.94</v>
      </c>
      <c r="K1470">
        <v>0.71299999999999997</v>
      </c>
      <c r="L1470" s="7" t="str">
        <f t="shared" si="67"/>
        <v>High</v>
      </c>
      <c r="M1470">
        <v>-5.3079999999999998</v>
      </c>
      <c r="N1470" s="7">
        <v>0.127</v>
      </c>
      <c r="O1470" s="7">
        <v>3.1899999999999998E-2</v>
      </c>
      <c r="P1470" s="9">
        <v>7.6000000000000004E-4</v>
      </c>
      <c r="Q1470" s="7">
        <v>0.32500000000000001</v>
      </c>
      <c r="R1470" s="7">
        <v>0.66600000000000004</v>
      </c>
      <c r="S1470" s="7" t="str">
        <f t="shared" si="68"/>
        <v>Positive</v>
      </c>
      <c r="T1470" s="5">
        <v>112.955</v>
      </c>
      <c r="U1470" t="s">
        <v>59</v>
      </c>
    </row>
    <row r="1471" spans="1:21" x14ac:dyDescent="0.25">
      <c r="A1471">
        <v>696</v>
      </c>
      <c r="B1471" t="str">
        <f>_xlfn.XLOOKUP(A1471, artists!A$2:A$836, artists!B$2:B$836)</f>
        <v>Marshmello</v>
      </c>
      <c r="C1471" s="3" t="s">
        <v>1807</v>
      </c>
      <c r="D1471" s="5">
        <v>180822</v>
      </c>
      <c r="E1471" s="5">
        <f t="shared" si="66"/>
        <v>180.822</v>
      </c>
      <c r="F1471" t="b">
        <v>0</v>
      </c>
      <c r="G1471">
        <v>20</v>
      </c>
      <c r="H1471">
        <f>_xlfn.XLOOKUP(G1471, years!A$2:A$836, years!B$2:B$836)</f>
        <v>2017</v>
      </c>
      <c r="I1471" s="5">
        <v>80</v>
      </c>
      <c r="J1471">
        <v>0.52</v>
      </c>
      <c r="K1471">
        <v>0.76100000000000001</v>
      </c>
      <c r="L1471" s="7" t="str">
        <f t="shared" si="67"/>
        <v>High</v>
      </c>
      <c r="M1471">
        <v>-3.093</v>
      </c>
      <c r="N1471" s="7">
        <v>8.5300000000000001E-2</v>
      </c>
      <c r="O1471" s="7">
        <v>0.25600000000000001</v>
      </c>
      <c r="P1471" s="9">
        <v>4.9599999999999999E-6</v>
      </c>
      <c r="Q1471" s="7">
        <v>0.17</v>
      </c>
      <c r="R1471" s="7">
        <v>0.28599999999999998</v>
      </c>
      <c r="S1471" s="7" t="str">
        <f t="shared" si="68"/>
        <v>Negative</v>
      </c>
      <c r="T1471" s="5">
        <v>141.971</v>
      </c>
      <c r="U1471" t="s">
        <v>40</v>
      </c>
    </row>
    <row r="1472" spans="1:21" x14ac:dyDescent="0.25">
      <c r="A1472">
        <v>542</v>
      </c>
      <c r="B1472" t="str">
        <f>_xlfn.XLOOKUP(A1472, artists!A$2:A$836, artists!B$2:B$836)</f>
        <v>Avicii</v>
      </c>
      <c r="C1472" s="3" t="s">
        <v>1274</v>
      </c>
      <c r="D1472" s="5">
        <v>211880</v>
      </c>
      <c r="E1472" s="5">
        <f t="shared" si="66"/>
        <v>211.88</v>
      </c>
      <c r="F1472" t="b">
        <v>0</v>
      </c>
      <c r="G1472">
        <v>15</v>
      </c>
      <c r="H1472">
        <f>_xlfn.XLOOKUP(G1472, years!A$2:A$836, years!B$2:B$836)</f>
        <v>2012</v>
      </c>
      <c r="I1472" s="5">
        <v>53</v>
      </c>
      <c r="J1472">
        <v>0.60499999999999998</v>
      </c>
      <c r="K1472">
        <v>0.8</v>
      </c>
      <c r="L1472" s="7" t="str">
        <f t="shared" si="67"/>
        <v>High</v>
      </c>
      <c r="M1472">
        <v>-6.2350000000000003</v>
      </c>
      <c r="N1472" s="7">
        <v>5.45E-2</v>
      </c>
      <c r="O1472" s="7">
        <v>0.155</v>
      </c>
      <c r="P1472" s="9">
        <v>5.62E-2</v>
      </c>
      <c r="Q1472" s="7">
        <v>0.121</v>
      </c>
      <c r="R1472" s="7">
        <v>0.83599999999999997</v>
      </c>
      <c r="S1472" s="7" t="str">
        <f t="shared" si="68"/>
        <v>Positive</v>
      </c>
      <c r="T1472" s="5">
        <v>128.07400000000001</v>
      </c>
      <c r="U1472" t="s">
        <v>40</v>
      </c>
    </row>
    <row r="1473" spans="1:21" x14ac:dyDescent="0.25">
      <c r="A1473">
        <v>1</v>
      </c>
      <c r="B1473" t="str">
        <f>_xlfn.XLOOKUP(A1473, artists!A$2:A$836, artists!B$2:B$836)</f>
        <v>Britney Spears</v>
      </c>
      <c r="C1473" s="3" t="s">
        <v>841</v>
      </c>
      <c r="D1473" s="5">
        <v>196053</v>
      </c>
      <c r="E1473" s="5">
        <f t="shared" si="66"/>
        <v>196.053</v>
      </c>
      <c r="F1473" t="b">
        <v>0</v>
      </c>
      <c r="G1473">
        <v>10</v>
      </c>
      <c r="H1473">
        <f>_xlfn.XLOOKUP(G1473, years!A$2:A$836, years!B$2:B$836)</f>
        <v>2007</v>
      </c>
      <c r="I1473" s="5">
        <v>61</v>
      </c>
      <c r="J1473">
        <v>0.71199999999999997</v>
      </c>
      <c r="K1473">
        <v>0.91100000000000003</v>
      </c>
      <c r="L1473" s="7" t="str">
        <f t="shared" si="67"/>
        <v>High</v>
      </c>
      <c r="M1473">
        <v>-3.8660000000000001</v>
      </c>
      <c r="N1473" s="7">
        <v>4.4499999999999998E-2</v>
      </c>
      <c r="O1473" s="7">
        <v>0.68899999999999995</v>
      </c>
      <c r="P1473" s="9">
        <v>8.0199999999999994E-6</v>
      </c>
      <c r="Q1473" s="7">
        <v>0.107</v>
      </c>
      <c r="R1473" s="7">
        <v>0.85</v>
      </c>
      <c r="S1473" s="7" t="str">
        <f t="shared" si="68"/>
        <v>Positive</v>
      </c>
      <c r="T1473" s="5">
        <v>117.533</v>
      </c>
      <c r="U1473" t="s">
        <v>17</v>
      </c>
    </row>
    <row r="1474" spans="1:21" x14ac:dyDescent="0.25">
      <c r="A1474">
        <v>230</v>
      </c>
      <c r="B1474" t="str">
        <f>_xlfn.XLOOKUP(A1474, artists!A$2:A$836, artists!B$2:B$836)</f>
        <v>Kelly Clarkson</v>
      </c>
      <c r="C1474" s="3" t="s">
        <v>629</v>
      </c>
      <c r="D1474" s="5">
        <v>188960</v>
      </c>
      <c r="E1474" s="5">
        <f t="shared" ref="E1474:E1537" si="69">D1474/1000</f>
        <v>188.96</v>
      </c>
      <c r="F1474" t="b">
        <v>0</v>
      </c>
      <c r="G1474">
        <v>7</v>
      </c>
      <c r="H1474">
        <f>_xlfn.XLOOKUP(G1474, years!A$2:A$836, years!B$2:B$836)</f>
        <v>2004</v>
      </c>
      <c r="I1474" s="5">
        <v>71</v>
      </c>
      <c r="J1474">
        <v>0.66200000000000003</v>
      </c>
      <c r="K1474">
        <v>0.73899999999999999</v>
      </c>
      <c r="L1474" s="7" t="str">
        <f t="shared" ref="L1474:L1537" si="70">IF(K1474&gt;0.66,"High",IF(K1474&gt;0.33&amp;K1474&lt;=0.66,"Medium","Low"))</f>
        <v>High</v>
      </c>
      <c r="M1474">
        <v>-5.3540000000000001</v>
      </c>
      <c r="N1474" s="7">
        <v>3.2199999999999999E-2</v>
      </c>
      <c r="O1474" s="7">
        <v>2.0600000000000002E-3</v>
      </c>
      <c r="P1474" s="9">
        <v>6.0299999999999999E-2</v>
      </c>
      <c r="Q1474" s="7">
        <v>0.113</v>
      </c>
      <c r="R1474" s="7">
        <v>0.38200000000000001</v>
      </c>
      <c r="S1474" s="7" t="str">
        <f t="shared" ref="S1474:S1537" si="71">IF(R1474 &gt;= 0.5, "Positive", "Negative")</f>
        <v>Negative</v>
      </c>
      <c r="T1474" s="5">
        <v>130.999</v>
      </c>
      <c r="U1474" t="s">
        <v>32</v>
      </c>
    </row>
    <row r="1475" spans="1:21" x14ac:dyDescent="0.25">
      <c r="A1475">
        <v>139</v>
      </c>
      <c r="B1475" t="str">
        <f>_xlfn.XLOOKUP(A1475, artists!A$2:A$836, artists!B$2:B$836)</f>
        <v>Travis</v>
      </c>
      <c r="C1475" s="3" t="s">
        <v>231</v>
      </c>
      <c r="D1475" s="5">
        <v>228800</v>
      </c>
      <c r="E1475" s="5">
        <f t="shared" si="69"/>
        <v>228.8</v>
      </c>
      <c r="F1475" t="b">
        <v>0</v>
      </c>
      <c r="G1475">
        <v>4</v>
      </c>
      <c r="H1475">
        <f>_xlfn.XLOOKUP(G1475, years!A$2:A$836, years!B$2:B$836)</f>
        <v>2001</v>
      </c>
      <c r="I1475" s="5">
        <v>68</v>
      </c>
      <c r="J1475">
        <v>0.33</v>
      </c>
      <c r="K1475">
        <v>0.90500000000000003</v>
      </c>
      <c r="L1475" s="7" t="str">
        <f t="shared" si="70"/>
        <v>High</v>
      </c>
      <c r="M1475">
        <v>-5.0469999999999997</v>
      </c>
      <c r="N1475" s="7">
        <v>4.9700000000000001E-2</v>
      </c>
      <c r="O1475" s="7">
        <v>2.33E-4</v>
      </c>
      <c r="P1475" s="9">
        <v>8.14E-6</v>
      </c>
      <c r="Q1475" s="7">
        <v>7.1199999999999999E-2</v>
      </c>
      <c r="R1475" s="7">
        <v>0.25900000000000001</v>
      </c>
      <c r="S1475" s="7" t="str">
        <f t="shared" si="71"/>
        <v>Negative</v>
      </c>
      <c r="T1475" s="5">
        <v>163.142</v>
      </c>
      <c r="U1475" t="s">
        <v>19</v>
      </c>
    </row>
    <row r="1476" spans="1:21" x14ac:dyDescent="0.25">
      <c r="A1476">
        <v>628</v>
      </c>
      <c r="B1476" t="str">
        <f>_xlfn.XLOOKUP(A1476, artists!A$2:A$836, artists!B$2:B$836)</f>
        <v>Ed Sheeran</v>
      </c>
      <c r="C1476" s="3" t="s">
        <v>231</v>
      </c>
      <c r="D1476" s="5">
        <v>235382</v>
      </c>
      <c r="E1476" s="5">
        <f t="shared" si="69"/>
        <v>235.38200000000001</v>
      </c>
      <c r="F1476" t="b">
        <v>0</v>
      </c>
      <c r="G1476">
        <v>17</v>
      </c>
      <c r="H1476">
        <f>_xlfn.XLOOKUP(G1476, years!A$2:A$836, years!B$2:B$836)</f>
        <v>2014</v>
      </c>
      <c r="I1476" s="5">
        <v>69</v>
      </c>
      <c r="J1476">
        <v>0.81799999999999995</v>
      </c>
      <c r="K1476">
        <v>0.67</v>
      </c>
      <c r="L1476" s="7" t="str">
        <f t="shared" si="70"/>
        <v>High</v>
      </c>
      <c r="M1476">
        <v>-4.4509999999999996</v>
      </c>
      <c r="N1476" s="7">
        <v>4.7199999999999999E-2</v>
      </c>
      <c r="O1476" s="7">
        <v>0.30399999999999999</v>
      </c>
      <c r="P1476" s="9">
        <v>1.22E-6</v>
      </c>
      <c r="Q1476" s="7">
        <v>6.0100000000000001E-2</v>
      </c>
      <c r="R1476" s="7">
        <v>0.93899999999999995</v>
      </c>
      <c r="S1476" s="7" t="str">
        <f t="shared" si="71"/>
        <v>Positive</v>
      </c>
      <c r="T1476" s="5">
        <v>119.988</v>
      </c>
      <c r="U1476" t="s">
        <v>17</v>
      </c>
    </row>
    <row r="1477" spans="1:21" x14ac:dyDescent="0.25">
      <c r="A1477">
        <v>7</v>
      </c>
      <c r="B1477" t="str">
        <f>_xlfn.XLOOKUP(A1477, artists!A$2:A$836, artists!B$2:B$836)</f>
        <v>Eminem</v>
      </c>
      <c r="C1477" s="3" t="s">
        <v>393</v>
      </c>
      <c r="D1477" s="5">
        <v>339546</v>
      </c>
      <c r="E1477" s="5">
        <f t="shared" si="69"/>
        <v>339.54599999999999</v>
      </c>
      <c r="F1477" t="b">
        <v>1</v>
      </c>
      <c r="G1477">
        <v>5</v>
      </c>
      <c r="H1477">
        <f>_xlfn.XLOOKUP(G1477, years!A$2:A$836, years!B$2:B$836)</f>
        <v>2002</v>
      </c>
      <c r="I1477" s="5">
        <v>71</v>
      </c>
      <c r="J1477">
        <v>0.66800000000000004</v>
      </c>
      <c r="K1477">
        <v>0.82399999999999995</v>
      </c>
      <c r="L1477" s="7" t="str">
        <f t="shared" si="70"/>
        <v>High</v>
      </c>
      <c r="M1477">
        <v>-4.1639999999999997</v>
      </c>
      <c r="N1477" s="7">
        <v>0.13700000000000001</v>
      </c>
      <c r="O1477" s="7">
        <v>1.6999999999999999E-3</v>
      </c>
      <c r="P1477" s="9">
        <v>3.05E-6</v>
      </c>
      <c r="Q1477" s="7">
        <v>4.2599999999999999E-2</v>
      </c>
      <c r="R1477" s="7">
        <v>0.185</v>
      </c>
      <c r="S1477" s="7" t="str">
        <f t="shared" si="71"/>
        <v>Negative</v>
      </c>
      <c r="T1477" s="5">
        <v>163.96100000000001</v>
      </c>
      <c r="U1477" t="s">
        <v>28</v>
      </c>
    </row>
    <row r="1478" spans="1:21" x14ac:dyDescent="0.25">
      <c r="A1478">
        <v>192</v>
      </c>
      <c r="B1478" t="str">
        <f>_xlfn.XLOOKUP(A1478, artists!A$2:A$836, artists!B$2:B$836)</f>
        <v>Beyoncé</v>
      </c>
      <c r="C1478" s="3" t="s">
        <v>997</v>
      </c>
      <c r="D1478" s="5">
        <v>193213</v>
      </c>
      <c r="E1478" s="5">
        <f t="shared" si="69"/>
        <v>193.21299999999999</v>
      </c>
      <c r="F1478" t="b">
        <v>0</v>
      </c>
      <c r="G1478">
        <v>11</v>
      </c>
      <c r="H1478">
        <f>_xlfn.XLOOKUP(G1478, years!A$2:A$836, years!B$2:B$836)</f>
        <v>2008</v>
      </c>
      <c r="I1478" s="5">
        <v>67</v>
      </c>
      <c r="J1478">
        <v>0.42599999999999999</v>
      </c>
      <c r="K1478">
        <v>0.58399999999999996</v>
      </c>
      <c r="L1478" s="7" t="str">
        <f t="shared" si="70"/>
        <v>Low</v>
      </c>
      <c r="M1478">
        <v>-5.2930000000000001</v>
      </c>
      <c r="N1478" s="7">
        <v>0.29599999999999999</v>
      </c>
      <c r="O1478" s="7">
        <v>3.8300000000000001E-2</v>
      </c>
      <c r="P1478" s="9">
        <v>0</v>
      </c>
      <c r="Q1478" s="7">
        <v>0.188</v>
      </c>
      <c r="R1478" s="7">
        <v>0.27200000000000002</v>
      </c>
      <c r="S1478" s="7" t="str">
        <f t="shared" si="71"/>
        <v>Negative</v>
      </c>
      <c r="T1478" s="5">
        <v>193.43700000000001</v>
      </c>
      <c r="U1478" t="s">
        <v>32</v>
      </c>
    </row>
    <row r="1479" spans="1:21" x14ac:dyDescent="0.25">
      <c r="A1479">
        <v>726</v>
      </c>
      <c r="B1479" t="str">
        <f>_xlfn.XLOOKUP(A1479, artists!A$2:A$836, artists!B$2:B$836)</f>
        <v>Axwell /\ Ingrosso</v>
      </c>
      <c r="C1479" s="3" t="s">
        <v>1687</v>
      </c>
      <c r="D1479" s="5">
        <v>203000</v>
      </c>
      <c r="E1479" s="5">
        <f t="shared" si="69"/>
        <v>203</v>
      </c>
      <c r="F1479" t="b">
        <v>0</v>
      </c>
      <c r="G1479">
        <v>20</v>
      </c>
      <c r="H1479">
        <f>_xlfn.XLOOKUP(G1479, years!A$2:A$836, years!B$2:B$836)</f>
        <v>2017</v>
      </c>
      <c r="I1479" s="5">
        <v>0</v>
      </c>
      <c r="J1479">
        <v>0.64500000000000002</v>
      </c>
      <c r="K1479">
        <v>0.74099999999999999</v>
      </c>
      <c r="L1479" s="7" t="str">
        <f t="shared" si="70"/>
        <v>High</v>
      </c>
      <c r="M1479">
        <v>-4.9889999999999999</v>
      </c>
      <c r="N1479" s="7">
        <v>3.39E-2</v>
      </c>
      <c r="O1479" s="7">
        <v>3.2300000000000002E-2</v>
      </c>
      <c r="P1479" s="9">
        <v>0</v>
      </c>
      <c r="Q1479" s="7">
        <v>0.28999999999999998</v>
      </c>
      <c r="R1479" s="7">
        <v>0.53400000000000003</v>
      </c>
      <c r="S1479" s="7" t="str">
        <f t="shared" si="71"/>
        <v>Positive</v>
      </c>
      <c r="T1479" s="5">
        <v>123.07</v>
      </c>
      <c r="U1479" t="s">
        <v>40</v>
      </c>
    </row>
    <row r="1480" spans="1:21" x14ac:dyDescent="0.25">
      <c r="A1480">
        <v>146</v>
      </c>
      <c r="B1480" t="str">
        <f>_xlfn.XLOOKUP(A1480, artists!A$2:A$836, artists!B$2:B$836)</f>
        <v>Avril Lavigne</v>
      </c>
      <c r="C1480" s="3" t="s">
        <v>315</v>
      </c>
      <c r="D1480" s="5">
        <v>204000</v>
      </c>
      <c r="E1480" s="5">
        <f t="shared" si="69"/>
        <v>204</v>
      </c>
      <c r="F1480" t="b">
        <v>0</v>
      </c>
      <c r="G1480">
        <v>5</v>
      </c>
      <c r="H1480">
        <f>_xlfn.XLOOKUP(G1480, years!A$2:A$836, years!B$2:B$836)</f>
        <v>2002</v>
      </c>
      <c r="I1480" s="5">
        <v>75</v>
      </c>
      <c r="J1480">
        <v>0.48699999999999999</v>
      </c>
      <c r="K1480">
        <v>0.9</v>
      </c>
      <c r="L1480" s="7" t="str">
        <f t="shared" si="70"/>
        <v>High</v>
      </c>
      <c r="M1480">
        <v>-4.4169999999999998</v>
      </c>
      <c r="N1480" s="7">
        <v>4.82E-2</v>
      </c>
      <c r="O1480" s="7">
        <v>6.7899999999999997E-5</v>
      </c>
      <c r="P1480" s="9">
        <v>0</v>
      </c>
      <c r="Q1480" s="7">
        <v>0.35799999999999998</v>
      </c>
      <c r="R1480" s="7">
        <v>0.48399999999999999</v>
      </c>
      <c r="S1480" s="7" t="str">
        <f t="shared" si="71"/>
        <v>Negative</v>
      </c>
      <c r="T1480" s="5">
        <v>149.93700000000001</v>
      </c>
      <c r="U1480" t="s">
        <v>17</v>
      </c>
    </row>
    <row r="1481" spans="1:21" x14ac:dyDescent="0.25">
      <c r="A1481">
        <v>687</v>
      </c>
      <c r="B1481" t="str">
        <f>_xlfn.XLOOKUP(A1481, artists!A$2:A$836, artists!B$2:B$836)</f>
        <v>G-Eazy</v>
      </c>
      <c r="C1481" s="3" t="s">
        <v>1698</v>
      </c>
      <c r="D1481" s="5">
        <v>245386</v>
      </c>
      <c r="E1481" s="5">
        <f t="shared" si="69"/>
        <v>245.386</v>
      </c>
      <c r="F1481" t="b">
        <v>1</v>
      </c>
      <c r="G1481">
        <v>20</v>
      </c>
      <c r="H1481">
        <f>_xlfn.XLOOKUP(G1481, years!A$2:A$836, years!B$2:B$836)</f>
        <v>2017</v>
      </c>
      <c r="I1481" s="5">
        <v>0</v>
      </c>
      <c r="J1481">
        <v>0.83799999999999997</v>
      </c>
      <c r="K1481">
        <v>0.77100000000000002</v>
      </c>
      <c r="L1481" s="7" t="str">
        <f t="shared" si="70"/>
        <v>High</v>
      </c>
      <c r="M1481">
        <v>-3.7909999999999999</v>
      </c>
      <c r="N1481" s="7">
        <v>0.24399999999999999</v>
      </c>
      <c r="O1481" s="7">
        <v>1.17E-2</v>
      </c>
      <c r="P1481" s="9">
        <v>0</v>
      </c>
      <c r="Q1481" s="7">
        <v>8.5300000000000001E-2</v>
      </c>
      <c r="R1481" s="7">
        <v>0.40500000000000003</v>
      </c>
      <c r="S1481" s="7" t="str">
        <f t="shared" si="71"/>
        <v>Negative</v>
      </c>
      <c r="T1481" s="5">
        <v>175.95699999999999</v>
      </c>
      <c r="U1481" t="s">
        <v>59</v>
      </c>
    </row>
    <row r="1482" spans="1:21" x14ac:dyDescent="0.25">
      <c r="A1482">
        <v>436</v>
      </c>
      <c r="B1482" t="str">
        <f>_xlfn.XLOOKUP(A1482, artists!A$2:A$836, artists!B$2:B$836)</f>
        <v>Adele</v>
      </c>
      <c r="C1482" s="3" t="s">
        <v>1213</v>
      </c>
      <c r="D1482" s="5">
        <v>286480</v>
      </c>
      <c r="E1482" s="5">
        <f t="shared" si="69"/>
        <v>286.48</v>
      </c>
      <c r="F1482" t="b">
        <v>0</v>
      </c>
      <c r="G1482">
        <v>15</v>
      </c>
      <c r="H1482">
        <f>_xlfn.XLOOKUP(G1482, years!A$2:A$836, years!B$2:B$836)</f>
        <v>2012</v>
      </c>
      <c r="I1482" s="5">
        <v>74</v>
      </c>
      <c r="J1482">
        <v>0.34599999999999997</v>
      </c>
      <c r="K1482">
        <v>0.55200000000000005</v>
      </c>
      <c r="L1482" s="7" t="str">
        <f t="shared" si="70"/>
        <v>Low</v>
      </c>
      <c r="M1482">
        <v>-6.8639999999999999</v>
      </c>
      <c r="N1482" s="7">
        <v>2.8199999999999999E-2</v>
      </c>
      <c r="O1482" s="7">
        <v>0.41699999999999998</v>
      </c>
      <c r="P1482" s="9">
        <v>0</v>
      </c>
      <c r="Q1482" s="7">
        <v>0.114</v>
      </c>
      <c r="R1482" s="7">
        <v>7.8899999999999998E-2</v>
      </c>
      <c r="S1482" s="7" t="str">
        <f t="shared" si="71"/>
        <v>Negative</v>
      </c>
      <c r="T1482" s="5">
        <v>75.881</v>
      </c>
      <c r="U1482" t="s">
        <v>32</v>
      </c>
    </row>
    <row r="1483" spans="1:21" x14ac:dyDescent="0.25">
      <c r="A1483">
        <v>169</v>
      </c>
      <c r="B1483" t="str">
        <f>_xlfn.XLOOKUP(A1483, artists!A$2:A$836, artists!B$2:B$836)</f>
        <v>Sean Paul</v>
      </c>
      <c r="C1483" s="3" t="s">
        <v>1668</v>
      </c>
      <c r="D1483" s="5">
        <v>221176</v>
      </c>
      <c r="E1483" s="5">
        <f t="shared" si="69"/>
        <v>221.17599999999999</v>
      </c>
      <c r="F1483" t="b">
        <v>0</v>
      </c>
      <c r="G1483">
        <v>21</v>
      </c>
      <c r="H1483">
        <f>_xlfn.XLOOKUP(G1483, years!A$2:A$836, years!B$2:B$836)</f>
        <v>2018</v>
      </c>
      <c r="I1483" s="5">
        <v>84</v>
      </c>
      <c r="J1483">
        <v>0.74199999999999999</v>
      </c>
      <c r="K1483">
        <v>0.88200000000000001</v>
      </c>
      <c r="L1483" s="7" t="str">
        <f t="shared" si="70"/>
        <v>High</v>
      </c>
      <c r="M1483">
        <v>-2.8620000000000001</v>
      </c>
      <c r="N1483" s="7">
        <v>0.11700000000000001</v>
      </c>
      <c r="O1483" s="7">
        <v>4.6600000000000003E-2</v>
      </c>
      <c r="P1483" s="9">
        <v>0</v>
      </c>
      <c r="Q1483" s="7">
        <v>0.20599999999999999</v>
      </c>
      <c r="R1483" s="7">
        <v>0.46300000000000002</v>
      </c>
      <c r="S1483" s="7" t="str">
        <f t="shared" si="71"/>
        <v>Negative</v>
      </c>
      <c r="T1483" s="5">
        <v>102.04</v>
      </c>
      <c r="U1483" t="s">
        <v>59</v>
      </c>
    </row>
    <row r="1484" spans="1:21" x14ac:dyDescent="0.25">
      <c r="A1484">
        <v>593</v>
      </c>
      <c r="B1484" t="str">
        <f>_xlfn.XLOOKUP(A1484, artists!A$2:A$836, artists!B$2:B$836)</f>
        <v>Bridgit Mendler</v>
      </c>
      <c r="C1484" s="3" t="s">
        <v>1371</v>
      </c>
      <c r="D1484" s="5">
        <v>200946</v>
      </c>
      <c r="E1484" s="5">
        <f t="shared" si="69"/>
        <v>200.946</v>
      </c>
      <c r="F1484" t="b">
        <v>0</v>
      </c>
      <c r="G1484">
        <v>15</v>
      </c>
      <c r="H1484">
        <f>_xlfn.XLOOKUP(G1484, years!A$2:A$836, years!B$2:B$836)</f>
        <v>2012</v>
      </c>
      <c r="I1484" s="5">
        <v>72</v>
      </c>
      <c r="J1484">
        <v>0.71499999999999997</v>
      </c>
      <c r="K1484">
        <v>0.872</v>
      </c>
      <c r="L1484" s="7" t="str">
        <f t="shared" si="70"/>
        <v>High</v>
      </c>
      <c r="M1484">
        <v>-3.835</v>
      </c>
      <c r="N1484" s="7">
        <v>5.0900000000000001E-2</v>
      </c>
      <c r="O1484" s="7">
        <v>3.5100000000000001E-3</v>
      </c>
      <c r="P1484" s="9">
        <v>3.8399999999999998E-5</v>
      </c>
      <c r="Q1484" s="7">
        <v>0.107</v>
      </c>
      <c r="R1484" s="7">
        <v>0.748</v>
      </c>
      <c r="S1484" s="7" t="str">
        <f t="shared" si="71"/>
        <v>Positive</v>
      </c>
      <c r="T1484" s="5">
        <v>93.043000000000006</v>
      </c>
      <c r="U1484" t="s">
        <v>17</v>
      </c>
    </row>
    <row r="1485" spans="1:21" x14ac:dyDescent="0.25">
      <c r="A1485">
        <v>262</v>
      </c>
      <c r="B1485" t="str">
        <f>_xlfn.XLOOKUP(A1485, artists!A$2:A$836, artists!B$2:B$836)</f>
        <v>Twista</v>
      </c>
      <c r="C1485" s="3" t="s">
        <v>509</v>
      </c>
      <c r="D1485" s="5">
        <v>316053</v>
      </c>
      <c r="E1485" s="5">
        <f t="shared" si="69"/>
        <v>316.053</v>
      </c>
      <c r="F1485" t="b">
        <v>1</v>
      </c>
      <c r="G1485">
        <v>7</v>
      </c>
      <c r="H1485">
        <f>_xlfn.XLOOKUP(G1485, years!A$2:A$836, years!B$2:B$836)</f>
        <v>2004</v>
      </c>
      <c r="I1485" s="5">
        <v>72</v>
      </c>
      <c r="J1485">
        <v>0.55900000000000005</v>
      </c>
      <c r="K1485">
        <v>0.73299999999999998</v>
      </c>
      <c r="L1485" s="7" t="str">
        <f t="shared" si="70"/>
        <v>High</v>
      </c>
      <c r="M1485">
        <v>-5.6589999999999998</v>
      </c>
      <c r="N1485" s="7">
        <v>0.17100000000000001</v>
      </c>
      <c r="O1485" s="7">
        <v>0.314</v>
      </c>
      <c r="P1485" s="9">
        <v>0</v>
      </c>
      <c r="Q1485" s="7">
        <v>0.28399999999999997</v>
      </c>
      <c r="R1485" s="7">
        <v>0.61099999999999999</v>
      </c>
      <c r="S1485" s="7" t="str">
        <f t="shared" si="71"/>
        <v>Positive</v>
      </c>
      <c r="T1485" s="5">
        <v>145.11500000000001</v>
      </c>
      <c r="U1485" t="s">
        <v>26</v>
      </c>
    </row>
    <row r="1486" spans="1:21" x14ac:dyDescent="0.25">
      <c r="A1486">
        <v>279</v>
      </c>
      <c r="B1486" t="str">
        <f>_xlfn.XLOOKUP(A1486, artists!A$2:A$836, artists!B$2:B$836)</f>
        <v>JUVENILE</v>
      </c>
      <c r="C1486" s="3" t="s">
        <v>530</v>
      </c>
      <c r="D1486" s="5">
        <v>248200</v>
      </c>
      <c r="E1486" s="5">
        <f t="shared" si="69"/>
        <v>248.2</v>
      </c>
      <c r="F1486" t="b">
        <v>1</v>
      </c>
      <c r="G1486">
        <v>6</v>
      </c>
      <c r="H1486">
        <f>_xlfn.XLOOKUP(G1486, years!A$2:A$836, years!B$2:B$836)</f>
        <v>2003</v>
      </c>
      <c r="I1486" s="5">
        <v>64</v>
      </c>
      <c r="J1486">
        <v>0.71299999999999997</v>
      </c>
      <c r="K1486">
        <v>0.73399999999999999</v>
      </c>
      <c r="L1486" s="7" t="str">
        <f t="shared" si="70"/>
        <v>High</v>
      </c>
      <c r="M1486">
        <v>-4.8940000000000001</v>
      </c>
      <c r="N1486" s="7">
        <v>0.32500000000000001</v>
      </c>
      <c r="O1486" s="7">
        <v>0.54800000000000004</v>
      </c>
      <c r="P1486" s="9">
        <v>0</v>
      </c>
      <c r="Q1486" s="7">
        <v>6.8699999999999997E-2</v>
      </c>
      <c r="R1486" s="7">
        <v>0.89</v>
      </c>
      <c r="S1486" s="7" t="str">
        <f t="shared" si="71"/>
        <v>Positive</v>
      </c>
      <c r="T1486" s="5">
        <v>172.87200000000001</v>
      </c>
      <c r="U1486" t="s">
        <v>59</v>
      </c>
    </row>
    <row r="1487" spans="1:21" x14ac:dyDescent="0.25">
      <c r="A1487">
        <v>245</v>
      </c>
      <c r="B1487" t="str">
        <f>_xlfn.XLOOKUP(A1487, artists!A$2:A$836, artists!B$2:B$836)</f>
        <v>Akon</v>
      </c>
      <c r="C1487" s="3" t="s">
        <v>747</v>
      </c>
      <c r="D1487" s="5">
        <v>212360</v>
      </c>
      <c r="E1487" s="5">
        <f t="shared" si="69"/>
        <v>212.36</v>
      </c>
      <c r="F1487" t="b">
        <v>1</v>
      </c>
      <c r="G1487">
        <v>9</v>
      </c>
      <c r="H1487">
        <f>_xlfn.XLOOKUP(G1487, years!A$2:A$836, years!B$2:B$836)</f>
        <v>2006</v>
      </c>
      <c r="I1487" s="5">
        <v>58</v>
      </c>
      <c r="J1487">
        <v>0.94</v>
      </c>
      <c r="K1487">
        <v>0.74299999999999999</v>
      </c>
      <c r="L1487" s="7" t="str">
        <f t="shared" si="70"/>
        <v>High</v>
      </c>
      <c r="M1487">
        <v>-5.1660000000000004</v>
      </c>
      <c r="N1487" s="7">
        <v>4.7500000000000001E-2</v>
      </c>
      <c r="O1487" s="7">
        <v>0.317</v>
      </c>
      <c r="P1487" s="9">
        <v>0</v>
      </c>
      <c r="Q1487" s="7">
        <v>9.0899999999999995E-2</v>
      </c>
      <c r="R1487" s="7">
        <v>0.93200000000000005</v>
      </c>
      <c r="S1487" s="7" t="str">
        <f t="shared" si="71"/>
        <v>Positive</v>
      </c>
      <c r="T1487" s="5">
        <v>118.988</v>
      </c>
      <c r="U1487" t="s">
        <v>17</v>
      </c>
    </row>
    <row r="1488" spans="1:21" x14ac:dyDescent="0.25">
      <c r="A1488">
        <v>342</v>
      </c>
      <c r="B1488" t="str">
        <f>_xlfn.XLOOKUP(A1488, artists!A$2:A$836, artists!B$2:B$836)</f>
        <v>Lily Allen</v>
      </c>
      <c r="C1488" s="3" t="s">
        <v>697</v>
      </c>
      <c r="D1488" s="5">
        <v>196893</v>
      </c>
      <c r="E1488" s="5">
        <f t="shared" si="69"/>
        <v>196.893</v>
      </c>
      <c r="F1488" t="b">
        <v>1</v>
      </c>
      <c r="G1488">
        <v>9</v>
      </c>
      <c r="H1488">
        <f>_xlfn.XLOOKUP(G1488, years!A$2:A$836, years!B$2:B$836)</f>
        <v>2006</v>
      </c>
      <c r="I1488" s="5">
        <v>68</v>
      </c>
      <c r="J1488">
        <v>0.63200000000000001</v>
      </c>
      <c r="K1488">
        <v>0.63900000000000001</v>
      </c>
      <c r="L1488" s="7" t="str">
        <f t="shared" si="70"/>
        <v>Low</v>
      </c>
      <c r="M1488">
        <v>-5.9379999999999997</v>
      </c>
      <c r="N1488" s="7">
        <v>2.5899999999999999E-2</v>
      </c>
      <c r="O1488" s="7">
        <v>1.4300000000000001E-3</v>
      </c>
      <c r="P1488" s="9">
        <v>0</v>
      </c>
      <c r="Q1488" s="7">
        <v>0.221</v>
      </c>
      <c r="R1488" s="7">
        <v>0.73299999999999998</v>
      </c>
      <c r="S1488" s="7" t="str">
        <f t="shared" si="71"/>
        <v>Positive</v>
      </c>
      <c r="T1488" s="5">
        <v>95.506</v>
      </c>
      <c r="U1488" t="s">
        <v>17</v>
      </c>
    </row>
    <row r="1489" spans="1:21" x14ac:dyDescent="0.25">
      <c r="A1489">
        <v>117</v>
      </c>
      <c r="B1489" t="str">
        <f>_xlfn.XLOOKUP(A1489, artists!A$2:A$836, artists!B$2:B$836)</f>
        <v>Alien Ant Farm</v>
      </c>
      <c r="C1489" s="3" t="s">
        <v>193</v>
      </c>
      <c r="D1489" s="5">
        <v>209266</v>
      </c>
      <c r="E1489" s="5">
        <f t="shared" si="69"/>
        <v>209.26599999999999</v>
      </c>
      <c r="F1489" t="b">
        <v>0</v>
      </c>
      <c r="G1489">
        <v>4</v>
      </c>
      <c r="H1489">
        <f>_xlfn.XLOOKUP(G1489, years!A$2:A$836, years!B$2:B$836)</f>
        <v>2001</v>
      </c>
      <c r="I1489" s="5">
        <v>75</v>
      </c>
      <c r="J1489">
        <v>0.65300000000000002</v>
      </c>
      <c r="K1489">
        <v>0.96399999999999997</v>
      </c>
      <c r="L1489" s="7" t="str">
        <f t="shared" si="70"/>
        <v>High</v>
      </c>
      <c r="M1489">
        <v>-4.2610000000000001</v>
      </c>
      <c r="N1489" s="7">
        <v>5.8200000000000002E-2</v>
      </c>
      <c r="O1489" s="7">
        <v>3.16E-3</v>
      </c>
      <c r="P1489" s="9">
        <v>5.1200000000000004E-3</v>
      </c>
      <c r="Q1489" s="7">
        <v>0.14399999999999999</v>
      </c>
      <c r="R1489" s="7">
        <v>0.87</v>
      </c>
      <c r="S1489" s="7" t="str">
        <f t="shared" si="71"/>
        <v>Positive</v>
      </c>
      <c r="T1489" s="5">
        <v>126.928</v>
      </c>
      <c r="U1489" t="s">
        <v>23</v>
      </c>
    </row>
    <row r="1490" spans="1:21" x14ac:dyDescent="0.25">
      <c r="A1490">
        <v>327</v>
      </c>
      <c r="B1490" t="str">
        <f>_xlfn.XLOOKUP(A1490, artists!A$2:A$836, artists!B$2:B$836)</f>
        <v>Lil Jon</v>
      </c>
      <c r="C1490" s="3" t="s">
        <v>662</v>
      </c>
      <c r="D1490" s="5">
        <v>274386</v>
      </c>
      <c r="E1490" s="5">
        <f t="shared" si="69"/>
        <v>274.38600000000002</v>
      </c>
      <c r="F1490" t="b">
        <v>0</v>
      </c>
      <c r="G1490">
        <v>9</v>
      </c>
      <c r="H1490">
        <f>_xlfn.XLOOKUP(G1490, years!A$2:A$836, years!B$2:B$836)</f>
        <v>2006</v>
      </c>
      <c r="I1490" s="5">
        <v>67</v>
      </c>
      <c r="J1490">
        <v>0.83499999999999996</v>
      </c>
      <c r="K1490">
        <v>0.75700000000000001</v>
      </c>
      <c r="L1490" s="7" t="str">
        <f t="shared" si="70"/>
        <v>High</v>
      </c>
      <c r="M1490">
        <v>-5.0289999999999999</v>
      </c>
      <c r="N1490" s="7">
        <v>0.23</v>
      </c>
      <c r="O1490" s="7">
        <v>6.4700000000000001E-3</v>
      </c>
      <c r="P1490" s="9">
        <v>0</v>
      </c>
      <c r="Q1490" s="7">
        <v>0.28999999999999998</v>
      </c>
      <c r="R1490" s="7">
        <v>0.626</v>
      </c>
      <c r="S1490" s="7" t="str">
        <f t="shared" si="71"/>
        <v>Positive</v>
      </c>
      <c r="T1490" s="5">
        <v>82.037999999999997</v>
      </c>
      <c r="U1490" t="s">
        <v>59</v>
      </c>
    </row>
    <row r="1491" spans="1:21" x14ac:dyDescent="0.25">
      <c r="A1491">
        <v>58</v>
      </c>
      <c r="B1491" t="str">
        <f>_xlfn.XLOOKUP(A1491, artists!A$2:A$836, artists!B$2:B$836)</f>
        <v>Red Hot Chili Peppers</v>
      </c>
      <c r="C1491" s="3" t="s">
        <v>829</v>
      </c>
      <c r="D1491" s="5">
        <v>334666</v>
      </c>
      <c r="E1491" s="5">
        <f t="shared" si="69"/>
        <v>334.666</v>
      </c>
      <c r="F1491" t="b">
        <v>0</v>
      </c>
      <c r="G1491">
        <v>9</v>
      </c>
      <c r="H1491">
        <f>_xlfn.XLOOKUP(G1491, years!A$2:A$836, years!B$2:B$836)</f>
        <v>2006</v>
      </c>
      <c r="I1491" s="5">
        <v>79</v>
      </c>
      <c r="J1491">
        <v>0.42699999999999999</v>
      </c>
      <c r="K1491">
        <v>0.9</v>
      </c>
      <c r="L1491" s="7" t="str">
        <f t="shared" si="70"/>
        <v>High</v>
      </c>
      <c r="M1491">
        <v>-3.6739999999999999</v>
      </c>
      <c r="N1491" s="7">
        <v>4.99E-2</v>
      </c>
      <c r="O1491" s="7">
        <v>0.11600000000000001</v>
      </c>
      <c r="P1491" s="9">
        <v>1.7499999999999998E-5</v>
      </c>
      <c r="Q1491" s="7">
        <v>0.11899999999999999</v>
      </c>
      <c r="R1491" s="7">
        <v>0.59899999999999998</v>
      </c>
      <c r="S1491" s="7" t="str">
        <f t="shared" si="71"/>
        <v>Positive</v>
      </c>
      <c r="T1491" s="5">
        <v>104.655</v>
      </c>
      <c r="U1491" t="s">
        <v>100</v>
      </c>
    </row>
    <row r="1492" spans="1:21" x14ac:dyDescent="0.25">
      <c r="A1492">
        <v>815</v>
      </c>
      <c r="B1492" t="str">
        <f>_xlfn.XLOOKUP(A1492, artists!A$2:A$836, artists!B$2:B$836)</f>
        <v>Ava Max</v>
      </c>
      <c r="C1492" s="3" t="s">
        <v>1917</v>
      </c>
      <c r="D1492" s="5">
        <v>183026</v>
      </c>
      <c r="E1492" s="5">
        <f t="shared" si="69"/>
        <v>183.02600000000001</v>
      </c>
      <c r="F1492" t="b">
        <v>0</v>
      </c>
      <c r="G1492">
        <v>22</v>
      </c>
      <c r="H1492">
        <f>_xlfn.XLOOKUP(G1492, years!A$2:A$836, years!B$2:B$836)</f>
        <v>2019</v>
      </c>
      <c r="I1492" s="5">
        <v>4</v>
      </c>
      <c r="J1492">
        <v>0.68200000000000005</v>
      </c>
      <c r="K1492">
        <v>0.65600000000000003</v>
      </c>
      <c r="L1492" s="7" t="str">
        <f t="shared" si="70"/>
        <v>Low</v>
      </c>
      <c r="M1492">
        <v>-4.67</v>
      </c>
      <c r="N1492" s="7">
        <v>4.3499999999999997E-2</v>
      </c>
      <c r="O1492" s="7">
        <v>7.3700000000000002E-2</v>
      </c>
      <c r="P1492" s="9">
        <v>0</v>
      </c>
      <c r="Q1492" s="7">
        <v>0.35299999999999998</v>
      </c>
      <c r="R1492" s="7">
        <v>0.60699999999999998</v>
      </c>
      <c r="S1492" s="7" t="str">
        <f t="shared" si="71"/>
        <v>Positive</v>
      </c>
      <c r="T1492" s="5">
        <v>130.089</v>
      </c>
      <c r="U1492" t="s">
        <v>17</v>
      </c>
    </row>
    <row r="1493" spans="1:21" x14ac:dyDescent="0.25">
      <c r="A1493">
        <v>227</v>
      </c>
      <c r="B1493" t="str">
        <f>_xlfn.XLOOKUP(A1493, artists!A$2:A$836, artists!B$2:B$836)</f>
        <v>Monica</v>
      </c>
      <c r="C1493" s="3" t="s">
        <v>423</v>
      </c>
      <c r="D1493" s="5">
        <v>242773</v>
      </c>
      <c r="E1493" s="5">
        <f t="shared" si="69"/>
        <v>242.773</v>
      </c>
      <c r="F1493" t="b">
        <v>0</v>
      </c>
      <c r="G1493">
        <v>6</v>
      </c>
      <c r="H1493">
        <f>_xlfn.XLOOKUP(G1493, years!A$2:A$836, years!B$2:B$836)</f>
        <v>2003</v>
      </c>
      <c r="I1493" s="5">
        <v>64</v>
      </c>
      <c r="J1493">
        <v>0.61799999999999999</v>
      </c>
      <c r="K1493">
        <v>0.55200000000000005</v>
      </c>
      <c r="L1493" s="7" t="str">
        <f t="shared" si="70"/>
        <v>Low</v>
      </c>
      <c r="M1493">
        <v>-6.8630000000000004</v>
      </c>
      <c r="N1493" s="7">
        <v>9.8100000000000007E-2</v>
      </c>
      <c r="O1493" s="7">
        <v>0.17599999999999999</v>
      </c>
      <c r="P1493" s="9">
        <v>0</v>
      </c>
      <c r="Q1493" s="7">
        <v>0.252</v>
      </c>
      <c r="R1493" s="7">
        <v>0.58599999999999997</v>
      </c>
      <c r="S1493" s="7" t="str">
        <f t="shared" si="71"/>
        <v>Positive</v>
      </c>
      <c r="T1493" s="5">
        <v>81.974999999999994</v>
      </c>
      <c r="U1493" t="s">
        <v>32</v>
      </c>
    </row>
    <row r="1494" spans="1:21" x14ac:dyDescent="0.25">
      <c r="A1494">
        <v>343</v>
      </c>
      <c r="B1494" t="str">
        <f>_xlfn.XLOOKUP(A1494, artists!A$2:A$836, artists!B$2:B$836)</f>
        <v>Ne-Yo</v>
      </c>
      <c r="C1494" s="3" t="s">
        <v>707</v>
      </c>
      <c r="D1494" s="5">
        <v>207186</v>
      </c>
      <c r="E1494" s="5">
        <f t="shared" si="69"/>
        <v>207.18600000000001</v>
      </c>
      <c r="F1494" t="b">
        <v>0</v>
      </c>
      <c r="G1494">
        <v>9</v>
      </c>
      <c r="H1494">
        <f>_xlfn.XLOOKUP(G1494, years!A$2:A$836, years!B$2:B$836)</f>
        <v>2006</v>
      </c>
      <c r="I1494" s="5">
        <v>75</v>
      </c>
      <c r="J1494">
        <v>0.45200000000000001</v>
      </c>
      <c r="K1494">
        <v>0.57399999999999995</v>
      </c>
      <c r="L1494" s="7" t="str">
        <f t="shared" si="70"/>
        <v>Low</v>
      </c>
      <c r="M1494">
        <v>-8.3360000000000003</v>
      </c>
      <c r="N1494" s="7">
        <v>0.31</v>
      </c>
      <c r="O1494" s="7">
        <v>0.246</v>
      </c>
      <c r="P1494" s="9">
        <v>0</v>
      </c>
      <c r="Q1494" s="7">
        <v>0.189</v>
      </c>
      <c r="R1494" s="7">
        <v>0.57999999999999996</v>
      </c>
      <c r="S1494" s="7" t="str">
        <f t="shared" si="71"/>
        <v>Positive</v>
      </c>
      <c r="T1494" s="5">
        <v>92.790999999999997</v>
      </c>
      <c r="U1494" t="s">
        <v>32</v>
      </c>
    </row>
    <row r="1495" spans="1:21" x14ac:dyDescent="0.25">
      <c r="A1495">
        <v>55</v>
      </c>
      <c r="B1495" t="str">
        <f>_xlfn.XLOOKUP(A1495, artists!A$2:A$836, artists!B$2:B$836)</f>
        <v>P!nk</v>
      </c>
      <c r="C1495" s="3" t="s">
        <v>879</v>
      </c>
      <c r="D1495" s="5">
        <v>215160</v>
      </c>
      <c r="E1495" s="5">
        <f t="shared" si="69"/>
        <v>215.16</v>
      </c>
      <c r="F1495" t="b">
        <v>1</v>
      </c>
      <c r="G1495">
        <v>11</v>
      </c>
      <c r="H1495">
        <f>_xlfn.XLOOKUP(G1495, years!A$2:A$836, years!B$2:B$836)</f>
        <v>2008</v>
      </c>
      <c r="I1495" s="5">
        <v>76</v>
      </c>
      <c r="J1495">
        <v>0.53400000000000003</v>
      </c>
      <c r="K1495">
        <v>0.87</v>
      </c>
      <c r="L1495" s="7" t="str">
        <f t="shared" si="70"/>
        <v>High</v>
      </c>
      <c r="M1495">
        <v>-3.0779999999999998</v>
      </c>
      <c r="N1495" s="7">
        <v>4.2500000000000003E-2</v>
      </c>
      <c r="O1495" s="7">
        <v>3.3399999999999999E-4</v>
      </c>
      <c r="P1495" s="9">
        <v>0</v>
      </c>
      <c r="Q1495" s="7">
        <v>0.24099999999999999</v>
      </c>
      <c r="R1495" s="7">
        <v>0.46200000000000002</v>
      </c>
      <c r="S1495" s="7" t="str">
        <f t="shared" si="71"/>
        <v>Negative</v>
      </c>
      <c r="T1495" s="5">
        <v>126.01900000000001</v>
      </c>
      <c r="U1495" t="s">
        <v>17</v>
      </c>
    </row>
    <row r="1496" spans="1:21" x14ac:dyDescent="0.25">
      <c r="A1496">
        <v>55</v>
      </c>
      <c r="B1496" t="str">
        <f>_xlfn.XLOOKUP(A1496, artists!A$2:A$836, artists!B$2:B$836)</f>
        <v>P!nk</v>
      </c>
      <c r="C1496" s="3" t="s">
        <v>970</v>
      </c>
      <c r="D1496" s="5">
        <v>251440</v>
      </c>
      <c r="E1496" s="5">
        <f t="shared" si="69"/>
        <v>251.44</v>
      </c>
      <c r="F1496" t="b">
        <v>0</v>
      </c>
      <c r="G1496">
        <v>13</v>
      </c>
      <c r="H1496">
        <f>_xlfn.XLOOKUP(G1496, years!A$2:A$836, years!B$2:B$836)</f>
        <v>2010</v>
      </c>
      <c r="I1496" s="5">
        <v>46</v>
      </c>
      <c r="J1496">
        <v>0.61399999999999999</v>
      </c>
      <c r="K1496">
        <v>0.79200000000000004</v>
      </c>
      <c r="L1496" s="7" t="str">
        <f t="shared" si="70"/>
        <v>High</v>
      </c>
      <c r="M1496">
        <v>-4.907</v>
      </c>
      <c r="N1496" s="7">
        <v>2.9899999999999999E-2</v>
      </c>
      <c r="O1496" s="7">
        <v>6.5299999999999997E-2</v>
      </c>
      <c r="P1496" s="9">
        <v>0</v>
      </c>
      <c r="Q1496" s="7">
        <v>0.19500000000000001</v>
      </c>
      <c r="R1496" s="7">
        <v>0.40699999999999997</v>
      </c>
      <c r="S1496" s="7" t="str">
        <f t="shared" si="71"/>
        <v>Negative</v>
      </c>
      <c r="T1496" s="5">
        <v>91.066000000000003</v>
      </c>
      <c r="U1496" t="s">
        <v>17</v>
      </c>
    </row>
    <row r="1497" spans="1:21" x14ac:dyDescent="0.25">
      <c r="A1497">
        <v>9</v>
      </c>
      <c r="B1497" t="str">
        <f>_xlfn.XLOOKUP(A1497, artists!A$2:A$836, artists!B$2:B$836)</f>
        <v>Destiny's Child</v>
      </c>
      <c r="C1497" s="3" t="s">
        <v>587</v>
      </c>
      <c r="D1497" s="5">
        <v>325573</v>
      </c>
      <c r="E1497" s="5">
        <f t="shared" si="69"/>
        <v>325.57299999999998</v>
      </c>
      <c r="F1497" t="b">
        <v>0</v>
      </c>
      <c r="G1497">
        <v>7</v>
      </c>
      <c r="H1497">
        <f>_xlfn.XLOOKUP(G1497, years!A$2:A$836, years!B$2:B$836)</f>
        <v>2004</v>
      </c>
      <c r="I1497" s="5">
        <v>63</v>
      </c>
      <c r="J1497">
        <v>0.878</v>
      </c>
      <c r="K1497">
        <v>0.41699999999999998</v>
      </c>
      <c r="L1497" s="7" t="str">
        <f t="shared" si="70"/>
        <v>Low</v>
      </c>
      <c r="M1497">
        <v>-6.7990000000000004</v>
      </c>
      <c r="N1497" s="7">
        <v>0.36099999999999999</v>
      </c>
      <c r="O1497" s="7">
        <v>4.4400000000000002E-2</v>
      </c>
      <c r="P1497" s="9">
        <v>0</v>
      </c>
      <c r="Q1497" s="7">
        <v>8.3299999999999999E-2</v>
      </c>
      <c r="R1497" s="7">
        <v>0.90400000000000003</v>
      </c>
      <c r="S1497" s="7" t="str">
        <f t="shared" si="71"/>
        <v>Positive</v>
      </c>
      <c r="T1497" s="5">
        <v>77.489999999999995</v>
      </c>
      <c r="U1497" t="s">
        <v>32</v>
      </c>
    </row>
    <row r="1498" spans="1:21" x14ac:dyDescent="0.25">
      <c r="A1498">
        <v>635</v>
      </c>
      <c r="B1498" t="str">
        <f>_xlfn.XLOOKUP(A1498, artists!A$2:A$836, artists!B$2:B$836)</f>
        <v>Clean Bandit</v>
      </c>
      <c r="C1498" s="3" t="s">
        <v>1781</v>
      </c>
      <c r="D1498" s="5">
        <v>222653</v>
      </c>
      <c r="E1498" s="5">
        <f t="shared" si="69"/>
        <v>222.65299999999999</v>
      </c>
      <c r="F1498" t="b">
        <v>0</v>
      </c>
      <c r="G1498">
        <v>21</v>
      </c>
      <c r="H1498">
        <f>_xlfn.XLOOKUP(G1498, years!A$2:A$836, years!B$2:B$836)</f>
        <v>2018</v>
      </c>
      <c r="I1498" s="5">
        <v>71</v>
      </c>
      <c r="J1498">
        <v>0.73699999999999999</v>
      </c>
      <c r="K1498">
        <v>0.63600000000000001</v>
      </c>
      <c r="L1498" s="7" t="str">
        <f t="shared" si="70"/>
        <v>Low</v>
      </c>
      <c r="M1498">
        <v>-4.5460000000000003</v>
      </c>
      <c r="N1498" s="7">
        <v>4.3700000000000003E-2</v>
      </c>
      <c r="O1498" s="7">
        <v>4.41E-2</v>
      </c>
      <c r="P1498" s="9">
        <v>6.6600000000000006E-5</v>
      </c>
      <c r="Q1498" s="7">
        <v>0.35</v>
      </c>
      <c r="R1498" s="7">
        <v>0.56499999999999995</v>
      </c>
      <c r="S1498" s="7" t="str">
        <f t="shared" si="71"/>
        <v>Positive</v>
      </c>
      <c r="T1498" s="5">
        <v>105.005</v>
      </c>
      <c r="U1498" t="s">
        <v>40</v>
      </c>
    </row>
    <row r="1499" spans="1:21" x14ac:dyDescent="0.25">
      <c r="A1499">
        <v>743</v>
      </c>
      <c r="B1499" t="str">
        <f>_xlfn.XLOOKUP(A1499, artists!A$2:A$836, artists!B$2:B$836)</f>
        <v>Martin Jensen</v>
      </c>
      <c r="C1499" s="3" t="s">
        <v>1721</v>
      </c>
      <c r="D1499" s="5">
        <v>174933</v>
      </c>
      <c r="E1499" s="5">
        <f t="shared" si="69"/>
        <v>174.93299999999999</v>
      </c>
      <c r="F1499" t="b">
        <v>0</v>
      </c>
      <c r="G1499">
        <v>19</v>
      </c>
      <c r="H1499">
        <f>_xlfn.XLOOKUP(G1499, years!A$2:A$836, years!B$2:B$836)</f>
        <v>2016</v>
      </c>
      <c r="I1499" s="5">
        <v>0</v>
      </c>
      <c r="J1499">
        <v>0.74399999999999999</v>
      </c>
      <c r="K1499">
        <v>0.83599999999999997</v>
      </c>
      <c r="L1499" s="7" t="str">
        <f t="shared" si="70"/>
        <v>High</v>
      </c>
      <c r="M1499">
        <v>-2.3959999999999999</v>
      </c>
      <c r="N1499" s="7">
        <v>5.0700000000000002E-2</v>
      </c>
      <c r="O1499" s="7">
        <v>4.3499999999999997E-2</v>
      </c>
      <c r="P1499" s="9">
        <v>0</v>
      </c>
      <c r="Q1499" s="7">
        <v>0.19400000000000001</v>
      </c>
      <c r="R1499" s="7">
        <v>0.36</v>
      </c>
      <c r="S1499" s="7" t="str">
        <f t="shared" si="71"/>
        <v>Negative</v>
      </c>
      <c r="T1499" s="5">
        <v>114.965</v>
      </c>
      <c r="U1499" t="s">
        <v>40</v>
      </c>
    </row>
    <row r="1500" spans="1:21" x14ac:dyDescent="0.25">
      <c r="A1500">
        <v>820</v>
      </c>
      <c r="B1500" t="str">
        <f>_xlfn.XLOOKUP(A1500, artists!A$2:A$836, artists!B$2:B$836)</f>
        <v>Lunay</v>
      </c>
      <c r="C1500" s="3" t="s">
        <v>1920</v>
      </c>
      <c r="D1500" s="5">
        <v>266086</v>
      </c>
      <c r="E1500" s="5">
        <f t="shared" si="69"/>
        <v>266.08600000000001</v>
      </c>
      <c r="F1500" t="b">
        <v>0</v>
      </c>
      <c r="G1500">
        <v>22</v>
      </c>
      <c r="H1500">
        <f>_xlfn.XLOOKUP(G1500, years!A$2:A$836, years!B$2:B$836)</f>
        <v>2019</v>
      </c>
      <c r="I1500" s="5">
        <v>70</v>
      </c>
      <c r="J1500">
        <v>0.79500000000000004</v>
      </c>
      <c r="K1500">
        <v>0.78300000000000003</v>
      </c>
      <c r="L1500" s="7" t="str">
        <f t="shared" si="70"/>
        <v>High</v>
      </c>
      <c r="M1500">
        <v>-4.2709999999999999</v>
      </c>
      <c r="N1500" s="7">
        <v>4.3200000000000002E-2</v>
      </c>
      <c r="O1500" s="7">
        <v>0.36099999999999999</v>
      </c>
      <c r="P1500" s="9">
        <v>0</v>
      </c>
      <c r="Q1500" s="7">
        <v>0.437</v>
      </c>
      <c r="R1500" s="7">
        <v>0.79900000000000004</v>
      </c>
      <c r="S1500" s="7" t="str">
        <f t="shared" si="71"/>
        <v>Positive</v>
      </c>
      <c r="T1500" s="5">
        <v>92.01</v>
      </c>
      <c r="U1500" t="s">
        <v>71</v>
      </c>
    </row>
    <row r="1501" spans="1:21" x14ac:dyDescent="0.25">
      <c r="A1501">
        <v>295</v>
      </c>
      <c r="B1501" t="str">
        <f>_xlfn.XLOOKUP(A1501, artists!A$2:A$836, artists!B$2:B$836)</f>
        <v>Trillville</v>
      </c>
      <c r="C1501" s="3" t="s">
        <v>578</v>
      </c>
      <c r="D1501" s="5">
        <v>283454</v>
      </c>
      <c r="E1501" s="5">
        <f t="shared" si="69"/>
        <v>283.45400000000001</v>
      </c>
      <c r="F1501" t="b">
        <v>1</v>
      </c>
      <c r="G1501">
        <v>7</v>
      </c>
      <c r="H1501">
        <f>_xlfn.XLOOKUP(G1501, years!A$2:A$836, years!B$2:B$836)</f>
        <v>2004</v>
      </c>
      <c r="I1501" s="5">
        <v>50</v>
      </c>
      <c r="J1501">
        <v>0.9</v>
      </c>
      <c r="K1501">
        <v>0.51500000000000001</v>
      </c>
      <c r="L1501" s="7" t="str">
        <f t="shared" si="70"/>
        <v>Low</v>
      </c>
      <c r="M1501">
        <v>-6.6260000000000003</v>
      </c>
      <c r="N1501" s="7">
        <v>0.372</v>
      </c>
      <c r="O1501" s="7">
        <v>3.4099999999999998E-3</v>
      </c>
      <c r="P1501" s="9">
        <v>0</v>
      </c>
      <c r="Q1501" s="7">
        <v>0.111</v>
      </c>
      <c r="R1501" s="7">
        <v>0.65900000000000003</v>
      </c>
      <c r="S1501" s="7" t="str">
        <f t="shared" si="71"/>
        <v>Positive</v>
      </c>
      <c r="T1501" s="5">
        <v>84.995000000000005</v>
      </c>
      <c r="U1501" t="s">
        <v>59</v>
      </c>
    </row>
    <row r="1502" spans="1:21" x14ac:dyDescent="0.25">
      <c r="A1502">
        <v>638</v>
      </c>
      <c r="B1502" t="str">
        <f>_xlfn.XLOOKUP(A1502, artists!A$2:A$836, artists!B$2:B$836)</f>
        <v>Natalie La Rose</v>
      </c>
      <c r="C1502" s="3" t="s">
        <v>1481</v>
      </c>
      <c r="D1502" s="5">
        <v>189906</v>
      </c>
      <c r="E1502" s="5">
        <f t="shared" si="69"/>
        <v>189.90600000000001</v>
      </c>
      <c r="F1502" t="b">
        <v>0</v>
      </c>
      <c r="G1502">
        <v>17</v>
      </c>
      <c r="H1502">
        <f>_xlfn.XLOOKUP(G1502, years!A$2:A$836, years!B$2:B$836)</f>
        <v>2014</v>
      </c>
      <c r="I1502" s="5">
        <v>66</v>
      </c>
      <c r="J1502">
        <v>0.83</v>
      </c>
      <c r="K1502">
        <v>0.52</v>
      </c>
      <c r="L1502" s="7" t="str">
        <f t="shared" si="70"/>
        <v>Low</v>
      </c>
      <c r="M1502">
        <v>-8.7140000000000004</v>
      </c>
      <c r="N1502" s="7">
        <v>3.7600000000000001E-2</v>
      </c>
      <c r="O1502" s="7">
        <v>7.9199999999999995E-4</v>
      </c>
      <c r="P1502" s="9">
        <v>1.2500000000000001E-5</v>
      </c>
      <c r="Q1502" s="7">
        <v>6.5600000000000006E-2</v>
      </c>
      <c r="R1502" s="7">
        <v>0.73499999999999999</v>
      </c>
      <c r="S1502" s="7" t="str">
        <f t="shared" si="71"/>
        <v>Positive</v>
      </c>
      <c r="T1502" s="5">
        <v>104.99</v>
      </c>
      <c r="U1502" t="s">
        <v>135</v>
      </c>
    </row>
    <row r="1503" spans="1:21" x14ac:dyDescent="0.25">
      <c r="A1503">
        <v>559</v>
      </c>
      <c r="B1503" t="str">
        <f>_xlfn.XLOOKUP(A1503, artists!A$2:A$836, artists!B$2:B$836)</f>
        <v>Gotye</v>
      </c>
      <c r="C1503" s="3" t="s">
        <v>1275</v>
      </c>
      <c r="D1503" s="5">
        <v>244884</v>
      </c>
      <c r="E1503" s="5">
        <f t="shared" si="69"/>
        <v>244.88399999999999</v>
      </c>
      <c r="F1503" t="b">
        <v>0</v>
      </c>
      <c r="G1503">
        <v>14</v>
      </c>
      <c r="H1503">
        <f>_xlfn.XLOOKUP(G1503, years!A$2:A$836, years!B$2:B$836)</f>
        <v>2011</v>
      </c>
      <c r="I1503" s="5">
        <v>57</v>
      </c>
      <c r="J1503">
        <v>0.86299999999999999</v>
      </c>
      <c r="K1503">
        <v>0.52700000000000002</v>
      </c>
      <c r="L1503" s="7" t="str">
        <f t="shared" si="70"/>
        <v>Low</v>
      </c>
      <c r="M1503">
        <v>-6.8959999999999999</v>
      </c>
      <c r="N1503" s="7">
        <v>3.5799999999999998E-2</v>
      </c>
      <c r="O1503" s="7">
        <v>0.60699999999999998</v>
      </c>
      <c r="P1503" s="9">
        <v>1.6799999999999999E-4</v>
      </c>
      <c r="Q1503" s="7">
        <v>0.107</v>
      </c>
      <c r="R1503" s="7">
        <v>0.67400000000000004</v>
      </c>
      <c r="S1503" s="7" t="str">
        <f t="shared" si="71"/>
        <v>Positive</v>
      </c>
      <c r="T1503" s="5">
        <v>129.054</v>
      </c>
      <c r="U1503" t="s">
        <v>135</v>
      </c>
    </row>
    <row r="1504" spans="1:21" x14ac:dyDescent="0.25">
      <c r="A1504">
        <v>102</v>
      </c>
      <c r="B1504" t="str">
        <f>_xlfn.XLOOKUP(A1504, artists!A$2:A$836, artists!B$2:B$836)</f>
        <v>Nickelback</v>
      </c>
      <c r="C1504" s="3" t="s">
        <v>377</v>
      </c>
      <c r="D1504" s="5">
        <v>207466</v>
      </c>
      <c r="E1504" s="5">
        <f t="shared" si="69"/>
        <v>207.46600000000001</v>
      </c>
      <c r="F1504" t="b">
        <v>0</v>
      </c>
      <c r="G1504">
        <v>6</v>
      </c>
      <c r="H1504">
        <f>_xlfn.XLOOKUP(G1504, years!A$2:A$836, years!B$2:B$836)</f>
        <v>2003</v>
      </c>
      <c r="I1504" s="5">
        <v>68</v>
      </c>
      <c r="J1504">
        <v>0.45500000000000002</v>
      </c>
      <c r="K1504">
        <v>0.85799999999999998</v>
      </c>
      <c r="L1504" s="7" t="str">
        <f t="shared" si="70"/>
        <v>High</v>
      </c>
      <c r="M1504">
        <v>-5.6589999999999998</v>
      </c>
      <c r="N1504" s="7">
        <v>3.9100000000000003E-2</v>
      </c>
      <c r="O1504" s="7">
        <v>6.1600000000000001E-4</v>
      </c>
      <c r="P1504" s="9">
        <v>2.4699999999999999E-4</v>
      </c>
      <c r="Q1504" s="7">
        <v>0.22600000000000001</v>
      </c>
      <c r="R1504" s="7">
        <v>0.59699999999999998</v>
      </c>
      <c r="S1504" s="7" t="str">
        <f t="shared" si="71"/>
        <v>Positive</v>
      </c>
      <c r="T1504" s="5">
        <v>163.11799999999999</v>
      </c>
      <c r="U1504" t="s">
        <v>23</v>
      </c>
    </row>
    <row r="1505" spans="1:21" x14ac:dyDescent="0.25">
      <c r="A1505">
        <v>436</v>
      </c>
      <c r="B1505" t="str">
        <f>_xlfn.XLOOKUP(A1505, artists!A$2:A$836, artists!B$2:B$836)</f>
        <v>Adele</v>
      </c>
      <c r="C1505" s="3" t="s">
        <v>1191</v>
      </c>
      <c r="D1505" s="5">
        <v>285240</v>
      </c>
      <c r="E1505" s="5">
        <f t="shared" si="69"/>
        <v>285.24</v>
      </c>
      <c r="F1505" t="b">
        <v>0</v>
      </c>
      <c r="G1505">
        <v>14</v>
      </c>
      <c r="H1505">
        <f>_xlfn.XLOOKUP(G1505, years!A$2:A$836, years!B$2:B$836)</f>
        <v>2011</v>
      </c>
      <c r="I1505" s="5">
        <v>4</v>
      </c>
      <c r="J1505">
        <v>0.55400000000000005</v>
      </c>
      <c r="K1505">
        <v>0.32100000000000001</v>
      </c>
      <c r="L1505" s="7" t="str">
        <f t="shared" si="70"/>
        <v>Low</v>
      </c>
      <c r="M1505">
        <v>-8.2509999999999994</v>
      </c>
      <c r="N1505" s="7">
        <v>2.8000000000000001E-2</v>
      </c>
      <c r="O1505" s="7">
        <v>0.89300000000000002</v>
      </c>
      <c r="P1505" s="9">
        <v>0</v>
      </c>
      <c r="Q1505" s="7">
        <v>9.9599999999999994E-2</v>
      </c>
      <c r="R1505" s="7">
        <v>0.28799999999999998</v>
      </c>
      <c r="S1505" s="7" t="str">
        <f t="shared" si="71"/>
        <v>Negative</v>
      </c>
      <c r="T1505" s="5">
        <v>135.047</v>
      </c>
      <c r="U1505" t="s">
        <v>32</v>
      </c>
    </row>
    <row r="1506" spans="1:21" x14ac:dyDescent="0.25">
      <c r="A1506">
        <v>796</v>
      </c>
      <c r="B1506" t="str">
        <f>_xlfn.XLOOKUP(A1506, artists!A$2:A$836, artists!B$2:B$836)</f>
        <v>Lewis Capaldi</v>
      </c>
      <c r="C1506" s="3" t="s">
        <v>1867</v>
      </c>
      <c r="D1506" s="5">
        <v>182160</v>
      </c>
      <c r="E1506" s="5">
        <f t="shared" si="69"/>
        <v>182.16</v>
      </c>
      <c r="F1506" t="b">
        <v>0</v>
      </c>
      <c r="G1506">
        <v>22</v>
      </c>
      <c r="H1506">
        <f>_xlfn.XLOOKUP(G1506, years!A$2:A$836, years!B$2:B$836)</f>
        <v>2019</v>
      </c>
      <c r="I1506" s="5">
        <v>84</v>
      </c>
      <c r="J1506">
        <v>0.501</v>
      </c>
      <c r="K1506">
        <v>0.40500000000000003</v>
      </c>
      <c r="L1506" s="7" t="str">
        <f t="shared" si="70"/>
        <v>Low</v>
      </c>
      <c r="M1506">
        <v>-5.6790000000000003</v>
      </c>
      <c r="N1506" s="7">
        <v>3.1899999999999998E-2</v>
      </c>
      <c r="O1506" s="7">
        <v>0.751</v>
      </c>
      <c r="P1506" s="9">
        <v>0</v>
      </c>
      <c r="Q1506" s="7">
        <v>0.105</v>
      </c>
      <c r="R1506" s="7">
        <v>0.44600000000000001</v>
      </c>
      <c r="S1506" s="7" t="str">
        <f t="shared" si="71"/>
        <v>Negative</v>
      </c>
      <c r="T1506" s="5">
        <v>109.89100000000001</v>
      </c>
      <c r="U1506" t="s">
        <v>17</v>
      </c>
    </row>
    <row r="1507" spans="1:21" x14ac:dyDescent="0.25">
      <c r="A1507">
        <v>8</v>
      </c>
      <c r="B1507" t="str">
        <f>_xlfn.XLOOKUP(A1507, artists!A$2:A$836, artists!B$2:B$836)</f>
        <v>Robbie Williams</v>
      </c>
      <c r="C1507" s="3" t="s">
        <v>324</v>
      </c>
      <c r="D1507" s="5">
        <v>170493</v>
      </c>
      <c r="E1507" s="5">
        <f t="shared" si="69"/>
        <v>170.49299999999999</v>
      </c>
      <c r="F1507" t="b">
        <v>0</v>
      </c>
      <c r="G1507">
        <v>4</v>
      </c>
      <c r="H1507">
        <f>_xlfn.XLOOKUP(G1507, years!A$2:A$836, years!B$2:B$836)</f>
        <v>2001</v>
      </c>
      <c r="I1507" s="5">
        <v>64</v>
      </c>
      <c r="J1507">
        <v>0.65400000000000003</v>
      </c>
      <c r="K1507">
        <v>0.51500000000000001</v>
      </c>
      <c r="L1507" s="7" t="str">
        <f t="shared" si="70"/>
        <v>Low</v>
      </c>
      <c r="M1507">
        <v>-12.185</v>
      </c>
      <c r="N1507" s="7">
        <v>2.6100000000000002E-2</v>
      </c>
      <c r="O1507" s="7">
        <v>0.42899999999999999</v>
      </c>
      <c r="P1507" s="9">
        <v>5.6200000000000004E-6</v>
      </c>
      <c r="Q1507" s="7">
        <v>0.17399999999999999</v>
      </c>
      <c r="R1507" s="7">
        <v>0.67700000000000005</v>
      </c>
      <c r="S1507" s="7" t="str">
        <f t="shared" si="71"/>
        <v>Positive</v>
      </c>
      <c r="T1507" s="5">
        <v>106.191</v>
      </c>
      <c r="U1507" t="s">
        <v>30</v>
      </c>
    </row>
    <row r="1508" spans="1:21" x14ac:dyDescent="0.25">
      <c r="A1508">
        <v>91</v>
      </c>
      <c r="B1508" t="str">
        <f>_xlfn.XLOOKUP(A1508, artists!A$2:A$836, artists!B$2:B$836)</f>
        <v>Lasgo</v>
      </c>
      <c r="C1508" s="3" t="s">
        <v>158</v>
      </c>
      <c r="D1508" s="5">
        <v>220973</v>
      </c>
      <c r="E1508" s="5">
        <f t="shared" si="69"/>
        <v>220.97300000000001</v>
      </c>
      <c r="F1508" t="b">
        <v>0</v>
      </c>
      <c r="G1508">
        <v>4</v>
      </c>
      <c r="H1508">
        <f>_xlfn.XLOOKUP(G1508, years!A$2:A$836, years!B$2:B$836)</f>
        <v>2001</v>
      </c>
      <c r="I1508" s="5">
        <v>65</v>
      </c>
      <c r="J1508">
        <v>0.64300000000000002</v>
      </c>
      <c r="K1508">
        <v>0.98099999999999998</v>
      </c>
      <c r="L1508" s="7" t="str">
        <f t="shared" si="70"/>
        <v>High</v>
      </c>
      <c r="M1508">
        <v>-6.6440000000000001</v>
      </c>
      <c r="N1508" s="7">
        <v>4.3900000000000002E-2</v>
      </c>
      <c r="O1508" s="7">
        <v>2.7099999999999999E-2</v>
      </c>
      <c r="P1508" s="9">
        <v>8.9300000000000002E-5</v>
      </c>
      <c r="Q1508" s="7">
        <v>0.11</v>
      </c>
      <c r="R1508" s="7">
        <v>0.38</v>
      </c>
      <c r="S1508" s="7" t="str">
        <f t="shared" si="71"/>
        <v>Negative</v>
      </c>
      <c r="T1508" s="5">
        <v>140.01</v>
      </c>
      <c r="U1508" t="s">
        <v>17</v>
      </c>
    </row>
    <row r="1509" spans="1:21" x14ac:dyDescent="0.25">
      <c r="A1509">
        <v>619</v>
      </c>
      <c r="B1509" t="str">
        <f>_xlfn.XLOOKUP(A1509, artists!A$2:A$836, artists!B$2:B$836)</f>
        <v>The Chainsmokers</v>
      </c>
      <c r="C1509" s="3" t="s">
        <v>1675</v>
      </c>
      <c r="D1509" s="5">
        <v>247160</v>
      </c>
      <c r="E1509" s="5">
        <f t="shared" si="69"/>
        <v>247.16</v>
      </c>
      <c r="F1509" t="b">
        <v>0</v>
      </c>
      <c r="G1509">
        <v>20</v>
      </c>
      <c r="H1509">
        <f>_xlfn.XLOOKUP(G1509, years!A$2:A$836, years!B$2:B$836)</f>
        <v>2017</v>
      </c>
      <c r="I1509" s="5">
        <v>83</v>
      </c>
      <c r="J1509">
        <v>0.61699999999999999</v>
      </c>
      <c r="K1509">
        <v>0.63500000000000001</v>
      </c>
      <c r="L1509" s="7" t="str">
        <f t="shared" si="70"/>
        <v>Low</v>
      </c>
      <c r="M1509">
        <v>-6.7690000000000001</v>
      </c>
      <c r="N1509" s="7">
        <v>3.1699999999999999E-2</v>
      </c>
      <c r="O1509" s="7">
        <v>4.9799999999999997E-2</v>
      </c>
      <c r="P1509" s="9">
        <v>1.4399999999999999E-5</v>
      </c>
      <c r="Q1509" s="7">
        <v>0.16400000000000001</v>
      </c>
      <c r="R1509" s="7">
        <v>0.44600000000000001</v>
      </c>
      <c r="S1509" s="7" t="str">
        <f t="shared" si="71"/>
        <v>Negative</v>
      </c>
      <c r="T1509" s="5">
        <v>103.01900000000001</v>
      </c>
      <c r="U1509" t="s">
        <v>40</v>
      </c>
    </row>
    <row r="1510" spans="1:21" x14ac:dyDescent="0.25">
      <c r="A1510">
        <v>209</v>
      </c>
      <c r="B1510" t="str">
        <f>_xlfn.XLOOKUP(A1510, artists!A$2:A$836, artists!B$2:B$836)</f>
        <v>Girls Aloud</v>
      </c>
      <c r="C1510" s="3" t="s">
        <v>681</v>
      </c>
      <c r="D1510" s="5">
        <v>201590</v>
      </c>
      <c r="E1510" s="5">
        <f t="shared" si="69"/>
        <v>201.59</v>
      </c>
      <c r="F1510" t="b">
        <v>0</v>
      </c>
      <c r="G1510">
        <v>15</v>
      </c>
      <c r="H1510">
        <f>_xlfn.XLOOKUP(G1510, years!A$2:A$836, years!B$2:B$836)</f>
        <v>2012</v>
      </c>
      <c r="I1510" s="5">
        <v>49</v>
      </c>
      <c r="J1510">
        <v>0.68100000000000005</v>
      </c>
      <c r="K1510">
        <v>0.90800000000000003</v>
      </c>
      <c r="L1510" s="7" t="str">
        <f t="shared" si="70"/>
        <v>High</v>
      </c>
      <c r="M1510">
        <v>-3.9180000000000001</v>
      </c>
      <c r="N1510" s="7">
        <v>4.7300000000000002E-2</v>
      </c>
      <c r="O1510" s="7">
        <v>2.3199999999999998E-2</v>
      </c>
      <c r="P1510" s="9">
        <v>0</v>
      </c>
      <c r="Q1510" s="7">
        <v>0.35499999999999998</v>
      </c>
      <c r="R1510" s="7">
        <v>0.879</v>
      </c>
      <c r="S1510" s="7" t="str">
        <f t="shared" si="71"/>
        <v>Positive</v>
      </c>
      <c r="T1510" s="5">
        <v>131.92500000000001</v>
      </c>
      <c r="U1510" t="s">
        <v>40</v>
      </c>
    </row>
    <row r="1511" spans="1:21" x14ac:dyDescent="0.25">
      <c r="A1511">
        <v>264</v>
      </c>
      <c r="B1511" t="str">
        <f>_xlfn.XLOOKUP(A1511, artists!A$2:A$836, artists!B$2:B$836)</f>
        <v>U2</v>
      </c>
      <c r="C1511" s="3" t="s">
        <v>630</v>
      </c>
      <c r="D1511" s="5">
        <v>305080</v>
      </c>
      <c r="E1511" s="5">
        <f t="shared" si="69"/>
        <v>305.08</v>
      </c>
      <c r="F1511" t="b">
        <v>0</v>
      </c>
      <c r="G1511">
        <v>7</v>
      </c>
      <c r="H1511">
        <f>_xlfn.XLOOKUP(G1511, years!A$2:A$836, years!B$2:B$836)</f>
        <v>2004</v>
      </c>
      <c r="I1511" s="5">
        <v>56</v>
      </c>
      <c r="J1511">
        <v>0.53</v>
      </c>
      <c r="K1511">
        <v>0.59699999999999998</v>
      </c>
      <c r="L1511" s="7" t="str">
        <f t="shared" si="70"/>
        <v>Low</v>
      </c>
      <c r="M1511">
        <v>-5.6520000000000001</v>
      </c>
      <c r="N1511" s="7">
        <v>2.47E-2</v>
      </c>
      <c r="O1511" s="7">
        <v>2.7499999999999998E-3</v>
      </c>
      <c r="P1511" s="9">
        <v>0.47299999999999998</v>
      </c>
      <c r="Q1511" s="7">
        <v>0.105</v>
      </c>
      <c r="R1511" s="7">
        <v>0.34599999999999997</v>
      </c>
      <c r="S1511" s="7" t="str">
        <f t="shared" si="71"/>
        <v>Negative</v>
      </c>
      <c r="T1511" s="5">
        <v>96</v>
      </c>
      <c r="U1511" t="s">
        <v>500</v>
      </c>
    </row>
    <row r="1512" spans="1:21" x14ac:dyDescent="0.25">
      <c r="A1512">
        <v>583</v>
      </c>
      <c r="B1512" t="str">
        <f>_xlfn.XLOOKUP(A1512, artists!A$2:A$836, artists!B$2:B$836)</f>
        <v>Klangkarussell</v>
      </c>
      <c r="C1512" s="3" t="s">
        <v>1348</v>
      </c>
      <c r="D1512" s="5">
        <v>238120</v>
      </c>
      <c r="E1512" s="5">
        <f t="shared" si="69"/>
        <v>238.12</v>
      </c>
      <c r="F1512" t="b">
        <v>0</v>
      </c>
      <c r="G1512">
        <v>17</v>
      </c>
      <c r="H1512">
        <f>_xlfn.XLOOKUP(G1512, years!A$2:A$836, years!B$2:B$836)</f>
        <v>2014</v>
      </c>
      <c r="I1512" s="5">
        <v>68</v>
      </c>
      <c r="J1512">
        <v>0.57899999999999996</v>
      </c>
      <c r="K1512">
        <v>0.54900000000000004</v>
      </c>
      <c r="L1512" s="7" t="str">
        <f t="shared" si="70"/>
        <v>Low</v>
      </c>
      <c r="M1512">
        <v>-8.2620000000000005</v>
      </c>
      <c r="N1512" s="7">
        <v>9.0899999999999995E-2</v>
      </c>
      <c r="O1512" s="7">
        <v>0.104</v>
      </c>
      <c r="P1512" s="9">
        <v>2.0199999999999999E-2</v>
      </c>
      <c r="Q1512" s="7">
        <v>9.64E-2</v>
      </c>
      <c r="R1512" s="7">
        <v>0.155</v>
      </c>
      <c r="S1512" s="7" t="str">
        <f t="shared" si="71"/>
        <v>Negative</v>
      </c>
      <c r="T1512" s="5">
        <v>119.74</v>
      </c>
      <c r="U1512" t="s">
        <v>40</v>
      </c>
    </row>
    <row r="1513" spans="1:21" x14ac:dyDescent="0.25">
      <c r="A1513">
        <v>31</v>
      </c>
      <c r="B1513" t="str">
        <f>_xlfn.XLOOKUP(A1513, artists!A$2:A$836, artists!B$2:B$836)</f>
        <v>Madonna</v>
      </c>
      <c r="C1513" s="3" t="s">
        <v>646</v>
      </c>
      <c r="D1513" s="5">
        <v>281880</v>
      </c>
      <c r="E1513" s="5">
        <f t="shared" si="69"/>
        <v>281.88</v>
      </c>
      <c r="F1513" t="b">
        <v>0</v>
      </c>
      <c r="G1513">
        <v>8</v>
      </c>
      <c r="H1513">
        <f>_xlfn.XLOOKUP(G1513, years!A$2:A$836, years!B$2:B$836)</f>
        <v>2005</v>
      </c>
      <c r="I1513" s="5">
        <v>61</v>
      </c>
      <c r="J1513">
        <v>0.58899999999999997</v>
      </c>
      <c r="K1513">
        <v>0.877</v>
      </c>
      <c r="L1513" s="7" t="str">
        <f t="shared" si="70"/>
        <v>High</v>
      </c>
      <c r="M1513">
        <v>-6.2290000000000001</v>
      </c>
      <c r="N1513" s="7">
        <v>4.5999999999999999E-2</v>
      </c>
      <c r="O1513" s="7">
        <v>1.2099999999999999E-3</v>
      </c>
      <c r="P1513" s="9">
        <v>1.2999999999999999E-2</v>
      </c>
      <c r="Q1513" s="7">
        <v>0.16900000000000001</v>
      </c>
      <c r="R1513" s="7">
        <v>0.443</v>
      </c>
      <c r="S1513" s="7" t="str">
        <f t="shared" si="71"/>
        <v>Negative</v>
      </c>
      <c r="T1513" s="5">
        <v>132.971</v>
      </c>
      <c r="U1513" t="s">
        <v>17</v>
      </c>
    </row>
    <row r="1514" spans="1:21" x14ac:dyDescent="0.25">
      <c r="A1514">
        <v>696</v>
      </c>
      <c r="B1514" t="str">
        <f>_xlfn.XLOOKUP(A1514, artists!A$2:A$836, artists!B$2:B$836)</f>
        <v>Marshmello</v>
      </c>
      <c r="C1514" s="3" t="s">
        <v>1821</v>
      </c>
      <c r="D1514" s="5">
        <v>214289</v>
      </c>
      <c r="E1514" s="5">
        <f t="shared" si="69"/>
        <v>214.28899999999999</v>
      </c>
      <c r="F1514" t="b">
        <v>0</v>
      </c>
      <c r="G1514">
        <v>21</v>
      </c>
      <c r="H1514">
        <f>_xlfn.XLOOKUP(G1514, years!A$2:A$836, years!B$2:B$836)</f>
        <v>2018</v>
      </c>
      <c r="I1514" s="5">
        <v>82</v>
      </c>
      <c r="J1514">
        <v>0.68700000000000006</v>
      </c>
      <c r="K1514">
        <v>0.79200000000000004</v>
      </c>
      <c r="L1514" s="7" t="str">
        <f t="shared" si="70"/>
        <v>High</v>
      </c>
      <c r="M1514">
        <v>-2.7490000000000001</v>
      </c>
      <c r="N1514" s="7">
        <v>4.5199999999999997E-2</v>
      </c>
      <c r="O1514" s="7">
        <v>0.191</v>
      </c>
      <c r="P1514" s="9">
        <v>0</v>
      </c>
      <c r="Q1514" s="7">
        <v>0.16700000000000001</v>
      </c>
      <c r="R1514" s="7">
        <v>0.67100000000000004</v>
      </c>
      <c r="S1514" s="7" t="str">
        <f t="shared" si="71"/>
        <v>Positive</v>
      </c>
      <c r="T1514" s="5">
        <v>100.015</v>
      </c>
      <c r="U1514" t="s">
        <v>40</v>
      </c>
    </row>
    <row r="1515" spans="1:21" x14ac:dyDescent="0.25">
      <c r="A1515">
        <v>192</v>
      </c>
      <c r="B1515" t="str">
        <f>_xlfn.XLOOKUP(A1515, artists!A$2:A$836, artists!B$2:B$836)</f>
        <v>Beyoncé</v>
      </c>
      <c r="C1515" s="3" t="s">
        <v>646</v>
      </c>
      <c r="D1515" s="5">
        <v>232560</v>
      </c>
      <c r="E1515" s="5">
        <f t="shared" si="69"/>
        <v>232.56</v>
      </c>
      <c r="F1515" t="b">
        <v>1</v>
      </c>
      <c r="G1515">
        <v>19</v>
      </c>
      <c r="H1515">
        <f>_xlfn.XLOOKUP(G1515, years!A$2:A$836, years!B$2:B$836)</f>
        <v>2016</v>
      </c>
      <c r="I1515" s="5">
        <v>67</v>
      </c>
      <c r="J1515">
        <v>0.77500000000000002</v>
      </c>
      <c r="K1515">
        <v>0.59799999999999998</v>
      </c>
      <c r="L1515" s="7" t="str">
        <f t="shared" si="70"/>
        <v>Low</v>
      </c>
      <c r="M1515">
        <v>-7.274</v>
      </c>
      <c r="N1515" s="7">
        <v>5.3499999999999999E-2</v>
      </c>
      <c r="O1515" s="7">
        <v>1.75E-3</v>
      </c>
      <c r="P1515" s="9">
        <v>4.4399999999999998E-6</v>
      </c>
      <c r="Q1515" s="7">
        <v>0.253</v>
      </c>
      <c r="R1515" s="7">
        <v>0.35599999999999998</v>
      </c>
      <c r="S1515" s="7" t="str">
        <f t="shared" si="71"/>
        <v>Negative</v>
      </c>
      <c r="T1515" s="5">
        <v>129.988</v>
      </c>
      <c r="U1515" t="s">
        <v>32</v>
      </c>
    </row>
    <row r="1516" spans="1:21" x14ac:dyDescent="0.25">
      <c r="A1516">
        <v>834</v>
      </c>
      <c r="B1516" t="str">
        <f>_xlfn.XLOOKUP(A1516, artists!A$2:A$836, artists!B$2:B$836)</f>
        <v>Joel Corry</v>
      </c>
      <c r="C1516" s="3" t="s">
        <v>646</v>
      </c>
      <c r="D1516" s="5">
        <v>188640</v>
      </c>
      <c r="E1516" s="5">
        <f t="shared" si="69"/>
        <v>188.64</v>
      </c>
      <c r="F1516" t="b">
        <v>0</v>
      </c>
      <c r="G1516">
        <v>22</v>
      </c>
      <c r="H1516">
        <f>_xlfn.XLOOKUP(G1516, years!A$2:A$836, years!B$2:B$836)</f>
        <v>2019</v>
      </c>
      <c r="I1516" s="5">
        <v>63</v>
      </c>
      <c r="J1516">
        <v>0.74399999999999999</v>
      </c>
      <c r="K1516">
        <v>0.79</v>
      </c>
      <c r="L1516" s="7" t="str">
        <f t="shared" si="70"/>
        <v>High</v>
      </c>
      <c r="M1516">
        <v>-4.617</v>
      </c>
      <c r="N1516" s="7">
        <v>5.62E-2</v>
      </c>
      <c r="O1516" s="7">
        <v>5.4699999999999999E-2</v>
      </c>
      <c r="P1516" s="9">
        <v>8.0199999999999998E-4</v>
      </c>
      <c r="Q1516" s="7">
        <v>0.32</v>
      </c>
      <c r="R1516" s="7">
        <v>0.84699999999999998</v>
      </c>
      <c r="S1516" s="7" t="str">
        <f t="shared" si="71"/>
        <v>Positive</v>
      </c>
      <c r="T1516" s="5">
        <v>125.002</v>
      </c>
      <c r="U1516" t="s">
        <v>40</v>
      </c>
    </row>
    <row r="1517" spans="1:21" x14ac:dyDescent="0.25">
      <c r="A1517">
        <v>95</v>
      </c>
      <c r="B1517" t="str">
        <f>_xlfn.XLOOKUP(A1517, artists!A$2:A$836, artists!B$2:B$836)</f>
        <v>Blue</v>
      </c>
      <c r="C1517" s="3" t="s">
        <v>368</v>
      </c>
      <c r="D1517" s="5">
        <v>210066</v>
      </c>
      <c r="E1517" s="5">
        <f t="shared" si="69"/>
        <v>210.066</v>
      </c>
      <c r="F1517" t="b">
        <v>0</v>
      </c>
      <c r="G1517">
        <v>7</v>
      </c>
      <c r="H1517">
        <f>_xlfn.XLOOKUP(G1517, years!A$2:A$836, years!B$2:B$836)</f>
        <v>2004</v>
      </c>
      <c r="I1517" s="5">
        <v>57</v>
      </c>
      <c r="J1517">
        <v>0.56399999999999995</v>
      </c>
      <c r="K1517">
        <v>0.6</v>
      </c>
      <c r="L1517" s="7" t="str">
        <f t="shared" si="70"/>
        <v>Low</v>
      </c>
      <c r="M1517">
        <v>-6.8140000000000001</v>
      </c>
      <c r="N1517" s="7">
        <v>3.0499999999999999E-2</v>
      </c>
      <c r="O1517" s="7">
        <v>0.183</v>
      </c>
      <c r="P1517" s="9">
        <v>2.1900000000000002E-6</v>
      </c>
      <c r="Q1517" s="7">
        <v>0.38</v>
      </c>
      <c r="R1517" s="7">
        <v>0.442</v>
      </c>
      <c r="S1517" s="7" t="str">
        <f t="shared" si="71"/>
        <v>Negative</v>
      </c>
      <c r="T1517" s="5">
        <v>78.954999999999998</v>
      </c>
      <c r="U1517" t="s">
        <v>17</v>
      </c>
    </row>
    <row r="1518" spans="1:21" x14ac:dyDescent="0.25">
      <c r="A1518">
        <v>283</v>
      </c>
      <c r="B1518" t="str">
        <f>_xlfn.XLOOKUP(A1518, artists!A$2:A$836, artists!B$2:B$836)</f>
        <v>Rihanna</v>
      </c>
      <c r="C1518" s="3" t="s">
        <v>641</v>
      </c>
      <c r="D1518" s="5">
        <v>238920</v>
      </c>
      <c r="E1518" s="5">
        <f t="shared" si="69"/>
        <v>238.92</v>
      </c>
      <c r="F1518" t="b">
        <v>0</v>
      </c>
      <c r="G1518">
        <v>9</v>
      </c>
      <c r="H1518">
        <f>_xlfn.XLOOKUP(G1518, years!A$2:A$836, years!B$2:B$836)</f>
        <v>2006</v>
      </c>
      <c r="I1518" s="5">
        <v>73</v>
      </c>
      <c r="J1518">
        <v>0.67700000000000005</v>
      </c>
      <c r="K1518">
        <v>0.67100000000000004</v>
      </c>
      <c r="L1518" s="7" t="str">
        <f t="shared" si="70"/>
        <v>High</v>
      </c>
      <c r="M1518">
        <v>-4.9050000000000002</v>
      </c>
      <c r="N1518" s="7">
        <v>3.61E-2</v>
      </c>
      <c r="O1518" s="7">
        <v>4.0000000000000001E-3</v>
      </c>
      <c r="P1518" s="9">
        <v>5.0699999999999999E-5</v>
      </c>
      <c r="Q1518" s="7">
        <v>0.41299999999999998</v>
      </c>
      <c r="R1518" s="7">
        <v>0.52700000000000002</v>
      </c>
      <c r="S1518" s="7" t="str">
        <f t="shared" si="71"/>
        <v>Positive</v>
      </c>
      <c r="T1518" s="5">
        <v>137.04599999999999</v>
      </c>
      <c r="U1518" t="s">
        <v>26</v>
      </c>
    </row>
    <row r="1519" spans="1:21" x14ac:dyDescent="0.25">
      <c r="A1519">
        <v>542</v>
      </c>
      <c r="B1519" t="str">
        <f>_xlfn.XLOOKUP(A1519, artists!A$2:A$836, artists!B$2:B$836)</f>
        <v>Avicii</v>
      </c>
      <c r="C1519" s="3" t="s">
        <v>1930</v>
      </c>
      <c r="D1519" s="5">
        <v>157202</v>
      </c>
      <c r="E1519" s="5">
        <f t="shared" si="69"/>
        <v>157.202</v>
      </c>
      <c r="F1519" t="b">
        <v>0</v>
      </c>
      <c r="G1519">
        <v>22</v>
      </c>
      <c r="H1519">
        <f>_xlfn.XLOOKUP(G1519, years!A$2:A$836, years!B$2:B$836)</f>
        <v>2019</v>
      </c>
      <c r="I1519" s="5">
        <v>71</v>
      </c>
      <c r="J1519">
        <v>0.80200000000000005</v>
      </c>
      <c r="K1519">
        <v>0.64500000000000002</v>
      </c>
      <c r="L1519" s="7" t="str">
        <f t="shared" si="70"/>
        <v>Low</v>
      </c>
      <c r="M1519">
        <v>-6.181</v>
      </c>
      <c r="N1519" s="7">
        <v>7.1499999999999994E-2</v>
      </c>
      <c r="O1519" s="7">
        <v>0.27200000000000002</v>
      </c>
      <c r="P1519" s="9">
        <v>0</v>
      </c>
      <c r="Q1519" s="7">
        <v>0.11899999999999999</v>
      </c>
      <c r="R1519" s="7">
        <v>0.376</v>
      </c>
      <c r="S1519" s="7" t="str">
        <f t="shared" si="71"/>
        <v>Negative</v>
      </c>
      <c r="T1519" s="5">
        <v>100.001</v>
      </c>
      <c r="U1519" t="s">
        <v>40</v>
      </c>
    </row>
    <row r="1520" spans="1:21" x14ac:dyDescent="0.25">
      <c r="A1520">
        <v>293</v>
      </c>
      <c r="B1520" t="str">
        <f>_xlfn.XLOOKUP(A1520, artists!A$2:A$836, artists!B$2:B$836)</f>
        <v>Jeezy</v>
      </c>
      <c r="C1520" s="3" t="s">
        <v>572</v>
      </c>
      <c r="D1520" s="5">
        <v>280013</v>
      </c>
      <c r="E1520" s="5">
        <f t="shared" si="69"/>
        <v>280.01299999999998</v>
      </c>
      <c r="F1520" t="b">
        <v>1</v>
      </c>
      <c r="G1520">
        <v>8</v>
      </c>
      <c r="H1520">
        <f>_xlfn.XLOOKUP(G1520, years!A$2:A$836, years!B$2:B$836)</f>
        <v>2005</v>
      </c>
      <c r="I1520" s="5">
        <v>55</v>
      </c>
      <c r="J1520">
        <v>0.68400000000000005</v>
      </c>
      <c r="K1520">
        <v>0.49299999999999999</v>
      </c>
      <c r="L1520" s="7" t="str">
        <f t="shared" si="70"/>
        <v>Low</v>
      </c>
      <c r="M1520">
        <v>-7.7279999999999998</v>
      </c>
      <c r="N1520" s="7">
        <v>4.5900000000000003E-2</v>
      </c>
      <c r="O1520" s="7">
        <v>8.3900000000000001E-4</v>
      </c>
      <c r="P1520" s="9">
        <v>0</v>
      </c>
      <c r="Q1520" s="7">
        <v>0.157</v>
      </c>
      <c r="R1520" s="7">
        <v>0.08</v>
      </c>
      <c r="S1520" s="7" t="str">
        <f t="shared" si="71"/>
        <v>Negative</v>
      </c>
      <c r="T1520" s="5">
        <v>84.03</v>
      </c>
      <c r="U1520" t="s">
        <v>59</v>
      </c>
    </row>
    <row r="1521" spans="1:21" x14ac:dyDescent="0.25">
      <c r="A1521">
        <v>209</v>
      </c>
      <c r="B1521" t="str">
        <f>_xlfn.XLOOKUP(A1521, artists!A$2:A$836, artists!B$2:B$836)</f>
        <v>Girls Aloud</v>
      </c>
      <c r="C1521" s="3" t="s">
        <v>384</v>
      </c>
      <c r="D1521" s="5">
        <v>221426</v>
      </c>
      <c r="E1521" s="5">
        <f t="shared" si="69"/>
        <v>221.42599999999999</v>
      </c>
      <c r="F1521" t="b">
        <v>0</v>
      </c>
      <c r="G1521">
        <v>6</v>
      </c>
      <c r="H1521">
        <f>_xlfn.XLOOKUP(G1521, years!A$2:A$836, years!B$2:B$836)</f>
        <v>2003</v>
      </c>
      <c r="I1521" s="5">
        <v>58</v>
      </c>
      <c r="J1521">
        <v>0.56799999999999995</v>
      </c>
      <c r="K1521">
        <v>0.86699999999999999</v>
      </c>
      <c r="L1521" s="7" t="str">
        <f t="shared" si="70"/>
        <v>High</v>
      </c>
      <c r="M1521">
        <v>-5.8609999999999998</v>
      </c>
      <c r="N1521" s="7">
        <v>3.6499999999999998E-2</v>
      </c>
      <c r="O1521" s="7">
        <v>3.4399999999999999E-3</v>
      </c>
      <c r="P1521" s="9">
        <v>4.6699999999999997E-5</v>
      </c>
      <c r="Q1521" s="7">
        <v>0.32800000000000001</v>
      </c>
      <c r="R1521" s="7">
        <v>0.88</v>
      </c>
      <c r="S1521" s="7" t="str">
        <f t="shared" si="71"/>
        <v>Positive</v>
      </c>
      <c r="T1521" s="5">
        <v>163.94399999999999</v>
      </c>
      <c r="U1521" t="s">
        <v>40</v>
      </c>
    </row>
    <row r="1522" spans="1:21" x14ac:dyDescent="0.25">
      <c r="A1522">
        <v>137</v>
      </c>
      <c r="B1522" t="str">
        <f>_xlfn.XLOOKUP(A1522, artists!A$2:A$836, artists!B$2:B$836)</f>
        <v>Ludacris</v>
      </c>
      <c r="C1522" s="3" t="s">
        <v>228</v>
      </c>
      <c r="D1522" s="5">
        <v>300933</v>
      </c>
      <c r="E1522" s="5">
        <f t="shared" si="69"/>
        <v>300.93299999999999</v>
      </c>
      <c r="F1522" t="b">
        <v>1</v>
      </c>
      <c r="G1522">
        <v>3</v>
      </c>
      <c r="H1522">
        <f>_xlfn.XLOOKUP(G1522, years!A$2:A$836, years!B$2:B$836)</f>
        <v>2000</v>
      </c>
      <c r="I1522" s="5">
        <v>54</v>
      </c>
      <c r="J1522">
        <v>0.623</v>
      </c>
      <c r="K1522">
        <v>0.89600000000000002</v>
      </c>
      <c r="L1522" s="7" t="str">
        <f t="shared" si="70"/>
        <v>High</v>
      </c>
      <c r="M1522">
        <v>-4.7190000000000003</v>
      </c>
      <c r="N1522" s="7">
        <v>0.247</v>
      </c>
      <c r="O1522" s="7">
        <v>3.5000000000000003E-2</v>
      </c>
      <c r="P1522" s="9">
        <v>0</v>
      </c>
      <c r="Q1522" s="7">
        <v>9.4100000000000003E-2</v>
      </c>
      <c r="R1522" s="7">
        <v>0.61299999999999999</v>
      </c>
      <c r="S1522" s="7" t="str">
        <f t="shared" si="71"/>
        <v>Positive</v>
      </c>
      <c r="T1522" s="5">
        <v>95.158000000000001</v>
      </c>
      <c r="U1522" t="s">
        <v>59</v>
      </c>
    </row>
    <row r="1523" spans="1:21" x14ac:dyDescent="0.25">
      <c r="A1523">
        <v>276</v>
      </c>
      <c r="B1523" t="str">
        <f>_xlfn.XLOOKUP(A1523, artists!A$2:A$836, artists!B$2:B$836)</f>
        <v>Lloyd</v>
      </c>
      <c r="C1523" s="3" t="s">
        <v>527</v>
      </c>
      <c r="D1523" s="5">
        <v>277840</v>
      </c>
      <c r="E1523" s="5">
        <f t="shared" si="69"/>
        <v>277.83999999999997</v>
      </c>
      <c r="F1523" t="b">
        <v>0</v>
      </c>
      <c r="G1523">
        <v>7</v>
      </c>
      <c r="H1523">
        <f>_xlfn.XLOOKUP(G1523, years!A$2:A$836, years!B$2:B$836)</f>
        <v>2004</v>
      </c>
      <c r="I1523" s="5">
        <v>59</v>
      </c>
      <c r="J1523">
        <v>0.68799999999999994</v>
      </c>
      <c r="K1523">
        <v>0.40400000000000003</v>
      </c>
      <c r="L1523" s="7" t="str">
        <f t="shared" si="70"/>
        <v>Low</v>
      </c>
      <c r="M1523">
        <v>-9.4809999999999999</v>
      </c>
      <c r="N1523" s="7">
        <v>8.1799999999999998E-2</v>
      </c>
      <c r="O1523" s="7">
        <v>0.377</v>
      </c>
      <c r="P1523" s="9">
        <v>0</v>
      </c>
      <c r="Q1523" s="7">
        <v>8.1299999999999997E-2</v>
      </c>
      <c r="R1523" s="7">
        <v>0.44800000000000001</v>
      </c>
      <c r="S1523" s="7" t="str">
        <f t="shared" si="71"/>
        <v>Negative</v>
      </c>
      <c r="T1523" s="5">
        <v>75.007000000000005</v>
      </c>
      <c r="U1523" t="s">
        <v>26</v>
      </c>
    </row>
    <row r="1524" spans="1:21" x14ac:dyDescent="0.25">
      <c r="A1524">
        <v>544</v>
      </c>
      <c r="B1524" t="str">
        <f>_xlfn.XLOOKUP(A1524, artists!A$2:A$836, artists!B$2:B$836)</f>
        <v>Florence + The Machine</v>
      </c>
      <c r="C1524" s="3" t="s">
        <v>1241</v>
      </c>
      <c r="D1524" s="5">
        <v>218190</v>
      </c>
      <c r="E1524" s="5">
        <f t="shared" si="69"/>
        <v>218.19</v>
      </c>
      <c r="F1524" t="b">
        <v>0</v>
      </c>
      <c r="G1524">
        <v>14</v>
      </c>
      <c r="H1524">
        <f>_xlfn.XLOOKUP(G1524, years!A$2:A$836, years!B$2:B$836)</f>
        <v>2011</v>
      </c>
      <c r="I1524" s="5">
        <v>68</v>
      </c>
      <c r="J1524">
        <v>0.57799999999999996</v>
      </c>
      <c r="K1524">
        <v>0.94599999999999995</v>
      </c>
      <c r="L1524" s="7" t="str">
        <f t="shared" si="70"/>
        <v>High</v>
      </c>
      <c r="M1524">
        <v>-3.85</v>
      </c>
      <c r="N1524" s="7">
        <v>4.82E-2</v>
      </c>
      <c r="O1524" s="7">
        <v>2.2499999999999998E-3</v>
      </c>
      <c r="P1524" s="9">
        <v>4.1200000000000004E-3</v>
      </c>
      <c r="Q1524" s="7">
        <v>9.6600000000000005E-2</v>
      </c>
      <c r="R1524" s="7">
        <v>0.58799999999999997</v>
      </c>
      <c r="S1524" s="7" t="str">
        <f t="shared" si="71"/>
        <v>Positive</v>
      </c>
      <c r="T1524" s="5">
        <v>126.092</v>
      </c>
      <c r="U1524" t="s">
        <v>937</v>
      </c>
    </row>
    <row r="1525" spans="1:21" x14ac:dyDescent="0.25">
      <c r="A1525">
        <v>180</v>
      </c>
      <c r="B1525" t="str">
        <f>_xlfn.XLOOKUP(A1525, artists!A$2:A$836, artists!B$2:B$836)</f>
        <v>Coldplay</v>
      </c>
      <c r="C1525" s="3" t="s">
        <v>625</v>
      </c>
      <c r="D1525" s="5">
        <v>287906</v>
      </c>
      <c r="E1525" s="5">
        <f t="shared" si="69"/>
        <v>287.90600000000001</v>
      </c>
      <c r="F1525" t="b">
        <v>0</v>
      </c>
      <c r="G1525">
        <v>8</v>
      </c>
      <c r="H1525">
        <f>_xlfn.XLOOKUP(G1525, years!A$2:A$836, years!B$2:B$836)</f>
        <v>2005</v>
      </c>
      <c r="I1525" s="5">
        <v>69</v>
      </c>
      <c r="J1525">
        <v>0.51400000000000001</v>
      </c>
      <c r="K1525">
        <v>0.89800000000000002</v>
      </c>
      <c r="L1525" s="7" t="str">
        <f t="shared" si="70"/>
        <v>High</v>
      </c>
      <c r="M1525">
        <v>-6.7649999999999997</v>
      </c>
      <c r="N1525" s="7">
        <v>5.7700000000000001E-2</v>
      </c>
      <c r="O1525" s="7">
        <v>4.8799999999999998E-3</v>
      </c>
      <c r="P1525" s="9">
        <v>3.4500000000000003E-2</v>
      </c>
      <c r="Q1525" s="7">
        <v>7.46E-2</v>
      </c>
      <c r="R1525" s="7">
        <v>0.35299999999999998</v>
      </c>
      <c r="S1525" s="7" t="str">
        <f t="shared" si="71"/>
        <v>Negative</v>
      </c>
      <c r="T1525" s="5">
        <v>123.06699999999999</v>
      </c>
      <c r="U1525" t="s">
        <v>19</v>
      </c>
    </row>
    <row r="1526" spans="1:21" x14ac:dyDescent="0.25">
      <c r="A1526">
        <v>34</v>
      </c>
      <c r="B1526" t="str">
        <f>_xlfn.XLOOKUP(A1526, artists!A$2:A$836, artists!B$2:B$836)</f>
        <v>Kylie Minogue</v>
      </c>
      <c r="C1526" s="3" t="s">
        <v>66</v>
      </c>
      <c r="D1526" s="5">
        <v>207866</v>
      </c>
      <c r="E1526" s="5">
        <f t="shared" si="69"/>
        <v>207.86600000000001</v>
      </c>
      <c r="F1526" t="b">
        <v>0</v>
      </c>
      <c r="G1526">
        <v>3</v>
      </c>
      <c r="H1526">
        <f>_xlfn.XLOOKUP(G1526, years!A$2:A$836, years!B$2:B$836)</f>
        <v>2000</v>
      </c>
      <c r="I1526" s="5">
        <v>55</v>
      </c>
      <c r="J1526">
        <v>0.76100000000000001</v>
      </c>
      <c r="K1526">
        <v>0.66200000000000003</v>
      </c>
      <c r="L1526" s="7" t="str">
        <f t="shared" si="70"/>
        <v>High</v>
      </c>
      <c r="M1526">
        <v>-7.6449999999999996</v>
      </c>
      <c r="N1526" s="7">
        <v>5.4800000000000001E-2</v>
      </c>
      <c r="O1526" s="7">
        <v>0.29199999999999998</v>
      </c>
      <c r="P1526" s="9">
        <v>6.19E-5</v>
      </c>
      <c r="Q1526" s="7">
        <v>9.5600000000000004E-2</v>
      </c>
      <c r="R1526" s="7">
        <v>0.63100000000000001</v>
      </c>
      <c r="S1526" s="7" t="str">
        <f t="shared" si="71"/>
        <v>Positive</v>
      </c>
      <c r="T1526" s="5">
        <v>120.04300000000001</v>
      </c>
      <c r="U1526" t="s">
        <v>40</v>
      </c>
    </row>
    <row r="1527" spans="1:21" x14ac:dyDescent="0.25">
      <c r="A1527">
        <v>663</v>
      </c>
      <c r="B1527" t="str">
        <f>_xlfn.XLOOKUP(A1527, artists!A$2:A$836, artists!B$2:B$836)</f>
        <v>The Strumbellas</v>
      </c>
      <c r="C1527" s="3" t="s">
        <v>1542</v>
      </c>
      <c r="D1527" s="5">
        <v>203653</v>
      </c>
      <c r="E1527" s="5">
        <f t="shared" si="69"/>
        <v>203.65299999999999</v>
      </c>
      <c r="F1527" t="b">
        <v>0</v>
      </c>
      <c r="G1527">
        <v>19</v>
      </c>
      <c r="H1527">
        <f>_xlfn.XLOOKUP(G1527, years!A$2:A$836, years!B$2:B$836)</f>
        <v>2016</v>
      </c>
      <c r="I1527" s="5">
        <v>71</v>
      </c>
      <c r="J1527">
        <v>0.55600000000000005</v>
      </c>
      <c r="K1527">
        <v>0.65800000000000003</v>
      </c>
      <c r="L1527" s="7" t="str">
        <f t="shared" si="70"/>
        <v>Low</v>
      </c>
      <c r="M1527">
        <v>-6.0750000000000002</v>
      </c>
      <c r="N1527" s="7">
        <v>2.6499999999999999E-2</v>
      </c>
      <c r="O1527" s="7">
        <v>0.16400000000000001</v>
      </c>
      <c r="P1527" s="9">
        <v>0</v>
      </c>
      <c r="Q1527" s="7">
        <v>0.113</v>
      </c>
      <c r="R1527" s="7">
        <v>0.78700000000000003</v>
      </c>
      <c r="S1527" s="7" t="str">
        <f t="shared" si="71"/>
        <v>Positive</v>
      </c>
      <c r="T1527" s="5">
        <v>80.528999999999996</v>
      </c>
      <c r="U1527" t="s">
        <v>1543</v>
      </c>
    </row>
    <row r="1528" spans="1:21" x14ac:dyDescent="0.25">
      <c r="A1528">
        <v>137</v>
      </c>
      <c r="B1528" t="str">
        <f>_xlfn.XLOOKUP(A1528, artists!A$2:A$836, artists!B$2:B$836)</f>
        <v>Ludacris</v>
      </c>
      <c r="C1528" s="3" t="s">
        <v>517</v>
      </c>
      <c r="D1528" s="5">
        <v>290760</v>
      </c>
      <c r="E1528" s="5">
        <f t="shared" si="69"/>
        <v>290.76</v>
      </c>
      <c r="F1528" t="b">
        <v>1</v>
      </c>
      <c r="G1528">
        <v>6</v>
      </c>
      <c r="H1528">
        <f>_xlfn.XLOOKUP(G1528, years!A$2:A$836, years!B$2:B$836)</f>
        <v>2003</v>
      </c>
      <c r="I1528" s="5">
        <v>48</v>
      </c>
      <c r="J1528">
        <v>0.73399999999999999</v>
      </c>
      <c r="K1528">
        <v>0.84599999999999997</v>
      </c>
      <c r="L1528" s="7" t="str">
        <f t="shared" si="70"/>
        <v>High</v>
      </c>
      <c r="M1528">
        <v>-6.1020000000000003</v>
      </c>
      <c r="N1528" s="7">
        <v>0.40899999999999997</v>
      </c>
      <c r="O1528" s="7">
        <v>0.10100000000000001</v>
      </c>
      <c r="P1528" s="9">
        <v>0</v>
      </c>
      <c r="Q1528" s="7">
        <v>0.23300000000000001</v>
      </c>
      <c r="R1528" s="7">
        <v>0.70199999999999996</v>
      </c>
      <c r="S1528" s="7" t="str">
        <f t="shared" si="71"/>
        <v>Positive</v>
      </c>
      <c r="T1528" s="5">
        <v>145.89400000000001</v>
      </c>
      <c r="U1528" t="s">
        <v>59</v>
      </c>
    </row>
    <row r="1529" spans="1:21" x14ac:dyDescent="0.25">
      <c r="A1529">
        <v>432</v>
      </c>
      <c r="B1529" t="str">
        <f>_xlfn.XLOOKUP(A1529, artists!A$2:A$836, artists!B$2:B$836)</f>
        <v>Jennifer Hudson</v>
      </c>
      <c r="C1529" s="3" t="s">
        <v>916</v>
      </c>
      <c r="D1529" s="5">
        <v>250106</v>
      </c>
      <c r="E1529" s="5">
        <f t="shared" si="69"/>
        <v>250.10599999999999</v>
      </c>
      <c r="F1529" t="b">
        <v>0</v>
      </c>
      <c r="G1529">
        <v>11</v>
      </c>
      <c r="H1529">
        <f>_xlfn.XLOOKUP(G1529, years!A$2:A$836, years!B$2:B$836)</f>
        <v>2008</v>
      </c>
      <c r="I1529" s="5">
        <v>60</v>
      </c>
      <c r="J1529">
        <v>0.70699999999999996</v>
      </c>
      <c r="K1529">
        <v>0.72399999999999998</v>
      </c>
      <c r="L1529" s="7" t="str">
        <f t="shared" si="70"/>
        <v>High</v>
      </c>
      <c r="M1529">
        <v>-3.887</v>
      </c>
      <c r="N1529" s="7">
        <v>5.0999999999999997E-2</v>
      </c>
      <c r="O1529" s="7">
        <v>4.48E-2</v>
      </c>
      <c r="P1529" s="9">
        <v>0</v>
      </c>
      <c r="Q1529" s="7">
        <v>7.1999999999999995E-2</v>
      </c>
      <c r="R1529" s="7">
        <v>0.65900000000000003</v>
      </c>
      <c r="S1529" s="7" t="str">
        <f t="shared" si="71"/>
        <v>Positive</v>
      </c>
      <c r="T1529" s="5">
        <v>108.98399999999999</v>
      </c>
      <c r="U1529" t="s">
        <v>917</v>
      </c>
    </row>
    <row r="1530" spans="1:21" x14ac:dyDescent="0.25">
      <c r="A1530">
        <v>696</v>
      </c>
      <c r="B1530" t="str">
        <f>_xlfn.XLOOKUP(A1530, artists!A$2:A$836, artists!B$2:B$836)</f>
        <v>Marshmello</v>
      </c>
      <c r="C1530" s="3" t="s">
        <v>916</v>
      </c>
      <c r="D1530" s="5">
        <v>177600</v>
      </c>
      <c r="E1530" s="5">
        <f t="shared" si="69"/>
        <v>177.6</v>
      </c>
      <c r="F1530" t="b">
        <v>0</v>
      </c>
      <c r="G1530">
        <v>21</v>
      </c>
      <c r="H1530">
        <f>_xlfn.XLOOKUP(G1530, years!A$2:A$836, years!B$2:B$836)</f>
        <v>2018</v>
      </c>
      <c r="I1530" s="5">
        <v>71</v>
      </c>
      <c r="J1530">
        <v>0.54600000000000004</v>
      </c>
      <c r="K1530">
        <v>0.82199999999999995</v>
      </c>
      <c r="L1530" s="7" t="str">
        <f t="shared" si="70"/>
        <v>High</v>
      </c>
      <c r="M1530">
        <v>-4.4829999999999997</v>
      </c>
      <c r="N1530" s="7">
        <v>0.151</v>
      </c>
      <c r="O1530" s="7">
        <v>1.4500000000000001E-2</v>
      </c>
      <c r="P1530" s="9">
        <v>0</v>
      </c>
      <c r="Q1530" s="7">
        <v>0.74199999999999999</v>
      </c>
      <c r="R1530" s="7">
        <v>0.61499999999999999</v>
      </c>
      <c r="S1530" s="7" t="str">
        <f t="shared" si="71"/>
        <v>Positive</v>
      </c>
      <c r="T1530" s="5">
        <v>150.06</v>
      </c>
      <c r="U1530" t="s">
        <v>40</v>
      </c>
    </row>
    <row r="1531" spans="1:21" x14ac:dyDescent="0.25">
      <c r="A1531">
        <v>7</v>
      </c>
      <c r="B1531" t="str">
        <f>_xlfn.XLOOKUP(A1531, artists!A$2:A$836, artists!B$2:B$836)</f>
        <v>Eminem</v>
      </c>
      <c r="C1531" s="3" t="s">
        <v>142</v>
      </c>
      <c r="D1531" s="5">
        <v>404106</v>
      </c>
      <c r="E1531" s="5">
        <f t="shared" si="69"/>
        <v>404.10599999999999</v>
      </c>
      <c r="F1531" t="b">
        <v>1</v>
      </c>
      <c r="G1531">
        <v>3</v>
      </c>
      <c r="H1531">
        <f>_xlfn.XLOOKUP(G1531, years!A$2:A$836, years!B$2:B$836)</f>
        <v>2000</v>
      </c>
      <c r="I1531" s="5">
        <v>83</v>
      </c>
      <c r="J1531">
        <v>0.78</v>
      </c>
      <c r="K1531">
        <v>0.76800000000000002</v>
      </c>
      <c r="L1531" s="7" t="str">
        <f t="shared" si="70"/>
        <v>High</v>
      </c>
      <c r="M1531">
        <v>-4.3250000000000002</v>
      </c>
      <c r="N1531" s="7">
        <v>0.23799999999999999</v>
      </c>
      <c r="O1531" s="7">
        <v>3.7100000000000001E-2</v>
      </c>
      <c r="P1531" s="9">
        <v>2.34E-6</v>
      </c>
      <c r="Q1531" s="7">
        <v>0.51800000000000002</v>
      </c>
      <c r="R1531" s="7">
        <v>0.50700000000000001</v>
      </c>
      <c r="S1531" s="7" t="str">
        <f t="shared" si="71"/>
        <v>Positive</v>
      </c>
      <c r="T1531" s="5">
        <v>80.063000000000002</v>
      </c>
      <c r="U1531" t="s">
        <v>28</v>
      </c>
    </row>
    <row r="1532" spans="1:21" x14ac:dyDescent="0.25">
      <c r="A1532">
        <v>137</v>
      </c>
      <c r="B1532" t="str">
        <f>_xlfn.XLOOKUP(A1532, artists!A$2:A$836, artists!B$2:B$836)</f>
        <v>Ludacris</v>
      </c>
      <c r="C1532" s="3" t="s">
        <v>408</v>
      </c>
      <c r="D1532" s="5">
        <v>213760</v>
      </c>
      <c r="E1532" s="5">
        <f t="shared" si="69"/>
        <v>213.76</v>
      </c>
      <c r="F1532" t="b">
        <v>1</v>
      </c>
      <c r="G1532">
        <v>6</v>
      </c>
      <c r="H1532">
        <f>_xlfn.XLOOKUP(G1532, years!A$2:A$836, years!B$2:B$836)</f>
        <v>2003</v>
      </c>
      <c r="I1532" s="5">
        <v>57</v>
      </c>
      <c r="J1532">
        <v>0.751</v>
      </c>
      <c r="K1532">
        <v>0.84</v>
      </c>
      <c r="L1532" s="7" t="str">
        <f t="shared" si="70"/>
        <v>High</v>
      </c>
      <c r="M1532">
        <v>-4.8550000000000004</v>
      </c>
      <c r="N1532" s="7">
        <v>0.34899999999999998</v>
      </c>
      <c r="O1532" s="7">
        <v>0.36699999999999999</v>
      </c>
      <c r="P1532" s="9">
        <v>0</v>
      </c>
      <c r="Q1532" s="7">
        <v>9.1600000000000001E-2</v>
      </c>
      <c r="R1532" s="7">
        <v>0.80100000000000005</v>
      </c>
      <c r="S1532" s="7" t="str">
        <f t="shared" si="71"/>
        <v>Positive</v>
      </c>
      <c r="T1532" s="5">
        <v>99.057000000000002</v>
      </c>
      <c r="U1532" t="s">
        <v>59</v>
      </c>
    </row>
    <row r="1533" spans="1:21" x14ac:dyDescent="0.25">
      <c r="A1533">
        <v>644</v>
      </c>
      <c r="B1533" t="str">
        <f>_xlfn.XLOOKUP(A1533, artists!A$2:A$836, artists!B$2:B$836)</f>
        <v>The Weeknd</v>
      </c>
      <c r="C1533" s="3" t="s">
        <v>1587</v>
      </c>
      <c r="D1533" s="5">
        <v>230453</v>
      </c>
      <c r="E1533" s="5">
        <f t="shared" si="69"/>
        <v>230.453</v>
      </c>
      <c r="F1533" t="b">
        <v>1</v>
      </c>
      <c r="G1533">
        <v>19</v>
      </c>
      <c r="H1533">
        <f>_xlfn.XLOOKUP(G1533, years!A$2:A$836, years!B$2:B$836)</f>
        <v>2016</v>
      </c>
      <c r="I1533" s="5">
        <v>0</v>
      </c>
      <c r="J1533">
        <v>0.68100000000000005</v>
      </c>
      <c r="K1533">
        <v>0.59399999999999997</v>
      </c>
      <c r="L1533" s="7" t="str">
        <f t="shared" si="70"/>
        <v>Low</v>
      </c>
      <c r="M1533">
        <v>-7.0279999999999996</v>
      </c>
      <c r="N1533" s="7">
        <v>0.28199999999999997</v>
      </c>
      <c r="O1533" s="7">
        <v>0.16500000000000001</v>
      </c>
      <c r="P1533" s="9">
        <v>3.49E-6</v>
      </c>
      <c r="Q1533" s="7">
        <v>0.13400000000000001</v>
      </c>
      <c r="R1533" s="7">
        <v>0.53500000000000003</v>
      </c>
      <c r="S1533" s="7" t="str">
        <f t="shared" si="71"/>
        <v>Positive</v>
      </c>
      <c r="T1533" s="5">
        <v>186.054</v>
      </c>
      <c r="U1533" t="s">
        <v>32</v>
      </c>
    </row>
    <row r="1534" spans="1:21" x14ac:dyDescent="0.25">
      <c r="A1534">
        <v>124</v>
      </c>
      <c r="B1534" t="str">
        <f>_xlfn.XLOOKUP(A1534, artists!A$2:A$836, artists!B$2:B$836)</f>
        <v>The Supermen Lovers</v>
      </c>
      <c r="C1534" s="3" t="s">
        <v>205</v>
      </c>
      <c r="D1534" s="5">
        <v>234400</v>
      </c>
      <c r="E1534" s="5">
        <f t="shared" si="69"/>
        <v>234.4</v>
      </c>
      <c r="F1534" t="b">
        <v>0</v>
      </c>
      <c r="G1534">
        <v>4</v>
      </c>
      <c r="H1534">
        <f>_xlfn.XLOOKUP(G1534, years!A$2:A$836, years!B$2:B$836)</f>
        <v>2001</v>
      </c>
      <c r="I1534" s="5">
        <v>61</v>
      </c>
      <c r="J1534">
        <v>0.73899999999999999</v>
      </c>
      <c r="K1534">
        <v>0.67900000000000005</v>
      </c>
      <c r="L1534" s="7" t="str">
        <f t="shared" si="70"/>
        <v>High</v>
      </c>
      <c r="M1534">
        <v>-5.0789999999999997</v>
      </c>
      <c r="N1534" s="7">
        <v>3.73E-2</v>
      </c>
      <c r="O1534" s="7">
        <v>4.2400000000000001E-4</v>
      </c>
      <c r="P1534" s="9">
        <v>1.8700000000000001E-2</v>
      </c>
      <c r="Q1534" s="7">
        <v>0.38900000000000001</v>
      </c>
      <c r="R1534" s="7">
        <v>0.78600000000000003</v>
      </c>
      <c r="S1534" s="7" t="str">
        <f t="shared" si="71"/>
        <v>Positive</v>
      </c>
      <c r="T1534" s="5">
        <v>127.48699999999999</v>
      </c>
      <c r="U1534" t="s">
        <v>34</v>
      </c>
    </row>
    <row r="1535" spans="1:21" x14ac:dyDescent="0.25">
      <c r="A1535">
        <v>498</v>
      </c>
      <c r="B1535" t="str">
        <f>_xlfn.XLOOKUP(A1535, artists!A$2:A$836, artists!B$2:B$836)</f>
        <v>Ellie Goulding</v>
      </c>
      <c r="C1535" s="3" t="s">
        <v>1094</v>
      </c>
      <c r="D1535" s="5">
        <v>176613</v>
      </c>
      <c r="E1535" s="5">
        <f t="shared" si="69"/>
        <v>176.613</v>
      </c>
      <c r="F1535" t="b">
        <v>0</v>
      </c>
      <c r="G1535">
        <v>13</v>
      </c>
      <c r="H1535">
        <f>_xlfn.XLOOKUP(G1535, years!A$2:A$836, years!B$2:B$836)</f>
        <v>2010</v>
      </c>
      <c r="I1535" s="5">
        <v>54</v>
      </c>
      <c r="J1535">
        <v>0.504</v>
      </c>
      <c r="K1535">
        <v>0.81399999999999995</v>
      </c>
      <c r="L1535" s="7" t="str">
        <f t="shared" si="70"/>
        <v>High</v>
      </c>
      <c r="M1535">
        <v>-5.3460000000000001</v>
      </c>
      <c r="N1535" s="7">
        <v>3.8899999999999997E-2</v>
      </c>
      <c r="O1535" s="7">
        <v>0.13500000000000001</v>
      </c>
      <c r="P1535" s="9">
        <v>1.42E-5</v>
      </c>
      <c r="Q1535" s="7">
        <v>0.32400000000000001</v>
      </c>
      <c r="R1535" s="7">
        <v>0.59599999999999997</v>
      </c>
      <c r="S1535" s="7" t="str">
        <f t="shared" si="71"/>
        <v>Positive</v>
      </c>
      <c r="T1535" s="5">
        <v>149.96700000000001</v>
      </c>
      <c r="U1535" t="s">
        <v>513</v>
      </c>
    </row>
    <row r="1536" spans="1:21" x14ac:dyDescent="0.25">
      <c r="A1536">
        <v>526</v>
      </c>
      <c r="B1536" t="str">
        <f>_xlfn.XLOOKUP(A1536, artists!A$2:A$836, artists!B$2:B$836)</f>
        <v>Nicki Minaj</v>
      </c>
      <c r="C1536" s="3" t="s">
        <v>1238</v>
      </c>
      <c r="D1536" s="5">
        <v>210626</v>
      </c>
      <c r="E1536" s="5">
        <f t="shared" si="69"/>
        <v>210.626</v>
      </c>
      <c r="F1536" t="b">
        <v>1</v>
      </c>
      <c r="G1536">
        <v>15</v>
      </c>
      <c r="H1536">
        <f>_xlfn.XLOOKUP(G1536, years!A$2:A$836, years!B$2:B$836)</f>
        <v>2012</v>
      </c>
      <c r="I1536" s="5">
        <v>75</v>
      </c>
      <c r="J1536">
        <v>0.747</v>
      </c>
      <c r="K1536">
        <v>0.71599999999999997</v>
      </c>
      <c r="L1536" s="7" t="str">
        <f t="shared" si="70"/>
        <v>High</v>
      </c>
      <c r="M1536">
        <v>-2.4569999999999999</v>
      </c>
      <c r="N1536" s="7">
        <v>7.4999999999999997E-2</v>
      </c>
      <c r="O1536" s="7">
        <v>0.13500000000000001</v>
      </c>
      <c r="P1536" s="9">
        <v>0</v>
      </c>
      <c r="Q1536" s="7">
        <v>0.251</v>
      </c>
      <c r="R1536" s="7">
        <v>0.751</v>
      </c>
      <c r="S1536" s="7" t="str">
        <f t="shared" si="71"/>
        <v>Positive</v>
      </c>
      <c r="T1536" s="5">
        <v>125.008</v>
      </c>
      <c r="U1536" t="s">
        <v>59</v>
      </c>
    </row>
    <row r="1537" spans="1:21" x14ac:dyDescent="0.25">
      <c r="A1537">
        <v>453</v>
      </c>
      <c r="B1537" t="str">
        <f>_xlfn.XLOOKUP(A1537, artists!A$2:A$836, artists!B$2:B$836)</f>
        <v>3OH!3</v>
      </c>
      <c r="C1537" s="3" t="s">
        <v>1045</v>
      </c>
      <c r="D1537" s="5">
        <v>203093</v>
      </c>
      <c r="E1537" s="5">
        <f t="shared" si="69"/>
        <v>203.09299999999999</v>
      </c>
      <c r="F1537" t="b">
        <v>0</v>
      </c>
      <c r="G1537">
        <v>13</v>
      </c>
      <c r="H1537">
        <f>_xlfn.XLOOKUP(G1537, years!A$2:A$836, years!B$2:B$836)</f>
        <v>2010</v>
      </c>
      <c r="I1537" s="5">
        <v>32</v>
      </c>
      <c r="J1537">
        <v>0.60499999999999998</v>
      </c>
      <c r="K1537">
        <v>0.79500000000000004</v>
      </c>
      <c r="L1537" s="7" t="str">
        <f t="shared" si="70"/>
        <v>High</v>
      </c>
      <c r="M1537">
        <v>-6.0860000000000003</v>
      </c>
      <c r="N1537" s="7">
        <v>7.1199999999999999E-2</v>
      </c>
      <c r="O1537" s="7">
        <v>1.5299999999999999E-3</v>
      </c>
      <c r="P1537" s="9">
        <v>0</v>
      </c>
      <c r="Q1537" s="7">
        <v>0.20699999999999999</v>
      </c>
      <c r="R1537" s="7">
        <v>0.26300000000000001</v>
      </c>
      <c r="S1537" s="7" t="str">
        <f t="shared" si="71"/>
        <v>Negative</v>
      </c>
      <c r="T1537" s="5">
        <v>139.89599999999999</v>
      </c>
      <c r="U1537" t="s">
        <v>196</v>
      </c>
    </row>
    <row r="1538" spans="1:21" x14ac:dyDescent="0.25">
      <c r="A1538">
        <v>455</v>
      </c>
      <c r="B1538" t="str">
        <f>_xlfn.XLOOKUP(A1538, artists!A$2:A$836, artists!B$2:B$836)</f>
        <v>Drake</v>
      </c>
      <c r="C1538" s="3" t="s">
        <v>1364</v>
      </c>
      <c r="D1538" s="5">
        <v>174120</v>
      </c>
      <c r="E1538" s="5">
        <f t="shared" ref="E1538:E1601" si="72">D1538/1000</f>
        <v>174.12</v>
      </c>
      <c r="F1538" t="b">
        <v>1</v>
      </c>
      <c r="G1538">
        <v>16</v>
      </c>
      <c r="H1538">
        <f>_xlfn.XLOOKUP(G1538, years!A$2:A$836, years!B$2:B$836)</f>
        <v>2013</v>
      </c>
      <c r="I1538" s="5">
        <v>65</v>
      </c>
      <c r="J1538">
        <v>0.79400000000000004</v>
      </c>
      <c r="K1538">
        <v>0.52300000000000002</v>
      </c>
      <c r="L1538" s="7" t="str">
        <f t="shared" ref="L1538:L1601" si="73">IF(K1538&gt;0.66,"High",IF(K1538&gt;0.33&amp;K1538&lt;=0.66,"Medium","Low"))</f>
        <v>Low</v>
      </c>
      <c r="M1538">
        <v>-7.8289999999999997</v>
      </c>
      <c r="N1538" s="7">
        <v>0.161</v>
      </c>
      <c r="O1538" s="7">
        <v>3.3099999999999997E-2</v>
      </c>
      <c r="P1538" s="9">
        <v>0</v>
      </c>
      <c r="Q1538" s="7">
        <v>0.156</v>
      </c>
      <c r="R1538" s="7">
        <v>0.56000000000000005</v>
      </c>
      <c r="S1538" s="7" t="str">
        <f t="shared" ref="S1538:S1601" si="74">IF(R1538 &gt;= 0.5, "Positive", "Negative")</f>
        <v>Positive</v>
      </c>
      <c r="T1538" s="5">
        <v>86.307000000000002</v>
      </c>
      <c r="U1538" t="s">
        <v>26</v>
      </c>
    </row>
    <row r="1539" spans="1:21" x14ac:dyDescent="0.25">
      <c r="A1539">
        <v>389</v>
      </c>
      <c r="B1539" t="str">
        <f>_xlfn.XLOOKUP(A1539, artists!A$2:A$836, artists!B$2:B$836)</f>
        <v>Just Jack</v>
      </c>
      <c r="C1539" s="3" t="s">
        <v>816</v>
      </c>
      <c r="D1539" s="5">
        <v>295933</v>
      </c>
      <c r="E1539" s="5">
        <f t="shared" si="72"/>
        <v>295.93299999999999</v>
      </c>
      <c r="F1539" t="b">
        <v>0</v>
      </c>
      <c r="G1539">
        <v>9</v>
      </c>
      <c r="H1539">
        <f>_xlfn.XLOOKUP(G1539, years!A$2:A$836, years!B$2:B$836)</f>
        <v>2006</v>
      </c>
      <c r="I1539" s="5">
        <v>52</v>
      </c>
      <c r="J1539">
        <v>0.67</v>
      </c>
      <c r="K1539">
        <v>0.8</v>
      </c>
      <c r="L1539" s="7" t="str">
        <f t="shared" si="73"/>
        <v>High</v>
      </c>
      <c r="M1539">
        <v>-6.7309999999999999</v>
      </c>
      <c r="N1539" s="7">
        <v>6.5199999999999994E-2</v>
      </c>
      <c r="O1539" s="7">
        <v>1.8400000000000001E-3</v>
      </c>
      <c r="P1539" s="9">
        <v>3.5599999999999998E-4</v>
      </c>
      <c r="Q1539" s="7">
        <v>0.46600000000000003</v>
      </c>
      <c r="R1539" s="7">
        <v>0.65600000000000003</v>
      </c>
      <c r="S1539" s="7" t="str">
        <f t="shared" si="74"/>
        <v>Positive</v>
      </c>
      <c r="T1539" s="5">
        <v>123.80200000000001</v>
      </c>
      <c r="U1539" t="s">
        <v>34</v>
      </c>
    </row>
    <row r="1540" spans="1:21" x14ac:dyDescent="0.25">
      <c r="A1540">
        <v>283</v>
      </c>
      <c r="B1540" t="str">
        <f>_xlfn.XLOOKUP(A1540, artists!A$2:A$836, artists!B$2:B$836)</f>
        <v>Rihanna</v>
      </c>
      <c r="C1540" s="3" t="s">
        <v>1396</v>
      </c>
      <c r="D1540" s="5">
        <v>240706</v>
      </c>
      <c r="E1540" s="5">
        <f t="shared" si="72"/>
        <v>240.70599999999999</v>
      </c>
      <c r="F1540" t="b">
        <v>0</v>
      </c>
      <c r="G1540">
        <v>15</v>
      </c>
      <c r="H1540">
        <f>_xlfn.XLOOKUP(G1540, years!A$2:A$836, years!B$2:B$836)</f>
        <v>2012</v>
      </c>
      <c r="I1540" s="5">
        <v>76</v>
      </c>
      <c r="J1540">
        <v>0.621</v>
      </c>
      <c r="K1540">
        <v>0.31</v>
      </c>
      <c r="L1540" s="7" t="str">
        <f t="shared" si="73"/>
        <v>Low</v>
      </c>
      <c r="M1540">
        <v>-10.164</v>
      </c>
      <c r="N1540" s="7">
        <v>2.8299999999999999E-2</v>
      </c>
      <c r="O1540" s="7">
        <v>0.94499999999999995</v>
      </c>
      <c r="P1540" s="9">
        <v>6.1199999999999997E-5</v>
      </c>
      <c r="Q1540" s="7">
        <v>0.11700000000000001</v>
      </c>
      <c r="R1540" s="7">
        <v>0.125</v>
      </c>
      <c r="S1540" s="7" t="str">
        <f t="shared" si="74"/>
        <v>Negative</v>
      </c>
      <c r="T1540" s="5">
        <v>111.893</v>
      </c>
      <c r="U1540" t="s">
        <v>26</v>
      </c>
    </row>
    <row r="1541" spans="1:21" x14ac:dyDescent="0.25">
      <c r="A1541">
        <v>594</v>
      </c>
      <c r="B1541" t="str">
        <f>_xlfn.XLOOKUP(A1541, artists!A$2:A$836, artists!B$2:B$836)</f>
        <v>Zedd</v>
      </c>
      <c r="C1541" s="3" t="s">
        <v>1475</v>
      </c>
      <c r="D1541" s="5">
        <v>217346</v>
      </c>
      <c r="E1541" s="5">
        <f t="shared" si="72"/>
        <v>217.346</v>
      </c>
      <c r="F1541" t="b">
        <v>0</v>
      </c>
      <c r="G1541">
        <v>17</v>
      </c>
      <c r="H1541">
        <f>_xlfn.XLOOKUP(G1541, years!A$2:A$836, years!B$2:B$836)</f>
        <v>2014</v>
      </c>
      <c r="I1541" s="5">
        <v>63</v>
      </c>
      <c r="J1541">
        <v>0.59599999999999997</v>
      </c>
      <c r="K1541">
        <v>0.73799999999999999</v>
      </c>
      <c r="L1541" s="7" t="str">
        <f t="shared" si="73"/>
        <v>High</v>
      </c>
      <c r="M1541">
        <v>-3.109</v>
      </c>
      <c r="N1541" s="7">
        <v>4.1099999999999998E-2</v>
      </c>
      <c r="O1541" s="7">
        <v>0.109</v>
      </c>
      <c r="P1541" s="9">
        <v>0</v>
      </c>
      <c r="Q1541" s="7">
        <v>9.4700000000000006E-2</v>
      </c>
      <c r="R1541" s="7">
        <v>0.46100000000000002</v>
      </c>
      <c r="S1541" s="7" t="str">
        <f t="shared" si="74"/>
        <v>Negative</v>
      </c>
      <c r="T1541" s="5">
        <v>127.961</v>
      </c>
      <c r="U1541" t="s">
        <v>673</v>
      </c>
    </row>
    <row r="1542" spans="1:21" x14ac:dyDescent="0.25">
      <c r="A1542">
        <v>603</v>
      </c>
      <c r="B1542" t="str">
        <f>_xlfn.XLOOKUP(A1542, artists!A$2:A$836, artists!B$2:B$836)</f>
        <v>Sam Smith</v>
      </c>
      <c r="C1542" s="3" t="s">
        <v>1405</v>
      </c>
      <c r="D1542" s="5">
        <v>172723</v>
      </c>
      <c r="E1542" s="5">
        <f t="shared" si="72"/>
        <v>172.72300000000001</v>
      </c>
      <c r="F1542" t="b">
        <v>0</v>
      </c>
      <c r="G1542">
        <v>17</v>
      </c>
      <c r="H1542">
        <f>_xlfn.XLOOKUP(G1542, years!A$2:A$836, years!B$2:B$836)</f>
        <v>2014</v>
      </c>
      <c r="I1542" s="5">
        <v>80</v>
      </c>
      <c r="J1542">
        <v>0.41799999999999998</v>
      </c>
      <c r="K1542">
        <v>0.42</v>
      </c>
      <c r="L1542" s="7" t="str">
        <f t="shared" si="73"/>
        <v>Low</v>
      </c>
      <c r="M1542">
        <v>-6.444</v>
      </c>
      <c r="N1542" s="7">
        <v>4.1399999999999999E-2</v>
      </c>
      <c r="O1542" s="7">
        <v>0.58799999999999997</v>
      </c>
      <c r="P1542" s="9">
        <v>6.3899999999999995E-5</v>
      </c>
      <c r="Q1542" s="7">
        <v>0.11</v>
      </c>
      <c r="R1542" s="7">
        <v>0.184</v>
      </c>
      <c r="S1542" s="7" t="str">
        <f t="shared" si="74"/>
        <v>Negative</v>
      </c>
      <c r="T1542" s="5">
        <v>84.093999999999994</v>
      </c>
      <c r="U1542" t="s">
        <v>17</v>
      </c>
    </row>
    <row r="1543" spans="1:21" x14ac:dyDescent="0.25">
      <c r="A1543">
        <v>346</v>
      </c>
      <c r="B1543" t="str">
        <f>_xlfn.XLOOKUP(A1543, artists!A$2:A$836, artists!B$2:B$836)</f>
        <v>The Raconteurs</v>
      </c>
      <c r="C1543" s="3" t="s">
        <v>709</v>
      </c>
      <c r="D1543" s="5">
        <v>215266</v>
      </c>
      <c r="E1543" s="5">
        <f t="shared" si="72"/>
        <v>215.26599999999999</v>
      </c>
      <c r="F1543" t="b">
        <v>0</v>
      </c>
      <c r="G1543">
        <v>9</v>
      </c>
      <c r="H1543">
        <f>_xlfn.XLOOKUP(G1543, years!A$2:A$836, years!B$2:B$836)</f>
        <v>2006</v>
      </c>
      <c r="I1543" s="5">
        <v>56</v>
      </c>
      <c r="J1543">
        <v>0.52500000000000002</v>
      </c>
      <c r="K1543">
        <v>0.57799999999999996</v>
      </c>
      <c r="L1543" s="7" t="str">
        <f t="shared" si="73"/>
        <v>Low</v>
      </c>
      <c r="M1543">
        <v>-4.5629999999999997</v>
      </c>
      <c r="N1543" s="7">
        <v>0.12</v>
      </c>
      <c r="O1543" s="7">
        <v>1.32E-2</v>
      </c>
      <c r="P1543" s="9">
        <v>9.1599999999999997E-3</v>
      </c>
      <c r="Q1543" s="7">
        <v>0.108</v>
      </c>
      <c r="R1543" s="7">
        <v>0.53700000000000003</v>
      </c>
      <c r="S1543" s="7" t="str">
        <f t="shared" si="74"/>
        <v>Positive</v>
      </c>
      <c r="T1543" s="5">
        <v>123.696</v>
      </c>
      <c r="U1543" t="s">
        <v>100</v>
      </c>
    </row>
    <row r="1544" spans="1:21" x14ac:dyDescent="0.25">
      <c r="A1544">
        <v>560</v>
      </c>
      <c r="B1544" t="str">
        <f>_xlfn.XLOOKUP(A1544, artists!A$2:A$836, artists!B$2:B$836)</f>
        <v>One Direction</v>
      </c>
      <c r="C1544" s="3" t="s">
        <v>1462</v>
      </c>
      <c r="D1544" s="5">
        <v>228133</v>
      </c>
      <c r="E1544" s="5">
        <f t="shared" si="72"/>
        <v>228.13300000000001</v>
      </c>
      <c r="F1544" t="b">
        <v>0</v>
      </c>
      <c r="G1544">
        <v>17</v>
      </c>
      <c r="H1544">
        <f>_xlfn.XLOOKUP(G1544, years!A$2:A$836, years!B$2:B$836)</f>
        <v>2014</v>
      </c>
      <c r="I1544" s="5">
        <v>79</v>
      </c>
      <c r="J1544">
        <v>0.53600000000000003</v>
      </c>
      <c r="K1544">
        <v>0.76800000000000002</v>
      </c>
      <c r="L1544" s="7" t="str">
        <f t="shared" si="73"/>
        <v>High</v>
      </c>
      <c r="M1544">
        <v>-5.9480000000000004</v>
      </c>
      <c r="N1544" s="7">
        <v>3.4700000000000002E-2</v>
      </c>
      <c r="O1544" s="7">
        <v>4.3299999999999996E-3</v>
      </c>
      <c r="P1544" s="9">
        <v>0</v>
      </c>
      <c r="Q1544" s="7">
        <v>0.114</v>
      </c>
      <c r="R1544" s="7">
        <v>0.54500000000000004</v>
      </c>
      <c r="S1544" s="7" t="str">
        <f t="shared" si="74"/>
        <v>Positive</v>
      </c>
      <c r="T1544" s="5">
        <v>77.216999999999999</v>
      </c>
      <c r="U1544" t="s">
        <v>17</v>
      </c>
    </row>
    <row r="1545" spans="1:21" x14ac:dyDescent="0.25">
      <c r="A1545">
        <v>365</v>
      </c>
      <c r="B1545" t="str">
        <f>_xlfn.XLOOKUP(A1545, artists!A$2:A$836, artists!B$2:B$836)</f>
        <v>Gym Class Heroes</v>
      </c>
      <c r="C1545" s="3" t="s">
        <v>1135</v>
      </c>
      <c r="D1545" s="5">
        <v>210960</v>
      </c>
      <c r="E1545" s="5">
        <f t="shared" si="72"/>
        <v>210.96</v>
      </c>
      <c r="F1545" t="b">
        <v>0</v>
      </c>
      <c r="G1545">
        <v>14</v>
      </c>
      <c r="H1545">
        <f>_xlfn.XLOOKUP(G1545, years!A$2:A$836, years!B$2:B$836)</f>
        <v>2011</v>
      </c>
      <c r="I1545" s="5">
        <v>81</v>
      </c>
      <c r="J1545">
        <v>0.64600000000000002</v>
      </c>
      <c r="K1545">
        <v>0.79500000000000004</v>
      </c>
      <c r="L1545" s="7" t="str">
        <f t="shared" si="73"/>
        <v>High</v>
      </c>
      <c r="M1545">
        <v>-3.2930000000000001</v>
      </c>
      <c r="N1545" s="7">
        <v>9.7600000000000006E-2</v>
      </c>
      <c r="O1545" s="7">
        <v>3.1899999999999998E-2</v>
      </c>
      <c r="P1545" s="9">
        <v>0</v>
      </c>
      <c r="Q1545" s="7">
        <v>0.26700000000000002</v>
      </c>
      <c r="R1545" s="7">
        <v>0.79600000000000004</v>
      </c>
      <c r="S1545" s="7" t="str">
        <f t="shared" si="74"/>
        <v>Positive</v>
      </c>
      <c r="T1545" s="5">
        <v>89.99</v>
      </c>
      <c r="U1545" t="s">
        <v>59</v>
      </c>
    </row>
    <row r="1546" spans="1:21" x14ac:dyDescent="0.25">
      <c r="A1546">
        <v>478</v>
      </c>
      <c r="B1546" t="str">
        <f>_xlfn.XLOOKUP(A1546, artists!A$2:A$836, artists!B$2:B$836)</f>
        <v>Edward Maya</v>
      </c>
      <c r="C1546" s="3" t="s">
        <v>1037</v>
      </c>
      <c r="D1546" s="5">
        <v>184573</v>
      </c>
      <c r="E1546" s="5">
        <f t="shared" si="72"/>
        <v>184.57300000000001</v>
      </c>
      <c r="F1546" t="b">
        <v>0</v>
      </c>
      <c r="G1546">
        <v>13</v>
      </c>
      <c r="H1546">
        <f>_xlfn.XLOOKUP(G1546, years!A$2:A$836, years!B$2:B$836)</f>
        <v>2010</v>
      </c>
      <c r="I1546" s="5">
        <v>66</v>
      </c>
      <c r="J1546">
        <v>0.79900000000000004</v>
      </c>
      <c r="K1546">
        <v>0.78300000000000003</v>
      </c>
      <c r="L1546" s="7" t="str">
        <f t="shared" si="73"/>
        <v>High</v>
      </c>
      <c r="M1546">
        <v>-3.8959999999999999</v>
      </c>
      <c r="N1546" s="7">
        <v>3.2199999999999999E-2</v>
      </c>
      <c r="O1546" s="7">
        <v>3.4599999999999999E-2</v>
      </c>
      <c r="P1546" s="9">
        <v>1.8599999999999998E-2</v>
      </c>
      <c r="Q1546" s="7">
        <v>7.5700000000000003E-2</v>
      </c>
      <c r="R1546" s="7">
        <v>0.58599999999999997</v>
      </c>
      <c r="S1546" s="7" t="str">
        <f t="shared" si="74"/>
        <v>Positive</v>
      </c>
      <c r="T1546" s="5">
        <v>127.041</v>
      </c>
      <c r="U1546" t="s">
        <v>17</v>
      </c>
    </row>
    <row r="1547" spans="1:21" x14ac:dyDescent="0.25">
      <c r="A1547">
        <v>285</v>
      </c>
      <c r="B1547" t="str">
        <f>_xlfn.XLOOKUP(A1547, artists!A$2:A$836, artists!B$2:B$836)</f>
        <v>The Pussycat Dolls</v>
      </c>
      <c r="C1547" s="3" t="s">
        <v>621</v>
      </c>
      <c r="D1547" s="5">
        <v>207506</v>
      </c>
      <c r="E1547" s="5">
        <f t="shared" si="72"/>
        <v>207.506</v>
      </c>
      <c r="F1547" t="b">
        <v>0</v>
      </c>
      <c r="G1547">
        <v>8</v>
      </c>
      <c r="H1547">
        <f>_xlfn.XLOOKUP(G1547, years!A$2:A$836, years!B$2:B$836)</f>
        <v>2005</v>
      </c>
      <c r="I1547" s="5">
        <v>67</v>
      </c>
      <c r="J1547">
        <v>0.54800000000000004</v>
      </c>
      <c r="K1547">
        <v>0.55400000000000005</v>
      </c>
      <c r="L1547" s="7" t="str">
        <f t="shared" si="73"/>
        <v>Low</v>
      </c>
      <c r="M1547">
        <v>-6.4080000000000004</v>
      </c>
      <c r="N1547" s="7">
        <v>5.8700000000000002E-2</v>
      </c>
      <c r="O1547" s="7">
        <v>0.28299999999999997</v>
      </c>
      <c r="P1547" s="9">
        <v>0</v>
      </c>
      <c r="Q1547" s="7">
        <v>7.0800000000000002E-2</v>
      </c>
      <c r="R1547" s="7">
        <v>0.38200000000000001</v>
      </c>
      <c r="S1547" s="7" t="str">
        <f t="shared" si="74"/>
        <v>Negative</v>
      </c>
      <c r="T1547" s="5">
        <v>79.918000000000006</v>
      </c>
      <c r="U1547" t="s">
        <v>32</v>
      </c>
    </row>
    <row r="1548" spans="1:21" x14ac:dyDescent="0.25">
      <c r="A1548">
        <v>319</v>
      </c>
      <c r="B1548" t="str">
        <f>_xlfn.XLOOKUP(A1548, artists!A$2:A$836, artists!B$2:B$836)</f>
        <v>Bob Sinclar</v>
      </c>
      <c r="C1548" s="3" t="s">
        <v>644</v>
      </c>
      <c r="D1548" s="5">
        <v>245466</v>
      </c>
      <c r="E1548" s="5">
        <f t="shared" si="72"/>
        <v>245.46600000000001</v>
      </c>
      <c r="F1548" t="b">
        <v>0</v>
      </c>
      <c r="G1548">
        <v>9</v>
      </c>
      <c r="H1548">
        <f>_xlfn.XLOOKUP(G1548, years!A$2:A$836, years!B$2:B$836)</f>
        <v>2006</v>
      </c>
      <c r="I1548" s="5">
        <v>69</v>
      </c>
      <c r="J1548">
        <v>0.89300000000000002</v>
      </c>
      <c r="K1548">
        <v>0.82299999999999995</v>
      </c>
      <c r="L1548" s="7" t="str">
        <f t="shared" si="73"/>
        <v>High</v>
      </c>
      <c r="M1548">
        <v>-3.7080000000000002</v>
      </c>
      <c r="N1548" s="7">
        <v>0.122</v>
      </c>
      <c r="O1548" s="7">
        <v>7.1400000000000005E-2</v>
      </c>
      <c r="P1548" s="9">
        <v>0</v>
      </c>
      <c r="Q1548" s="7">
        <v>5.0900000000000001E-2</v>
      </c>
      <c r="R1548" s="7">
        <v>0.90200000000000002</v>
      </c>
      <c r="S1548" s="7" t="str">
        <f t="shared" si="74"/>
        <v>Positive</v>
      </c>
      <c r="T1548" s="5">
        <v>128.00899999999999</v>
      </c>
      <c r="U1548" t="s">
        <v>40</v>
      </c>
    </row>
    <row r="1549" spans="1:21" x14ac:dyDescent="0.25">
      <c r="A1549">
        <v>381</v>
      </c>
      <c r="B1549" t="str">
        <f>_xlfn.XLOOKUP(A1549, artists!A$2:A$836, artists!B$2:B$836)</f>
        <v>Paramore</v>
      </c>
      <c r="C1549" s="3" t="s">
        <v>1386</v>
      </c>
      <c r="D1549" s="5">
        <v>216013</v>
      </c>
      <c r="E1549" s="5">
        <f t="shared" si="72"/>
        <v>216.01300000000001</v>
      </c>
      <c r="F1549" t="b">
        <v>0</v>
      </c>
      <c r="G1549">
        <v>16</v>
      </c>
      <c r="H1549">
        <f>_xlfn.XLOOKUP(G1549, years!A$2:A$836, years!B$2:B$836)</f>
        <v>2013</v>
      </c>
      <c r="I1549" s="5">
        <v>79</v>
      </c>
      <c r="J1549">
        <v>0.60199999999999998</v>
      </c>
      <c r="K1549">
        <v>0.92300000000000004</v>
      </c>
      <c r="L1549" s="7" t="str">
        <f t="shared" si="73"/>
        <v>High</v>
      </c>
      <c r="M1549">
        <v>-3.7629999999999999</v>
      </c>
      <c r="N1549" s="7">
        <v>4.3999999999999997E-2</v>
      </c>
      <c r="O1549" s="7">
        <v>9.7999999999999997E-3</v>
      </c>
      <c r="P1549" s="9">
        <v>0</v>
      </c>
      <c r="Q1549" s="7">
        <v>5.6099999999999997E-2</v>
      </c>
      <c r="R1549" s="7">
        <v>0.76500000000000001</v>
      </c>
      <c r="S1549" s="7" t="str">
        <f t="shared" si="74"/>
        <v>Positive</v>
      </c>
      <c r="T1549" s="5">
        <v>136.01</v>
      </c>
      <c r="U1549" t="s">
        <v>30</v>
      </c>
    </row>
    <row r="1550" spans="1:21" x14ac:dyDescent="0.25">
      <c r="A1550">
        <v>741</v>
      </c>
      <c r="B1550" t="str">
        <f>_xlfn.XLOOKUP(A1550, artists!A$2:A$836, artists!B$2:B$836)</f>
        <v>Migos</v>
      </c>
      <c r="C1550" s="3" t="s">
        <v>1824</v>
      </c>
      <c r="D1550" s="5">
        <v>190288</v>
      </c>
      <c r="E1550" s="5">
        <f t="shared" si="72"/>
        <v>190.28800000000001</v>
      </c>
      <c r="F1550" t="b">
        <v>1</v>
      </c>
      <c r="G1550">
        <v>21</v>
      </c>
      <c r="H1550">
        <f>_xlfn.XLOOKUP(G1550, years!A$2:A$836, years!B$2:B$836)</f>
        <v>2018</v>
      </c>
      <c r="I1550" s="5">
        <v>72</v>
      </c>
      <c r="J1550">
        <v>0.81699999999999995</v>
      </c>
      <c r="K1550">
        <v>0.81599999999999995</v>
      </c>
      <c r="L1550" s="7" t="str">
        <f t="shared" si="73"/>
        <v>High</v>
      </c>
      <c r="M1550">
        <v>-5.4020000000000001</v>
      </c>
      <c r="N1550" s="7">
        <v>0.26900000000000002</v>
      </c>
      <c r="O1550" s="7">
        <v>2.63E-3</v>
      </c>
      <c r="P1550" s="9">
        <v>0</v>
      </c>
      <c r="Q1550" s="7">
        <v>0.159</v>
      </c>
      <c r="R1550" s="7">
        <v>0.50800000000000001</v>
      </c>
      <c r="S1550" s="7" t="str">
        <f t="shared" si="74"/>
        <v>Positive</v>
      </c>
      <c r="T1550" s="5">
        <v>181.982</v>
      </c>
      <c r="U1550" t="s">
        <v>59</v>
      </c>
    </row>
    <row r="1551" spans="1:21" x14ac:dyDescent="0.25">
      <c r="A1551">
        <v>417</v>
      </c>
      <c r="B1551" t="str">
        <f>_xlfn.XLOOKUP(A1551, artists!A$2:A$836, artists!B$2:B$836)</f>
        <v>MGMT</v>
      </c>
      <c r="C1551" s="3" t="s">
        <v>1676</v>
      </c>
      <c r="D1551" s="5">
        <v>299960</v>
      </c>
      <c r="E1551" s="5">
        <f t="shared" si="72"/>
        <v>299.95999999999998</v>
      </c>
      <c r="F1551" t="b">
        <v>0</v>
      </c>
      <c r="G1551">
        <v>21</v>
      </c>
      <c r="H1551">
        <f>_xlfn.XLOOKUP(G1551, years!A$2:A$836, years!B$2:B$836)</f>
        <v>2018</v>
      </c>
      <c r="I1551" s="5">
        <v>81</v>
      </c>
      <c r="J1551">
        <v>0.70499999999999996</v>
      </c>
      <c r="K1551">
        <v>0.71199999999999997</v>
      </c>
      <c r="L1551" s="7" t="str">
        <f t="shared" si="73"/>
        <v>High</v>
      </c>
      <c r="M1551">
        <v>-6.1559999999999997</v>
      </c>
      <c r="N1551" s="7">
        <v>3.85E-2</v>
      </c>
      <c r="O1551" s="7">
        <v>1.0200000000000001E-2</v>
      </c>
      <c r="P1551" s="9">
        <v>8.5499999999999997E-4</v>
      </c>
      <c r="Q1551" s="7">
        <v>0.1</v>
      </c>
      <c r="R1551" s="7">
        <v>0.62</v>
      </c>
      <c r="S1551" s="7" t="str">
        <f t="shared" si="74"/>
        <v>Positive</v>
      </c>
      <c r="T1551" s="5">
        <v>97.512</v>
      </c>
      <c r="U1551" t="s">
        <v>100</v>
      </c>
    </row>
    <row r="1552" spans="1:21" x14ac:dyDescent="0.25">
      <c r="A1552">
        <v>223</v>
      </c>
      <c r="B1552" t="str">
        <f>_xlfn.XLOOKUP(A1552, artists!A$2:A$836, artists!B$2:B$836)</f>
        <v>Kelly Rowland</v>
      </c>
      <c r="C1552" s="3" t="s">
        <v>416</v>
      </c>
      <c r="D1552" s="5">
        <v>249293</v>
      </c>
      <c r="E1552" s="5">
        <f t="shared" si="72"/>
        <v>249.29300000000001</v>
      </c>
      <c r="F1552" t="b">
        <v>0</v>
      </c>
      <c r="G1552">
        <v>5</v>
      </c>
      <c r="H1552">
        <f>_xlfn.XLOOKUP(G1552, years!A$2:A$836, years!B$2:B$836)</f>
        <v>2002</v>
      </c>
      <c r="I1552" s="5">
        <v>54</v>
      </c>
      <c r="J1552">
        <v>0.64900000000000002</v>
      </c>
      <c r="K1552">
        <v>0.71799999999999997</v>
      </c>
      <c r="L1552" s="7" t="str">
        <f t="shared" si="73"/>
        <v>High</v>
      </c>
      <c r="M1552">
        <v>-4.984</v>
      </c>
      <c r="N1552" s="7">
        <v>5.9400000000000001E-2</v>
      </c>
      <c r="O1552" s="7">
        <v>6.7600000000000004E-3</v>
      </c>
      <c r="P1552" s="9">
        <v>4.2599999999999999E-6</v>
      </c>
      <c r="Q1552" s="7">
        <v>0.17399999999999999</v>
      </c>
      <c r="R1552" s="7">
        <v>0.47699999999999998</v>
      </c>
      <c r="S1552" s="7" t="str">
        <f t="shared" si="74"/>
        <v>Negative</v>
      </c>
      <c r="T1552" s="5">
        <v>79.992999999999995</v>
      </c>
      <c r="U1552" t="s">
        <v>26</v>
      </c>
    </row>
    <row r="1553" spans="1:21" x14ac:dyDescent="0.25">
      <c r="A1553">
        <v>668</v>
      </c>
      <c r="B1553" t="str">
        <f>_xlfn.XLOOKUP(A1553, artists!A$2:A$836, artists!B$2:B$836)</f>
        <v>Kygo</v>
      </c>
      <c r="C1553" s="3" t="s">
        <v>1558</v>
      </c>
      <c r="D1553" s="5">
        <v>223186</v>
      </c>
      <c r="E1553" s="5">
        <f t="shared" si="72"/>
        <v>223.18600000000001</v>
      </c>
      <c r="F1553" t="b">
        <v>0</v>
      </c>
      <c r="G1553">
        <v>19</v>
      </c>
      <c r="H1553">
        <f>_xlfn.XLOOKUP(G1553, years!A$2:A$836, years!B$2:B$836)</f>
        <v>2016</v>
      </c>
      <c r="I1553" s="5">
        <v>74</v>
      </c>
      <c r="J1553">
        <v>0.64</v>
      </c>
      <c r="K1553">
        <v>0.63500000000000001</v>
      </c>
      <c r="L1553" s="7" t="str">
        <f t="shared" si="73"/>
        <v>Low</v>
      </c>
      <c r="M1553">
        <v>-7.5650000000000004</v>
      </c>
      <c r="N1553" s="7">
        <v>0.22600000000000001</v>
      </c>
      <c r="O1553" s="7">
        <v>0.27100000000000002</v>
      </c>
      <c r="P1553" s="9">
        <v>0</v>
      </c>
      <c r="Q1553" s="7">
        <v>0.31900000000000001</v>
      </c>
      <c r="R1553" s="7">
        <v>0.47499999999999998</v>
      </c>
      <c r="S1553" s="7" t="str">
        <f t="shared" si="74"/>
        <v>Negative</v>
      </c>
      <c r="T1553" s="5">
        <v>100.03400000000001</v>
      </c>
      <c r="U1553" t="s">
        <v>40</v>
      </c>
    </row>
    <row r="1554" spans="1:21" x14ac:dyDescent="0.25">
      <c r="A1554">
        <v>668</v>
      </c>
      <c r="B1554" t="str">
        <f>_xlfn.XLOOKUP(A1554, artists!A$2:A$836, artists!B$2:B$836)</f>
        <v>Kygo</v>
      </c>
      <c r="C1554" s="3" t="s">
        <v>1558</v>
      </c>
      <c r="D1554" s="5">
        <v>222813</v>
      </c>
      <c r="E1554" s="5">
        <f t="shared" si="72"/>
        <v>222.81299999999999</v>
      </c>
      <c r="F1554" t="b">
        <v>0</v>
      </c>
      <c r="G1554">
        <v>19</v>
      </c>
      <c r="H1554">
        <f>_xlfn.XLOOKUP(G1554, years!A$2:A$836, years!B$2:B$836)</f>
        <v>2016</v>
      </c>
      <c r="I1554" s="5">
        <v>0</v>
      </c>
      <c r="J1554">
        <v>0.67800000000000005</v>
      </c>
      <c r="K1554">
        <v>0.63300000000000001</v>
      </c>
      <c r="L1554" s="7" t="str">
        <f t="shared" si="73"/>
        <v>Low</v>
      </c>
      <c r="M1554">
        <v>-6.4429999999999996</v>
      </c>
      <c r="N1554" s="7">
        <v>0.17100000000000001</v>
      </c>
      <c r="O1554" s="7">
        <v>0.151</v>
      </c>
      <c r="P1554" s="9">
        <v>0</v>
      </c>
      <c r="Q1554" s="7">
        <v>0.14699999999999999</v>
      </c>
      <c r="R1554" s="7">
        <v>0.47799999999999998</v>
      </c>
      <c r="S1554" s="7" t="str">
        <f t="shared" si="74"/>
        <v>Negative</v>
      </c>
      <c r="T1554" s="5">
        <v>99.885999999999996</v>
      </c>
      <c r="U1554" t="s">
        <v>40</v>
      </c>
    </row>
    <row r="1555" spans="1:21" x14ac:dyDescent="0.25">
      <c r="A1555">
        <v>627</v>
      </c>
      <c r="B1555" t="str">
        <f>_xlfn.XLOOKUP(A1555, artists!A$2:A$836, artists!B$2:B$836)</f>
        <v>Milky Chance</v>
      </c>
      <c r="C1555" s="3" t="s">
        <v>1450</v>
      </c>
      <c r="D1555" s="5">
        <v>313684</v>
      </c>
      <c r="E1555" s="5">
        <f t="shared" si="72"/>
        <v>313.68400000000003</v>
      </c>
      <c r="F1555" t="b">
        <v>0</v>
      </c>
      <c r="G1555">
        <v>17</v>
      </c>
      <c r="H1555">
        <f>_xlfn.XLOOKUP(G1555, years!A$2:A$836, years!B$2:B$836)</f>
        <v>2014</v>
      </c>
      <c r="I1555" s="5">
        <v>73</v>
      </c>
      <c r="J1555">
        <v>0.88500000000000001</v>
      </c>
      <c r="K1555">
        <v>0.58099999999999996</v>
      </c>
      <c r="L1555" s="7" t="str">
        <f t="shared" si="73"/>
        <v>Low</v>
      </c>
      <c r="M1555">
        <v>-8.8130000000000006</v>
      </c>
      <c r="N1555" s="7">
        <v>3.78E-2</v>
      </c>
      <c r="O1555" s="7">
        <v>0.42699999999999999</v>
      </c>
      <c r="P1555" s="9">
        <v>2.04E-4</v>
      </c>
      <c r="Q1555" s="7">
        <v>7.5899999999999995E-2</v>
      </c>
      <c r="R1555" s="7">
        <v>0.72799999999999998</v>
      </c>
      <c r="S1555" s="7" t="str">
        <f t="shared" si="74"/>
        <v>Positive</v>
      </c>
      <c r="T1555" s="5">
        <v>114.01600000000001</v>
      </c>
      <c r="U1555" t="s">
        <v>135</v>
      </c>
    </row>
    <row r="1556" spans="1:21" x14ac:dyDescent="0.25">
      <c r="A1556">
        <v>425</v>
      </c>
      <c r="B1556" t="str">
        <f>_xlfn.XLOOKUP(A1556, artists!A$2:A$836, artists!B$2:B$836)</f>
        <v>OneRepublic</v>
      </c>
      <c r="C1556" s="3" t="s">
        <v>902</v>
      </c>
      <c r="D1556" s="5">
        <v>223853</v>
      </c>
      <c r="E1556" s="5">
        <f t="shared" si="72"/>
        <v>223.85300000000001</v>
      </c>
      <c r="F1556" t="b">
        <v>0</v>
      </c>
      <c r="G1556">
        <v>10</v>
      </c>
      <c r="H1556">
        <f>_xlfn.XLOOKUP(G1556, years!A$2:A$836, years!B$2:B$836)</f>
        <v>2007</v>
      </c>
      <c r="I1556" s="5">
        <v>59</v>
      </c>
      <c r="J1556">
        <v>0.49199999999999999</v>
      </c>
      <c r="K1556">
        <v>0.85899999999999999</v>
      </c>
      <c r="L1556" s="7" t="str">
        <f t="shared" si="73"/>
        <v>High</v>
      </c>
      <c r="M1556">
        <v>-4.274</v>
      </c>
      <c r="N1556" s="7">
        <v>3.32E-2</v>
      </c>
      <c r="O1556" s="7">
        <v>6.59E-2</v>
      </c>
      <c r="P1556" s="9">
        <v>0</v>
      </c>
      <c r="Q1556" s="7">
        <v>7.5600000000000001E-2</v>
      </c>
      <c r="R1556" s="7">
        <v>0.251</v>
      </c>
      <c r="S1556" s="7" t="str">
        <f t="shared" si="74"/>
        <v>Negative</v>
      </c>
      <c r="T1556" s="5">
        <v>92.474000000000004</v>
      </c>
      <c r="U1556" t="s">
        <v>17</v>
      </c>
    </row>
    <row r="1557" spans="1:21" x14ac:dyDescent="0.25">
      <c r="A1557">
        <v>359</v>
      </c>
      <c r="B1557" t="str">
        <f>_xlfn.XLOOKUP(A1557, artists!A$2:A$836, artists!B$2:B$836)</f>
        <v>Mark Ronson</v>
      </c>
      <c r="C1557" s="3" t="s">
        <v>806</v>
      </c>
      <c r="D1557" s="5">
        <v>232946</v>
      </c>
      <c r="E1557" s="5">
        <f t="shared" si="72"/>
        <v>232.946</v>
      </c>
      <c r="F1557" t="b">
        <v>0</v>
      </c>
      <c r="G1557">
        <v>10</v>
      </c>
      <c r="H1557">
        <f>_xlfn.XLOOKUP(G1557, years!A$2:A$836, years!B$2:B$836)</f>
        <v>2007</v>
      </c>
      <c r="I1557" s="5">
        <v>46</v>
      </c>
      <c r="J1557">
        <v>0.626</v>
      </c>
      <c r="K1557">
        <v>0.90600000000000003</v>
      </c>
      <c r="L1557" s="7" t="str">
        <f t="shared" si="73"/>
        <v>High</v>
      </c>
      <c r="M1557">
        <v>-4.3339999999999996</v>
      </c>
      <c r="N1557" s="7">
        <v>4.0300000000000002E-2</v>
      </c>
      <c r="O1557" s="7">
        <v>1.2800000000000001E-3</v>
      </c>
      <c r="P1557" s="9">
        <v>8.5199999999999997E-6</v>
      </c>
      <c r="Q1557" s="7">
        <v>0.13700000000000001</v>
      </c>
      <c r="R1557" s="7">
        <v>0.34599999999999997</v>
      </c>
      <c r="S1557" s="7" t="str">
        <f t="shared" si="74"/>
        <v>Negative</v>
      </c>
      <c r="T1557" s="5">
        <v>118.035</v>
      </c>
      <c r="U1557" t="s">
        <v>17</v>
      </c>
    </row>
    <row r="1558" spans="1:21" x14ac:dyDescent="0.25">
      <c r="A1558">
        <v>560</v>
      </c>
      <c r="B1558" t="str">
        <f>_xlfn.XLOOKUP(A1558, artists!A$2:A$836, artists!B$2:B$836)</f>
        <v>One Direction</v>
      </c>
      <c r="C1558" s="3" t="s">
        <v>1477</v>
      </c>
      <c r="D1558" s="5">
        <v>245493</v>
      </c>
      <c r="E1558" s="5">
        <f t="shared" si="72"/>
        <v>245.49299999999999</v>
      </c>
      <c r="F1558" t="b">
        <v>0</v>
      </c>
      <c r="G1558">
        <v>16</v>
      </c>
      <c r="H1558">
        <f>_xlfn.XLOOKUP(G1558, years!A$2:A$836, years!B$2:B$836)</f>
        <v>2013</v>
      </c>
      <c r="I1558" s="5">
        <v>81</v>
      </c>
      <c r="J1558">
        <v>0.6</v>
      </c>
      <c r="K1558">
        <v>0.66300000000000003</v>
      </c>
      <c r="L1558" s="7" t="str">
        <f t="shared" si="73"/>
        <v>High</v>
      </c>
      <c r="M1558">
        <v>-5.8019999999999996</v>
      </c>
      <c r="N1558" s="7">
        <v>4.7699999999999999E-2</v>
      </c>
      <c r="O1558" s="7">
        <v>0.22500000000000001</v>
      </c>
      <c r="P1558" s="9">
        <v>0</v>
      </c>
      <c r="Q1558" s="7">
        <v>0.11899999999999999</v>
      </c>
      <c r="R1558" s="7">
        <v>0.28599999999999998</v>
      </c>
      <c r="S1558" s="7" t="str">
        <f t="shared" si="74"/>
        <v>Negative</v>
      </c>
      <c r="T1558" s="5">
        <v>121.07</v>
      </c>
      <c r="U1558" t="s">
        <v>17</v>
      </c>
    </row>
    <row r="1559" spans="1:21" x14ac:dyDescent="0.25">
      <c r="A1559">
        <v>112</v>
      </c>
      <c r="B1559" t="str">
        <f>_xlfn.XLOOKUP(A1559, artists!A$2:A$836, artists!B$2:B$836)</f>
        <v>Tamia</v>
      </c>
      <c r="C1559" s="3" t="s">
        <v>185</v>
      </c>
      <c r="D1559" s="5">
        <v>285386</v>
      </c>
      <c r="E1559" s="5">
        <f t="shared" si="72"/>
        <v>285.38600000000002</v>
      </c>
      <c r="F1559" t="b">
        <v>0</v>
      </c>
      <c r="G1559">
        <v>3</v>
      </c>
      <c r="H1559">
        <f>_xlfn.XLOOKUP(G1559, years!A$2:A$836, years!B$2:B$836)</f>
        <v>2000</v>
      </c>
      <c r="I1559" s="5">
        <v>48</v>
      </c>
      <c r="J1559">
        <v>0.67600000000000005</v>
      </c>
      <c r="K1559">
        <v>0.60099999999999998</v>
      </c>
      <c r="L1559" s="7" t="str">
        <f t="shared" si="73"/>
        <v>Low</v>
      </c>
      <c r="M1559">
        <v>-4.9050000000000002</v>
      </c>
      <c r="N1559" s="7">
        <v>2.9700000000000001E-2</v>
      </c>
      <c r="O1559" s="7">
        <v>0.10299999999999999</v>
      </c>
      <c r="P1559" s="9">
        <v>0</v>
      </c>
      <c r="Q1559" s="7">
        <v>0.14699999999999999</v>
      </c>
      <c r="R1559" s="7">
        <v>0.20599999999999999</v>
      </c>
      <c r="S1559" s="7" t="str">
        <f t="shared" si="74"/>
        <v>Negative</v>
      </c>
      <c r="T1559" s="5">
        <v>119.94</v>
      </c>
      <c r="U1559" t="s">
        <v>32</v>
      </c>
    </row>
    <row r="1560" spans="1:21" x14ac:dyDescent="0.25">
      <c r="A1560">
        <v>651</v>
      </c>
      <c r="B1560" t="str">
        <f>_xlfn.XLOOKUP(A1560, artists!A$2:A$836, artists!B$2:B$836)</f>
        <v>Twenty One Pilots</v>
      </c>
      <c r="C1560" s="3" t="s">
        <v>1518</v>
      </c>
      <c r="D1560" s="5">
        <v>202333</v>
      </c>
      <c r="E1560" s="5">
        <f t="shared" si="72"/>
        <v>202.333</v>
      </c>
      <c r="F1560" t="b">
        <v>0</v>
      </c>
      <c r="G1560">
        <v>18</v>
      </c>
      <c r="H1560">
        <f>_xlfn.XLOOKUP(G1560, years!A$2:A$836, years!B$2:B$836)</f>
        <v>2015</v>
      </c>
      <c r="I1560" s="5">
        <v>83</v>
      </c>
      <c r="J1560">
        <v>0.73399999999999999</v>
      </c>
      <c r="K1560">
        <v>0.63700000000000001</v>
      </c>
      <c r="L1560" s="7" t="str">
        <f t="shared" si="73"/>
        <v>Low</v>
      </c>
      <c r="M1560">
        <v>-5.6769999999999996</v>
      </c>
      <c r="N1560" s="7">
        <v>0.14099999999999999</v>
      </c>
      <c r="O1560" s="7">
        <v>4.6199999999999998E-2</v>
      </c>
      <c r="P1560" s="9">
        <v>2.2900000000000001E-5</v>
      </c>
      <c r="Q1560" s="7">
        <v>6.0199999999999997E-2</v>
      </c>
      <c r="R1560" s="7">
        <v>0.64800000000000002</v>
      </c>
      <c r="S1560" s="7" t="str">
        <f t="shared" si="74"/>
        <v>Positive</v>
      </c>
      <c r="T1560" s="5">
        <v>169.977</v>
      </c>
      <c r="U1560" t="s">
        <v>100</v>
      </c>
    </row>
    <row r="1561" spans="1:21" x14ac:dyDescent="0.25">
      <c r="A1561">
        <v>816</v>
      </c>
      <c r="B1561" t="str">
        <f>_xlfn.XLOOKUP(A1561, artists!A$2:A$836, artists!B$2:B$836)</f>
        <v>Young T &amp; Bugsey</v>
      </c>
      <c r="C1561" s="3" t="s">
        <v>1909</v>
      </c>
      <c r="D1561" s="5">
        <v>214203</v>
      </c>
      <c r="E1561" s="5">
        <f t="shared" si="72"/>
        <v>214.203</v>
      </c>
      <c r="F1561" t="b">
        <v>1</v>
      </c>
      <c r="G1561">
        <v>22</v>
      </c>
      <c r="H1561">
        <f>_xlfn.XLOOKUP(G1561, years!A$2:A$836, years!B$2:B$836)</f>
        <v>2019</v>
      </c>
      <c r="I1561" s="5">
        <v>61</v>
      </c>
      <c r="J1561">
        <v>0.53100000000000003</v>
      </c>
      <c r="K1561">
        <v>0.58099999999999996</v>
      </c>
      <c r="L1561" s="7" t="str">
        <f t="shared" si="73"/>
        <v>Low</v>
      </c>
      <c r="M1561">
        <v>-5.8010000000000002</v>
      </c>
      <c r="N1561" s="7">
        <v>0.10100000000000001</v>
      </c>
      <c r="O1561" s="7">
        <v>1.0699999999999999E-2</v>
      </c>
      <c r="P1561" s="9">
        <v>1.6200000000000001E-5</v>
      </c>
      <c r="Q1561" s="7">
        <v>0.10100000000000001</v>
      </c>
      <c r="R1561" s="7">
        <v>0.59099999999999997</v>
      </c>
      <c r="S1561" s="7" t="str">
        <f t="shared" si="74"/>
        <v>Positive</v>
      </c>
      <c r="T1561" s="5">
        <v>137.77600000000001</v>
      </c>
      <c r="U1561" t="s">
        <v>28</v>
      </c>
    </row>
    <row r="1562" spans="1:21" x14ac:dyDescent="0.25">
      <c r="A1562">
        <v>751</v>
      </c>
      <c r="B1562" t="str">
        <f>_xlfn.XLOOKUP(A1562, artists!A$2:A$836, artists!B$2:B$836)</f>
        <v>Liam Payne</v>
      </c>
      <c r="C1562" s="3" t="s">
        <v>1744</v>
      </c>
      <c r="D1562" s="5">
        <v>204502</v>
      </c>
      <c r="E1562" s="5">
        <f t="shared" si="72"/>
        <v>204.50200000000001</v>
      </c>
      <c r="F1562" t="b">
        <v>0</v>
      </c>
      <c r="G1562">
        <v>20</v>
      </c>
      <c r="H1562">
        <f>_xlfn.XLOOKUP(G1562, years!A$2:A$836, years!B$2:B$836)</f>
        <v>2017</v>
      </c>
      <c r="I1562" s="5">
        <v>1</v>
      </c>
      <c r="J1562">
        <v>0.86899999999999999</v>
      </c>
      <c r="K1562">
        <v>0.48499999999999999</v>
      </c>
      <c r="L1562" s="7" t="str">
        <f t="shared" si="73"/>
        <v>Low</v>
      </c>
      <c r="M1562">
        <v>-5.5949999999999998</v>
      </c>
      <c r="N1562" s="7">
        <v>5.45E-2</v>
      </c>
      <c r="O1562" s="7">
        <v>0.246</v>
      </c>
      <c r="P1562" s="9">
        <v>0</v>
      </c>
      <c r="Q1562" s="7">
        <v>7.6499999999999999E-2</v>
      </c>
      <c r="R1562" s="7">
        <v>0.52700000000000002</v>
      </c>
      <c r="S1562" s="7" t="str">
        <f t="shared" si="74"/>
        <v>Positive</v>
      </c>
      <c r="T1562" s="5">
        <v>106.02800000000001</v>
      </c>
      <c r="U1562" t="s">
        <v>17</v>
      </c>
    </row>
    <row r="1563" spans="1:21" x14ac:dyDescent="0.25">
      <c r="A1563">
        <v>269</v>
      </c>
      <c r="B1563" t="str">
        <f>_xlfn.XLOOKUP(A1563, artists!A$2:A$836, artists!B$2:B$836)</f>
        <v>Kanye West</v>
      </c>
      <c r="C1563" s="3" t="s">
        <v>753</v>
      </c>
      <c r="D1563" s="5">
        <v>311866</v>
      </c>
      <c r="E1563" s="5">
        <f t="shared" si="72"/>
        <v>311.86599999999999</v>
      </c>
      <c r="F1563" t="b">
        <v>1</v>
      </c>
      <c r="G1563">
        <v>10</v>
      </c>
      <c r="H1563">
        <f>_xlfn.XLOOKUP(G1563, years!A$2:A$836, years!B$2:B$836)</f>
        <v>2007</v>
      </c>
      <c r="I1563" s="5">
        <v>54</v>
      </c>
      <c r="J1563">
        <v>0.61699999999999999</v>
      </c>
      <c r="K1563">
        <v>0.71699999999999997</v>
      </c>
      <c r="L1563" s="7" t="str">
        <f t="shared" si="73"/>
        <v>High</v>
      </c>
      <c r="M1563">
        <v>-7.8579999999999997</v>
      </c>
      <c r="N1563" s="7">
        <v>0.153</v>
      </c>
      <c r="O1563" s="7">
        <v>5.64E-3</v>
      </c>
      <c r="P1563" s="9">
        <v>0</v>
      </c>
      <c r="Q1563" s="7">
        <v>0.40799999999999997</v>
      </c>
      <c r="R1563" s="7">
        <v>0.49</v>
      </c>
      <c r="S1563" s="7" t="str">
        <f t="shared" si="74"/>
        <v>Negative</v>
      </c>
      <c r="T1563" s="5">
        <v>103.992</v>
      </c>
      <c r="U1563" t="s">
        <v>28</v>
      </c>
    </row>
    <row r="1564" spans="1:21" x14ac:dyDescent="0.25">
      <c r="A1564">
        <v>230</v>
      </c>
      <c r="B1564" t="str">
        <f>_xlfn.XLOOKUP(A1564, artists!A$2:A$836, artists!B$2:B$836)</f>
        <v>Kelly Clarkson</v>
      </c>
      <c r="C1564" s="3" t="s">
        <v>1292</v>
      </c>
      <c r="D1564" s="5">
        <v>221946</v>
      </c>
      <c r="E1564" s="5">
        <f t="shared" si="72"/>
        <v>221.946</v>
      </c>
      <c r="F1564" t="b">
        <v>0</v>
      </c>
      <c r="G1564">
        <v>14</v>
      </c>
      <c r="H1564">
        <f>_xlfn.XLOOKUP(G1564, years!A$2:A$836, years!B$2:B$836)</f>
        <v>2011</v>
      </c>
      <c r="I1564" s="5">
        <v>74</v>
      </c>
      <c r="J1564">
        <v>0.56200000000000006</v>
      </c>
      <c r="K1564">
        <v>0.93899999999999995</v>
      </c>
      <c r="L1564" s="7" t="str">
        <f t="shared" si="73"/>
        <v>High</v>
      </c>
      <c r="M1564">
        <v>-4.282</v>
      </c>
      <c r="N1564" s="7">
        <v>4.7500000000000001E-2</v>
      </c>
      <c r="O1564" s="7">
        <v>4.5999999999999999E-2</v>
      </c>
      <c r="P1564" s="9">
        <v>0</v>
      </c>
      <c r="Q1564" s="7">
        <v>0.112</v>
      </c>
      <c r="R1564" s="7">
        <v>0.68400000000000005</v>
      </c>
      <c r="S1564" s="7" t="str">
        <f t="shared" si="74"/>
        <v>Positive</v>
      </c>
      <c r="T1564" s="5">
        <v>116.044</v>
      </c>
      <c r="U1564" t="s">
        <v>32</v>
      </c>
    </row>
    <row r="1565" spans="1:21" x14ac:dyDescent="0.25">
      <c r="A1565">
        <v>55</v>
      </c>
      <c r="B1565" t="str">
        <f>_xlfn.XLOOKUP(A1565, artists!A$2:A$836, artists!B$2:B$836)</f>
        <v>P!nk</v>
      </c>
      <c r="C1565" s="3" t="s">
        <v>676</v>
      </c>
      <c r="D1565" s="5">
        <v>197173</v>
      </c>
      <c r="E1565" s="5">
        <f t="shared" si="72"/>
        <v>197.173</v>
      </c>
      <c r="F1565" t="b">
        <v>1</v>
      </c>
      <c r="G1565">
        <v>9</v>
      </c>
      <c r="H1565">
        <f>_xlfn.XLOOKUP(G1565, years!A$2:A$836, years!B$2:B$836)</f>
        <v>2006</v>
      </c>
      <c r="I1565" s="5">
        <v>0</v>
      </c>
      <c r="J1565">
        <v>0.68300000000000005</v>
      </c>
      <c r="K1565">
        <v>0.88600000000000001</v>
      </c>
      <c r="L1565" s="7" t="str">
        <f t="shared" si="73"/>
        <v>High</v>
      </c>
      <c r="M1565">
        <v>-5.0449999999999999</v>
      </c>
      <c r="N1565" s="7">
        <v>7.0999999999999994E-2</v>
      </c>
      <c r="O1565" s="7">
        <v>7.3800000000000005E-4</v>
      </c>
      <c r="P1565" s="9">
        <v>1.8799999999999999E-3</v>
      </c>
      <c r="Q1565" s="7">
        <v>5.2400000000000002E-2</v>
      </c>
      <c r="R1565" s="7">
        <v>0.56599999999999995</v>
      </c>
      <c r="S1565" s="7" t="str">
        <f t="shared" si="74"/>
        <v>Positive</v>
      </c>
      <c r="T1565" s="5">
        <v>100.04</v>
      </c>
      <c r="U1565" t="s">
        <v>17</v>
      </c>
    </row>
    <row r="1566" spans="1:21" x14ac:dyDescent="0.25">
      <c r="A1566">
        <v>79</v>
      </c>
      <c r="B1566" t="str">
        <f>_xlfn.XLOOKUP(A1566, artists!A$2:A$836, artists!B$2:B$836)</f>
        <v>Joe</v>
      </c>
      <c r="C1566" s="3" t="s">
        <v>176</v>
      </c>
      <c r="D1566" s="5">
        <v>213026</v>
      </c>
      <c r="E1566" s="5">
        <f t="shared" si="72"/>
        <v>213.02600000000001</v>
      </c>
      <c r="F1566" t="b">
        <v>0</v>
      </c>
      <c r="G1566">
        <v>3</v>
      </c>
      <c r="H1566">
        <f>_xlfn.XLOOKUP(G1566, years!A$2:A$836, years!B$2:B$836)</f>
        <v>2000</v>
      </c>
      <c r="I1566" s="5">
        <v>57</v>
      </c>
      <c r="J1566">
        <v>0.76700000000000002</v>
      </c>
      <c r="K1566">
        <v>0.75900000000000001</v>
      </c>
      <c r="L1566" s="7" t="str">
        <f t="shared" si="73"/>
        <v>High</v>
      </c>
      <c r="M1566">
        <v>-6.516</v>
      </c>
      <c r="N1566" s="7">
        <v>0.11700000000000001</v>
      </c>
      <c r="O1566" s="7">
        <v>5.1299999999999998E-2</v>
      </c>
      <c r="P1566" s="9">
        <v>0</v>
      </c>
      <c r="Q1566" s="7">
        <v>0.31</v>
      </c>
      <c r="R1566" s="7">
        <v>0.67700000000000005</v>
      </c>
      <c r="S1566" s="7" t="str">
        <f t="shared" si="74"/>
        <v>Positive</v>
      </c>
      <c r="T1566" s="5">
        <v>89.989000000000004</v>
      </c>
      <c r="U1566" t="s">
        <v>32</v>
      </c>
    </row>
    <row r="1567" spans="1:21" x14ac:dyDescent="0.25">
      <c r="A1567">
        <v>439</v>
      </c>
      <c r="B1567" t="str">
        <f>_xlfn.XLOOKUP(A1567, artists!A$2:A$836, artists!B$2:B$836)</f>
        <v>Taylor Swift</v>
      </c>
      <c r="C1567" s="3" t="s">
        <v>1458</v>
      </c>
      <c r="D1567" s="5">
        <v>231000</v>
      </c>
      <c r="E1567" s="5">
        <f t="shared" si="72"/>
        <v>231</v>
      </c>
      <c r="F1567" t="b">
        <v>0</v>
      </c>
      <c r="G1567">
        <v>17</v>
      </c>
      <c r="H1567">
        <f>_xlfn.XLOOKUP(G1567, years!A$2:A$836, years!B$2:B$836)</f>
        <v>2014</v>
      </c>
      <c r="I1567" s="5">
        <v>61</v>
      </c>
      <c r="J1567">
        <v>0.58799999999999997</v>
      </c>
      <c r="K1567">
        <v>0.79100000000000004</v>
      </c>
      <c r="L1567" s="7" t="str">
        <f t="shared" si="73"/>
        <v>High</v>
      </c>
      <c r="M1567">
        <v>-5.5949999999999998</v>
      </c>
      <c r="N1567" s="7">
        <v>4.02E-2</v>
      </c>
      <c r="O1567" s="7">
        <v>2.4499999999999999E-3</v>
      </c>
      <c r="P1567" s="9">
        <v>2.5799999999999998E-3</v>
      </c>
      <c r="Q1567" s="7">
        <v>0.11799999999999999</v>
      </c>
      <c r="R1567" s="7">
        <v>0.48699999999999999</v>
      </c>
      <c r="S1567" s="7" t="str">
        <f t="shared" si="74"/>
        <v>Negative</v>
      </c>
      <c r="T1567" s="5">
        <v>94.933000000000007</v>
      </c>
      <c r="U1567" t="s">
        <v>17</v>
      </c>
    </row>
    <row r="1568" spans="1:21" x14ac:dyDescent="0.25">
      <c r="A1568">
        <v>439</v>
      </c>
      <c r="B1568" t="str">
        <f>_xlfn.XLOOKUP(A1568, artists!A$2:A$836, artists!B$2:B$836)</f>
        <v>Taylor Swift</v>
      </c>
      <c r="C1568" s="3" t="s">
        <v>1458</v>
      </c>
      <c r="D1568" s="5">
        <v>231000</v>
      </c>
      <c r="E1568" s="5">
        <f t="shared" si="72"/>
        <v>231</v>
      </c>
      <c r="F1568" t="b">
        <v>0</v>
      </c>
      <c r="G1568">
        <v>17</v>
      </c>
      <c r="H1568">
        <f>_xlfn.XLOOKUP(G1568, years!A$2:A$836, years!B$2:B$836)</f>
        <v>2014</v>
      </c>
      <c r="I1568" s="5">
        <v>77</v>
      </c>
      <c r="J1568">
        <v>0.58799999999999997</v>
      </c>
      <c r="K1568">
        <v>0.79100000000000004</v>
      </c>
      <c r="L1568" s="7" t="str">
        <f t="shared" si="73"/>
        <v>High</v>
      </c>
      <c r="M1568">
        <v>-5.5949999999999998</v>
      </c>
      <c r="N1568" s="7">
        <v>4.02E-2</v>
      </c>
      <c r="O1568" s="7">
        <v>2.4499999999999999E-3</v>
      </c>
      <c r="P1568" s="9">
        <v>2.5799999999999998E-3</v>
      </c>
      <c r="Q1568" s="7">
        <v>0.11799999999999999</v>
      </c>
      <c r="R1568" s="7">
        <v>0.48699999999999999</v>
      </c>
      <c r="S1568" s="7" t="str">
        <f t="shared" si="74"/>
        <v>Negative</v>
      </c>
      <c r="T1568" s="5">
        <v>94.933000000000007</v>
      </c>
      <c r="U1568" t="s">
        <v>17</v>
      </c>
    </row>
    <row r="1569" spans="1:21" x14ac:dyDescent="0.25">
      <c r="A1569">
        <v>372</v>
      </c>
      <c r="B1569" t="str">
        <f>_xlfn.XLOOKUP(A1569, artists!A$2:A$836, artists!B$2:B$836)</f>
        <v>Calvin Harris</v>
      </c>
      <c r="C1569" s="3" t="s">
        <v>1773</v>
      </c>
      <c r="D1569" s="5">
        <v>214846</v>
      </c>
      <c r="E1569" s="5">
        <f t="shared" si="72"/>
        <v>214.846</v>
      </c>
      <c r="F1569" t="b">
        <v>0</v>
      </c>
      <c r="G1569">
        <v>21</v>
      </c>
      <c r="H1569">
        <f>_xlfn.XLOOKUP(G1569, years!A$2:A$836, years!B$2:B$836)</f>
        <v>2018</v>
      </c>
      <c r="I1569" s="5">
        <v>81</v>
      </c>
      <c r="J1569">
        <v>0.79100000000000004</v>
      </c>
      <c r="K1569">
        <v>0.86199999999999999</v>
      </c>
      <c r="L1569" s="7" t="str">
        <f t="shared" si="73"/>
        <v>High</v>
      </c>
      <c r="M1569">
        <v>-3.24</v>
      </c>
      <c r="N1569" s="7">
        <v>0.11</v>
      </c>
      <c r="O1569" s="7">
        <v>3.6999999999999998E-2</v>
      </c>
      <c r="P1569" s="9">
        <v>2.19E-5</v>
      </c>
      <c r="Q1569" s="7">
        <v>8.14E-2</v>
      </c>
      <c r="R1569" s="7">
        <v>0.59199999999999997</v>
      </c>
      <c r="S1569" s="7" t="str">
        <f t="shared" si="74"/>
        <v>Positive</v>
      </c>
      <c r="T1569" s="5">
        <v>123.994</v>
      </c>
      <c r="U1569" t="s">
        <v>673</v>
      </c>
    </row>
    <row r="1570" spans="1:21" x14ac:dyDescent="0.25">
      <c r="A1570">
        <v>434</v>
      </c>
      <c r="B1570" t="str">
        <f>_xlfn.XLOOKUP(A1570, artists!A$2:A$836, artists!B$2:B$836)</f>
        <v>Jonas Brothers</v>
      </c>
      <c r="C1570" s="3" t="s">
        <v>1948</v>
      </c>
      <c r="D1570" s="5">
        <v>181026</v>
      </c>
      <c r="E1570" s="5">
        <f t="shared" si="72"/>
        <v>181.02600000000001</v>
      </c>
      <c r="F1570" t="b">
        <v>0</v>
      </c>
      <c r="G1570">
        <v>22</v>
      </c>
      <c r="H1570">
        <f>_xlfn.XLOOKUP(G1570, years!A$2:A$836, years!B$2:B$836)</f>
        <v>2019</v>
      </c>
      <c r="I1570" s="5">
        <v>79</v>
      </c>
      <c r="J1570">
        <v>0.84199999999999997</v>
      </c>
      <c r="K1570">
        <v>0.73399999999999999</v>
      </c>
      <c r="L1570" s="7" t="str">
        <f t="shared" si="73"/>
        <v>High</v>
      </c>
      <c r="M1570">
        <v>-5.0650000000000004</v>
      </c>
      <c r="N1570" s="7">
        <v>5.8799999999999998E-2</v>
      </c>
      <c r="O1570" s="7">
        <v>4.2700000000000002E-2</v>
      </c>
      <c r="P1570" s="9">
        <v>0</v>
      </c>
      <c r="Q1570" s="7">
        <v>0.106</v>
      </c>
      <c r="R1570" s="7">
        <v>0.95199999999999996</v>
      </c>
      <c r="S1570" s="7" t="str">
        <f t="shared" si="74"/>
        <v>Positive</v>
      </c>
      <c r="T1570" s="5">
        <v>137.958</v>
      </c>
      <c r="U1570" t="s">
        <v>17</v>
      </c>
    </row>
    <row r="1571" spans="1:21" x14ac:dyDescent="0.25">
      <c r="A1571">
        <v>658</v>
      </c>
      <c r="B1571" t="str">
        <f>_xlfn.XLOOKUP(A1571, artists!A$2:A$836, artists!B$2:B$836)</f>
        <v>Travis Scott</v>
      </c>
      <c r="C1571" s="3" t="s">
        <v>1775</v>
      </c>
      <c r="D1571" s="5">
        <v>312820</v>
      </c>
      <c r="E1571" s="5">
        <f t="shared" si="72"/>
        <v>312.82</v>
      </c>
      <c r="F1571" t="b">
        <v>1</v>
      </c>
      <c r="G1571">
        <v>21</v>
      </c>
      <c r="H1571">
        <f>_xlfn.XLOOKUP(G1571, years!A$2:A$836, years!B$2:B$836)</f>
        <v>2018</v>
      </c>
      <c r="I1571" s="5">
        <v>81</v>
      </c>
      <c r="J1571">
        <v>0.83399999999999996</v>
      </c>
      <c r="K1571">
        <v>0.73</v>
      </c>
      <c r="L1571" s="7" t="str">
        <f t="shared" si="73"/>
        <v>High</v>
      </c>
      <c r="M1571">
        <v>-3.714</v>
      </c>
      <c r="N1571" s="7">
        <v>0.222</v>
      </c>
      <c r="O1571" s="7">
        <v>5.13E-3</v>
      </c>
      <c r="P1571" s="9">
        <v>0</v>
      </c>
      <c r="Q1571" s="7">
        <v>0.124</v>
      </c>
      <c r="R1571" s="7">
        <v>0.44600000000000001</v>
      </c>
      <c r="S1571" s="7" t="str">
        <f t="shared" si="74"/>
        <v>Negative</v>
      </c>
      <c r="T1571" s="5">
        <v>155.00800000000001</v>
      </c>
      <c r="U1571" t="s">
        <v>171</v>
      </c>
    </row>
    <row r="1572" spans="1:21" x14ac:dyDescent="0.25">
      <c r="A1572">
        <v>313</v>
      </c>
      <c r="B1572" t="str">
        <f>_xlfn.XLOOKUP(A1572, artists!A$2:A$836, artists!B$2:B$836)</f>
        <v>KT Tunstall</v>
      </c>
      <c r="C1572" s="3" t="s">
        <v>626</v>
      </c>
      <c r="D1572" s="5">
        <v>201706</v>
      </c>
      <c r="E1572" s="5">
        <f t="shared" si="72"/>
        <v>201.70599999999999</v>
      </c>
      <c r="F1572" t="b">
        <v>0</v>
      </c>
      <c r="G1572">
        <v>8</v>
      </c>
      <c r="H1572">
        <f>_xlfn.XLOOKUP(G1572, years!A$2:A$836, years!B$2:B$836)</f>
        <v>2005</v>
      </c>
      <c r="I1572" s="5">
        <v>71</v>
      </c>
      <c r="J1572">
        <v>0.58699999999999997</v>
      </c>
      <c r="K1572">
        <v>0.76700000000000002</v>
      </c>
      <c r="L1572" s="7" t="str">
        <f t="shared" si="73"/>
        <v>High</v>
      </c>
      <c r="M1572">
        <v>-5.7130000000000001</v>
      </c>
      <c r="N1572" s="7">
        <v>4.4900000000000002E-2</v>
      </c>
      <c r="O1572" s="7">
        <v>0.22500000000000001</v>
      </c>
      <c r="P1572" s="9">
        <v>0</v>
      </c>
      <c r="Q1572" s="7">
        <v>0.112</v>
      </c>
      <c r="R1572" s="7">
        <v>0.66400000000000003</v>
      </c>
      <c r="S1572" s="7" t="str">
        <f t="shared" si="74"/>
        <v>Positive</v>
      </c>
      <c r="T1572" s="5">
        <v>100.38</v>
      </c>
      <c r="U1572" t="s">
        <v>627</v>
      </c>
    </row>
    <row r="1573" spans="1:21" x14ac:dyDescent="0.25">
      <c r="A1573">
        <v>396</v>
      </c>
      <c r="B1573" t="str">
        <f>_xlfn.XLOOKUP(A1573, artists!A$2:A$836, artists!B$2:B$836)</f>
        <v>J. Holiday</v>
      </c>
      <c r="C1573" s="3" t="s">
        <v>911</v>
      </c>
      <c r="D1573" s="5">
        <v>220053</v>
      </c>
      <c r="E1573" s="5">
        <f t="shared" si="72"/>
        <v>220.053</v>
      </c>
      <c r="F1573" t="b">
        <v>0</v>
      </c>
      <c r="G1573">
        <v>10</v>
      </c>
      <c r="H1573">
        <f>_xlfn.XLOOKUP(G1573, years!A$2:A$836, years!B$2:B$836)</f>
        <v>2007</v>
      </c>
      <c r="I1573" s="5">
        <v>58</v>
      </c>
      <c r="J1573">
        <v>0.45800000000000002</v>
      </c>
      <c r="K1573">
        <v>0.44500000000000001</v>
      </c>
      <c r="L1573" s="7" t="str">
        <f t="shared" si="73"/>
        <v>Low</v>
      </c>
      <c r="M1573">
        <v>-8.391</v>
      </c>
      <c r="N1573" s="7">
        <v>0.36099999999999999</v>
      </c>
      <c r="O1573" s="7">
        <v>0.64</v>
      </c>
      <c r="P1573" s="9">
        <v>0</v>
      </c>
      <c r="Q1573" s="7">
        <v>0.11799999999999999</v>
      </c>
      <c r="R1573" s="7">
        <v>0.44700000000000001</v>
      </c>
      <c r="S1573" s="7" t="str">
        <f t="shared" si="74"/>
        <v>Negative</v>
      </c>
      <c r="T1573" s="5">
        <v>82.82</v>
      </c>
      <c r="U1573" t="s">
        <v>828</v>
      </c>
    </row>
    <row r="1574" spans="1:21" x14ac:dyDescent="0.25">
      <c r="A1574">
        <v>617</v>
      </c>
      <c r="B1574" t="str">
        <f>_xlfn.XLOOKUP(A1574, artists!A$2:A$836, artists!B$2:B$836)</f>
        <v>Becky G</v>
      </c>
      <c r="C1574" s="3" t="s">
        <v>1789</v>
      </c>
      <c r="D1574" s="5">
        <v>188560</v>
      </c>
      <c r="E1574" s="5">
        <f t="shared" si="72"/>
        <v>188.56</v>
      </c>
      <c r="F1574" t="b">
        <v>0</v>
      </c>
      <c r="G1574">
        <v>21</v>
      </c>
      <c r="H1574">
        <f>_xlfn.XLOOKUP(G1574, years!A$2:A$836, years!B$2:B$836)</f>
        <v>2018</v>
      </c>
      <c r="I1574" s="5">
        <v>69</v>
      </c>
      <c r="J1574">
        <v>0.79100000000000004</v>
      </c>
      <c r="K1574">
        <v>0.745</v>
      </c>
      <c r="L1574" s="7" t="str">
        <f t="shared" si="73"/>
        <v>High</v>
      </c>
      <c r="M1574">
        <v>-3.6949999999999998</v>
      </c>
      <c r="N1574" s="7">
        <v>4.6399999999999997E-2</v>
      </c>
      <c r="O1574" s="7">
        <v>0.35399999999999998</v>
      </c>
      <c r="P1574" s="9">
        <v>2.9300000000000001E-5</v>
      </c>
      <c r="Q1574" s="7">
        <v>0.104</v>
      </c>
      <c r="R1574" s="7">
        <v>0.82</v>
      </c>
      <c r="S1574" s="7" t="str">
        <f t="shared" si="74"/>
        <v>Positive</v>
      </c>
      <c r="T1574" s="5">
        <v>94.013999999999996</v>
      </c>
      <c r="U1574" t="s">
        <v>71</v>
      </c>
    </row>
    <row r="1575" spans="1:21" x14ac:dyDescent="0.25">
      <c r="A1575">
        <v>236</v>
      </c>
      <c r="B1575" t="str">
        <f>_xlfn.XLOOKUP(A1575, artists!A$2:A$836, artists!B$2:B$836)</f>
        <v>Maroon 5</v>
      </c>
      <c r="C1575" s="3" t="s">
        <v>1484</v>
      </c>
      <c r="D1575" s="5">
        <v>235493</v>
      </c>
      <c r="E1575" s="5">
        <f t="shared" si="72"/>
        <v>235.49299999999999</v>
      </c>
      <c r="F1575" t="b">
        <v>1</v>
      </c>
      <c r="G1575">
        <v>17</v>
      </c>
      <c r="H1575">
        <f>_xlfn.XLOOKUP(G1575, years!A$2:A$836, years!B$2:B$836)</f>
        <v>2014</v>
      </c>
      <c r="I1575" s="5">
        <v>0</v>
      </c>
      <c r="J1575">
        <v>0.74399999999999999</v>
      </c>
      <c r="K1575">
        <v>0.78300000000000003</v>
      </c>
      <c r="L1575" s="7" t="str">
        <f t="shared" si="73"/>
        <v>High</v>
      </c>
      <c r="M1575">
        <v>-7.077</v>
      </c>
      <c r="N1575" s="7">
        <v>3.3700000000000001E-2</v>
      </c>
      <c r="O1575" s="7">
        <v>5.5300000000000002E-2</v>
      </c>
      <c r="P1575" s="9">
        <v>0</v>
      </c>
      <c r="Q1575" s="7">
        <v>8.5999999999999993E-2</v>
      </c>
      <c r="R1575" s="7">
        <v>0.88500000000000001</v>
      </c>
      <c r="S1575" s="7" t="str">
        <f t="shared" si="74"/>
        <v>Positive</v>
      </c>
      <c r="T1575" s="5">
        <v>120.042</v>
      </c>
      <c r="U1575" t="s">
        <v>17</v>
      </c>
    </row>
    <row r="1576" spans="1:21" x14ac:dyDescent="0.25">
      <c r="A1576">
        <v>745</v>
      </c>
      <c r="B1576" t="str">
        <f>_xlfn.XLOOKUP(A1576, artists!A$2:A$836, artists!B$2:B$836)</f>
        <v>Cardi B</v>
      </c>
      <c r="C1576" s="3" t="s">
        <v>101</v>
      </c>
      <c r="D1576" s="5">
        <v>253390</v>
      </c>
      <c r="E1576" s="5">
        <f t="shared" si="72"/>
        <v>253.39</v>
      </c>
      <c r="F1576" t="b">
        <v>1</v>
      </c>
      <c r="G1576">
        <v>21</v>
      </c>
      <c r="H1576">
        <f>_xlfn.XLOOKUP(G1576, years!A$2:A$836, years!B$2:B$836)</f>
        <v>2018</v>
      </c>
      <c r="I1576" s="5">
        <v>79</v>
      </c>
      <c r="J1576">
        <v>0.81599999999999995</v>
      </c>
      <c r="K1576">
        <v>0.72599999999999998</v>
      </c>
      <c r="L1576" s="7" t="str">
        <f t="shared" si="73"/>
        <v>High</v>
      </c>
      <c r="M1576">
        <v>-3.9980000000000002</v>
      </c>
      <c r="N1576" s="7">
        <v>0.129</v>
      </c>
      <c r="O1576" s="7">
        <v>9.9000000000000005E-2</v>
      </c>
      <c r="P1576" s="9">
        <v>0</v>
      </c>
      <c r="Q1576" s="7">
        <v>0.372</v>
      </c>
      <c r="R1576" s="7">
        <v>0.65</v>
      </c>
      <c r="S1576" s="7" t="str">
        <f t="shared" si="74"/>
        <v>Positive</v>
      </c>
      <c r="T1576" s="5">
        <v>136.048</v>
      </c>
      <c r="U1576" t="s">
        <v>59</v>
      </c>
    </row>
    <row r="1577" spans="1:21" x14ac:dyDescent="0.25">
      <c r="A1577">
        <v>822</v>
      </c>
      <c r="B1577" t="str">
        <f>_xlfn.XLOOKUP(A1577, artists!A$2:A$836, artists!B$2:B$836)</f>
        <v>DaBaby</v>
      </c>
      <c r="C1577" s="3" t="s">
        <v>1923</v>
      </c>
      <c r="D1577" s="5">
        <v>163320</v>
      </c>
      <c r="E1577" s="5">
        <f t="shared" si="72"/>
        <v>163.32</v>
      </c>
      <c r="F1577" t="b">
        <v>1</v>
      </c>
      <c r="G1577">
        <v>22</v>
      </c>
      <c r="H1577">
        <f>_xlfn.XLOOKUP(G1577, years!A$2:A$836, years!B$2:B$836)</f>
        <v>2019</v>
      </c>
      <c r="I1577" s="5">
        <v>72</v>
      </c>
      <c r="J1577">
        <v>0.876</v>
      </c>
      <c r="K1577">
        <v>0.66200000000000003</v>
      </c>
      <c r="L1577" s="7" t="str">
        <f t="shared" si="73"/>
        <v>High</v>
      </c>
      <c r="M1577">
        <v>-6.4820000000000002</v>
      </c>
      <c r="N1577" s="7">
        <v>0.42599999999999999</v>
      </c>
      <c r="O1577" s="7">
        <v>6.08E-2</v>
      </c>
      <c r="P1577" s="9">
        <v>0</v>
      </c>
      <c r="Q1577" s="7">
        <v>0.127</v>
      </c>
      <c r="R1577" s="7">
        <v>0.84399999999999997</v>
      </c>
      <c r="S1577" s="7" t="str">
        <f t="shared" si="74"/>
        <v>Positive</v>
      </c>
      <c r="T1577" s="5">
        <v>75.444999999999993</v>
      </c>
      <c r="U1577" t="s">
        <v>28</v>
      </c>
    </row>
    <row r="1578" spans="1:21" x14ac:dyDescent="0.25">
      <c r="A1578">
        <v>176</v>
      </c>
      <c r="B1578" t="str">
        <f>_xlfn.XLOOKUP(A1578, artists!A$2:A$836, artists!B$2:B$836)</f>
        <v>Justin Timberlake</v>
      </c>
      <c r="C1578" s="3" t="s">
        <v>1397</v>
      </c>
      <c r="D1578" s="5">
        <v>326280</v>
      </c>
      <c r="E1578" s="5">
        <f t="shared" si="72"/>
        <v>326.27999999999997</v>
      </c>
      <c r="F1578" t="b">
        <v>1</v>
      </c>
      <c r="G1578">
        <v>16</v>
      </c>
      <c r="H1578">
        <f>_xlfn.XLOOKUP(G1578, years!A$2:A$836, years!B$2:B$836)</f>
        <v>2013</v>
      </c>
      <c r="I1578" s="5">
        <v>67</v>
      </c>
      <c r="J1578">
        <v>0.79500000000000004</v>
      </c>
      <c r="K1578">
        <v>0.59599999999999997</v>
      </c>
      <c r="L1578" s="7" t="str">
        <f t="shared" si="73"/>
        <v>Low</v>
      </c>
      <c r="M1578">
        <v>-3.7989999999999999</v>
      </c>
      <c r="N1578" s="7">
        <v>0.219</v>
      </c>
      <c r="O1578" s="7">
        <v>0.10299999999999999</v>
      </c>
      <c r="P1578" s="9">
        <v>0</v>
      </c>
      <c r="Q1578" s="7">
        <v>0.16400000000000001</v>
      </c>
      <c r="R1578" s="7">
        <v>0.35699999999999998</v>
      </c>
      <c r="S1578" s="7" t="str">
        <f t="shared" si="74"/>
        <v>Negative</v>
      </c>
      <c r="T1578" s="5">
        <v>101.985</v>
      </c>
      <c r="U1578" t="s">
        <v>17</v>
      </c>
    </row>
    <row r="1579" spans="1:21" x14ac:dyDescent="0.25">
      <c r="A1579">
        <v>372</v>
      </c>
      <c r="B1579" t="str">
        <f>_xlfn.XLOOKUP(A1579, artists!A$2:A$836, artists!B$2:B$836)</f>
        <v>Calvin Harris</v>
      </c>
      <c r="C1579" s="3" t="s">
        <v>1432</v>
      </c>
      <c r="D1579" s="5">
        <v>224506</v>
      </c>
      <c r="E1579" s="5">
        <f t="shared" si="72"/>
        <v>224.506</v>
      </c>
      <c r="F1579" t="b">
        <v>0</v>
      </c>
      <c r="G1579">
        <v>17</v>
      </c>
      <c r="H1579">
        <f>_xlfn.XLOOKUP(G1579, years!A$2:A$836, years!B$2:B$836)</f>
        <v>2014</v>
      </c>
      <c r="I1579" s="5">
        <v>21</v>
      </c>
      <c r="J1579">
        <v>0.60299999999999998</v>
      </c>
      <c r="K1579">
        <v>0.86099999999999999</v>
      </c>
      <c r="L1579" s="7" t="str">
        <f t="shared" si="73"/>
        <v>High</v>
      </c>
      <c r="M1579">
        <v>-3.5649999999999999</v>
      </c>
      <c r="N1579" s="7">
        <v>3.2500000000000001E-2</v>
      </c>
      <c r="O1579" s="7">
        <v>2.1499999999999998E-2</v>
      </c>
      <c r="P1579" s="9">
        <v>4.2999999999999997E-2</v>
      </c>
      <c r="Q1579" s="7">
        <v>0.1</v>
      </c>
      <c r="R1579" s="7">
        <v>0.72</v>
      </c>
      <c r="S1579" s="7" t="str">
        <f t="shared" si="74"/>
        <v>Positive</v>
      </c>
      <c r="T1579" s="5">
        <v>127.962</v>
      </c>
      <c r="U1579" t="s">
        <v>673</v>
      </c>
    </row>
    <row r="1580" spans="1:21" x14ac:dyDescent="0.25">
      <c r="A1580">
        <v>176</v>
      </c>
      <c r="B1580" t="str">
        <f>_xlfn.XLOOKUP(A1580, artists!A$2:A$836, artists!B$2:B$836)</f>
        <v>Justin Timberlake</v>
      </c>
      <c r="C1580" s="3" t="s">
        <v>769</v>
      </c>
      <c r="D1580" s="5">
        <v>252973</v>
      </c>
      <c r="E1580" s="5">
        <f t="shared" si="72"/>
        <v>252.97300000000001</v>
      </c>
      <c r="F1580" t="b">
        <v>0</v>
      </c>
      <c r="G1580">
        <v>9</v>
      </c>
      <c r="H1580">
        <f>_xlfn.XLOOKUP(G1580, years!A$2:A$836, years!B$2:B$836)</f>
        <v>2006</v>
      </c>
      <c r="I1580" s="5">
        <v>66</v>
      </c>
      <c r="J1580">
        <v>0.60599999999999998</v>
      </c>
      <c r="K1580">
        <v>0.59099999999999997</v>
      </c>
      <c r="L1580" s="7" t="str">
        <f t="shared" si="73"/>
        <v>Low</v>
      </c>
      <c r="M1580">
        <v>-7.2279999999999998</v>
      </c>
      <c r="N1580" s="7">
        <v>8.6999999999999994E-2</v>
      </c>
      <c r="O1580" s="7">
        <v>7.5600000000000001E-2</v>
      </c>
      <c r="P1580" s="9">
        <v>0</v>
      </c>
      <c r="Q1580" s="7">
        <v>0.32800000000000001</v>
      </c>
      <c r="R1580" s="7">
        <v>0.47699999999999998</v>
      </c>
      <c r="S1580" s="7" t="str">
        <f t="shared" si="74"/>
        <v>Negative</v>
      </c>
      <c r="T1580" s="5">
        <v>95.802000000000007</v>
      </c>
      <c r="U1580" t="s">
        <v>17</v>
      </c>
    </row>
    <row r="1581" spans="1:21" x14ac:dyDescent="0.25">
      <c r="A1581">
        <v>561</v>
      </c>
      <c r="B1581" t="str">
        <f>_xlfn.XLOOKUP(A1581, artists!A$2:A$836, artists!B$2:B$836)</f>
        <v>Lana Del Rey</v>
      </c>
      <c r="C1581" s="3" t="s">
        <v>1338</v>
      </c>
      <c r="D1581" s="5">
        <v>214912</v>
      </c>
      <c r="E1581" s="5">
        <f t="shared" si="72"/>
        <v>214.91200000000001</v>
      </c>
      <c r="F1581" t="b">
        <v>0</v>
      </c>
      <c r="G1581">
        <v>16</v>
      </c>
      <c r="H1581">
        <f>_xlfn.XLOOKUP(G1581, years!A$2:A$836, years!B$2:B$836)</f>
        <v>2013</v>
      </c>
      <c r="I1581" s="5">
        <v>72</v>
      </c>
      <c r="J1581">
        <v>0.57199999999999995</v>
      </c>
      <c r="K1581">
        <v>0.81</v>
      </c>
      <c r="L1581" s="7" t="str">
        <f t="shared" si="73"/>
        <v>High</v>
      </c>
      <c r="M1581">
        <v>-5.7910000000000004</v>
      </c>
      <c r="N1581" s="7">
        <v>5.5800000000000002E-2</v>
      </c>
      <c r="O1581" s="7">
        <v>1.5699999999999999E-2</v>
      </c>
      <c r="P1581" s="9">
        <v>6.5300000000000002E-6</v>
      </c>
      <c r="Q1581" s="7">
        <v>0.13</v>
      </c>
      <c r="R1581" s="7">
        <v>0.11</v>
      </c>
      <c r="S1581" s="7" t="str">
        <f t="shared" si="74"/>
        <v>Negative</v>
      </c>
      <c r="T1581" s="5">
        <v>126.05200000000001</v>
      </c>
      <c r="U1581" t="s">
        <v>17</v>
      </c>
    </row>
    <row r="1582" spans="1:21" x14ac:dyDescent="0.25">
      <c r="A1582">
        <v>746</v>
      </c>
      <c r="B1582" t="str">
        <f>_xlfn.XLOOKUP(A1582, artists!A$2:A$836, artists!B$2:B$836)</f>
        <v>Post Malone</v>
      </c>
      <c r="C1582" s="3" t="s">
        <v>1862</v>
      </c>
      <c r="D1582" s="5">
        <v>157560</v>
      </c>
      <c r="E1582" s="5">
        <f t="shared" si="72"/>
        <v>157.56</v>
      </c>
      <c r="F1582" t="b">
        <v>0</v>
      </c>
      <c r="G1582">
        <v>22</v>
      </c>
      <c r="H1582">
        <f>_xlfn.XLOOKUP(G1582, years!A$2:A$836, years!B$2:B$836)</f>
        <v>2019</v>
      </c>
      <c r="I1582" s="5">
        <v>79</v>
      </c>
      <c r="J1582">
        <v>0.755</v>
      </c>
      <c r="K1582">
        <v>0.52200000000000002</v>
      </c>
      <c r="L1582" s="7" t="str">
        <f t="shared" si="73"/>
        <v>Low</v>
      </c>
      <c r="M1582">
        <v>-4.3680000000000003</v>
      </c>
      <c r="N1582" s="7">
        <v>5.7500000000000002E-2</v>
      </c>
      <c r="O1582" s="7">
        <v>0.53300000000000003</v>
      </c>
      <c r="P1582" s="9">
        <v>0</v>
      </c>
      <c r="Q1582" s="7">
        <v>6.8500000000000005E-2</v>
      </c>
      <c r="R1582" s="7">
        <v>0.92500000000000004</v>
      </c>
      <c r="S1582" s="7" t="str">
        <f t="shared" si="74"/>
        <v>Positive</v>
      </c>
      <c r="T1582" s="5">
        <v>89.96</v>
      </c>
      <c r="U1582" t="s">
        <v>28</v>
      </c>
    </row>
    <row r="1583" spans="1:21" x14ac:dyDescent="0.25">
      <c r="A1583">
        <v>207</v>
      </c>
      <c r="B1583" t="str">
        <f>_xlfn.XLOOKUP(A1583, artists!A$2:A$836, artists!B$2:B$836)</f>
        <v>Simply Red</v>
      </c>
      <c r="C1583" s="3" t="s">
        <v>381</v>
      </c>
      <c r="D1583" s="5">
        <v>199040</v>
      </c>
      <c r="E1583" s="5">
        <f t="shared" si="72"/>
        <v>199.04</v>
      </c>
      <c r="F1583" t="b">
        <v>0</v>
      </c>
      <c r="G1583">
        <v>11</v>
      </c>
      <c r="H1583">
        <f>_xlfn.XLOOKUP(G1583, years!A$2:A$836, years!B$2:B$836)</f>
        <v>2008</v>
      </c>
      <c r="I1583" s="5">
        <v>58</v>
      </c>
      <c r="J1583">
        <v>0.79100000000000004</v>
      </c>
      <c r="K1583">
        <v>0.73299999999999998</v>
      </c>
      <c r="L1583" s="7" t="str">
        <f t="shared" si="73"/>
        <v>High</v>
      </c>
      <c r="M1583">
        <v>-5.1230000000000002</v>
      </c>
      <c r="N1583" s="7">
        <v>2.9000000000000001E-2</v>
      </c>
      <c r="O1583" s="7">
        <v>1.89E-3</v>
      </c>
      <c r="P1583" s="9">
        <v>0.20100000000000001</v>
      </c>
      <c r="Q1583" s="7">
        <v>8.5900000000000004E-2</v>
      </c>
      <c r="R1583" s="7">
        <v>0.91700000000000004</v>
      </c>
      <c r="S1583" s="7" t="str">
        <f t="shared" si="74"/>
        <v>Positive</v>
      </c>
      <c r="T1583" s="5">
        <v>105.98699999999999</v>
      </c>
      <c r="U1583" t="s">
        <v>382</v>
      </c>
    </row>
    <row r="1584" spans="1:21" x14ac:dyDescent="0.25">
      <c r="A1584">
        <v>674</v>
      </c>
      <c r="B1584" t="str">
        <f>_xlfn.XLOOKUP(A1584, artists!A$2:A$836, artists!B$2:B$836)</f>
        <v>Petit Biscuit</v>
      </c>
      <c r="C1584" s="3" t="s">
        <v>1570</v>
      </c>
      <c r="D1584" s="5">
        <v>237792</v>
      </c>
      <c r="E1584" s="5">
        <f t="shared" si="72"/>
        <v>237.792</v>
      </c>
      <c r="F1584" t="b">
        <v>0</v>
      </c>
      <c r="G1584">
        <v>18</v>
      </c>
      <c r="H1584">
        <f>_xlfn.XLOOKUP(G1584, years!A$2:A$836, years!B$2:B$836)</f>
        <v>2015</v>
      </c>
      <c r="I1584" s="5">
        <v>71</v>
      </c>
      <c r="J1584">
        <v>0.78300000000000003</v>
      </c>
      <c r="K1584">
        <v>0.46700000000000003</v>
      </c>
      <c r="L1584" s="7" t="str">
        <f t="shared" si="73"/>
        <v>Low</v>
      </c>
      <c r="M1584">
        <v>-9.4740000000000002</v>
      </c>
      <c r="N1584" s="7">
        <v>5.0299999999999997E-2</v>
      </c>
      <c r="O1584" s="7">
        <v>0.72899999999999998</v>
      </c>
      <c r="P1584" s="9">
        <v>0.80900000000000005</v>
      </c>
      <c r="Q1584" s="7">
        <v>0.109</v>
      </c>
      <c r="R1584" s="7">
        <v>0.23599999999999999</v>
      </c>
      <c r="S1584" s="7" t="str">
        <f t="shared" si="74"/>
        <v>Negative</v>
      </c>
      <c r="T1584" s="5">
        <v>90.837999999999994</v>
      </c>
      <c r="U1584" t="s">
        <v>34</v>
      </c>
    </row>
    <row r="1585" spans="1:21" x14ac:dyDescent="0.25">
      <c r="A1585">
        <v>262</v>
      </c>
      <c r="B1585" t="str">
        <f>_xlfn.XLOOKUP(A1585, artists!A$2:A$836, artists!B$2:B$836)</f>
        <v>Twista</v>
      </c>
      <c r="C1585" s="3" t="s">
        <v>523</v>
      </c>
      <c r="D1585" s="5">
        <v>226013</v>
      </c>
      <c r="E1585" s="5">
        <f t="shared" si="72"/>
        <v>226.01300000000001</v>
      </c>
      <c r="F1585" t="b">
        <v>1</v>
      </c>
      <c r="G1585">
        <v>7</v>
      </c>
      <c r="H1585">
        <f>_xlfn.XLOOKUP(G1585, years!A$2:A$836, years!B$2:B$836)</f>
        <v>2004</v>
      </c>
      <c r="I1585" s="5">
        <v>56</v>
      </c>
      <c r="J1585">
        <v>0.92600000000000005</v>
      </c>
      <c r="K1585">
        <v>0.88800000000000001</v>
      </c>
      <c r="L1585" s="7" t="str">
        <f t="shared" si="73"/>
        <v>High</v>
      </c>
      <c r="M1585">
        <v>-5.3369999999999997</v>
      </c>
      <c r="N1585" s="7">
        <v>0.29399999999999998</v>
      </c>
      <c r="O1585" s="7">
        <v>0.26100000000000001</v>
      </c>
      <c r="P1585" s="9">
        <v>0</v>
      </c>
      <c r="Q1585" s="7">
        <v>0.34799999999999998</v>
      </c>
      <c r="R1585" s="7">
        <v>0.81899999999999995</v>
      </c>
      <c r="S1585" s="7" t="str">
        <f t="shared" si="74"/>
        <v>Positive</v>
      </c>
      <c r="T1585" s="5">
        <v>98.522999999999996</v>
      </c>
      <c r="U1585" t="s">
        <v>26</v>
      </c>
    </row>
    <row r="1586" spans="1:21" x14ac:dyDescent="0.25">
      <c r="A1586">
        <v>268</v>
      </c>
      <c r="B1586" t="str">
        <f>_xlfn.XLOOKUP(A1586, artists!A$2:A$836, artists!B$2:B$836)</f>
        <v>Lil' Flip</v>
      </c>
      <c r="C1586" s="3" t="s">
        <v>504</v>
      </c>
      <c r="D1586" s="5">
        <v>225173</v>
      </c>
      <c r="E1586" s="5">
        <f t="shared" si="72"/>
        <v>225.173</v>
      </c>
      <c r="F1586" t="b">
        <v>1</v>
      </c>
      <c r="G1586">
        <v>7</v>
      </c>
      <c r="H1586">
        <f>_xlfn.XLOOKUP(G1586, years!A$2:A$836, years!B$2:B$836)</f>
        <v>2004</v>
      </c>
      <c r="I1586" s="5">
        <v>42</v>
      </c>
      <c r="J1586">
        <v>0.81399999999999995</v>
      </c>
      <c r="K1586">
        <v>0.38700000000000001</v>
      </c>
      <c r="L1586" s="7" t="str">
        <f t="shared" si="73"/>
        <v>Low</v>
      </c>
      <c r="M1586">
        <v>-9.8670000000000009</v>
      </c>
      <c r="N1586" s="7">
        <v>9.4600000000000004E-2</v>
      </c>
      <c r="O1586" s="7">
        <v>2.4799999999999999E-2</v>
      </c>
      <c r="P1586" s="9">
        <v>0</v>
      </c>
      <c r="Q1586" s="7">
        <v>0.13100000000000001</v>
      </c>
      <c r="R1586" s="7">
        <v>0.79200000000000004</v>
      </c>
      <c r="S1586" s="7" t="str">
        <f t="shared" si="74"/>
        <v>Positive</v>
      </c>
      <c r="T1586" s="5">
        <v>93.960999999999999</v>
      </c>
      <c r="U1586" t="s">
        <v>59</v>
      </c>
    </row>
    <row r="1587" spans="1:21" x14ac:dyDescent="0.25">
      <c r="A1587">
        <v>526</v>
      </c>
      <c r="B1587" t="str">
        <f>_xlfn.XLOOKUP(A1587, artists!A$2:A$836, artists!B$2:B$836)</f>
        <v>Nicki Minaj</v>
      </c>
      <c r="C1587" s="3" t="s">
        <v>1177</v>
      </c>
      <c r="D1587" s="5">
        <v>200013</v>
      </c>
      <c r="E1587" s="5">
        <f t="shared" si="72"/>
        <v>200.01300000000001</v>
      </c>
      <c r="F1587" t="b">
        <v>1</v>
      </c>
      <c r="G1587">
        <v>13</v>
      </c>
      <c r="H1587">
        <f>_xlfn.XLOOKUP(G1587, years!A$2:A$836, years!B$2:B$836)</f>
        <v>2010</v>
      </c>
      <c r="I1587" s="5">
        <v>0</v>
      </c>
      <c r="J1587">
        <v>0.72</v>
      </c>
      <c r="K1587">
        <v>0.86099999999999999</v>
      </c>
      <c r="L1587" s="7" t="str">
        <f t="shared" si="73"/>
        <v>High</v>
      </c>
      <c r="M1587">
        <v>-4.3390000000000004</v>
      </c>
      <c r="N1587" s="7">
        <v>0.20899999999999999</v>
      </c>
      <c r="O1587" s="7">
        <v>0.26900000000000002</v>
      </c>
      <c r="P1587" s="9">
        <v>5.1100000000000002E-6</v>
      </c>
      <c r="Q1587" s="7">
        <v>0.60099999999999998</v>
      </c>
      <c r="R1587" s="7">
        <v>0.66900000000000004</v>
      </c>
      <c r="S1587" s="7" t="str">
        <f t="shared" si="74"/>
        <v>Positive</v>
      </c>
      <c r="T1587" s="5">
        <v>126.991</v>
      </c>
      <c r="U1587" t="s">
        <v>59</v>
      </c>
    </row>
    <row r="1588" spans="1:21" x14ac:dyDescent="0.25">
      <c r="A1588">
        <v>553</v>
      </c>
      <c r="B1588" t="str">
        <f>_xlfn.XLOOKUP(A1588, artists!A$2:A$836, artists!B$2:B$836)</f>
        <v>The Script</v>
      </c>
      <c r="C1588" s="3" t="s">
        <v>1467</v>
      </c>
      <c r="D1588" s="5">
        <v>245466</v>
      </c>
      <c r="E1588" s="5">
        <f t="shared" si="72"/>
        <v>245.46600000000001</v>
      </c>
      <c r="F1588" t="b">
        <v>0</v>
      </c>
      <c r="G1588">
        <v>17</v>
      </c>
      <c r="H1588">
        <f>_xlfn.XLOOKUP(G1588, years!A$2:A$836, years!B$2:B$836)</f>
        <v>2014</v>
      </c>
      <c r="I1588" s="5">
        <v>74</v>
      </c>
      <c r="J1588">
        <v>0.49</v>
      </c>
      <c r="K1588">
        <v>0.88500000000000001</v>
      </c>
      <c r="L1588" s="7" t="str">
        <f t="shared" si="73"/>
        <v>High</v>
      </c>
      <c r="M1588">
        <v>-4.1210000000000004</v>
      </c>
      <c r="N1588" s="7">
        <v>3.9600000000000003E-2</v>
      </c>
      <c r="O1588" s="7">
        <v>2.1800000000000001E-3</v>
      </c>
      <c r="P1588" s="9">
        <v>0</v>
      </c>
      <c r="Q1588" s="7">
        <v>7.4099999999999999E-2</v>
      </c>
      <c r="R1588" s="7">
        <v>0.64</v>
      </c>
      <c r="S1588" s="7" t="str">
        <f t="shared" si="74"/>
        <v>Positive</v>
      </c>
      <c r="T1588" s="5">
        <v>166.99600000000001</v>
      </c>
      <c r="U1588" t="s">
        <v>30</v>
      </c>
    </row>
    <row r="1589" spans="1:21" x14ac:dyDescent="0.25">
      <c r="A1589">
        <v>323</v>
      </c>
      <c r="B1589" t="str">
        <f>_xlfn.XLOOKUP(A1589, artists!A$2:A$836, artists!B$2:B$836)</f>
        <v>Muse</v>
      </c>
      <c r="C1589" s="3" t="s">
        <v>656</v>
      </c>
      <c r="D1589" s="5">
        <v>212439</v>
      </c>
      <c r="E1589" s="5">
        <f t="shared" si="72"/>
        <v>212.43899999999999</v>
      </c>
      <c r="F1589" t="b">
        <v>0</v>
      </c>
      <c r="G1589">
        <v>9</v>
      </c>
      <c r="H1589">
        <f>_xlfn.XLOOKUP(G1589, years!A$2:A$836, years!B$2:B$836)</f>
        <v>2006</v>
      </c>
      <c r="I1589" s="5">
        <v>75</v>
      </c>
      <c r="J1589">
        <v>0.66800000000000004</v>
      </c>
      <c r="K1589">
        <v>0.92100000000000004</v>
      </c>
      <c r="L1589" s="7" t="str">
        <f t="shared" si="73"/>
        <v>High</v>
      </c>
      <c r="M1589">
        <v>-3.7269999999999999</v>
      </c>
      <c r="N1589" s="7">
        <v>4.3900000000000002E-2</v>
      </c>
      <c r="O1589" s="7">
        <v>4.9200000000000001E-2</v>
      </c>
      <c r="P1589" s="9">
        <v>5.1700000000000001E-3</v>
      </c>
      <c r="Q1589" s="7">
        <v>8.77E-2</v>
      </c>
      <c r="R1589" s="7">
        <v>0.78200000000000003</v>
      </c>
      <c r="S1589" s="7" t="str">
        <f t="shared" si="74"/>
        <v>Positive</v>
      </c>
      <c r="T1589" s="5">
        <v>120</v>
      </c>
      <c r="U1589" t="s">
        <v>100</v>
      </c>
    </row>
    <row r="1590" spans="1:21" x14ac:dyDescent="0.25">
      <c r="A1590">
        <v>198</v>
      </c>
      <c r="B1590" t="str">
        <f>_xlfn.XLOOKUP(A1590, artists!A$2:A$836, artists!B$2:B$836)</f>
        <v>Jamelia</v>
      </c>
      <c r="C1590" s="3" t="s">
        <v>355</v>
      </c>
      <c r="D1590" s="5">
        <v>215480</v>
      </c>
      <c r="E1590" s="5">
        <f t="shared" si="72"/>
        <v>215.48</v>
      </c>
      <c r="F1590" t="b">
        <v>0</v>
      </c>
      <c r="G1590">
        <v>6</v>
      </c>
      <c r="H1590">
        <f>_xlfn.XLOOKUP(G1590, years!A$2:A$836, years!B$2:B$836)</f>
        <v>2003</v>
      </c>
      <c r="I1590" s="5">
        <v>69</v>
      </c>
      <c r="J1590">
        <v>0.80100000000000005</v>
      </c>
      <c r="K1590">
        <v>0.64500000000000002</v>
      </c>
      <c r="L1590" s="7" t="str">
        <f t="shared" si="73"/>
        <v>Low</v>
      </c>
      <c r="M1590">
        <v>-6.93</v>
      </c>
      <c r="N1590" s="7">
        <v>3.56E-2</v>
      </c>
      <c r="O1590" s="7">
        <v>4.5699999999999998E-2</v>
      </c>
      <c r="P1590" s="9">
        <v>0</v>
      </c>
      <c r="Q1590" s="7">
        <v>3.5700000000000003E-2</v>
      </c>
      <c r="R1590" s="7">
        <v>0.82399999999999995</v>
      </c>
      <c r="S1590" s="7" t="str">
        <f t="shared" si="74"/>
        <v>Positive</v>
      </c>
      <c r="T1590" s="5">
        <v>110.01</v>
      </c>
      <c r="U1590" t="s">
        <v>17</v>
      </c>
    </row>
    <row r="1591" spans="1:21" x14ac:dyDescent="0.25">
      <c r="A1591">
        <v>435</v>
      </c>
      <c r="B1591" t="str">
        <f>_xlfn.XLOOKUP(A1591, artists!A$2:A$836, artists!B$2:B$836)</f>
        <v>Lupe Fiasco</v>
      </c>
      <c r="C1591" s="3" t="s">
        <v>920</v>
      </c>
      <c r="D1591" s="5">
        <v>289000</v>
      </c>
      <c r="E1591" s="5">
        <f t="shared" si="72"/>
        <v>289</v>
      </c>
      <c r="F1591" t="b">
        <v>0</v>
      </c>
      <c r="G1591">
        <v>10</v>
      </c>
      <c r="H1591">
        <f>_xlfn.XLOOKUP(G1591, years!A$2:A$836, years!B$2:B$836)</f>
        <v>2007</v>
      </c>
      <c r="I1591" s="5">
        <v>64</v>
      </c>
      <c r="J1591">
        <v>0.57199999999999995</v>
      </c>
      <c r="K1591">
        <v>0.82199999999999995</v>
      </c>
      <c r="L1591" s="7" t="str">
        <f t="shared" si="73"/>
        <v>High</v>
      </c>
      <c r="M1591">
        <v>-6.0149999999999997</v>
      </c>
      <c r="N1591" s="7">
        <v>0.36099999999999999</v>
      </c>
      <c r="O1591" s="7">
        <v>0.20699999999999999</v>
      </c>
      <c r="P1591" s="9">
        <v>0</v>
      </c>
      <c r="Q1591" s="7">
        <v>0.35899999999999999</v>
      </c>
      <c r="R1591" s="7">
        <v>0.47199999999999998</v>
      </c>
      <c r="S1591" s="7" t="str">
        <f t="shared" si="74"/>
        <v>Negative</v>
      </c>
      <c r="T1591" s="5">
        <v>94.811999999999998</v>
      </c>
      <c r="U1591" t="s">
        <v>59</v>
      </c>
    </row>
    <row r="1592" spans="1:21" x14ac:dyDescent="0.25">
      <c r="A1592">
        <v>530</v>
      </c>
      <c r="B1592" t="str">
        <f>_xlfn.XLOOKUP(A1592, artists!A$2:A$836, artists!B$2:B$836)</f>
        <v>Blake Shelton</v>
      </c>
      <c r="C1592" s="3" t="s">
        <v>1368</v>
      </c>
      <c r="D1592" s="5">
        <v>215720</v>
      </c>
      <c r="E1592" s="5">
        <f t="shared" si="72"/>
        <v>215.72</v>
      </c>
      <c r="F1592" t="b">
        <v>0</v>
      </c>
      <c r="G1592">
        <v>16</v>
      </c>
      <c r="H1592">
        <f>_xlfn.XLOOKUP(G1592, years!A$2:A$836, years!B$2:B$836)</f>
        <v>2013</v>
      </c>
      <c r="I1592" s="5">
        <v>56</v>
      </c>
      <c r="J1592">
        <v>0.57599999999999996</v>
      </c>
      <c r="K1592">
        <v>0.72599999999999998</v>
      </c>
      <c r="L1592" s="7" t="str">
        <f t="shared" si="73"/>
        <v>High</v>
      </c>
      <c r="M1592">
        <v>-4.625</v>
      </c>
      <c r="N1592" s="7">
        <v>3.5000000000000003E-2</v>
      </c>
      <c r="O1592" s="7">
        <v>0.255</v>
      </c>
      <c r="P1592" s="9">
        <v>0</v>
      </c>
      <c r="Q1592" s="7">
        <v>0.108</v>
      </c>
      <c r="R1592" s="7">
        <v>0.58199999999999996</v>
      </c>
      <c r="S1592" s="7" t="str">
        <f t="shared" si="74"/>
        <v>Positive</v>
      </c>
      <c r="T1592" s="5">
        <v>136.80199999999999</v>
      </c>
      <c r="U1592" t="s">
        <v>633</v>
      </c>
    </row>
    <row r="1593" spans="1:21" x14ac:dyDescent="0.25">
      <c r="A1593">
        <v>520</v>
      </c>
      <c r="B1593" t="str">
        <f>_xlfn.XLOOKUP(A1593, artists!A$2:A$836, artists!B$2:B$836)</f>
        <v>Miguel</v>
      </c>
      <c r="C1593" s="3" t="s">
        <v>1167</v>
      </c>
      <c r="D1593" s="5">
        <v>195373</v>
      </c>
      <c r="E1593" s="5">
        <f t="shared" si="72"/>
        <v>195.37299999999999</v>
      </c>
      <c r="F1593" t="b">
        <v>0</v>
      </c>
      <c r="G1593">
        <v>13</v>
      </c>
      <c r="H1593">
        <f>_xlfn.XLOOKUP(G1593, years!A$2:A$836, years!B$2:B$836)</f>
        <v>2010</v>
      </c>
      <c r="I1593" s="5">
        <v>78</v>
      </c>
      <c r="J1593">
        <v>0.68400000000000005</v>
      </c>
      <c r="K1593">
        <v>0.60699999999999998</v>
      </c>
      <c r="L1593" s="7" t="str">
        <f t="shared" si="73"/>
        <v>Low</v>
      </c>
      <c r="M1593">
        <v>-8.1270000000000007</v>
      </c>
      <c r="N1593" s="7">
        <v>0.1</v>
      </c>
      <c r="O1593" s="7">
        <v>2.6700000000000002E-2</v>
      </c>
      <c r="P1593" s="9">
        <v>3.0699999999999998E-4</v>
      </c>
      <c r="Q1593" s="7">
        <v>0.191</v>
      </c>
      <c r="R1593" s="7">
        <v>0.498</v>
      </c>
      <c r="S1593" s="7" t="str">
        <f t="shared" si="74"/>
        <v>Negative</v>
      </c>
      <c r="T1593" s="5">
        <v>81.001000000000005</v>
      </c>
      <c r="U1593" t="s">
        <v>32</v>
      </c>
    </row>
    <row r="1594" spans="1:21" x14ac:dyDescent="0.25">
      <c r="A1594">
        <v>9</v>
      </c>
      <c r="B1594" t="str">
        <f>_xlfn.XLOOKUP(A1594, artists!A$2:A$836, artists!B$2:B$836)</f>
        <v>Destiny's Child</v>
      </c>
      <c r="C1594" s="3" t="s">
        <v>141</v>
      </c>
      <c r="D1594" s="5">
        <v>254026</v>
      </c>
      <c r="E1594" s="5">
        <f t="shared" si="72"/>
        <v>254.02600000000001</v>
      </c>
      <c r="F1594" t="b">
        <v>0</v>
      </c>
      <c r="G1594">
        <v>4</v>
      </c>
      <c r="H1594">
        <f>_xlfn.XLOOKUP(G1594, years!A$2:A$836, years!B$2:B$836)</f>
        <v>2001</v>
      </c>
      <c r="I1594" s="5">
        <v>70</v>
      </c>
      <c r="J1594">
        <v>0.51400000000000001</v>
      </c>
      <c r="K1594">
        <v>0.91100000000000003</v>
      </c>
      <c r="L1594" s="7" t="str">
        <f t="shared" si="73"/>
        <v>High</v>
      </c>
      <c r="M1594">
        <v>-2.0270000000000001</v>
      </c>
      <c r="N1594" s="7">
        <v>0.41</v>
      </c>
      <c r="O1594" s="7">
        <v>5.5899999999999998E-2</v>
      </c>
      <c r="P1594" s="9">
        <v>0</v>
      </c>
      <c r="Q1594" s="7">
        <v>0.77500000000000002</v>
      </c>
      <c r="R1594" s="7">
        <v>0.61899999999999999</v>
      </c>
      <c r="S1594" s="7" t="str">
        <f t="shared" si="74"/>
        <v>Positive</v>
      </c>
      <c r="T1594" s="5">
        <v>161.10900000000001</v>
      </c>
      <c r="U1594" t="s">
        <v>32</v>
      </c>
    </row>
    <row r="1595" spans="1:21" x14ac:dyDescent="0.25">
      <c r="A1595">
        <v>359</v>
      </c>
      <c r="B1595" t="str">
        <f>_xlfn.XLOOKUP(A1595, artists!A$2:A$836, artists!B$2:B$836)</f>
        <v>Mark Ronson</v>
      </c>
      <c r="C1595" s="3" t="s">
        <v>1866</v>
      </c>
      <c r="D1595" s="5">
        <v>217466</v>
      </c>
      <c r="E1595" s="5">
        <f t="shared" si="72"/>
        <v>217.46600000000001</v>
      </c>
      <c r="F1595" t="b">
        <v>0</v>
      </c>
      <c r="G1595">
        <v>21</v>
      </c>
      <c r="H1595">
        <f>_xlfn.XLOOKUP(G1595, years!A$2:A$836, years!B$2:B$836)</f>
        <v>2018</v>
      </c>
      <c r="I1595" s="5">
        <v>79</v>
      </c>
      <c r="J1595">
        <v>0.60099999999999998</v>
      </c>
      <c r="K1595">
        <v>0.79400000000000004</v>
      </c>
      <c r="L1595" s="7" t="str">
        <f t="shared" si="73"/>
        <v>High</v>
      </c>
      <c r="M1595">
        <v>-5.8440000000000003</v>
      </c>
      <c r="N1595" s="7">
        <v>6.7100000000000007E-2</v>
      </c>
      <c r="O1595" s="7">
        <v>9.8700000000000003E-3</v>
      </c>
      <c r="P1595" s="9">
        <v>1.3599999999999999E-6</v>
      </c>
      <c r="Q1595" s="7">
        <v>0.38800000000000001</v>
      </c>
      <c r="R1595" s="7">
        <v>0.24399999999999999</v>
      </c>
      <c r="S1595" s="7" t="str">
        <f t="shared" si="74"/>
        <v>Negative</v>
      </c>
      <c r="T1595" s="5">
        <v>114.066</v>
      </c>
      <c r="U1595" t="s">
        <v>17</v>
      </c>
    </row>
    <row r="1596" spans="1:21" x14ac:dyDescent="0.25">
      <c r="A1596">
        <v>646</v>
      </c>
      <c r="B1596" t="str">
        <f>_xlfn.XLOOKUP(A1596, artists!A$2:A$836, artists!B$2:B$836)</f>
        <v>Rae Sremmurd</v>
      </c>
      <c r="C1596" s="3" t="s">
        <v>1682</v>
      </c>
      <c r="D1596" s="5">
        <v>208120</v>
      </c>
      <c r="E1596" s="5">
        <f t="shared" si="72"/>
        <v>208.12</v>
      </c>
      <c r="F1596" t="b">
        <v>1</v>
      </c>
      <c r="G1596">
        <v>19</v>
      </c>
      <c r="H1596">
        <f>_xlfn.XLOOKUP(G1596, years!A$2:A$836, years!B$2:B$836)</f>
        <v>2016</v>
      </c>
      <c r="I1596" s="5">
        <v>75</v>
      </c>
      <c r="J1596">
        <v>0.68100000000000005</v>
      </c>
      <c r="K1596">
        <v>0.314</v>
      </c>
      <c r="L1596" s="7" t="str">
        <f t="shared" si="73"/>
        <v>Low</v>
      </c>
      <c r="M1596">
        <v>-9.3190000000000008</v>
      </c>
      <c r="N1596" s="7">
        <v>5.8099999999999999E-2</v>
      </c>
      <c r="O1596" s="7">
        <v>0.2</v>
      </c>
      <c r="P1596" s="9">
        <v>9.8200000000000008E-6</v>
      </c>
      <c r="Q1596" s="7">
        <v>0.1</v>
      </c>
      <c r="R1596" s="7">
        <v>0.16600000000000001</v>
      </c>
      <c r="S1596" s="7" t="str">
        <f t="shared" si="74"/>
        <v>Negative</v>
      </c>
      <c r="T1596" s="5">
        <v>139.99199999999999</v>
      </c>
      <c r="U1596" t="s">
        <v>59</v>
      </c>
    </row>
    <row r="1597" spans="1:21" x14ac:dyDescent="0.25">
      <c r="A1597">
        <v>216</v>
      </c>
      <c r="B1597" t="str">
        <f>_xlfn.XLOOKUP(A1597, artists!A$2:A$836, artists!B$2:B$836)</f>
        <v>Snoop Dogg</v>
      </c>
      <c r="C1597" s="3" t="s">
        <v>1124</v>
      </c>
      <c r="D1597" s="5">
        <v>195986</v>
      </c>
      <c r="E1597" s="5">
        <f t="shared" si="72"/>
        <v>195.98599999999999</v>
      </c>
      <c r="F1597" t="b">
        <v>0</v>
      </c>
      <c r="G1597">
        <v>14</v>
      </c>
      <c r="H1597">
        <f>_xlfn.XLOOKUP(G1597, years!A$2:A$836, years!B$2:B$836)</f>
        <v>2011</v>
      </c>
      <c r="I1597" s="5">
        <v>68</v>
      </c>
      <c r="J1597">
        <v>0.81299999999999994</v>
      </c>
      <c r="K1597">
        <v>0.73199999999999998</v>
      </c>
      <c r="L1597" s="7" t="str">
        <f t="shared" si="73"/>
        <v>High</v>
      </c>
      <c r="M1597">
        <v>-5.6360000000000001</v>
      </c>
      <c r="N1597" s="7">
        <v>0.03</v>
      </c>
      <c r="O1597" s="7">
        <v>5.9700000000000003E-2</v>
      </c>
      <c r="P1597" s="9">
        <v>1.3699999999999999E-3</v>
      </c>
      <c r="Q1597" s="7">
        <v>8.2600000000000007E-2</v>
      </c>
      <c r="R1597" s="7">
        <v>0.73099999999999998</v>
      </c>
      <c r="S1597" s="7" t="str">
        <f t="shared" si="74"/>
        <v>Positive</v>
      </c>
      <c r="T1597" s="5">
        <v>130.02000000000001</v>
      </c>
      <c r="U1597" t="s">
        <v>59</v>
      </c>
    </row>
    <row r="1598" spans="1:21" x14ac:dyDescent="0.25">
      <c r="A1598">
        <v>579</v>
      </c>
      <c r="B1598" t="str">
        <f>_xlfn.XLOOKUP(A1598, artists!A$2:A$836, artists!B$2:B$836)</f>
        <v>The Neighbourhood</v>
      </c>
      <c r="C1598" s="3" t="s">
        <v>1325</v>
      </c>
      <c r="D1598" s="5">
        <v>240400</v>
      </c>
      <c r="E1598" s="5">
        <f t="shared" si="72"/>
        <v>240.4</v>
      </c>
      <c r="F1598" t="b">
        <v>0</v>
      </c>
      <c r="G1598">
        <v>16</v>
      </c>
      <c r="H1598">
        <f>_xlfn.XLOOKUP(G1598, years!A$2:A$836, years!B$2:B$836)</f>
        <v>2013</v>
      </c>
      <c r="I1598" s="5">
        <v>89</v>
      </c>
      <c r="J1598">
        <v>0.61199999999999999</v>
      </c>
      <c r="K1598">
        <v>0.80700000000000005</v>
      </c>
      <c r="L1598" s="7" t="str">
        <f t="shared" si="73"/>
        <v>High</v>
      </c>
      <c r="M1598">
        <v>-2.81</v>
      </c>
      <c r="N1598" s="7">
        <v>3.3599999999999998E-2</v>
      </c>
      <c r="O1598" s="7">
        <v>4.9500000000000002E-2</v>
      </c>
      <c r="P1598" s="9">
        <v>1.77E-2</v>
      </c>
      <c r="Q1598" s="7">
        <v>0.10100000000000001</v>
      </c>
      <c r="R1598" s="7">
        <v>0.39800000000000002</v>
      </c>
      <c r="S1598" s="7" t="str">
        <f t="shared" si="74"/>
        <v>Negative</v>
      </c>
      <c r="T1598" s="5">
        <v>124.053</v>
      </c>
      <c r="U1598" t="s">
        <v>19</v>
      </c>
    </row>
    <row r="1599" spans="1:21" x14ac:dyDescent="0.25">
      <c r="A1599">
        <v>409</v>
      </c>
      <c r="B1599" t="str">
        <f>_xlfn.XLOOKUP(A1599, artists!A$2:A$836, artists!B$2:B$836)</f>
        <v>Gabriella Cilmi</v>
      </c>
      <c r="C1599" s="3" t="s">
        <v>866</v>
      </c>
      <c r="D1599" s="5">
        <v>202133</v>
      </c>
      <c r="E1599" s="5">
        <f t="shared" si="72"/>
        <v>202.13300000000001</v>
      </c>
      <c r="F1599" t="b">
        <v>0</v>
      </c>
      <c r="G1599">
        <v>11</v>
      </c>
      <c r="H1599">
        <f>_xlfn.XLOOKUP(G1599, years!A$2:A$836, years!B$2:B$836)</f>
        <v>2008</v>
      </c>
      <c r="I1599" s="5">
        <v>56</v>
      </c>
      <c r="J1599">
        <v>0.67100000000000004</v>
      </c>
      <c r="K1599">
        <v>0.70099999999999996</v>
      </c>
      <c r="L1599" s="7" t="str">
        <f t="shared" si="73"/>
        <v>High</v>
      </c>
      <c r="M1599">
        <v>-5.0350000000000001</v>
      </c>
      <c r="N1599" s="7">
        <v>2.8799999999999999E-2</v>
      </c>
      <c r="O1599" s="7">
        <v>6.0699999999999997E-2</v>
      </c>
      <c r="P1599" s="9">
        <v>2.7E-6</v>
      </c>
      <c r="Q1599" s="7">
        <v>0.16300000000000001</v>
      </c>
      <c r="R1599" s="7">
        <v>0.58499999999999996</v>
      </c>
      <c r="S1599" s="7" t="str">
        <f t="shared" si="74"/>
        <v>Positive</v>
      </c>
      <c r="T1599" s="5">
        <v>131.977</v>
      </c>
      <c r="U1599" t="s">
        <v>63</v>
      </c>
    </row>
    <row r="1600" spans="1:21" x14ac:dyDescent="0.25">
      <c r="A1600">
        <v>815</v>
      </c>
      <c r="B1600" t="str">
        <f>_xlfn.XLOOKUP(A1600, artists!A$2:A$836, artists!B$2:B$836)</f>
        <v>Ava Max</v>
      </c>
      <c r="C1600" s="3" t="s">
        <v>1907</v>
      </c>
      <c r="D1600" s="5">
        <v>187436</v>
      </c>
      <c r="E1600" s="5">
        <f t="shared" si="72"/>
        <v>187.43600000000001</v>
      </c>
      <c r="F1600" t="b">
        <v>0</v>
      </c>
      <c r="G1600">
        <v>21</v>
      </c>
      <c r="H1600">
        <f>_xlfn.XLOOKUP(G1600, years!A$2:A$836, years!B$2:B$836)</f>
        <v>2018</v>
      </c>
      <c r="I1600" s="5">
        <v>7</v>
      </c>
      <c r="J1600">
        <v>0.71899999999999997</v>
      </c>
      <c r="K1600">
        <v>0.70399999999999996</v>
      </c>
      <c r="L1600" s="7" t="str">
        <f t="shared" si="73"/>
        <v>High</v>
      </c>
      <c r="M1600">
        <v>-4.7240000000000002</v>
      </c>
      <c r="N1600" s="7">
        <v>4.7600000000000003E-2</v>
      </c>
      <c r="O1600" s="7">
        <v>6.9099999999999995E-2</v>
      </c>
      <c r="P1600" s="9">
        <v>0</v>
      </c>
      <c r="Q1600" s="7">
        <v>0.16600000000000001</v>
      </c>
      <c r="R1600" s="7">
        <v>0.628</v>
      </c>
      <c r="S1600" s="7" t="str">
        <f t="shared" si="74"/>
        <v>Positive</v>
      </c>
      <c r="T1600" s="5">
        <v>133.00200000000001</v>
      </c>
      <c r="U1600" t="s">
        <v>17</v>
      </c>
    </row>
    <row r="1601" spans="1:21" x14ac:dyDescent="0.25">
      <c r="A1601">
        <v>1</v>
      </c>
      <c r="B1601" t="str">
        <f>_xlfn.XLOOKUP(A1601, artists!A$2:A$836, artists!B$2:B$836)</f>
        <v>Britney Spears</v>
      </c>
      <c r="C1601" s="3" t="s">
        <v>152</v>
      </c>
      <c r="D1601" s="5">
        <v>203600</v>
      </c>
      <c r="E1601" s="5">
        <f t="shared" si="72"/>
        <v>203.6</v>
      </c>
      <c r="F1601" t="b">
        <v>0</v>
      </c>
      <c r="G1601">
        <v>4</v>
      </c>
      <c r="H1601">
        <f>_xlfn.XLOOKUP(G1601, years!A$2:A$836, years!B$2:B$836)</f>
        <v>2001</v>
      </c>
      <c r="I1601" s="5">
        <v>69</v>
      </c>
      <c r="J1601">
        <v>0.84699999999999998</v>
      </c>
      <c r="K1601">
        <v>0.84299999999999997</v>
      </c>
      <c r="L1601" s="7" t="str">
        <f t="shared" si="73"/>
        <v>High</v>
      </c>
      <c r="M1601">
        <v>-3.5790000000000002</v>
      </c>
      <c r="N1601" s="7">
        <v>0.106</v>
      </c>
      <c r="O1601" s="7">
        <v>0.41499999999999998</v>
      </c>
      <c r="P1601" s="9">
        <v>1.34E-4</v>
      </c>
      <c r="Q1601" s="7">
        <v>0.107</v>
      </c>
      <c r="R1601" s="7">
        <v>0.96299999999999997</v>
      </c>
      <c r="S1601" s="7" t="str">
        <f t="shared" si="74"/>
        <v>Positive</v>
      </c>
      <c r="T1601" s="5">
        <v>110.027</v>
      </c>
      <c r="U1601" t="s">
        <v>17</v>
      </c>
    </row>
    <row r="1602" spans="1:21" x14ac:dyDescent="0.25">
      <c r="A1602">
        <v>219</v>
      </c>
      <c r="B1602" t="str">
        <f>_xlfn.XLOOKUP(A1602, artists!A$2:A$836, artists!B$2:B$836)</f>
        <v>Rachel Stevens</v>
      </c>
      <c r="C1602" s="3" t="s">
        <v>407</v>
      </c>
      <c r="D1602" s="5">
        <v>208386</v>
      </c>
      <c r="E1602" s="5">
        <f t="shared" ref="E1602:E1665" si="75">D1602/1000</f>
        <v>208.386</v>
      </c>
      <c r="F1602" t="b">
        <v>0</v>
      </c>
      <c r="G1602">
        <v>6</v>
      </c>
      <c r="H1602">
        <f>_xlfn.XLOOKUP(G1602, years!A$2:A$836, years!B$2:B$836)</f>
        <v>2003</v>
      </c>
      <c r="I1602" s="5">
        <v>38</v>
      </c>
      <c r="J1602">
        <v>0.85</v>
      </c>
      <c r="K1602">
        <v>0.86199999999999999</v>
      </c>
      <c r="L1602" s="7" t="str">
        <f t="shared" ref="L1602:L1665" si="76">IF(K1602&gt;0.66,"High",IF(K1602&gt;0.33&amp;K1602&lt;=0.66,"Medium","Low"))</f>
        <v>High</v>
      </c>
      <c r="M1602">
        <v>-3.5870000000000002</v>
      </c>
      <c r="N1602" s="7">
        <v>0.13800000000000001</v>
      </c>
      <c r="O1602" s="7">
        <v>7.3300000000000004E-2</v>
      </c>
      <c r="P1602" s="9">
        <v>1.4400000000000001E-3</v>
      </c>
      <c r="Q1602" s="7">
        <v>9.3600000000000003E-2</v>
      </c>
      <c r="R1602" s="7">
        <v>0.90800000000000003</v>
      </c>
      <c r="S1602" s="7" t="str">
        <f t="shared" ref="S1602:S1665" si="77">IF(R1602 &gt;= 0.5, "Positive", "Negative")</f>
        <v>Positive</v>
      </c>
      <c r="T1602" s="5">
        <v>130.036</v>
      </c>
      <c r="U1602" t="s">
        <v>40</v>
      </c>
    </row>
    <row r="1603" spans="1:21" x14ac:dyDescent="0.25">
      <c r="A1603">
        <v>696</v>
      </c>
      <c r="B1603" t="str">
        <f>_xlfn.XLOOKUP(A1603, artists!A$2:A$836, artists!B$2:B$836)</f>
        <v>Marshmello</v>
      </c>
      <c r="C1603" s="3" t="s">
        <v>1769</v>
      </c>
      <c r="D1603" s="5">
        <v>202620</v>
      </c>
      <c r="E1603" s="5">
        <f t="shared" si="75"/>
        <v>202.62</v>
      </c>
      <c r="F1603" t="b">
        <v>1</v>
      </c>
      <c r="G1603">
        <v>21</v>
      </c>
      <c r="H1603">
        <f>_xlfn.XLOOKUP(G1603, years!A$2:A$836, years!B$2:B$836)</f>
        <v>2018</v>
      </c>
      <c r="I1603" s="5">
        <v>78</v>
      </c>
      <c r="J1603">
        <v>0.626</v>
      </c>
      <c r="K1603">
        <v>0.88</v>
      </c>
      <c r="L1603" s="7" t="str">
        <f t="shared" si="76"/>
        <v>High</v>
      </c>
      <c r="M1603">
        <v>-2.3839999999999999</v>
      </c>
      <c r="N1603" s="7">
        <v>5.04E-2</v>
      </c>
      <c r="O1603" s="7">
        <v>0.20499999999999999</v>
      </c>
      <c r="P1603" s="9">
        <v>0</v>
      </c>
      <c r="Q1603" s="7">
        <v>0.128</v>
      </c>
      <c r="R1603" s="7">
        <v>0.53400000000000003</v>
      </c>
      <c r="S1603" s="7" t="str">
        <f t="shared" si="77"/>
        <v>Positive</v>
      </c>
      <c r="T1603" s="5">
        <v>95.078999999999994</v>
      </c>
      <c r="U1603" t="s">
        <v>40</v>
      </c>
    </row>
    <row r="1604" spans="1:21" x14ac:dyDescent="0.25">
      <c r="A1604">
        <v>372</v>
      </c>
      <c r="B1604" t="str">
        <f>_xlfn.XLOOKUP(A1604, artists!A$2:A$836, artists!B$2:B$836)</f>
        <v>Calvin Harris</v>
      </c>
      <c r="C1604" s="3" t="s">
        <v>1360</v>
      </c>
      <c r="D1604" s="5">
        <v>212560</v>
      </c>
      <c r="E1604" s="5">
        <f t="shared" si="75"/>
        <v>212.56</v>
      </c>
      <c r="F1604" t="b">
        <v>0</v>
      </c>
      <c r="G1604">
        <v>15</v>
      </c>
      <c r="H1604">
        <f>_xlfn.XLOOKUP(G1604, years!A$2:A$836, years!B$2:B$836)</f>
        <v>2012</v>
      </c>
      <c r="I1604" s="5">
        <v>71</v>
      </c>
      <c r="J1604">
        <v>0.57299999999999995</v>
      </c>
      <c r="K1604">
        <v>0.92900000000000005</v>
      </c>
      <c r="L1604" s="7" t="str">
        <f t="shared" si="76"/>
        <v>High</v>
      </c>
      <c r="M1604">
        <v>-3.9420000000000002</v>
      </c>
      <c r="N1604" s="7">
        <v>0.109</v>
      </c>
      <c r="O1604" s="7">
        <v>0.19700000000000001</v>
      </c>
      <c r="P1604" s="9">
        <v>1.12E-4</v>
      </c>
      <c r="Q1604" s="7">
        <v>5.67E-2</v>
      </c>
      <c r="R1604" s="7">
        <v>0.58199999999999996</v>
      </c>
      <c r="S1604" s="7" t="str">
        <f t="shared" si="77"/>
        <v>Positive</v>
      </c>
      <c r="T1604" s="5">
        <v>127.934</v>
      </c>
      <c r="U1604" t="s">
        <v>673</v>
      </c>
    </row>
    <row r="1605" spans="1:21" x14ac:dyDescent="0.25">
      <c r="A1605">
        <v>394</v>
      </c>
      <c r="B1605" t="str">
        <f>_xlfn.XLOOKUP(A1605, artists!A$2:A$836, artists!B$2:B$836)</f>
        <v>Wyclef Jean</v>
      </c>
      <c r="C1605" s="3" t="s">
        <v>824</v>
      </c>
      <c r="D1605" s="5">
        <v>241133</v>
      </c>
      <c r="E1605" s="5">
        <f t="shared" si="75"/>
        <v>241.13300000000001</v>
      </c>
      <c r="F1605" t="b">
        <v>0</v>
      </c>
      <c r="G1605">
        <v>10</v>
      </c>
      <c r="H1605">
        <f>_xlfn.XLOOKUP(G1605, years!A$2:A$836, years!B$2:B$836)</f>
        <v>2007</v>
      </c>
      <c r="I1605" s="5">
        <v>56</v>
      </c>
      <c r="J1605">
        <v>0.73299999999999998</v>
      </c>
      <c r="K1605">
        <v>0.74399999999999999</v>
      </c>
      <c r="L1605" s="7" t="str">
        <f t="shared" si="76"/>
        <v>High</v>
      </c>
      <c r="M1605">
        <v>-3.51</v>
      </c>
      <c r="N1605" s="7">
        <v>5.5300000000000002E-2</v>
      </c>
      <c r="O1605" s="7">
        <v>7.7200000000000005E-2</v>
      </c>
      <c r="P1605" s="9">
        <v>0</v>
      </c>
      <c r="Q1605" s="7">
        <v>0.34100000000000003</v>
      </c>
      <c r="R1605" s="7">
        <v>0.52900000000000003</v>
      </c>
      <c r="S1605" s="7" t="str">
        <f t="shared" si="77"/>
        <v>Positive</v>
      </c>
      <c r="T1605" s="5">
        <v>92.515000000000001</v>
      </c>
      <c r="U1605" t="s">
        <v>135</v>
      </c>
    </row>
    <row r="1606" spans="1:21" x14ac:dyDescent="0.25">
      <c r="A1606">
        <v>739</v>
      </c>
      <c r="B1606" t="str">
        <f>_xlfn.XLOOKUP(A1606, artists!A$2:A$836, artists!B$2:B$836)</f>
        <v>A Boogie Wit da Hoodie</v>
      </c>
      <c r="C1606" s="3" t="s">
        <v>1890</v>
      </c>
      <c r="D1606" s="5">
        <v>189486</v>
      </c>
      <c r="E1606" s="5">
        <f t="shared" si="75"/>
        <v>189.48599999999999</v>
      </c>
      <c r="F1606" t="b">
        <v>1</v>
      </c>
      <c r="G1606">
        <v>21</v>
      </c>
      <c r="H1606">
        <f>_xlfn.XLOOKUP(G1606, years!A$2:A$836, years!B$2:B$836)</f>
        <v>2018</v>
      </c>
      <c r="I1606" s="5">
        <v>75</v>
      </c>
      <c r="J1606">
        <v>0.58099999999999996</v>
      </c>
      <c r="K1606">
        <v>0.66200000000000003</v>
      </c>
      <c r="L1606" s="7" t="str">
        <f t="shared" si="76"/>
        <v>High</v>
      </c>
      <c r="M1606">
        <v>-5.2389999999999999</v>
      </c>
      <c r="N1606" s="7">
        <v>0.30299999999999999</v>
      </c>
      <c r="O1606" s="7">
        <v>1.5299999999999999E-2</v>
      </c>
      <c r="P1606" s="9">
        <v>0</v>
      </c>
      <c r="Q1606" s="7">
        <v>0.111</v>
      </c>
      <c r="R1606" s="7">
        <v>0.434</v>
      </c>
      <c r="S1606" s="7" t="str">
        <f t="shared" si="77"/>
        <v>Negative</v>
      </c>
      <c r="T1606" s="5">
        <v>93.022999999999996</v>
      </c>
      <c r="U1606" t="s">
        <v>28</v>
      </c>
    </row>
    <row r="1607" spans="1:21" x14ac:dyDescent="0.25">
      <c r="A1607">
        <v>539</v>
      </c>
      <c r="B1607" t="str">
        <f>_xlfn.XLOOKUP(A1607, artists!A$2:A$836, artists!B$2:B$836)</f>
        <v>Kendrick Lamar</v>
      </c>
      <c r="C1607" s="3" t="s">
        <v>1224</v>
      </c>
      <c r="D1607" s="5">
        <v>313786</v>
      </c>
      <c r="E1607" s="5">
        <f t="shared" si="75"/>
        <v>313.786</v>
      </c>
      <c r="F1607" t="b">
        <v>1</v>
      </c>
      <c r="G1607">
        <v>15</v>
      </c>
      <c r="H1607">
        <f>_xlfn.XLOOKUP(G1607, years!A$2:A$836, years!B$2:B$836)</f>
        <v>2012</v>
      </c>
      <c r="I1607" s="5">
        <v>63</v>
      </c>
      <c r="J1607">
        <v>0.71599999999999997</v>
      </c>
      <c r="K1607">
        <v>0.48499999999999999</v>
      </c>
      <c r="L1607" s="7" t="str">
        <f t="shared" si="76"/>
        <v>Low</v>
      </c>
      <c r="M1607">
        <v>-7.7450000000000001</v>
      </c>
      <c r="N1607" s="7">
        <v>0.40400000000000003</v>
      </c>
      <c r="O1607" s="7">
        <v>0.123</v>
      </c>
      <c r="P1607" s="9">
        <v>2.69E-5</v>
      </c>
      <c r="Q1607" s="7">
        <v>0.60399999999999998</v>
      </c>
      <c r="R1607" s="7">
        <v>0.26</v>
      </c>
      <c r="S1607" s="7" t="str">
        <f t="shared" si="77"/>
        <v>Negative</v>
      </c>
      <c r="T1607" s="5">
        <v>74.132000000000005</v>
      </c>
      <c r="U1607" t="s">
        <v>28</v>
      </c>
    </row>
    <row r="1608" spans="1:21" x14ac:dyDescent="0.25">
      <c r="A1608">
        <v>304</v>
      </c>
      <c r="B1608" t="str">
        <f>_xlfn.XLOOKUP(A1608, artists!A$2:A$836, artists!B$2:B$836)</f>
        <v>Will Smith</v>
      </c>
      <c r="C1608" s="3" t="s">
        <v>603</v>
      </c>
      <c r="D1608" s="5">
        <v>197666</v>
      </c>
      <c r="E1608" s="5">
        <f t="shared" si="75"/>
        <v>197.666</v>
      </c>
      <c r="F1608" t="b">
        <v>0</v>
      </c>
      <c r="G1608">
        <v>23</v>
      </c>
      <c r="H1608">
        <f>_xlfn.XLOOKUP(G1608, years!A$2:A$836, years!B$2:B$836)</f>
        <v>2020</v>
      </c>
      <c r="I1608" s="5">
        <v>34</v>
      </c>
      <c r="J1608">
        <v>0.873</v>
      </c>
      <c r="K1608">
        <v>0.9</v>
      </c>
      <c r="L1608" s="7" t="str">
        <f t="shared" si="76"/>
        <v>High</v>
      </c>
      <c r="M1608">
        <v>-4.3250000000000002</v>
      </c>
      <c r="N1608" s="7">
        <v>0.18</v>
      </c>
      <c r="O1608" s="7">
        <v>1.0699999999999999E-2</v>
      </c>
      <c r="P1608" s="9">
        <v>5.0199999999999995E-4</v>
      </c>
      <c r="Q1608" s="7">
        <v>0.55600000000000005</v>
      </c>
      <c r="R1608" s="7">
        <v>0.47799999999999998</v>
      </c>
      <c r="S1608" s="7" t="str">
        <f t="shared" si="77"/>
        <v>Negative</v>
      </c>
      <c r="T1608" s="5">
        <v>102.51600000000001</v>
      </c>
      <c r="U1608" t="s">
        <v>59</v>
      </c>
    </row>
    <row r="1609" spans="1:21" x14ac:dyDescent="0.25">
      <c r="A1609">
        <v>635</v>
      </c>
      <c r="B1609" t="str">
        <f>_xlfn.XLOOKUP(A1609, artists!A$2:A$836, artists!B$2:B$836)</f>
        <v>Clean Bandit</v>
      </c>
      <c r="C1609" s="3" t="s">
        <v>1735</v>
      </c>
      <c r="D1609" s="5">
        <v>214866</v>
      </c>
      <c r="E1609" s="5">
        <f t="shared" si="75"/>
        <v>214.86600000000001</v>
      </c>
      <c r="F1609" t="b">
        <v>0</v>
      </c>
      <c r="G1609">
        <v>20</v>
      </c>
      <c r="H1609">
        <f>_xlfn.XLOOKUP(G1609, years!A$2:A$836, years!B$2:B$836)</f>
        <v>2017</v>
      </c>
      <c r="I1609" s="5">
        <v>0</v>
      </c>
      <c r="J1609">
        <v>0.71799999999999997</v>
      </c>
      <c r="K1609">
        <v>0.60899999999999999</v>
      </c>
      <c r="L1609" s="7" t="str">
        <f t="shared" si="76"/>
        <v>Low</v>
      </c>
      <c r="M1609">
        <v>-4.6989999999999998</v>
      </c>
      <c r="N1609" s="7">
        <v>4.2999999999999997E-2</v>
      </c>
      <c r="O1609" s="7">
        <v>0.28100000000000003</v>
      </c>
      <c r="P1609" s="9">
        <v>3.29E-5</v>
      </c>
      <c r="Q1609" s="7">
        <v>0.23400000000000001</v>
      </c>
      <c r="R1609" s="7">
        <v>0.497</v>
      </c>
      <c r="S1609" s="7" t="str">
        <f t="shared" si="77"/>
        <v>Negative</v>
      </c>
      <c r="T1609" s="5">
        <v>122.95</v>
      </c>
      <c r="U1609" t="s">
        <v>40</v>
      </c>
    </row>
    <row r="1610" spans="1:21" x14ac:dyDescent="0.25">
      <c r="A1610">
        <v>157</v>
      </c>
      <c r="B1610" t="str">
        <f>_xlfn.XLOOKUP(A1610, artists!A$2:A$836, artists!B$2:B$836)</f>
        <v>Marilyn Manson</v>
      </c>
      <c r="C1610" s="3" t="s">
        <v>261</v>
      </c>
      <c r="D1610" s="5">
        <v>200426</v>
      </c>
      <c r="E1610" s="5">
        <f t="shared" si="75"/>
        <v>200.42599999999999</v>
      </c>
      <c r="F1610" t="b">
        <v>0</v>
      </c>
      <c r="G1610">
        <v>6</v>
      </c>
      <c r="H1610">
        <f>_xlfn.XLOOKUP(G1610, years!A$2:A$836, years!B$2:B$836)</f>
        <v>2003</v>
      </c>
      <c r="I1610" s="5">
        <v>60</v>
      </c>
      <c r="J1610">
        <v>0.622</v>
      </c>
      <c r="K1610">
        <v>0.876</v>
      </c>
      <c r="L1610" s="7" t="str">
        <f t="shared" si="76"/>
        <v>High</v>
      </c>
      <c r="M1610">
        <v>-7.7789999999999999</v>
      </c>
      <c r="N1610" s="7">
        <v>7.2800000000000004E-2</v>
      </c>
      <c r="O1610" s="7">
        <v>1.07E-3</v>
      </c>
      <c r="P1610" s="9">
        <v>1.8300000000000001E-6</v>
      </c>
      <c r="Q1610" s="7">
        <v>0.29199999999999998</v>
      </c>
      <c r="R1610" s="7">
        <v>0.53700000000000003</v>
      </c>
      <c r="S1610" s="7" t="str">
        <f t="shared" si="77"/>
        <v>Positive</v>
      </c>
      <c r="T1610" s="5">
        <v>142.017</v>
      </c>
      <c r="U1610" t="s">
        <v>23</v>
      </c>
    </row>
    <row r="1611" spans="1:21" x14ac:dyDescent="0.25">
      <c r="A1611">
        <v>283</v>
      </c>
      <c r="B1611" t="str">
        <f>_xlfn.XLOOKUP(A1611, artists!A$2:A$836, artists!B$2:B$836)</f>
        <v>Rihanna</v>
      </c>
      <c r="C1611" s="3" t="s">
        <v>833</v>
      </c>
      <c r="D1611" s="5">
        <v>229413</v>
      </c>
      <c r="E1611" s="5">
        <f t="shared" si="75"/>
        <v>229.41300000000001</v>
      </c>
      <c r="F1611" t="b">
        <v>0</v>
      </c>
      <c r="G1611">
        <v>11</v>
      </c>
      <c r="H1611">
        <f>_xlfn.XLOOKUP(G1611, years!A$2:A$836, years!B$2:B$836)</f>
        <v>2008</v>
      </c>
      <c r="I1611" s="5">
        <v>74</v>
      </c>
      <c r="J1611">
        <v>0.69699999999999995</v>
      </c>
      <c r="K1611">
        <v>0.46700000000000003</v>
      </c>
      <c r="L1611" s="7" t="str">
        <f t="shared" si="76"/>
        <v>Low</v>
      </c>
      <c r="M1611">
        <v>-7.5359999999999996</v>
      </c>
      <c r="N1611" s="7">
        <v>7.1499999999999994E-2</v>
      </c>
      <c r="O1611" s="7">
        <v>0.248</v>
      </c>
      <c r="P1611" s="9">
        <v>0</v>
      </c>
      <c r="Q1611" s="7">
        <v>9.4100000000000003E-2</v>
      </c>
      <c r="R1611" s="7">
        <v>0.57199999999999995</v>
      </c>
      <c r="S1611" s="7" t="str">
        <f t="shared" si="77"/>
        <v>Positive</v>
      </c>
      <c r="T1611" s="5">
        <v>82.081999999999994</v>
      </c>
      <c r="U1611" t="s">
        <v>26</v>
      </c>
    </row>
    <row r="1612" spans="1:21" x14ac:dyDescent="0.25">
      <c r="A1612">
        <v>24</v>
      </c>
      <c r="B1612" t="str">
        <f>_xlfn.XLOOKUP(A1612, artists!A$2:A$836, artists!B$2:B$836)</f>
        <v>Limp Bizkit</v>
      </c>
      <c r="C1612" s="3" t="s">
        <v>52</v>
      </c>
      <c r="D1612" s="5">
        <v>321040</v>
      </c>
      <c r="E1612" s="5">
        <f t="shared" si="75"/>
        <v>321.04000000000002</v>
      </c>
      <c r="F1612" t="b">
        <v>0</v>
      </c>
      <c r="G1612">
        <v>3</v>
      </c>
      <c r="H1612">
        <f>_xlfn.XLOOKUP(G1612, years!A$2:A$836, years!B$2:B$836)</f>
        <v>2000</v>
      </c>
      <c r="I1612" s="5">
        <v>72</v>
      </c>
      <c r="J1612">
        <v>0.42499999999999999</v>
      </c>
      <c r="K1612">
        <v>0.85199999999999998</v>
      </c>
      <c r="L1612" s="7" t="str">
        <f t="shared" si="76"/>
        <v>High</v>
      </c>
      <c r="M1612">
        <v>-5.6070000000000002</v>
      </c>
      <c r="N1612" s="7">
        <v>4.5999999999999999E-2</v>
      </c>
      <c r="O1612" s="7">
        <v>1.7500000000000002E-2</v>
      </c>
      <c r="P1612" s="9">
        <v>0.30599999999999999</v>
      </c>
      <c r="Q1612" s="7">
        <v>9.35E-2</v>
      </c>
      <c r="R1612" s="7">
        <v>0.51200000000000001</v>
      </c>
      <c r="S1612" s="7" t="str">
        <f t="shared" si="77"/>
        <v>Positive</v>
      </c>
      <c r="T1612" s="5">
        <v>101.968</v>
      </c>
      <c r="U1612" t="s">
        <v>53</v>
      </c>
    </row>
    <row r="1613" spans="1:21" x14ac:dyDescent="0.25">
      <c r="A1613">
        <v>455</v>
      </c>
      <c r="B1613" t="str">
        <f>_xlfn.XLOOKUP(A1613, artists!A$2:A$836, artists!B$2:B$836)</f>
        <v>Drake</v>
      </c>
      <c r="C1613" s="3" t="s">
        <v>1300</v>
      </c>
      <c r="D1613" s="5">
        <v>277386</v>
      </c>
      <c r="E1613" s="5">
        <f t="shared" si="75"/>
        <v>277.38600000000002</v>
      </c>
      <c r="F1613" t="b">
        <v>1</v>
      </c>
      <c r="G1613">
        <v>14</v>
      </c>
      <c r="H1613">
        <f>_xlfn.XLOOKUP(G1613, years!A$2:A$836, years!B$2:B$836)</f>
        <v>2011</v>
      </c>
      <c r="I1613" s="5">
        <v>75</v>
      </c>
      <c r="J1613">
        <v>0.629</v>
      </c>
      <c r="K1613">
        <v>0.51500000000000001</v>
      </c>
      <c r="L1613" s="7" t="str">
        <f t="shared" si="76"/>
        <v>Low</v>
      </c>
      <c r="M1613">
        <v>-10.358000000000001</v>
      </c>
      <c r="N1613" s="7">
        <v>0.26500000000000001</v>
      </c>
      <c r="O1613" s="7">
        <v>2.6700000000000002E-2</v>
      </c>
      <c r="P1613" s="9">
        <v>1.22E-5</v>
      </c>
      <c r="Q1613" s="7">
        <v>8.8800000000000004E-2</v>
      </c>
      <c r="R1613" s="7">
        <v>0.29899999999999999</v>
      </c>
      <c r="S1613" s="7" t="str">
        <f t="shared" si="77"/>
        <v>Negative</v>
      </c>
      <c r="T1613" s="5">
        <v>121.845</v>
      </c>
      <c r="U1613" t="s">
        <v>26</v>
      </c>
    </row>
    <row r="1614" spans="1:21" x14ac:dyDescent="0.25">
      <c r="A1614">
        <v>471</v>
      </c>
      <c r="B1614" t="str">
        <f>_xlfn.XLOOKUP(A1614, artists!A$2:A$836, artists!B$2:B$836)</f>
        <v>Kesha</v>
      </c>
      <c r="C1614" s="3" t="s">
        <v>1028</v>
      </c>
      <c r="D1614" s="5">
        <v>215200</v>
      </c>
      <c r="E1614" s="5">
        <f t="shared" si="75"/>
        <v>215.2</v>
      </c>
      <c r="F1614" t="b">
        <v>0</v>
      </c>
      <c r="G1614">
        <v>13</v>
      </c>
      <c r="H1614">
        <f>_xlfn.XLOOKUP(G1614, years!A$2:A$836, years!B$2:B$836)</f>
        <v>2010</v>
      </c>
      <c r="I1614" s="5">
        <v>68</v>
      </c>
      <c r="J1614">
        <v>0.72899999999999998</v>
      </c>
      <c r="K1614">
        <v>0.67500000000000004</v>
      </c>
      <c r="L1614" s="7" t="str">
        <f t="shared" si="76"/>
        <v>High</v>
      </c>
      <c r="M1614">
        <v>-5.2919999999999998</v>
      </c>
      <c r="N1614" s="7">
        <v>2.86E-2</v>
      </c>
      <c r="O1614" s="7">
        <v>4.1399999999999997E-5</v>
      </c>
      <c r="P1614" s="9">
        <v>1.2600000000000001E-3</v>
      </c>
      <c r="Q1614" s="7">
        <v>8.6699999999999999E-2</v>
      </c>
      <c r="R1614" s="7">
        <v>0.74</v>
      </c>
      <c r="S1614" s="7" t="str">
        <f t="shared" si="77"/>
        <v>Positive</v>
      </c>
      <c r="T1614" s="5">
        <v>125.036</v>
      </c>
      <c r="U1614" t="s">
        <v>40</v>
      </c>
    </row>
    <row r="1615" spans="1:21" x14ac:dyDescent="0.25">
      <c r="A1615">
        <v>628</v>
      </c>
      <c r="B1615" t="str">
        <f>_xlfn.XLOOKUP(A1615, artists!A$2:A$836, artists!B$2:B$836)</f>
        <v>Ed Sheeran</v>
      </c>
      <c r="C1615" s="3" t="s">
        <v>1911</v>
      </c>
      <c r="D1615" s="5">
        <v>189733</v>
      </c>
      <c r="E1615" s="5">
        <f t="shared" si="75"/>
        <v>189.733</v>
      </c>
      <c r="F1615" t="b">
        <v>1</v>
      </c>
      <c r="G1615">
        <v>22</v>
      </c>
      <c r="H1615">
        <f>_xlfn.XLOOKUP(G1615, years!A$2:A$836, years!B$2:B$836)</f>
        <v>2019</v>
      </c>
      <c r="I1615" s="5">
        <v>66</v>
      </c>
      <c r="J1615">
        <v>0.88500000000000001</v>
      </c>
      <c r="K1615">
        <v>0.76200000000000001</v>
      </c>
      <c r="L1615" s="7" t="str">
        <f t="shared" si="76"/>
        <v>High</v>
      </c>
      <c r="M1615">
        <v>-5.5129999999999999</v>
      </c>
      <c r="N1615" s="7">
        <v>0.216</v>
      </c>
      <c r="O1615" s="7">
        <v>0.219</v>
      </c>
      <c r="P1615" s="9">
        <v>0</v>
      </c>
      <c r="Q1615" s="7">
        <v>0.16200000000000001</v>
      </c>
      <c r="R1615" s="7">
        <v>0.60499999999999998</v>
      </c>
      <c r="S1615" s="7" t="str">
        <f t="shared" si="77"/>
        <v>Positive</v>
      </c>
      <c r="T1615" s="5">
        <v>138.05799999999999</v>
      </c>
      <c r="U1615" t="s">
        <v>17</v>
      </c>
    </row>
    <row r="1616" spans="1:21" x14ac:dyDescent="0.25">
      <c r="A1616">
        <v>265</v>
      </c>
      <c r="B1616" t="str">
        <f>_xlfn.XLOOKUP(A1616, artists!A$2:A$836, artists!B$2:B$836)</f>
        <v>Franz Ferdinand</v>
      </c>
      <c r="C1616" s="3" t="s">
        <v>501</v>
      </c>
      <c r="D1616" s="5">
        <v>237026</v>
      </c>
      <c r="E1616" s="5">
        <f t="shared" si="75"/>
        <v>237.02600000000001</v>
      </c>
      <c r="F1616" t="b">
        <v>0</v>
      </c>
      <c r="G1616">
        <v>7</v>
      </c>
      <c r="H1616">
        <f>_xlfn.XLOOKUP(G1616, years!A$2:A$836, years!B$2:B$836)</f>
        <v>2004</v>
      </c>
      <c r="I1616" s="5">
        <v>77</v>
      </c>
      <c r="J1616">
        <v>0.27700000000000002</v>
      </c>
      <c r="K1616">
        <v>0.66300000000000003</v>
      </c>
      <c r="L1616" s="7" t="str">
        <f t="shared" si="76"/>
        <v>High</v>
      </c>
      <c r="M1616">
        <v>-8.8209999999999997</v>
      </c>
      <c r="N1616" s="7">
        <v>3.7699999999999997E-2</v>
      </c>
      <c r="O1616" s="7">
        <v>4.0900000000000002E-4</v>
      </c>
      <c r="P1616" s="9">
        <v>5.1000000000000004E-4</v>
      </c>
      <c r="Q1616" s="7">
        <v>0.13600000000000001</v>
      </c>
      <c r="R1616" s="7">
        <v>0.52700000000000002</v>
      </c>
      <c r="S1616" s="7" t="str">
        <f t="shared" si="77"/>
        <v>Positive</v>
      </c>
      <c r="T1616" s="5">
        <v>104.56100000000001</v>
      </c>
      <c r="U1616" t="s">
        <v>100</v>
      </c>
    </row>
    <row r="1617" spans="1:21" x14ac:dyDescent="0.25">
      <c r="A1617">
        <v>670</v>
      </c>
      <c r="B1617" t="str">
        <f>_xlfn.XLOOKUP(A1617, artists!A$2:A$836, artists!B$2:B$836)</f>
        <v>Hozier</v>
      </c>
      <c r="C1617" s="3" t="s">
        <v>1562</v>
      </c>
      <c r="D1617" s="5">
        <v>241688</v>
      </c>
      <c r="E1617" s="5">
        <f t="shared" si="75"/>
        <v>241.68799999999999</v>
      </c>
      <c r="F1617" t="b">
        <v>0</v>
      </c>
      <c r="G1617">
        <v>17</v>
      </c>
      <c r="H1617">
        <f>_xlfn.XLOOKUP(G1617, years!A$2:A$836, years!B$2:B$836)</f>
        <v>2014</v>
      </c>
      <c r="I1617" s="5">
        <v>81</v>
      </c>
      <c r="J1617">
        <v>0.56599999999999995</v>
      </c>
      <c r="K1617">
        <v>0.66400000000000003</v>
      </c>
      <c r="L1617" s="7" t="str">
        <f t="shared" si="76"/>
        <v>High</v>
      </c>
      <c r="M1617">
        <v>-5.3029999999999999</v>
      </c>
      <c r="N1617" s="7">
        <v>4.6399999999999997E-2</v>
      </c>
      <c r="O1617" s="7">
        <v>0.63400000000000001</v>
      </c>
      <c r="P1617" s="9">
        <v>0</v>
      </c>
      <c r="Q1617" s="7">
        <v>0.11600000000000001</v>
      </c>
      <c r="R1617" s="7">
        <v>0.437</v>
      </c>
      <c r="S1617" s="7" t="str">
        <f t="shared" si="77"/>
        <v>Negative</v>
      </c>
      <c r="T1617" s="5">
        <v>128.94499999999999</v>
      </c>
      <c r="U1617" t="s">
        <v>245</v>
      </c>
    </row>
    <row r="1618" spans="1:21" x14ac:dyDescent="0.25">
      <c r="A1618">
        <v>277</v>
      </c>
      <c r="B1618" t="str">
        <f>_xlfn.XLOOKUP(A1618, artists!A$2:A$836, artists!B$2:B$836)</f>
        <v>LMC</v>
      </c>
      <c r="C1618" s="3" t="s">
        <v>528</v>
      </c>
      <c r="D1618" s="5">
        <v>171546</v>
      </c>
      <c r="E1618" s="5">
        <f t="shared" si="75"/>
        <v>171.54599999999999</v>
      </c>
      <c r="F1618" t="b">
        <v>0</v>
      </c>
      <c r="G1618">
        <v>7</v>
      </c>
      <c r="H1618">
        <f>_xlfn.XLOOKUP(G1618, years!A$2:A$836, years!B$2:B$836)</f>
        <v>2004</v>
      </c>
      <c r="I1618" s="5">
        <v>59</v>
      </c>
      <c r="J1618">
        <v>0.66800000000000004</v>
      </c>
      <c r="K1618">
        <v>0.90500000000000003</v>
      </c>
      <c r="L1618" s="7" t="str">
        <f t="shared" si="76"/>
        <v>High</v>
      </c>
      <c r="M1618">
        <v>-5.3949999999999996</v>
      </c>
      <c r="N1618" s="7">
        <v>3.7999999999999999E-2</v>
      </c>
      <c r="O1618" s="7">
        <v>2.32E-3</v>
      </c>
      <c r="P1618" s="9">
        <v>3.3099999999999997E-2</v>
      </c>
      <c r="Q1618" s="7">
        <v>0.14099999999999999</v>
      </c>
      <c r="R1618" s="7">
        <v>0.66700000000000004</v>
      </c>
      <c r="S1618" s="7" t="str">
        <f t="shared" si="77"/>
        <v>Positive</v>
      </c>
      <c r="T1618" s="5">
        <v>128.65799999999999</v>
      </c>
      <c r="U1618" t="s">
        <v>34</v>
      </c>
    </row>
    <row r="1619" spans="1:21" x14ac:dyDescent="0.25">
      <c r="A1619">
        <v>387</v>
      </c>
      <c r="B1619" t="str">
        <f>_xlfn.XLOOKUP(A1619, artists!A$2:A$836, artists!B$2:B$836)</f>
        <v>Sean Kingston</v>
      </c>
      <c r="C1619" s="3" t="s">
        <v>870</v>
      </c>
      <c r="D1619" s="5">
        <v>236693</v>
      </c>
      <c r="E1619" s="5">
        <f t="shared" si="75"/>
        <v>236.69300000000001</v>
      </c>
      <c r="F1619" t="b">
        <v>0</v>
      </c>
      <c r="G1619">
        <v>11</v>
      </c>
      <c r="H1619">
        <f>_xlfn.XLOOKUP(G1619, years!A$2:A$836, years!B$2:B$836)</f>
        <v>2008</v>
      </c>
      <c r="I1619" s="5">
        <v>65</v>
      </c>
      <c r="J1619">
        <v>0.752</v>
      </c>
      <c r="K1619">
        <v>0.92100000000000004</v>
      </c>
      <c r="L1619" s="7" t="str">
        <f t="shared" si="76"/>
        <v>High</v>
      </c>
      <c r="M1619">
        <v>-4.3209999999999997</v>
      </c>
      <c r="N1619" s="7">
        <v>6.9599999999999995E-2</v>
      </c>
      <c r="O1619" s="7">
        <v>1.8200000000000001E-2</v>
      </c>
      <c r="P1619" s="9">
        <v>0</v>
      </c>
      <c r="Q1619" s="7">
        <v>0.25600000000000001</v>
      </c>
      <c r="R1619" s="7">
        <v>0.63400000000000001</v>
      </c>
      <c r="S1619" s="7" t="str">
        <f t="shared" si="77"/>
        <v>Positive</v>
      </c>
      <c r="T1619" s="5">
        <v>115.033</v>
      </c>
      <c r="U1619" t="s">
        <v>26</v>
      </c>
    </row>
    <row r="1620" spans="1:21" x14ac:dyDescent="0.25">
      <c r="A1620">
        <v>610</v>
      </c>
      <c r="B1620" t="str">
        <f>_xlfn.XLOOKUP(A1620, artists!A$2:A$836, artists!B$2:B$836)</f>
        <v>DJ Snake</v>
      </c>
      <c r="C1620" s="3" t="s">
        <v>1880</v>
      </c>
      <c r="D1620" s="5">
        <v>212500</v>
      </c>
      <c r="E1620" s="5">
        <f t="shared" si="75"/>
        <v>212.5</v>
      </c>
      <c r="F1620" t="b">
        <v>1</v>
      </c>
      <c r="G1620">
        <v>22</v>
      </c>
      <c r="H1620">
        <f>_xlfn.XLOOKUP(G1620, years!A$2:A$836, years!B$2:B$836)</f>
        <v>2019</v>
      </c>
      <c r="I1620" s="5">
        <v>70</v>
      </c>
      <c r="J1620">
        <v>0.84199999999999997</v>
      </c>
      <c r="K1620">
        <v>0.80100000000000005</v>
      </c>
      <c r="L1620" s="7" t="str">
        <f t="shared" si="76"/>
        <v>High</v>
      </c>
      <c r="M1620">
        <v>-4.1669999999999998</v>
      </c>
      <c r="N1620" s="7">
        <v>0.22800000000000001</v>
      </c>
      <c r="O1620" s="7">
        <v>0.157</v>
      </c>
      <c r="P1620" s="9">
        <v>4.8199999999999996E-6</v>
      </c>
      <c r="Q1620" s="7">
        <v>6.4199999999999993E-2</v>
      </c>
      <c r="R1620" s="7">
        <v>0.61699999999999999</v>
      </c>
      <c r="S1620" s="7" t="str">
        <f t="shared" si="77"/>
        <v>Positive</v>
      </c>
      <c r="T1620" s="5">
        <v>95.881</v>
      </c>
      <c r="U1620" t="s">
        <v>673</v>
      </c>
    </row>
    <row r="1621" spans="1:21" x14ac:dyDescent="0.25">
      <c r="A1621">
        <v>455</v>
      </c>
      <c r="B1621" t="str">
        <f>_xlfn.XLOOKUP(A1621, artists!A$2:A$836, artists!B$2:B$836)</f>
        <v>Drake</v>
      </c>
      <c r="C1621" s="3" t="s">
        <v>1855</v>
      </c>
      <c r="D1621" s="5">
        <v>210746</v>
      </c>
      <c r="E1621" s="5">
        <f t="shared" si="75"/>
        <v>210.74600000000001</v>
      </c>
      <c r="F1621" t="b">
        <v>1</v>
      </c>
      <c r="G1621">
        <v>21</v>
      </c>
      <c r="H1621">
        <f>_xlfn.XLOOKUP(G1621, years!A$2:A$836, years!B$2:B$836)</f>
        <v>2018</v>
      </c>
      <c r="I1621" s="5">
        <v>77</v>
      </c>
      <c r="J1621">
        <v>0.58499999999999996</v>
      </c>
      <c r="K1621">
        <v>0.90900000000000003</v>
      </c>
      <c r="L1621" s="7" t="str">
        <f t="shared" si="76"/>
        <v>High</v>
      </c>
      <c r="M1621">
        <v>-6.4740000000000002</v>
      </c>
      <c r="N1621" s="7">
        <v>7.0699999999999999E-2</v>
      </c>
      <c r="O1621" s="7">
        <v>8.9099999999999999E-2</v>
      </c>
      <c r="P1621" s="9">
        <v>9.7E-5</v>
      </c>
      <c r="Q1621" s="7">
        <v>0.11899999999999999</v>
      </c>
      <c r="R1621" s="7">
        <v>0.75800000000000001</v>
      </c>
      <c r="S1621" s="7" t="str">
        <f t="shared" si="77"/>
        <v>Positive</v>
      </c>
      <c r="T1621" s="5">
        <v>93.372</v>
      </c>
      <c r="U1621" t="s">
        <v>26</v>
      </c>
    </row>
    <row r="1622" spans="1:21" x14ac:dyDescent="0.25">
      <c r="A1622">
        <v>458</v>
      </c>
      <c r="B1622" t="str">
        <f>_xlfn.XLOOKUP(A1622, artists!A$2:A$836, artists!B$2:B$836)</f>
        <v>Jason Derulo</v>
      </c>
      <c r="C1622" s="3" t="s">
        <v>1322</v>
      </c>
      <c r="D1622" s="5">
        <v>177685</v>
      </c>
      <c r="E1622" s="5">
        <f t="shared" si="75"/>
        <v>177.685</v>
      </c>
      <c r="F1622" t="b">
        <v>1</v>
      </c>
      <c r="G1622">
        <v>16</v>
      </c>
      <c r="H1622">
        <f>_xlfn.XLOOKUP(G1622, years!A$2:A$836, years!B$2:B$836)</f>
        <v>2013</v>
      </c>
      <c r="I1622" s="5">
        <v>56</v>
      </c>
      <c r="J1622">
        <v>0.76</v>
      </c>
      <c r="K1622">
        <v>0.65200000000000002</v>
      </c>
      <c r="L1622" s="7" t="str">
        <f t="shared" si="76"/>
        <v>Low</v>
      </c>
      <c r="M1622">
        <v>-7.3209999999999997</v>
      </c>
      <c r="N1622" s="7">
        <v>0.23200000000000001</v>
      </c>
      <c r="O1622" s="7">
        <v>3.4799999999999998E-2</v>
      </c>
      <c r="P1622" s="9">
        <v>0</v>
      </c>
      <c r="Q1622" s="7">
        <v>0.307</v>
      </c>
      <c r="R1622" s="7">
        <v>0.75900000000000001</v>
      </c>
      <c r="S1622" s="7" t="str">
        <f t="shared" si="77"/>
        <v>Positive</v>
      </c>
      <c r="T1622" s="5">
        <v>100.315</v>
      </c>
      <c r="U1622" t="s">
        <v>59</v>
      </c>
    </row>
    <row r="1623" spans="1:21" x14ac:dyDescent="0.25">
      <c r="A1623">
        <v>608</v>
      </c>
      <c r="B1623" t="str">
        <f>_xlfn.XLOOKUP(A1623, artists!A$2:A$836, artists!B$2:B$836)</f>
        <v>Tove Lo</v>
      </c>
      <c r="C1623" s="3" t="s">
        <v>1445</v>
      </c>
      <c r="D1623" s="5">
        <v>238426</v>
      </c>
      <c r="E1623" s="5">
        <f t="shared" si="75"/>
        <v>238.42599999999999</v>
      </c>
      <c r="F1623" t="b">
        <v>1</v>
      </c>
      <c r="G1623">
        <v>17</v>
      </c>
      <c r="H1623">
        <f>_xlfn.XLOOKUP(G1623, years!A$2:A$836, years!B$2:B$836)</f>
        <v>2014</v>
      </c>
      <c r="I1623" s="5">
        <v>66</v>
      </c>
      <c r="J1623">
        <v>0.73599999999999999</v>
      </c>
      <c r="K1623">
        <v>0.76100000000000001</v>
      </c>
      <c r="L1623" s="7" t="str">
        <f t="shared" si="76"/>
        <v>High</v>
      </c>
      <c r="M1623">
        <v>-5.4489999999999998</v>
      </c>
      <c r="N1623" s="7">
        <v>3.3799999999999997E-2</v>
      </c>
      <c r="O1623" s="7">
        <v>9.6600000000000005E-2</v>
      </c>
      <c r="P1623" s="9">
        <v>0</v>
      </c>
      <c r="Q1623" s="7">
        <v>8.2299999999999998E-2</v>
      </c>
      <c r="R1623" s="7">
        <v>0.114</v>
      </c>
      <c r="S1623" s="7" t="str">
        <f t="shared" si="77"/>
        <v>Negative</v>
      </c>
      <c r="T1623" s="5">
        <v>119.999</v>
      </c>
      <c r="U1623" t="s">
        <v>40</v>
      </c>
    </row>
    <row r="1624" spans="1:21" x14ac:dyDescent="0.25">
      <c r="A1624">
        <v>469</v>
      </c>
      <c r="B1624" t="str">
        <f>_xlfn.XLOOKUP(A1624, artists!A$2:A$836, artists!B$2:B$836)</f>
        <v>Bruno Mars</v>
      </c>
      <c r="C1624" s="3" t="s">
        <v>1056</v>
      </c>
      <c r="D1624" s="5">
        <v>217866</v>
      </c>
      <c r="E1624" s="5">
        <f t="shared" si="75"/>
        <v>217.86600000000001</v>
      </c>
      <c r="F1624" t="b">
        <v>0</v>
      </c>
      <c r="G1624">
        <v>13</v>
      </c>
      <c r="H1624">
        <f>_xlfn.XLOOKUP(G1624, years!A$2:A$836, years!B$2:B$836)</f>
        <v>2010</v>
      </c>
      <c r="I1624" s="5">
        <v>76</v>
      </c>
      <c r="J1624">
        <v>0.498</v>
      </c>
      <c r="K1624">
        <v>0.59</v>
      </c>
      <c r="L1624" s="7" t="str">
        <f t="shared" si="76"/>
        <v>Low</v>
      </c>
      <c r="M1624">
        <v>-4.7210000000000001</v>
      </c>
      <c r="N1624" s="7">
        <v>3.2000000000000001E-2</v>
      </c>
      <c r="O1624" s="7">
        <v>0.51100000000000001</v>
      </c>
      <c r="P1624" s="9">
        <v>0</v>
      </c>
      <c r="Q1624" s="7">
        <v>0.107</v>
      </c>
      <c r="R1624" s="7">
        <v>7.8399999999999997E-2</v>
      </c>
      <c r="S1624" s="7" t="str">
        <f t="shared" si="77"/>
        <v>Negative</v>
      </c>
      <c r="T1624" s="5">
        <v>145.86699999999999</v>
      </c>
      <c r="U1624" t="s">
        <v>17</v>
      </c>
    </row>
    <row r="1625" spans="1:21" x14ac:dyDescent="0.25">
      <c r="A1625">
        <v>550</v>
      </c>
      <c r="B1625" t="str">
        <f>_xlfn.XLOOKUP(A1625, artists!A$2:A$836, artists!B$2:B$836)</f>
        <v>Tyga</v>
      </c>
      <c r="C1625" s="3" t="s">
        <v>1774</v>
      </c>
      <c r="D1625" s="5">
        <v>232959</v>
      </c>
      <c r="E1625" s="5">
        <f t="shared" si="75"/>
        <v>232.959</v>
      </c>
      <c r="F1625" t="b">
        <v>1</v>
      </c>
      <c r="G1625">
        <v>21</v>
      </c>
      <c r="H1625">
        <f>_xlfn.XLOOKUP(G1625, years!A$2:A$836, years!B$2:B$836)</f>
        <v>2018</v>
      </c>
      <c r="I1625" s="5">
        <v>73</v>
      </c>
      <c r="J1625">
        <v>0.88400000000000001</v>
      </c>
      <c r="K1625">
        <v>0.55900000000000005</v>
      </c>
      <c r="L1625" s="7" t="str">
        <f t="shared" si="76"/>
        <v>Low</v>
      </c>
      <c r="M1625">
        <v>-7.4420000000000002</v>
      </c>
      <c r="N1625" s="7">
        <v>0.12</v>
      </c>
      <c r="O1625" s="7">
        <v>2.3599999999999999E-2</v>
      </c>
      <c r="P1625" s="9">
        <v>0</v>
      </c>
      <c r="Q1625" s="7">
        <v>0.10100000000000001</v>
      </c>
      <c r="R1625" s="7">
        <v>0.34200000000000003</v>
      </c>
      <c r="S1625" s="7" t="str">
        <f t="shared" si="77"/>
        <v>Negative</v>
      </c>
      <c r="T1625" s="5">
        <v>97.994</v>
      </c>
      <c r="U1625" t="s">
        <v>59</v>
      </c>
    </row>
    <row r="1626" spans="1:21" x14ac:dyDescent="0.25">
      <c r="A1626">
        <v>427</v>
      </c>
      <c r="B1626" t="str">
        <f>_xlfn.XLOOKUP(A1626, artists!A$2:A$836, artists!B$2:B$836)</f>
        <v>Jordin Sparks</v>
      </c>
      <c r="C1626" s="3" t="s">
        <v>913</v>
      </c>
      <c r="D1626" s="5">
        <v>233466</v>
      </c>
      <c r="E1626" s="5">
        <f t="shared" si="75"/>
        <v>233.46600000000001</v>
      </c>
      <c r="F1626" t="b">
        <v>0</v>
      </c>
      <c r="G1626">
        <v>10</v>
      </c>
      <c r="H1626">
        <f>_xlfn.XLOOKUP(G1626, years!A$2:A$836, years!B$2:B$836)</f>
        <v>2007</v>
      </c>
      <c r="I1626" s="5">
        <v>54</v>
      </c>
      <c r="J1626">
        <v>0.56599999999999995</v>
      </c>
      <c r="K1626">
        <v>0.76600000000000001</v>
      </c>
      <c r="L1626" s="7" t="str">
        <f t="shared" si="76"/>
        <v>High</v>
      </c>
      <c r="M1626">
        <v>-5.0359999999999996</v>
      </c>
      <c r="N1626" s="7">
        <v>3.9899999999999998E-2</v>
      </c>
      <c r="O1626" s="7">
        <v>0.43099999999999999</v>
      </c>
      <c r="P1626" s="9">
        <v>0</v>
      </c>
      <c r="Q1626" s="7">
        <v>0.10100000000000001</v>
      </c>
      <c r="R1626" s="7">
        <v>0.54700000000000004</v>
      </c>
      <c r="S1626" s="7" t="str">
        <f t="shared" si="77"/>
        <v>Positive</v>
      </c>
      <c r="T1626" s="5">
        <v>168.005</v>
      </c>
      <c r="U1626" t="s">
        <v>32</v>
      </c>
    </row>
    <row r="1627" spans="1:21" x14ac:dyDescent="0.25">
      <c r="A1627">
        <v>283</v>
      </c>
      <c r="B1627" t="str">
        <f>_xlfn.XLOOKUP(A1627, artists!A$2:A$836, artists!B$2:B$836)</f>
        <v>Rihanna</v>
      </c>
      <c r="C1627" s="3" t="s">
        <v>1034</v>
      </c>
      <c r="D1627" s="5">
        <v>208426</v>
      </c>
      <c r="E1627" s="5">
        <f t="shared" si="75"/>
        <v>208.42599999999999</v>
      </c>
      <c r="F1627" t="b">
        <v>1</v>
      </c>
      <c r="G1627">
        <v>12</v>
      </c>
      <c r="H1627">
        <f>_xlfn.XLOOKUP(G1627, years!A$2:A$836, years!B$2:B$836)</f>
        <v>2009</v>
      </c>
      <c r="I1627" s="5">
        <v>67</v>
      </c>
      <c r="J1627">
        <v>0.56699999999999995</v>
      </c>
      <c r="K1627">
        <v>0.70699999999999996</v>
      </c>
      <c r="L1627" s="7" t="str">
        <f t="shared" si="76"/>
        <v>High</v>
      </c>
      <c r="M1627">
        <v>-5.4550000000000001</v>
      </c>
      <c r="N1627" s="7">
        <v>8.1799999999999998E-2</v>
      </c>
      <c r="O1627" s="7">
        <v>0.54100000000000004</v>
      </c>
      <c r="P1627" s="9">
        <v>1.76E-4</v>
      </c>
      <c r="Q1627" s="7">
        <v>0.1</v>
      </c>
      <c r="R1627" s="7">
        <v>0.751</v>
      </c>
      <c r="S1627" s="7" t="str">
        <f t="shared" si="77"/>
        <v>Positive</v>
      </c>
      <c r="T1627" s="5">
        <v>171.917</v>
      </c>
      <c r="U1627" t="s">
        <v>26</v>
      </c>
    </row>
    <row r="1628" spans="1:21" x14ac:dyDescent="0.25">
      <c r="A1628">
        <v>600</v>
      </c>
      <c r="B1628" t="str">
        <f>_xlfn.XLOOKUP(A1628, artists!A$2:A$836, artists!B$2:B$836)</f>
        <v>Ariana Grande</v>
      </c>
      <c r="C1628" s="3" t="s">
        <v>1771</v>
      </c>
      <c r="D1628" s="5">
        <v>205920</v>
      </c>
      <c r="E1628" s="5">
        <f t="shared" si="75"/>
        <v>205.92</v>
      </c>
      <c r="F1628" t="b">
        <v>0</v>
      </c>
      <c r="G1628">
        <v>21</v>
      </c>
      <c r="H1628">
        <f>_xlfn.XLOOKUP(G1628, years!A$2:A$836, years!B$2:B$836)</f>
        <v>2018</v>
      </c>
      <c r="I1628" s="5">
        <v>77</v>
      </c>
      <c r="J1628">
        <v>0.69899999999999995</v>
      </c>
      <c r="K1628">
        <v>0.71299999999999997</v>
      </c>
      <c r="L1628" s="7" t="str">
        <f t="shared" si="76"/>
        <v>High</v>
      </c>
      <c r="M1628">
        <v>-5.5069999999999997</v>
      </c>
      <c r="N1628" s="7">
        <v>5.9400000000000001E-2</v>
      </c>
      <c r="O1628" s="7">
        <v>0.04</v>
      </c>
      <c r="P1628" s="9">
        <v>3.1099999999999999E-6</v>
      </c>
      <c r="Q1628" s="7">
        <v>0.29399999999999998</v>
      </c>
      <c r="R1628" s="7">
        <v>0.35399999999999998</v>
      </c>
      <c r="S1628" s="7" t="str">
        <f t="shared" si="77"/>
        <v>Negative</v>
      </c>
      <c r="T1628" s="5">
        <v>121.99299999999999</v>
      </c>
      <c r="U1628" t="s">
        <v>17</v>
      </c>
    </row>
    <row r="1629" spans="1:21" x14ac:dyDescent="0.25">
      <c r="A1629">
        <v>488</v>
      </c>
      <c r="B1629" t="str">
        <f>_xlfn.XLOOKUP(A1629, artists!A$2:A$836, artists!B$2:B$836)</f>
        <v>Cali Swag District</v>
      </c>
      <c r="C1629" s="3" t="s">
        <v>1071</v>
      </c>
      <c r="D1629" s="5">
        <v>237480</v>
      </c>
      <c r="E1629" s="5">
        <f t="shared" si="75"/>
        <v>237.48</v>
      </c>
      <c r="F1629" t="b">
        <v>1</v>
      </c>
      <c r="G1629">
        <v>14</v>
      </c>
      <c r="H1629">
        <f>_xlfn.XLOOKUP(G1629, years!A$2:A$836, years!B$2:B$836)</f>
        <v>2011</v>
      </c>
      <c r="I1629" s="5">
        <v>66</v>
      </c>
      <c r="J1629">
        <v>0.84599999999999997</v>
      </c>
      <c r="K1629">
        <v>0.438</v>
      </c>
      <c r="L1629" s="7" t="str">
        <f t="shared" si="76"/>
        <v>Low</v>
      </c>
      <c r="M1629">
        <v>-4.9809999999999999</v>
      </c>
      <c r="N1629" s="7">
        <v>0.14099999999999999</v>
      </c>
      <c r="O1629" s="7">
        <v>0.2</v>
      </c>
      <c r="P1629" s="9">
        <v>9.4300000000000002E-5</v>
      </c>
      <c r="Q1629" s="7">
        <v>9.3899999999999997E-2</v>
      </c>
      <c r="R1629" s="7">
        <v>0.51200000000000001</v>
      </c>
      <c r="S1629" s="7" t="str">
        <f t="shared" si="77"/>
        <v>Positive</v>
      </c>
      <c r="T1629" s="5">
        <v>85.013000000000005</v>
      </c>
      <c r="U1629" t="s">
        <v>59</v>
      </c>
    </row>
    <row r="1630" spans="1:21" x14ac:dyDescent="0.25">
      <c r="A1630">
        <v>569</v>
      </c>
      <c r="B1630" t="str">
        <f>_xlfn.XLOOKUP(A1630, artists!A$2:A$836, artists!B$2:B$836)</f>
        <v>Lorde</v>
      </c>
      <c r="C1630" s="3" t="s">
        <v>1342</v>
      </c>
      <c r="D1630" s="5">
        <v>193058</v>
      </c>
      <c r="E1630" s="5">
        <f t="shared" si="75"/>
        <v>193.05799999999999</v>
      </c>
      <c r="F1630" t="b">
        <v>0</v>
      </c>
      <c r="G1630">
        <v>16</v>
      </c>
      <c r="H1630">
        <f>_xlfn.XLOOKUP(G1630, years!A$2:A$836, years!B$2:B$836)</f>
        <v>2013</v>
      </c>
      <c r="I1630" s="5">
        <v>0</v>
      </c>
      <c r="J1630">
        <v>0.69099999999999995</v>
      </c>
      <c r="K1630">
        <v>0.58199999999999996</v>
      </c>
      <c r="L1630" s="7" t="str">
        <f t="shared" si="76"/>
        <v>Low</v>
      </c>
      <c r="M1630">
        <v>-7.444</v>
      </c>
      <c r="N1630" s="7">
        <v>9.3899999999999997E-2</v>
      </c>
      <c r="O1630" s="7">
        <v>0.16200000000000001</v>
      </c>
      <c r="P1630" s="9">
        <v>0</v>
      </c>
      <c r="Q1630" s="7">
        <v>0.247</v>
      </c>
      <c r="R1630" s="7">
        <v>0.42699999999999999</v>
      </c>
      <c r="S1630" s="7" t="str">
        <f t="shared" si="77"/>
        <v>Negative</v>
      </c>
      <c r="T1630" s="5">
        <v>100.05</v>
      </c>
      <c r="U1630" t="s">
        <v>40</v>
      </c>
    </row>
    <row r="1631" spans="1:21" x14ac:dyDescent="0.25">
      <c r="A1631">
        <v>569</v>
      </c>
      <c r="B1631" t="str">
        <f>_xlfn.XLOOKUP(A1631, artists!A$2:A$836, artists!B$2:B$836)</f>
        <v>Lorde</v>
      </c>
      <c r="C1631" s="3" t="s">
        <v>1342</v>
      </c>
      <c r="D1631" s="5">
        <v>193058</v>
      </c>
      <c r="E1631" s="5">
        <f t="shared" si="75"/>
        <v>193.05799999999999</v>
      </c>
      <c r="F1631" t="b">
        <v>0</v>
      </c>
      <c r="G1631">
        <v>16</v>
      </c>
      <c r="H1631">
        <f>_xlfn.XLOOKUP(G1631, years!A$2:A$836, years!B$2:B$836)</f>
        <v>2013</v>
      </c>
      <c r="I1631" s="5">
        <v>76</v>
      </c>
      <c r="J1631">
        <v>0.69</v>
      </c>
      <c r="K1631">
        <v>0.57799999999999996</v>
      </c>
      <c r="L1631" s="7" t="str">
        <f t="shared" si="76"/>
        <v>Low</v>
      </c>
      <c r="M1631">
        <v>-7.4359999999999999</v>
      </c>
      <c r="N1631" s="7">
        <v>9.2899999999999996E-2</v>
      </c>
      <c r="O1631" s="7">
        <v>0.16700000000000001</v>
      </c>
      <c r="P1631" s="9">
        <v>0</v>
      </c>
      <c r="Q1631" s="7">
        <v>0.30499999999999999</v>
      </c>
      <c r="R1631" s="7">
        <v>0.41599999999999998</v>
      </c>
      <c r="S1631" s="7" t="str">
        <f t="shared" si="77"/>
        <v>Negative</v>
      </c>
      <c r="T1631" s="5">
        <v>99.960999999999999</v>
      </c>
      <c r="U1631" t="s">
        <v>40</v>
      </c>
    </row>
    <row r="1632" spans="1:21" x14ac:dyDescent="0.25">
      <c r="A1632">
        <v>610</v>
      </c>
      <c r="B1632" t="str">
        <f>_xlfn.XLOOKUP(A1632, artists!A$2:A$836, artists!B$2:B$836)</f>
        <v>DJ Snake</v>
      </c>
      <c r="C1632" s="3" t="s">
        <v>1777</v>
      </c>
      <c r="D1632" s="5">
        <v>212500</v>
      </c>
      <c r="E1632" s="5">
        <f t="shared" si="75"/>
        <v>212.5</v>
      </c>
      <c r="F1632" t="b">
        <v>1</v>
      </c>
      <c r="G1632">
        <v>21</v>
      </c>
      <c r="H1632">
        <f>_xlfn.XLOOKUP(G1632, years!A$2:A$836, years!B$2:B$836)</f>
        <v>2018</v>
      </c>
      <c r="I1632" s="5">
        <v>76</v>
      </c>
      <c r="J1632">
        <v>0.84199999999999997</v>
      </c>
      <c r="K1632">
        <v>0.80100000000000005</v>
      </c>
      <c r="L1632" s="7" t="str">
        <f t="shared" si="76"/>
        <v>High</v>
      </c>
      <c r="M1632">
        <v>-4.1669999999999998</v>
      </c>
      <c r="N1632" s="7">
        <v>0.22800000000000001</v>
      </c>
      <c r="O1632" s="7">
        <v>0.157</v>
      </c>
      <c r="P1632" s="9">
        <v>4.8199999999999996E-6</v>
      </c>
      <c r="Q1632" s="7">
        <v>6.4199999999999993E-2</v>
      </c>
      <c r="R1632" s="7">
        <v>0.61699999999999999</v>
      </c>
      <c r="S1632" s="7" t="str">
        <f t="shared" si="77"/>
        <v>Positive</v>
      </c>
      <c r="T1632" s="5">
        <v>95.881</v>
      </c>
      <c r="U1632" t="s">
        <v>673</v>
      </c>
    </row>
    <row r="1633" spans="1:21" x14ac:dyDescent="0.25">
      <c r="A1633">
        <v>80</v>
      </c>
      <c r="B1633" t="str">
        <f>_xlfn.XLOOKUP(A1633, artists!A$2:A$836, artists!B$2:B$836)</f>
        <v>Wheatus</v>
      </c>
      <c r="C1633" s="3" t="s">
        <v>134</v>
      </c>
      <c r="D1633" s="5">
        <v>241666</v>
      </c>
      <c r="E1633" s="5">
        <f t="shared" si="75"/>
        <v>241.666</v>
      </c>
      <c r="F1633" t="b">
        <v>1</v>
      </c>
      <c r="G1633">
        <v>2</v>
      </c>
      <c r="H1633">
        <f>_xlfn.XLOOKUP(G1633, years!A$2:A$836, years!B$2:B$836)</f>
        <v>1999</v>
      </c>
      <c r="I1633" s="5">
        <v>71</v>
      </c>
      <c r="J1633">
        <v>0.625</v>
      </c>
      <c r="K1633">
        <v>0.85</v>
      </c>
      <c r="L1633" s="7" t="str">
        <f t="shared" si="76"/>
        <v>High</v>
      </c>
      <c r="M1633">
        <v>-3.9039999999999999</v>
      </c>
      <c r="N1633" s="7">
        <v>4.9500000000000002E-2</v>
      </c>
      <c r="O1633" s="7">
        <v>0.34599999999999997</v>
      </c>
      <c r="P1633" s="9">
        <v>2.33E-4</v>
      </c>
      <c r="Q1633" s="7">
        <v>0.17399999999999999</v>
      </c>
      <c r="R1633" s="7">
        <v>0.63300000000000001</v>
      </c>
      <c r="S1633" s="7" t="str">
        <f t="shared" si="77"/>
        <v>Positive</v>
      </c>
      <c r="T1633" s="5">
        <v>94.661000000000001</v>
      </c>
      <c r="U1633" t="s">
        <v>135</v>
      </c>
    </row>
    <row r="1634" spans="1:21" x14ac:dyDescent="0.25">
      <c r="A1634">
        <v>398</v>
      </c>
      <c r="B1634" t="str">
        <f>_xlfn.XLOOKUP(A1634, artists!A$2:A$836, artists!B$2:B$836)</f>
        <v>Katy Perry</v>
      </c>
      <c r="C1634" s="3" t="s">
        <v>1100</v>
      </c>
      <c r="D1634" s="5">
        <v>227741</v>
      </c>
      <c r="E1634" s="5">
        <f t="shared" si="75"/>
        <v>227.74100000000001</v>
      </c>
      <c r="F1634" t="b">
        <v>0</v>
      </c>
      <c r="G1634">
        <v>13</v>
      </c>
      <c r="H1634">
        <f>_xlfn.XLOOKUP(G1634, years!A$2:A$836, years!B$2:B$836)</f>
        <v>2010</v>
      </c>
      <c r="I1634" s="5">
        <v>69</v>
      </c>
      <c r="J1634">
        <v>0.71899999999999997</v>
      </c>
      <c r="K1634">
        <v>0.79800000000000004</v>
      </c>
      <c r="L1634" s="7" t="str">
        <f t="shared" si="76"/>
        <v>High</v>
      </c>
      <c r="M1634">
        <v>-4.5819999999999999</v>
      </c>
      <c r="N1634" s="7">
        <v>3.61E-2</v>
      </c>
      <c r="O1634" s="7">
        <v>1.6199999999999999E-2</v>
      </c>
      <c r="P1634" s="9">
        <v>2.34E-6</v>
      </c>
      <c r="Q1634" s="7">
        <v>0.13400000000000001</v>
      </c>
      <c r="R1634" s="7">
        <v>0.59099999999999997</v>
      </c>
      <c r="S1634" s="7" t="str">
        <f t="shared" si="77"/>
        <v>Positive</v>
      </c>
      <c r="T1634" s="5">
        <v>120.011</v>
      </c>
      <c r="U1634" t="s">
        <v>17</v>
      </c>
    </row>
    <row r="1635" spans="1:21" x14ac:dyDescent="0.25">
      <c r="A1635">
        <v>357</v>
      </c>
      <c r="B1635" t="str">
        <f>_xlfn.XLOOKUP(A1635, artists!A$2:A$836, artists!B$2:B$836)</f>
        <v>My Chemical Romance</v>
      </c>
      <c r="C1635" s="3" t="s">
        <v>776</v>
      </c>
      <c r="D1635" s="5">
        <v>161920</v>
      </c>
      <c r="E1635" s="5">
        <f t="shared" si="75"/>
        <v>161.91999999999999</v>
      </c>
      <c r="F1635" t="b">
        <v>0</v>
      </c>
      <c r="G1635">
        <v>9</v>
      </c>
      <c r="H1635">
        <f>_xlfn.XLOOKUP(G1635, years!A$2:A$836, years!B$2:B$836)</f>
        <v>2006</v>
      </c>
      <c r="I1635" s="5">
        <v>80</v>
      </c>
      <c r="J1635">
        <v>0.46300000000000002</v>
      </c>
      <c r="K1635">
        <v>0.85699999999999998</v>
      </c>
      <c r="L1635" s="7" t="str">
        <f t="shared" si="76"/>
        <v>High</v>
      </c>
      <c r="M1635">
        <v>-3.0630000000000002</v>
      </c>
      <c r="N1635" s="7">
        <v>6.3200000000000006E-2</v>
      </c>
      <c r="O1635" s="7">
        <v>5.0599999999999999E-2</v>
      </c>
      <c r="P1635" s="9">
        <v>0</v>
      </c>
      <c r="Q1635" s="7">
        <v>0.184</v>
      </c>
      <c r="R1635" s="7">
        <v>0.85599999999999998</v>
      </c>
      <c r="S1635" s="7" t="str">
        <f t="shared" si="77"/>
        <v>Positive</v>
      </c>
      <c r="T1635" s="5">
        <v>111.64700000000001</v>
      </c>
      <c r="U1635" t="s">
        <v>100</v>
      </c>
    </row>
    <row r="1636" spans="1:21" x14ac:dyDescent="0.25">
      <c r="A1636">
        <v>437</v>
      </c>
      <c r="B1636" t="str">
        <f>_xlfn.XLOOKUP(A1636, artists!A$2:A$836, artists!B$2:B$836)</f>
        <v>Lady Gaga</v>
      </c>
      <c r="C1636" s="3" t="s">
        <v>1059</v>
      </c>
      <c r="D1636" s="5">
        <v>220640</v>
      </c>
      <c r="E1636" s="5">
        <f t="shared" si="75"/>
        <v>220.64</v>
      </c>
      <c r="F1636" t="b">
        <v>0</v>
      </c>
      <c r="G1636">
        <v>12</v>
      </c>
      <c r="H1636">
        <f>_xlfn.XLOOKUP(G1636, years!A$2:A$836, years!B$2:B$836)</f>
        <v>2009</v>
      </c>
      <c r="I1636" s="5">
        <v>69</v>
      </c>
      <c r="J1636">
        <v>0.82399999999999995</v>
      </c>
      <c r="K1636">
        <v>0.83599999999999997</v>
      </c>
      <c r="L1636" s="7" t="str">
        <f t="shared" si="76"/>
        <v>High</v>
      </c>
      <c r="M1636">
        <v>-5.9029999999999996</v>
      </c>
      <c r="N1636" s="7">
        <v>4.0399999999999998E-2</v>
      </c>
      <c r="O1636" s="7">
        <v>5.2100000000000002E-3</v>
      </c>
      <c r="P1636" s="9">
        <v>8.1700000000000002E-4</v>
      </c>
      <c r="Q1636" s="7">
        <v>0.112</v>
      </c>
      <c r="R1636" s="7">
        <v>0.71599999999999997</v>
      </c>
      <c r="S1636" s="7" t="str">
        <f t="shared" si="77"/>
        <v>Positive</v>
      </c>
      <c r="T1636" s="5">
        <v>122.014</v>
      </c>
      <c r="U1636" t="s">
        <v>17</v>
      </c>
    </row>
    <row r="1637" spans="1:21" x14ac:dyDescent="0.25">
      <c r="A1637">
        <v>169</v>
      </c>
      <c r="B1637" t="str">
        <f>_xlfn.XLOOKUP(A1637, artists!A$2:A$836, artists!B$2:B$836)</f>
        <v>Sean Paul</v>
      </c>
      <c r="C1637" s="3" t="s">
        <v>637</v>
      </c>
      <c r="D1637" s="5">
        <v>218573</v>
      </c>
      <c r="E1637" s="5">
        <f t="shared" si="75"/>
        <v>218.57300000000001</v>
      </c>
      <c r="F1637" t="b">
        <v>0</v>
      </c>
      <c r="G1637">
        <v>8</v>
      </c>
      <c r="H1637">
        <f>_xlfn.XLOOKUP(G1637, years!A$2:A$836, years!B$2:B$836)</f>
        <v>2005</v>
      </c>
      <c r="I1637" s="5">
        <v>78</v>
      </c>
      <c r="J1637">
        <v>0.95099999999999996</v>
      </c>
      <c r="K1637">
        <v>0.6</v>
      </c>
      <c r="L1637" s="7" t="str">
        <f t="shared" si="76"/>
        <v>Low</v>
      </c>
      <c r="M1637">
        <v>-4.6749999999999998</v>
      </c>
      <c r="N1637" s="7">
        <v>6.8500000000000005E-2</v>
      </c>
      <c r="O1637" s="7">
        <v>0.106</v>
      </c>
      <c r="P1637" s="9">
        <v>0</v>
      </c>
      <c r="Q1637" s="7">
        <v>7.1199999999999999E-2</v>
      </c>
      <c r="R1637" s="7">
        <v>0.82199999999999995</v>
      </c>
      <c r="S1637" s="7" t="str">
        <f t="shared" si="77"/>
        <v>Positive</v>
      </c>
      <c r="T1637" s="5">
        <v>125.04</v>
      </c>
      <c r="U1637" t="s">
        <v>59</v>
      </c>
    </row>
    <row r="1638" spans="1:21" x14ac:dyDescent="0.25">
      <c r="A1638">
        <v>50</v>
      </c>
      <c r="B1638" t="str">
        <f>_xlfn.XLOOKUP(A1638, artists!A$2:A$836, artists!B$2:B$836)</f>
        <v>Mariah Carey</v>
      </c>
      <c r="C1638" s="3" t="s">
        <v>86</v>
      </c>
      <c r="D1638" s="5">
        <v>257360</v>
      </c>
      <c r="E1638" s="5">
        <f t="shared" si="75"/>
        <v>257.36</v>
      </c>
      <c r="F1638" t="b">
        <v>0</v>
      </c>
      <c r="G1638">
        <v>2</v>
      </c>
      <c r="H1638">
        <f>_xlfn.XLOOKUP(G1638, years!A$2:A$836, years!B$2:B$836)</f>
        <v>1999</v>
      </c>
      <c r="I1638" s="5">
        <v>59</v>
      </c>
      <c r="J1638">
        <v>0.34799999999999998</v>
      </c>
      <c r="K1638">
        <v>0.53200000000000003</v>
      </c>
      <c r="L1638" s="7" t="str">
        <f t="shared" si="76"/>
        <v>Low</v>
      </c>
      <c r="M1638">
        <v>-5.8819999999999997</v>
      </c>
      <c r="N1638" s="7">
        <v>3.3099999999999997E-2</v>
      </c>
      <c r="O1638" s="7">
        <v>0.59199999999999997</v>
      </c>
      <c r="P1638" s="9">
        <v>0</v>
      </c>
      <c r="Q1638" s="7">
        <v>0.106</v>
      </c>
      <c r="R1638" s="7">
        <v>0.14799999999999999</v>
      </c>
      <c r="S1638" s="7" t="str">
        <f t="shared" si="77"/>
        <v>Negative</v>
      </c>
      <c r="T1638" s="5">
        <v>129.297</v>
      </c>
      <c r="U1638" t="s">
        <v>32</v>
      </c>
    </row>
    <row r="1639" spans="1:21" x14ac:dyDescent="0.25">
      <c r="A1639">
        <v>106</v>
      </c>
      <c r="B1639" t="str">
        <f>_xlfn.XLOOKUP(A1639, artists!A$2:A$836, artists!B$2:B$836)</f>
        <v>Dido</v>
      </c>
      <c r="C1639" s="3" t="s">
        <v>175</v>
      </c>
      <c r="D1639" s="5">
        <v>218360</v>
      </c>
      <c r="E1639" s="5">
        <f t="shared" si="75"/>
        <v>218.36</v>
      </c>
      <c r="F1639" t="b">
        <v>0</v>
      </c>
      <c r="G1639">
        <v>2</v>
      </c>
      <c r="H1639">
        <f>_xlfn.XLOOKUP(G1639, years!A$2:A$836, years!B$2:B$836)</f>
        <v>1999</v>
      </c>
      <c r="I1639" s="5">
        <v>73</v>
      </c>
      <c r="J1639">
        <v>0.72499999999999998</v>
      </c>
      <c r="K1639">
        <v>0.58299999999999996</v>
      </c>
      <c r="L1639" s="7" t="str">
        <f t="shared" si="76"/>
        <v>Low</v>
      </c>
      <c r="M1639">
        <v>-9.9420000000000002</v>
      </c>
      <c r="N1639" s="7">
        <v>4.2700000000000002E-2</v>
      </c>
      <c r="O1639" s="7">
        <v>0.3</v>
      </c>
      <c r="P1639" s="9">
        <v>2.3800000000000001E-4</v>
      </c>
      <c r="Q1639" s="7">
        <v>6.6500000000000004E-2</v>
      </c>
      <c r="R1639" s="7">
        <v>0.76200000000000001</v>
      </c>
      <c r="S1639" s="7" t="str">
        <f t="shared" si="77"/>
        <v>Positive</v>
      </c>
      <c r="T1639" s="5">
        <v>79.983999999999995</v>
      </c>
      <c r="U1639" t="s">
        <v>17</v>
      </c>
    </row>
    <row r="1640" spans="1:21" x14ac:dyDescent="0.25">
      <c r="A1640">
        <v>309</v>
      </c>
      <c r="B1640" t="str">
        <f>_xlfn.XLOOKUP(A1640, artists!A$2:A$836, artists!B$2:B$836)</f>
        <v>Shayne Ward</v>
      </c>
      <c r="C1640" s="3" t="s">
        <v>612</v>
      </c>
      <c r="D1640" s="5">
        <v>219600</v>
      </c>
      <c r="E1640" s="5">
        <f t="shared" si="75"/>
        <v>219.6</v>
      </c>
      <c r="F1640" t="b">
        <v>0</v>
      </c>
      <c r="G1640">
        <v>9</v>
      </c>
      <c r="H1640">
        <f>_xlfn.XLOOKUP(G1640, years!A$2:A$836, years!B$2:B$836)</f>
        <v>2006</v>
      </c>
      <c r="I1640" s="5">
        <v>1</v>
      </c>
      <c r="J1640">
        <v>0.28599999999999998</v>
      </c>
      <c r="K1640">
        <v>0.50800000000000001</v>
      </c>
      <c r="L1640" s="7" t="str">
        <f t="shared" si="76"/>
        <v>Low</v>
      </c>
      <c r="M1640">
        <v>-5.9660000000000002</v>
      </c>
      <c r="N1640" s="7">
        <v>3.3599999999999998E-2</v>
      </c>
      <c r="O1640" s="7">
        <v>0.372</v>
      </c>
      <c r="P1640" s="9">
        <v>0</v>
      </c>
      <c r="Q1640" s="7">
        <v>0.27</v>
      </c>
      <c r="R1640" s="7">
        <v>0.14000000000000001</v>
      </c>
      <c r="S1640" s="7" t="str">
        <f t="shared" si="77"/>
        <v>Negative</v>
      </c>
      <c r="T1640" s="5">
        <v>68.637</v>
      </c>
      <c r="U1640" t="s">
        <v>17</v>
      </c>
    </row>
    <row r="1641" spans="1:21" x14ac:dyDescent="0.25">
      <c r="A1641">
        <v>418</v>
      </c>
      <c r="B1641" t="str">
        <f>_xlfn.XLOOKUP(A1641, artists!A$2:A$836, artists!B$2:B$836)</f>
        <v>The Ting Tings</v>
      </c>
      <c r="C1641" s="3" t="s">
        <v>895</v>
      </c>
      <c r="D1641" s="5">
        <v>310573</v>
      </c>
      <c r="E1641" s="5">
        <f t="shared" si="75"/>
        <v>310.57299999999998</v>
      </c>
      <c r="F1641" t="b">
        <v>0</v>
      </c>
      <c r="G1641">
        <v>11</v>
      </c>
      <c r="H1641">
        <f>_xlfn.XLOOKUP(G1641, years!A$2:A$836, years!B$2:B$836)</f>
        <v>2008</v>
      </c>
      <c r="I1641" s="5">
        <v>51</v>
      </c>
      <c r="J1641">
        <v>0.755</v>
      </c>
      <c r="K1641">
        <v>0.90100000000000002</v>
      </c>
      <c r="L1641" s="7" t="str">
        <f t="shared" si="76"/>
        <v>High</v>
      </c>
      <c r="M1641">
        <v>-3.1520000000000001</v>
      </c>
      <c r="N1641" s="7">
        <v>8.9300000000000004E-2</v>
      </c>
      <c r="O1641" s="7">
        <v>4.5100000000000001E-2</v>
      </c>
      <c r="P1641" s="9">
        <v>3.73E-2</v>
      </c>
      <c r="Q1641" s="7">
        <v>0.36299999999999999</v>
      </c>
      <c r="R1641" s="7">
        <v>0.95899999999999996</v>
      </c>
      <c r="S1641" s="7" t="str">
        <f t="shared" si="77"/>
        <v>Positive</v>
      </c>
      <c r="T1641" s="5">
        <v>145.042</v>
      </c>
      <c r="U1641" t="s">
        <v>513</v>
      </c>
    </row>
    <row r="1642" spans="1:21" x14ac:dyDescent="0.25">
      <c r="A1642">
        <v>65</v>
      </c>
      <c r="B1642" t="str">
        <f>_xlfn.XLOOKUP(A1642, artists!A$2:A$836, artists!B$2:B$836)</f>
        <v>Céline Dion</v>
      </c>
      <c r="C1642" s="3" t="s">
        <v>111</v>
      </c>
      <c r="D1642" s="5">
        <v>241373</v>
      </c>
      <c r="E1642" s="5">
        <f t="shared" si="75"/>
        <v>241.37299999999999</v>
      </c>
      <c r="F1642" t="b">
        <v>0</v>
      </c>
      <c r="G1642">
        <v>2</v>
      </c>
      <c r="H1642">
        <f>_xlfn.XLOOKUP(G1642, years!A$2:A$836, years!B$2:B$836)</f>
        <v>1999</v>
      </c>
      <c r="I1642" s="5">
        <v>64</v>
      </c>
      <c r="J1642">
        <v>0.63400000000000001</v>
      </c>
      <c r="K1642">
        <v>0.88600000000000001</v>
      </c>
      <c r="L1642" s="7" t="str">
        <f t="shared" si="76"/>
        <v>High</v>
      </c>
      <c r="M1642">
        <v>-5.4240000000000004</v>
      </c>
      <c r="N1642" s="7">
        <v>4.3400000000000001E-2</v>
      </c>
      <c r="O1642" s="7">
        <v>0.154</v>
      </c>
      <c r="P1642" s="9">
        <v>0</v>
      </c>
      <c r="Q1642" s="7">
        <v>0.11799999999999999</v>
      </c>
      <c r="R1642" s="7">
        <v>0.57699999999999996</v>
      </c>
      <c r="S1642" s="7" t="str">
        <f t="shared" si="77"/>
        <v>Positive</v>
      </c>
      <c r="T1642" s="5">
        <v>93.04</v>
      </c>
      <c r="U1642" t="s">
        <v>17</v>
      </c>
    </row>
    <row r="1643" spans="1:21" x14ac:dyDescent="0.25">
      <c r="A1643">
        <v>58</v>
      </c>
      <c r="B1643" t="str">
        <f>_xlfn.XLOOKUP(A1643, artists!A$2:A$836, artists!B$2:B$836)</f>
        <v>Red Hot Chili Peppers</v>
      </c>
      <c r="C1643" s="3" t="s">
        <v>1192</v>
      </c>
      <c r="D1643" s="5">
        <v>282400</v>
      </c>
      <c r="E1643" s="5">
        <f t="shared" si="75"/>
        <v>282.39999999999998</v>
      </c>
      <c r="F1643" t="b">
        <v>0</v>
      </c>
      <c r="G1643">
        <v>14</v>
      </c>
      <c r="H1643">
        <f>_xlfn.XLOOKUP(G1643, years!A$2:A$836, years!B$2:B$836)</f>
        <v>2011</v>
      </c>
      <c r="I1643" s="5">
        <v>65</v>
      </c>
      <c r="J1643">
        <v>0.68300000000000005</v>
      </c>
      <c r="K1643">
        <v>0.73399999999999999</v>
      </c>
      <c r="L1643" s="7" t="str">
        <f t="shared" si="76"/>
        <v>High</v>
      </c>
      <c r="M1643">
        <v>-4.5229999999999997</v>
      </c>
      <c r="N1643" s="7">
        <v>2.9000000000000001E-2</v>
      </c>
      <c r="O1643" s="7">
        <v>1.1199999999999999E-3</v>
      </c>
      <c r="P1643" s="9">
        <v>1.3899999999999999E-2</v>
      </c>
      <c r="Q1643" s="7">
        <v>0.25800000000000001</v>
      </c>
      <c r="R1643" s="7">
        <v>0.57599999999999996</v>
      </c>
      <c r="S1643" s="7" t="str">
        <f t="shared" si="77"/>
        <v>Positive</v>
      </c>
      <c r="T1643" s="5">
        <v>106.254</v>
      </c>
      <c r="U1643" t="s">
        <v>100</v>
      </c>
    </row>
    <row r="1644" spans="1:21" x14ac:dyDescent="0.25">
      <c r="A1644">
        <v>407</v>
      </c>
      <c r="B1644" t="str">
        <f>_xlfn.XLOOKUP(A1644, artists!A$2:A$836, artists!B$2:B$836)</f>
        <v>Alesha Dixon</v>
      </c>
      <c r="C1644" s="3" t="s">
        <v>864</v>
      </c>
      <c r="D1644" s="5">
        <v>210680</v>
      </c>
      <c r="E1644" s="5">
        <f t="shared" si="75"/>
        <v>210.68</v>
      </c>
      <c r="F1644" t="b">
        <v>0</v>
      </c>
      <c r="G1644">
        <v>11</v>
      </c>
      <c r="H1644">
        <f>_xlfn.XLOOKUP(G1644, years!A$2:A$836, years!B$2:B$836)</f>
        <v>2008</v>
      </c>
      <c r="I1644" s="5">
        <v>51</v>
      </c>
      <c r="J1644">
        <v>0.63200000000000001</v>
      </c>
      <c r="K1644">
        <v>0.97199999999999998</v>
      </c>
      <c r="L1644" s="7" t="str">
        <f t="shared" si="76"/>
        <v>High</v>
      </c>
      <c r="M1644">
        <v>-2.423</v>
      </c>
      <c r="N1644" s="7">
        <v>0.121</v>
      </c>
      <c r="O1644" s="7">
        <v>0.121</v>
      </c>
      <c r="P1644" s="9">
        <v>7.7399999999999998E-5</v>
      </c>
      <c r="Q1644" s="7">
        <v>3.1699999999999999E-2</v>
      </c>
      <c r="R1644" s="7">
        <v>0.84499999999999997</v>
      </c>
      <c r="S1644" s="7" t="str">
        <f t="shared" si="77"/>
        <v>Positive</v>
      </c>
      <c r="T1644" s="5">
        <v>87</v>
      </c>
      <c r="U1644" t="s">
        <v>17</v>
      </c>
    </row>
    <row r="1645" spans="1:21" x14ac:dyDescent="0.25">
      <c r="A1645">
        <v>275</v>
      </c>
      <c r="B1645" t="str">
        <f>_xlfn.XLOOKUP(A1645, artists!A$2:A$836, artists!B$2:B$836)</f>
        <v>Katie Melua</v>
      </c>
      <c r="C1645" s="3" t="s">
        <v>524</v>
      </c>
      <c r="D1645" s="5">
        <v>252466</v>
      </c>
      <c r="E1645" s="5">
        <f t="shared" si="75"/>
        <v>252.46600000000001</v>
      </c>
      <c r="F1645" t="b">
        <v>0</v>
      </c>
      <c r="G1645">
        <v>6</v>
      </c>
      <c r="H1645">
        <f>_xlfn.XLOOKUP(G1645, years!A$2:A$836, years!B$2:B$836)</f>
        <v>2003</v>
      </c>
      <c r="I1645" s="5">
        <v>55</v>
      </c>
      <c r="J1645">
        <v>0.56200000000000006</v>
      </c>
      <c r="K1645">
        <v>0.219</v>
      </c>
      <c r="L1645" s="7" t="str">
        <f t="shared" si="76"/>
        <v>Low</v>
      </c>
      <c r="M1645">
        <v>-13.2</v>
      </c>
      <c r="N1645" s="7">
        <v>3.1199999999999999E-2</v>
      </c>
      <c r="O1645" s="7">
        <v>0.85599999999999998</v>
      </c>
      <c r="P1645" s="9">
        <v>2.9599999999999998E-4</v>
      </c>
      <c r="Q1645" s="7">
        <v>9.7900000000000001E-2</v>
      </c>
      <c r="R1645" s="7">
        <v>0.106</v>
      </c>
      <c r="S1645" s="7" t="str">
        <f t="shared" si="77"/>
        <v>Negative</v>
      </c>
      <c r="T1645" s="5">
        <v>127.831</v>
      </c>
      <c r="U1645" t="s">
        <v>525</v>
      </c>
    </row>
    <row r="1646" spans="1:21" x14ac:dyDescent="0.25">
      <c r="A1646">
        <v>367</v>
      </c>
      <c r="B1646" t="str">
        <f>_xlfn.XLOOKUP(A1646, artists!A$2:A$836, artists!B$2:B$836)</f>
        <v>Camille Jones</v>
      </c>
      <c r="C1646" s="3" t="s">
        <v>763</v>
      </c>
      <c r="D1646" s="5">
        <v>152333</v>
      </c>
      <c r="E1646" s="5">
        <f t="shared" si="75"/>
        <v>152.333</v>
      </c>
      <c r="F1646" t="b">
        <v>0</v>
      </c>
      <c r="G1646">
        <v>9</v>
      </c>
      <c r="H1646">
        <f>_xlfn.XLOOKUP(G1646, years!A$2:A$836, years!B$2:B$836)</f>
        <v>2006</v>
      </c>
      <c r="I1646" s="5">
        <v>17</v>
      </c>
      <c r="J1646">
        <v>0.84699999999999998</v>
      </c>
      <c r="K1646">
        <v>0.86099999999999999</v>
      </c>
      <c r="L1646" s="7" t="str">
        <f t="shared" si="76"/>
        <v>High</v>
      </c>
      <c r="M1646">
        <v>-6.6319999999999997</v>
      </c>
      <c r="N1646" s="7">
        <v>6.0299999999999999E-2</v>
      </c>
      <c r="O1646" s="7">
        <v>0.27800000000000002</v>
      </c>
      <c r="P1646" s="9">
        <v>2.9000000000000001E-2</v>
      </c>
      <c r="Q1646" s="7">
        <v>6.2600000000000003E-2</v>
      </c>
      <c r="R1646" s="7">
        <v>0.72399999999999998</v>
      </c>
      <c r="S1646" s="7" t="str">
        <f t="shared" si="77"/>
        <v>Positive</v>
      </c>
      <c r="T1646" s="5">
        <v>127.89400000000001</v>
      </c>
      <c r="U1646" t="s">
        <v>135</v>
      </c>
    </row>
    <row r="1647" spans="1:21" x14ac:dyDescent="0.25">
      <c r="A1647">
        <v>437</v>
      </c>
      <c r="B1647" t="str">
        <f>_xlfn.XLOOKUP(A1647, artists!A$2:A$836, artists!B$2:B$836)</f>
        <v>Lady Gaga</v>
      </c>
      <c r="C1647" s="3" t="s">
        <v>1196</v>
      </c>
      <c r="D1647" s="5">
        <v>320546</v>
      </c>
      <c r="E1647" s="5">
        <f t="shared" si="75"/>
        <v>320.54599999999999</v>
      </c>
      <c r="F1647" t="b">
        <v>0</v>
      </c>
      <c r="G1647">
        <v>14</v>
      </c>
      <c r="H1647">
        <f>_xlfn.XLOOKUP(G1647, years!A$2:A$836, years!B$2:B$836)</f>
        <v>2011</v>
      </c>
      <c r="I1647" s="5">
        <v>67</v>
      </c>
      <c r="J1647">
        <v>0.58299999999999996</v>
      </c>
      <c r="K1647">
        <v>0.76800000000000002</v>
      </c>
      <c r="L1647" s="7" t="str">
        <f t="shared" si="76"/>
        <v>High</v>
      </c>
      <c r="M1647">
        <v>-6.4770000000000003</v>
      </c>
      <c r="N1647" s="7">
        <v>4.1000000000000002E-2</v>
      </c>
      <c r="O1647" s="7">
        <v>3.2299999999999999E-4</v>
      </c>
      <c r="P1647" s="9">
        <v>1.6199999999999999E-2</v>
      </c>
      <c r="Q1647" s="7">
        <v>0.109</v>
      </c>
      <c r="R1647" s="7">
        <v>0.35699999999999998</v>
      </c>
      <c r="S1647" s="7" t="str">
        <f t="shared" si="77"/>
        <v>Negative</v>
      </c>
      <c r="T1647" s="5">
        <v>127.952</v>
      </c>
      <c r="U1647" t="s">
        <v>17</v>
      </c>
    </row>
    <row r="1648" spans="1:21" x14ac:dyDescent="0.25">
      <c r="A1648">
        <v>342</v>
      </c>
      <c r="B1648" t="str">
        <f>_xlfn.XLOOKUP(A1648, artists!A$2:A$836, artists!B$2:B$836)</f>
        <v>Lily Allen</v>
      </c>
      <c r="C1648" s="3" t="s">
        <v>1004</v>
      </c>
      <c r="D1648" s="5">
        <v>207120</v>
      </c>
      <c r="E1648" s="5">
        <f t="shared" si="75"/>
        <v>207.12</v>
      </c>
      <c r="F1648" t="b">
        <v>1</v>
      </c>
      <c r="G1648">
        <v>12</v>
      </c>
      <c r="H1648">
        <f>_xlfn.XLOOKUP(G1648, years!A$2:A$836, years!B$2:B$836)</f>
        <v>2009</v>
      </c>
      <c r="I1648" s="5">
        <v>53</v>
      </c>
      <c r="J1648">
        <v>0.66100000000000003</v>
      </c>
      <c r="K1648">
        <v>0.84699999999999998</v>
      </c>
      <c r="L1648" s="7" t="str">
        <f t="shared" si="76"/>
        <v>High</v>
      </c>
      <c r="M1648">
        <v>-6.9480000000000004</v>
      </c>
      <c r="N1648" s="7">
        <v>4.0399999999999998E-2</v>
      </c>
      <c r="O1648" s="7">
        <v>0.41899999999999998</v>
      </c>
      <c r="P1648" s="9">
        <v>8.8200000000000003E-5</v>
      </c>
      <c r="Q1648" s="7">
        <v>0.107</v>
      </c>
      <c r="R1648" s="7">
        <v>0.52200000000000002</v>
      </c>
      <c r="S1648" s="7" t="str">
        <f t="shared" si="77"/>
        <v>Positive</v>
      </c>
      <c r="T1648" s="5">
        <v>134.00200000000001</v>
      </c>
      <c r="U1648" t="s">
        <v>17</v>
      </c>
    </row>
    <row r="1649" spans="1:21" x14ac:dyDescent="0.25">
      <c r="A1649">
        <v>331</v>
      </c>
      <c r="B1649" t="str">
        <f>_xlfn.XLOOKUP(A1649, artists!A$2:A$836, artists!B$2:B$836)</f>
        <v>Take That</v>
      </c>
      <c r="C1649" s="3" t="s">
        <v>1084</v>
      </c>
      <c r="D1649" s="5">
        <v>289359</v>
      </c>
      <c r="E1649" s="5">
        <f t="shared" si="75"/>
        <v>289.35899999999998</v>
      </c>
      <c r="F1649" t="b">
        <v>0</v>
      </c>
      <c r="G1649">
        <v>13</v>
      </c>
      <c r="H1649">
        <f>_xlfn.XLOOKUP(G1649, years!A$2:A$836, years!B$2:B$836)</f>
        <v>2010</v>
      </c>
      <c r="I1649" s="5">
        <v>57</v>
      </c>
      <c r="J1649">
        <v>0.51400000000000001</v>
      </c>
      <c r="K1649">
        <v>0.83</v>
      </c>
      <c r="L1649" s="7" t="str">
        <f t="shared" si="76"/>
        <v>High</v>
      </c>
      <c r="M1649">
        <v>-6.077</v>
      </c>
      <c r="N1649" s="7">
        <v>4.3999999999999997E-2</v>
      </c>
      <c r="O1649" s="7">
        <v>3.78E-2</v>
      </c>
      <c r="P1649" s="9">
        <v>1.4300000000000001E-6</v>
      </c>
      <c r="Q1649" s="7">
        <v>0.122</v>
      </c>
      <c r="R1649" s="7">
        <v>0.13800000000000001</v>
      </c>
      <c r="S1649" s="7" t="str">
        <f t="shared" si="77"/>
        <v>Negative</v>
      </c>
      <c r="T1649" s="5">
        <v>100.631</v>
      </c>
      <c r="U1649" t="s">
        <v>17</v>
      </c>
    </row>
    <row r="1650" spans="1:21" x14ac:dyDescent="0.25">
      <c r="A1650">
        <v>585</v>
      </c>
      <c r="B1650" t="str">
        <f>_xlfn.XLOOKUP(A1650, artists!A$2:A$836, artists!B$2:B$836)</f>
        <v>Ylvis</v>
      </c>
      <c r="C1650" s="3" t="s">
        <v>1351</v>
      </c>
      <c r="D1650" s="5">
        <v>213708</v>
      </c>
      <c r="E1650" s="5">
        <f t="shared" si="75"/>
        <v>213.708</v>
      </c>
      <c r="F1650" t="b">
        <v>0</v>
      </c>
      <c r="G1650">
        <v>16</v>
      </c>
      <c r="H1650">
        <f>_xlfn.XLOOKUP(G1650, years!A$2:A$836, years!B$2:B$836)</f>
        <v>2013</v>
      </c>
      <c r="I1650" s="5">
        <v>63</v>
      </c>
      <c r="J1650">
        <v>0.70299999999999996</v>
      </c>
      <c r="K1650">
        <v>0.86699999999999999</v>
      </c>
      <c r="L1650" s="7" t="str">
        <f t="shared" si="76"/>
        <v>High</v>
      </c>
      <c r="M1650">
        <v>-4.2919999999999998</v>
      </c>
      <c r="N1650" s="7">
        <v>4.53E-2</v>
      </c>
      <c r="O1650" s="7">
        <v>0.107</v>
      </c>
      <c r="P1650" s="9">
        <v>0</v>
      </c>
      <c r="Q1650" s="7">
        <v>0.11899999999999999</v>
      </c>
      <c r="R1650" s="7">
        <v>0.54600000000000004</v>
      </c>
      <c r="S1650" s="7" t="str">
        <f t="shared" si="77"/>
        <v>Positive</v>
      </c>
      <c r="T1650" s="5">
        <v>128.00800000000001</v>
      </c>
      <c r="U1650" t="s">
        <v>28</v>
      </c>
    </row>
    <row r="1651" spans="1:21" x14ac:dyDescent="0.25">
      <c r="A1651">
        <v>760</v>
      </c>
      <c r="B1651" t="str">
        <f>_xlfn.XLOOKUP(A1651, artists!A$2:A$836, artists!B$2:B$836)</f>
        <v>Nio Garcia</v>
      </c>
      <c r="C1651" s="3" t="s">
        <v>1785</v>
      </c>
      <c r="D1651" s="5">
        <v>417920</v>
      </c>
      <c r="E1651" s="5">
        <f t="shared" si="75"/>
        <v>417.92</v>
      </c>
      <c r="F1651" t="b">
        <v>1</v>
      </c>
      <c r="G1651">
        <v>21</v>
      </c>
      <c r="H1651">
        <f>_xlfn.XLOOKUP(G1651, years!A$2:A$836, years!B$2:B$836)</f>
        <v>2018</v>
      </c>
      <c r="I1651" s="5">
        <v>76</v>
      </c>
      <c r="J1651">
        <v>0.90300000000000002</v>
      </c>
      <c r="K1651">
        <v>0.67500000000000004</v>
      </c>
      <c r="L1651" s="7" t="str">
        <f t="shared" si="76"/>
        <v>High</v>
      </c>
      <c r="M1651">
        <v>-3.4449999999999998</v>
      </c>
      <c r="N1651" s="7">
        <v>0.214</v>
      </c>
      <c r="O1651" s="7">
        <v>0.54200000000000004</v>
      </c>
      <c r="P1651" s="9">
        <v>1.2799999999999999E-5</v>
      </c>
      <c r="Q1651" s="7">
        <v>5.9499999999999997E-2</v>
      </c>
      <c r="R1651" s="7">
        <v>0.442</v>
      </c>
      <c r="S1651" s="7" t="str">
        <f t="shared" si="77"/>
        <v>Negative</v>
      </c>
      <c r="T1651" s="5">
        <v>96.507000000000005</v>
      </c>
      <c r="U1651" t="s">
        <v>446</v>
      </c>
    </row>
    <row r="1652" spans="1:21" x14ac:dyDescent="0.25">
      <c r="A1652">
        <v>835</v>
      </c>
      <c r="B1652" t="str">
        <f>_xlfn.XLOOKUP(A1652, artists!A$2:A$836, artists!B$2:B$836)</f>
        <v>Blanco Brown</v>
      </c>
      <c r="C1652" s="3" t="s">
        <v>1950</v>
      </c>
      <c r="D1652" s="5">
        <v>200593</v>
      </c>
      <c r="E1652" s="5">
        <f t="shared" si="75"/>
        <v>200.59299999999999</v>
      </c>
      <c r="F1652" t="b">
        <v>0</v>
      </c>
      <c r="G1652">
        <v>22</v>
      </c>
      <c r="H1652">
        <f>_xlfn.XLOOKUP(G1652, years!A$2:A$836, years!B$2:B$836)</f>
        <v>2019</v>
      </c>
      <c r="I1652" s="5">
        <v>69</v>
      </c>
      <c r="J1652">
        <v>0.84699999999999998</v>
      </c>
      <c r="K1652">
        <v>0.67800000000000005</v>
      </c>
      <c r="L1652" s="7" t="str">
        <f t="shared" si="76"/>
        <v>High</v>
      </c>
      <c r="M1652">
        <v>-8.6349999999999998</v>
      </c>
      <c r="N1652" s="7">
        <v>0.109</v>
      </c>
      <c r="O1652" s="7">
        <v>6.6900000000000001E-2</v>
      </c>
      <c r="P1652" s="9">
        <v>0</v>
      </c>
      <c r="Q1652" s="7">
        <v>0.27400000000000002</v>
      </c>
      <c r="R1652" s="7">
        <v>0.81100000000000005</v>
      </c>
      <c r="S1652" s="7" t="str">
        <f t="shared" si="77"/>
        <v>Positive</v>
      </c>
      <c r="T1652" s="5">
        <v>97.983999999999995</v>
      </c>
      <c r="U1652" t="s">
        <v>1951</v>
      </c>
    </row>
    <row r="1653" spans="1:21" x14ac:dyDescent="0.25">
      <c r="A1653">
        <v>181</v>
      </c>
      <c r="B1653" t="str">
        <f>_xlfn.XLOOKUP(A1653, artists!A$2:A$836, artists!B$2:B$836)</f>
        <v>Big Tymers</v>
      </c>
      <c r="C1653" s="3" t="s">
        <v>311</v>
      </c>
      <c r="D1653" s="5">
        <v>335613</v>
      </c>
      <c r="E1653" s="5">
        <f t="shared" si="75"/>
        <v>335.613</v>
      </c>
      <c r="F1653" t="b">
        <v>1</v>
      </c>
      <c r="G1653">
        <v>5</v>
      </c>
      <c r="H1653">
        <f>_xlfn.XLOOKUP(G1653, years!A$2:A$836, years!B$2:B$836)</f>
        <v>2002</v>
      </c>
      <c r="I1653" s="5">
        <v>64</v>
      </c>
      <c r="J1653">
        <v>0.67500000000000004</v>
      </c>
      <c r="K1653">
        <v>0.60699999999999998</v>
      </c>
      <c r="L1653" s="7" t="str">
        <f t="shared" si="76"/>
        <v>Low</v>
      </c>
      <c r="M1653">
        <v>-3.5379999999999998</v>
      </c>
      <c r="N1653" s="7">
        <v>0.16200000000000001</v>
      </c>
      <c r="O1653" s="7">
        <v>3.0200000000000001E-2</v>
      </c>
      <c r="P1653" s="9">
        <v>8.9700000000000005E-6</v>
      </c>
      <c r="Q1653" s="7">
        <v>0.33900000000000002</v>
      </c>
      <c r="R1653" s="7">
        <v>0.56000000000000005</v>
      </c>
      <c r="S1653" s="7" t="str">
        <f t="shared" si="77"/>
        <v>Positive</v>
      </c>
      <c r="T1653" s="5">
        <v>177.928</v>
      </c>
      <c r="U1653" t="s">
        <v>59</v>
      </c>
    </row>
    <row r="1654" spans="1:21" x14ac:dyDescent="0.25">
      <c r="A1654">
        <v>819</v>
      </c>
      <c r="B1654" t="str">
        <f>_xlfn.XLOOKUP(A1654, artists!A$2:A$836, artists!B$2:B$836)</f>
        <v>Pedro Capó</v>
      </c>
      <c r="C1654" s="3" t="s">
        <v>1918</v>
      </c>
      <c r="D1654" s="5">
        <v>238200</v>
      </c>
      <c r="E1654" s="5">
        <f t="shared" si="75"/>
        <v>238.2</v>
      </c>
      <c r="F1654" t="b">
        <v>0</v>
      </c>
      <c r="G1654">
        <v>21</v>
      </c>
      <c r="H1654">
        <f>_xlfn.XLOOKUP(G1654, years!A$2:A$836, years!B$2:B$836)</f>
        <v>2018</v>
      </c>
      <c r="I1654" s="5">
        <v>74</v>
      </c>
      <c r="J1654">
        <v>0.82599999999999996</v>
      </c>
      <c r="K1654">
        <v>0.77300000000000002</v>
      </c>
      <c r="L1654" s="7" t="str">
        <f t="shared" si="76"/>
        <v>High</v>
      </c>
      <c r="M1654">
        <v>-4.218</v>
      </c>
      <c r="N1654" s="7">
        <v>5.2400000000000002E-2</v>
      </c>
      <c r="O1654" s="7">
        <v>0.32300000000000001</v>
      </c>
      <c r="P1654" s="9">
        <v>0</v>
      </c>
      <c r="Q1654" s="7">
        <v>0.14299999999999999</v>
      </c>
      <c r="R1654" s="7">
        <v>0.76100000000000001</v>
      </c>
      <c r="S1654" s="7" t="str">
        <f t="shared" si="77"/>
        <v>Positive</v>
      </c>
      <c r="T1654" s="5">
        <v>126.899</v>
      </c>
      <c r="U1654" t="s">
        <v>71</v>
      </c>
    </row>
    <row r="1655" spans="1:21" x14ac:dyDescent="0.25">
      <c r="A1655">
        <v>720</v>
      </c>
      <c r="B1655" t="str">
        <f>_xlfn.XLOOKUP(A1655, artists!A$2:A$836, artists!B$2:B$836)</f>
        <v>Camila Cabello</v>
      </c>
      <c r="C1655" s="3" t="s">
        <v>1845</v>
      </c>
      <c r="D1655" s="5">
        <v>226973</v>
      </c>
      <c r="E1655" s="5">
        <f t="shared" si="75"/>
        <v>226.97300000000001</v>
      </c>
      <c r="F1655" t="b">
        <v>0</v>
      </c>
      <c r="G1655">
        <v>21</v>
      </c>
      <c r="H1655">
        <f>_xlfn.XLOOKUP(G1655, years!A$2:A$836, years!B$2:B$836)</f>
        <v>2018</v>
      </c>
      <c r="I1655" s="5">
        <v>74</v>
      </c>
      <c r="J1655">
        <v>0.63700000000000001</v>
      </c>
      <c r="K1655">
        <v>0.71299999999999997</v>
      </c>
      <c r="L1655" s="7" t="str">
        <f t="shared" si="76"/>
        <v>High</v>
      </c>
      <c r="M1655">
        <v>-4.3330000000000002</v>
      </c>
      <c r="N1655" s="7">
        <v>7.4700000000000003E-2</v>
      </c>
      <c r="O1655" s="7">
        <v>0.18099999999999999</v>
      </c>
      <c r="P1655" s="9">
        <v>6.3699999999999998E-4</v>
      </c>
      <c r="Q1655" s="7">
        <v>0.13700000000000001</v>
      </c>
      <c r="R1655" s="7">
        <v>0.24299999999999999</v>
      </c>
      <c r="S1655" s="7" t="str">
        <f t="shared" si="77"/>
        <v>Negative</v>
      </c>
      <c r="T1655" s="5">
        <v>129.923</v>
      </c>
      <c r="U1655" t="s">
        <v>17</v>
      </c>
    </row>
    <row r="1656" spans="1:21" x14ac:dyDescent="0.25">
      <c r="A1656">
        <v>582</v>
      </c>
      <c r="B1656" t="str">
        <f>_xlfn.XLOOKUP(A1656, artists!A$2:A$836, artists!B$2:B$836)</f>
        <v>Selena Gomez</v>
      </c>
      <c r="C1656" s="3" t="s">
        <v>1464</v>
      </c>
      <c r="D1656" s="5">
        <v>227360</v>
      </c>
      <c r="E1656" s="5">
        <f t="shared" si="75"/>
        <v>227.36</v>
      </c>
      <c r="F1656" t="b">
        <v>0</v>
      </c>
      <c r="G1656">
        <v>17</v>
      </c>
      <c r="H1656">
        <f>_xlfn.XLOOKUP(G1656, years!A$2:A$836, years!B$2:B$836)</f>
        <v>2014</v>
      </c>
      <c r="I1656" s="5">
        <v>58</v>
      </c>
      <c r="J1656">
        <v>0.61599999999999999</v>
      </c>
      <c r="K1656">
        <v>0.78900000000000003</v>
      </c>
      <c r="L1656" s="7" t="str">
        <f t="shared" si="76"/>
        <v>High</v>
      </c>
      <c r="M1656">
        <v>-4.8739999999999997</v>
      </c>
      <c r="N1656" s="7">
        <v>3.7699999999999997E-2</v>
      </c>
      <c r="O1656" s="7">
        <v>5.2999999999999999E-2</v>
      </c>
      <c r="P1656" s="9">
        <v>0</v>
      </c>
      <c r="Q1656" s="7">
        <v>0.14199999999999999</v>
      </c>
      <c r="R1656" s="7">
        <v>0.621</v>
      </c>
      <c r="S1656" s="7" t="str">
        <f t="shared" si="77"/>
        <v>Positive</v>
      </c>
      <c r="T1656" s="5">
        <v>83.066000000000003</v>
      </c>
      <c r="U1656" t="s">
        <v>17</v>
      </c>
    </row>
    <row r="1657" spans="1:21" x14ac:dyDescent="0.25">
      <c r="A1657">
        <v>582</v>
      </c>
      <c r="B1657" t="str">
        <f>_xlfn.XLOOKUP(A1657, artists!A$2:A$836, artists!B$2:B$836)</f>
        <v>Selena Gomez</v>
      </c>
      <c r="C1657" s="3" t="s">
        <v>1464</v>
      </c>
      <c r="D1657" s="5">
        <v>227373</v>
      </c>
      <c r="E1657" s="5">
        <f t="shared" si="75"/>
        <v>227.37299999999999</v>
      </c>
      <c r="F1657" t="b">
        <v>0</v>
      </c>
      <c r="G1657">
        <v>17</v>
      </c>
      <c r="H1657">
        <f>_xlfn.XLOOKUP(G1657, years!A$2:A$836, years!B$2:B$836)</f>
        <v>2014</v>
      </c>
      <c r="I1657" s="5">
        <v>64</v>
      </c>
      <c r="J1657">
        <v>0.61599999999999999</v>
      </c>
      <c r="K1657">
        <v>0.78900000000000003</v>
      </c>
      <c r="L1657" s="7" t="str">
        <f t="shared" si="76"/>
        <v>High</v>
      </c>
      <c r="M1657">
        <v>-4.8739999999999997</v>
      </c>
      <c r="N1657" s="7">
        <v>3.7699999999999997E-2</v>
      </c>
      <c r="O1657" s="7">
        <v>5.2999999999999999E-2</v>
      </c>
      <c r="P1657" s="9">
        <v>0</v>
      </c>
      <c r="Q1657" s="7">
        <v>0.14199999999999999</v>
      </c>
      <c r="R1657" s="7">
        <v>0.621</v>
      </c>
      <c r="S1657" s="7" t="str">
        <f t="shared" si="77"/>
        <v>Positive</v>
      </c>
      <c r="T1657" s="5">
        <v>83.066000000000003</v>
      </c>
      <c r="U1657" t="s">
        <v>17</v>
      </c>
    </row>
    <row r="1658" spans="1:21" x14ac:dyDescent="0.25">
      <c r="A1658">
        <v>644</v>
      </c>
      <c r="B1658" t="str">
        <f>_xlfn.XLOOKUP(A1658, artists!A$2:A$836, artists!B$2:B$836)</f>
        <v>The Weeknd</v>
      </c>
      <c r="C1658" s="3" t="s">
        <v>1505</v>
      </c>
      <c r="D1658" s="5">
        <v>242253</v>
      </c>
      <c r="E1658" s="5">
        <f t="shared" si="75"/>
        <v>242.25299999999999</v>
      </c>
      <c r="F1658" t="b">
        <v>1</v>
      </c>
      <c r="G1658">
        <v>18</v>
      </c>
      <c r="H1658">
        <f>_xlfn.XLOOKUP(G1658, years!A$2:A$836, years!B$2:B$836)</f>
        <v>2015</v>
      </c>
      <c r="I1658" s="5">
        <v>84</v>
      </c>
      <c r="J1658">
        <v>0.58499999999999996</v>
      </c>
      <c r="K1658">
        <v>0.56399999999999995</v>
      </c>
      <c r="L1658" s="7" t="str">
        <f t="shared" si="76"/>
        <v>Low</v>
      </c>
      <c r="M1658">
        <v>-7.0629999999999997</v>
      </c>
      <c r="N1658" s="7">
        <v>5.1499999999999997E-2</v>
      </c>
      <c r="O1658" s="7">
        <v>6.7100000000000007E-2</v>
      </c>
      <c r="P1658" s="9">
        <v>0</v>
      </c>
      <c r="Q1658" s="7">
        <v>0.13500000000000001</v>
      </c>
      <c r="R1658" s="7">
        <v>0.13700000000000001</v>
      </c>
      <c r="S1658" s="7" t="str">
        <f t="shared" si="77"/>
        <v>Negative</v>
      </c>
      <c r="T1658" s="5">
        <v>113.003</v>
      </c>
      <c r="U1658" t="s">
        <v>32</v>
      </c>
    </row>
    <row r="1659" spans="1:21" x14ac:dyDescent="0.25">
      <c r="A1659">
        <v>205</v>
      </c>
      <c r="B1659" t="str">
        <f>_xlfn.XLOOKUP(A1659, artists!A$2:A$836, artists!B$2:B$836)</f>
        <v>Lil' Kim</v>
      </c>
      <c r="C1659" s="3" t="s">
        <v>394</v>
      </c>
      <c r="D1659" s="5">
        <v>234800</v>
      </c>
      <c r="E1659" s="5">
        <f t="shared" si="75"/>
        <v>234.8</v>
      </c>
      <c r="F1659" t="b">
        <v>1</v>
      </c>
      <c r="G1659">
        <v>6</v>
      </c>
      <c r="H1659">
        <f>_xlfn.XLOOKUP(G1659, years!A$2:A$836, years!B$2:B$836)</f>
        <v>2003</v>
      </c>
      <c r="I1659" s="5">
        <v>48</v>
      </c>
      <c r="J1659">
        <v>0.85299999999999998</v>
      </c>
      <c r="K1659">
        <v>0.752</v>
      </c>
      <c r="L1659" s="7" t="str">
        <f t="shared" si="76"/>
        <v>High</v>
      </c>
      <c r="M1659">
        <v>-8.8309999999999995</v>
      </c>
      <c r="N1659" s="7">
        <v>0.33900000000000002</v>
      </c>
      <c r="O1659" s="7">
        <v>0.17799999999999999</v>
      </c>
      <c r="P1659" s="9">
        <v>4.6500000000000004E-6</v>
      </c>
      <c r="Q1659" s="7">
        <v>5.5300000000000002E-2</v>
      </c>
      <c r="R1659" s="7">
        <v>0.93500000000000005</v>
      </c>
      <c r="S1659" s="7" t="str">
        <f t="shared" si="77"/>
        <v>Positive</v>
      </c>
      <c r="T1659" s="5">
        <v>104.946</v>
      </c>
      <c r="U1659" t="s">
        <v>26</v>
      </c>
    </row>
    <row r="1660" spans="1:21" x14ac:dyDescent="0.25">
      <c r="A1660">
        <v>154</v>
      </c>
      <c r="B1660" t="str">
        <f>_xlfn.XLOOKUP(A1660, artists!A$2:A$836, artists!B$2:B$836)</f>
        <v>Las Ketchup</v>
      </c>
      <c r="C1660" s="3" t="s">
        <v>257</v>
      </c>
      <c r="D1660" s="5">
        <v>213973</v>
      </c>
      <c r="E1660" s="5">
        <f t="shared" si="75"/>
        <v>213.97300000000001</v>
      </c>
      <c r="F1660" t="b">
        <v>0</v>
      </c>
      <c r="G1660">
        <v>5</v>
      </c>
      <c r="H1660">
        <f>_xlfn.XLOOKUP(G1660, years!A$2:A$836, years!B$2:B$836)</f>
        <v>2002</v>
      </c>
      <c r="I1660" s="5">
        <v>66</v>
      </c>
      <c r="J1660">
        <v>0.60699999999999998</v>
      </c>
      <c r="K1660">
        <v>0.92300000000000004</v>
      </c>
      <c r="L1660" s="7" t="str">
        <f t="shared" si="76"/>
        <v>High</v>
      </c>
      <c r="M1660">
        <v>-6.7770000000000001</v>
      </c>
      <c r="N1660" s="7">
        <v>9.4799999999999995E-2</v>
      </c>
      <c r="O1660" s="7">
        <v>1.9300000000000001E-2</v>
      </c>
      <c r="P1660" s="9">
        <v>1.1000000000000001E-6</v>
      </c>
      <c r="Q1660" s="7">
        <v>9.2399999999999996E-2</v>
      </c>
      <c r="R1660" s="7">
        <v>0.86799999999999999</v>
      </c>
      <c r="S1660" s="7" t="str">
        <f t="shared" si="77"/>
        <v>Positive</v>
      </c>
      <c r="T1660" s="5">
        <v>184.81899999999999</v>
      </c>
      <c r="U1660" t="s">
        <v>135</v>
      </c>
    </row>
    <row r="1661" spans="1:21" x14ac:dyDescent="0.25">
      <c r="A1661">
        <v>303</v>
      </c>
      <c r="B1661" t="str">
        <f>_xlfn.XLOOKUP(A1661, artists!A$2:A$836, artists!B$2:B$836)</f>
        <v>Thirty Seconds To Mars</v>
      </c>
      <c r="C1661" s="3" t="s">
        <v>595</v>
      </c>
      <c r="D1661" s="5">
        <v>231533</v>
      </c>
      <c r="E1661" s="5">
        <f t="shared" si="75"/>
        <v>231.53299999999999</v>
      </c>
      <c r="F1661" t="b">
        <v>0</v>
      </c>
      <c r="G1661">
        <v>8</v>
      </c>
      <c r="H1661">
        <f>_xlfn.XLOOKUP(G1661, years!A$2:A$836, years!B$2:B$836)</f>
        <v>2005</v>
      </c>
      <c r="I1661" s="5">
        <v>74</v>
      </c>
      <c r="J1661">
        <v>0.17899999999999999</v>
      </c>
      <c r="K1661">
        <v>0.91200000000000003</v>
      </c>
      <c r="L1661" s="7" t="str">
        <f t="shared" si="76"/>
        <v>High</v>
      </c>
      <c r="M1661">
        <v>-3.8809999999999998</v>
      </c>
      <c r="N1661" s="7">
        <v>7.9100000000000004E-2</v>
      </c>
      <c r="O1661" s="7">
        <v>1.4E-3</v>
      </c>
      <c r="P1661" s="9">
        <v>2.9399999999999999E-4</v>
      </c>
      <c r="Q1661" s="7">
        <v>0.58199999999999996</v>
      </c>
      <c r="R1661" s="7">
        <v>0.28899999999999998</v>
      </c>
      <c r="S1661" s="7" t="str">
        <f t="shared" si="77"/>
        <v>Negative</v>
      </c>
      <c r="T1661" s="5">
        <v>182.99</v>
      </c>
      <c r="U1661" t="s">
        <v>100</v>
      </c>
    </row>
    <row r="1662" spans="1:21" x14ac:dyDescent="0.25">
      <c r="A1662">
        <v>194</v>
      </c>
      <c r="B1662" t="str">
        <f>_xlfn.XLOOKUP(A1662, artists!A$2:A$836, artists!B$2:B$836)</f>
        <v>Black Eyed Peas</v>
      </c>
      <c r="C1662" s="3" t="s">
        <v>345</v>
      </c>
      <c r="D1662" s="5">
        <v>272533</v>
      </c>
      <c r="E1662" s="5">
        <f t="shared" si="75"/>
        <v>272.53300000000002</v>
      </c>
      <c r="F1662" t="b">
        <v>0</v>
      </c>
      <c r="G1662">
        <v>6</v>
      </c>
      <c r="H1662">
        <f>_xlfn.XLOOKUP(G1662, years!A$2:A$836, years!B$2:B$836)</f>
        <v>2003</v>
      </c>
      <c r="I1662" s="5">
        <v>68</v>
      </c>
      <c r="J1662">
        <v>0.83499999999999996</v>
      </c>
      <c r="K1662">
        <v>0.68700000000000006</v>
      </c>
      <c r="L1662" s="7" t="str">
        <f t="shared" si="76"/>
        <v>High</v>
      </c>
      <c r="M1662">
        <v>-3.18</v>
      </c>
      <c r="N1662" s="7">
        <v>0.184</v>
      </c>
      <c r="O1662" s="7">
        <v>0.10100000000000001</v>
      </c>
      <c r="P1662" s="9">
        <v>0</v>
      </c>
      <c r="Q1662" s="7">
        <v>0.13200000000000001</v>
      </c>
      <c r="R1662" s="7">
        <v>0.82799999999999996</v>
      </c>
      <c r="S1662" s="7" t="str">
        <f t="shared" si="77"/>
        <v>Positive</v>
      </c>
      <c r="T1662" s="5">
        <v>94.058999999999997</v>
      </c>
      <c r="U1662" t="s">
        <v>59</v>
      </c>
    </row>
    <row r="1663" spans="1:21" x14ac:dyDescent="0.25">
      <c r="A1663">
        <v>745</v>
      </c>
      <c r="B1663" t="str">
        <f>_xlfn.XLOOKUP(A1663, artists!A$2:A$836, artists!B$2:B$836)</f>
        <v>Cardi B</v>
      </c>
      <c r="C1663" s="3" t="s">
        <v>1729</v>
      </c>
      <c r="D1663" s="5">
        <v>223712</v>
      </c>
      <c r="E1663" s="5">
        <f t="shared" si="75"/>
        <v>223.71199999999999</v>
      </c>
      <c r="F1663" t="b">
        <v>1</v>
      </c>
      <c r="G1663">
        <v>21</v>
      </c>
      <c r="H1663">
        <f>_xlfn.XLOOKUP(G1663, years!A$2:A$836, years!B$2:B$836)</f>
        <v>2018</v>
      </c>
      <c r="I1663" s="5">
        <v>72</v>
      </c>
      <c r="J1663">
        <v>0.92600000000000005</v>
      </c>
      <c r="K1663">
        <v>0.70299999999999996</v>
      </c>
      <c r="L1663" s="7" t="str">
        <f t="shared" si="76"/>
        <v>High</v>
      </c>
      <c r="M1663">
        <v>-6.3369999999999997</v>
      </c>
      <c r="N1663" s="7">
        <v>0.10299999999999999</v>
      </c>
      <c r="O1663" s="7">
        <v>6.59E-2</v>
      </c>
      <c r="P1663" s="9">
        <v>0</v>
      </c>
      <c r="Q1663" s="7">
        <v>0.23100000000000001</v>
      </c>
      <c r="R1663" s="7">
        <v>0.48499999999999999</v>
      </c>
      <c r="S1663" s="7" t="str">
        <f t="shared" si="77"/>
        <v>Negative</v>
      </c>
      <c r="T1663" s="5">
        <v>125.02200000000001</v>
      </c>
      <c r="U1663" t="s">
        <v>59</v>
      </c>
    </row>
    <row r="1664" spans="1:21" x14ac:dyDescent="0.25">
      <c r="A1664">
        <v>159</v>
      </c>
      <c r="B1664" t="str">
        <f>_xlfn.XLOOKUP(A1664, artists!A$2:A$836, artists!B$2:B$836)</f>
        <v>Scooter</v>
      </c>
      <c r="C1664" s="3" t="s">
        <v>265</v>
      </c>
      <c r="D1664" s="5">
        <v>234116</v>
      </c>
      <c r="E1664" s="5">
        <f t="shared" si="75"/>
        <v>234.11600000000001</v>
      </c>
      <c r="F1664" t="b">
        <v>0</v>
      </c>
      <c r="G1664">
        <v>16</v>
      </c>
      <c r="H1664">
        <f>_xlfn.XLOOKUP(G1664, years!A$2:A$836, years!B$2:B$836)</f>
        <v>2013</v>
      </c>
      <c r="I1664" s="5">
        <v>46</v>
      </c>
      <c r="J1664">
        <v>0.52700000000000002</v>
      </c>
      <c r="K1664">
        <v>0.93300000000000005</v>
      </c>
      <c r="L1664" s="7" t="str">
        <f t="shared" si="76"/>
        <v>High</v>
      </c>
      <c r="M1664">
        <v>-6.2770000000000001</v>
      </c>
      <c r="N1664" s="7">
        <v>3.8199999999999998E-2</v>
      </c>
      <c r="O1664" s="7">
        <v>1.1199999999999999E-3</v>
      </c>
      <c r="P1664" s="9">
        <v>3.6200000000000003E-2</v>
      </c>
      <c r="Q1664" s="7">
        <v>0.42499999999999999</v>
      </c>
      <c r="R1664" s="7">
        <v>0.49299999999999999</v>
      </c>
      <c r="S1664" s="7" t="str">
        <f t="shared" si="77"/>
        <v>Negative</v>
      </c>
      <c r="T1664" s="5">
        <v>144.04300000000001</v>
      </c>
      <c r="U1664" t="s">
        <v>40</v>
      </c>
    </row>
    <row r="1665" spans="1:21" x14ac:dyDescent="0.25">
      <c r="A1665">
        <v>811</v>
      </c>
      <c r="B1665" t="str">
        <f>_xlfn.XLOOKUP(A1665, artists!A$2:A$836, artists!B$2:B$836)</f>
        <v>Young Thug</v>
      </c>
      <c r="C1665" s="3" t="s">
        <v>1900</v>
      </c>
      <c r="D1665" s="5">
        <v>200106</v>
      </c>
      <c r="E1665" s="5">
        <f t="shared" si="75"/>
        <v>200.10599999999999</v>
      </c>
      <c r="F1665" t="b">
        <v>1</v>
      </c>
      <c r="G1665">
        <v>22</v>
      </c>
      <c r="H1665">
        <f>_xlfn.XLOOKUP(G1665, years!A$2:A$836, years!B$2:B$836)</f>
        <v>2019</v>
      </c>
      <c r="I1665" s="5">
        <v>69</v>
      </c>
      <c r="J1665">
        <v>0.79600000000000004</v>
      </c>
      <c r="K1665">
        <v>0.58599999999999997</v>
      </c>
      <c r="L1665" s="7" t="str">
        <f t="shared" si="76"/>
        <v>Low</v>
      </c>
      <c r="M1665">
        <v>-6.9459999999999997</v>
      </c>
      <c r="N1665" s="7">
        <v>0.14699999999999999</v>
      </c>
      <c r="O1665" s="7">
        <v>2.47E-2</v>
      </c>
      <c r="P1665" s="9">
        <v>0</v>
      </c>
      <c r="Q1665" s="7">
        <v>0.13200000000000001</v>
      </c>
      <c r="R1665" s="7">
        <v>0.17899999999999999</v>
      </c>
      <c r="S1665" s="7" t="str">
        <f t="shared" si="77"/>
        <v>Negative</v>
      </c>
      <c r="T1665" s="5">
        <v>97.980999999999995</v>
      </c>
      <c r="U1665" t="s">
        <v>59</v>
      </c>
    </row>
    <row r="1666" spans="1:21" x14ac:dyDescent="0.25">
      <c r="A1666">
        <v>85</v>
      </c>
      <c r="B1666" t="str">
        <f>_xlfn.XLOOKUP(A1666, artists!A$2:A$836, artists!B$2:B$836)</f>
        <v>Jimmy Eat World</v>
      </c>
      <c r="C1666" s="3" t="s">
        <v>148</v>
      </c>
      <c r="D1666" s="5">
        <v>165853</v>
      </c>
      <c r="E1666" s="5">
        <f t="shared" ref="E1666:E1729" si="78">D1666/1000</f>
        <v>165.85300000000001</v>
      </c>
      <c r="F1666" t="b">
        <v>0</v>
      </c>
      <c r="G1666">
        <v>4</v>
      </c>
      <c r="H1666">
        <f>_xlfn.XLOOKUP(G1666, years!A$2:A$836, years!B$2:B$836)</f>
        <v>2001</v>
      </c>
      <c r="I1666" s="5">
        <v>78</v>
      </c>
      <c r="J1666">
        <v>0.64300000000000002</v>
      </c>
      <c r="K1666">
        <v>0.84899999999999998</v>
      </c>
      <c r="L1666" s="7" t="str">
        <f t="shared" ref="L1666:L1729" si="79">IF(K1666&gt;0.66,"High",IF(K1666&gt;0.33&amp;K1666&lt;=0.66,"Medium","Low"))</f>
        <v>High</v>
      </c>
      <c r="M1666">
        <v>-5.4279999999999999</v>
      </c>
      <c r="N1666" s="7">
        <v>5.2600000000000001E-2</v>
      </c>
      <c r="O1666" s="7">
        <v>3.7100000000000001E-2</v>
      </c>
      <c r="P1666" s="9">
        <v>0</v>
      </c>
      <c r="Q1666" s="7">
        <v>5.8000000000000003E-2</v>
      </c>
      <c r="R1666" s="7">
        <v>0.90300000000000002</v>
      </c>
      <c r="S1666" s="7" t="str">
        <f t="shared" ref="S1666:S1729" si="80">IF(R1666 &gt;= 0.5, "Positive", "Negative")</f>
        <v>Positive</v>
      </c>
      <c r="T1666" s="5">
        <v>162.15199999999999</v>
      </c>
      <c r="U1666" t="s">
        <v>19</v>
      </c>
    </row>
    <row r="1667" spans="1:21" x14ac:dyDescent="0.25">
      <c r="A1667">
        <v>594</v>
      </c>
      <c r="B1667" t="str">
        <f>_xlfn.XLOOKUP(A1667, artists!A$2:A$836, artists!B$2:B$836)</f>
        <v>Zedd</v>
      </c>
      <c r="C1667" s="3" t="s">
        <v>148</v>
      </c>
      <c r="D1667" s="5">
        <v>184732</v>
      </c>
      <c r="E1667" s="5">
        <f t="shared" si="78"/>
        <v>184.732</v>
      </c>
      <c r="F1667" t="b">
        <v>0</v>
      </c>
      <c r="G1667">
        <v>21</v>
      </c>
      <c r="H1667">
        <f>_xlfn.XLOOKUP(G1667, years!A$2:A$836, years!B$2:B$836)</f>
        <v>2018</v>
      </c>
      <c r="I1667" s="5">
        <v>80</v>
      </c>
      <c r="J1667">
        <v>0.753</v>
      </c>
      <c r="K1667">
        <v>0.65700000000000003</v>
      </c>
      <c r="L1667" s="7" t="str">
        <f t="shared" si="79"/>
        <v>Low</v>
      </c>
      <c r="M1667">
        <v>-3.0609999999999999</v>
      </c>
      <c r="N1667" s="7">
        <v>4.4900000000000002E-2</v>
      </c>
      <c r="O1667" s="7">
        <v>0.17100000000000001</v>
      </c>
      <c r="P1667" s="9">
        <v>0</v>
      </c>
      <c r="Q1667" s="7">
        <v>0.112</v>
      </c>
      <c r="R1667" s="7">
        <v>0.437</v>
      </c>
      <c r="S1667" s="7" t="str">
        <f t="shared" si="80"/>
        <v>Negative</v>
      </c>
      <c r="T1667" s="5">
        <v>107.01</v>
      </c>
      <c r="U1667" t="s">
        <v>673</v>
      </c>
    </row>
    <row r="1668" spans="1:21" x14ac:dyDescent="0.25">
      <c r="A1668">
        <v>7</v>
      </c>
      <c r="B1668" t="str">
        <f>_xlfn.XLOOKUP(A1668, artists!A$2:A$836, artists!B$2:B$836)</f>
        <v>Eminem</v>
      </c>
      <c r="C1668" s="3" t="s">
        <v>1331</v>
      </c>
      <c r="D1668" s="5">
        <v>250188</v>
      </c>
      <c r="E1668" s="5">
        <f t="shared" si="78"/>
        <v>250.18799999999999</v>
      </c>
      <c r="F1668" t="b">
        <v>1</v>
      </c>
      <c r="G1668">
        <v>16</v>
      </c>
      <c r="H1668">
        <f>_xlfn.XLOOKUP(G1668, years!A$2:A$836, years!B$2:B$836)</f>
        <v>2013</v>
      </c>
      <c r="I1668" s="5">
        <v>75</v>
      </c>
      <c r="J1668">
        <v>0.78100000000000003</v>
      </c>
      <c r="K1668">
        <v>0.85299999999999998</v>
      </c>
      <c r="L1668" s="7" t="str">
        <f t="shared" si="79"/>
        <v>High</v>
      </c>
      <c r="M1668">
        <v>-3.68</v>
      </c>
      <c r="N1668" s="7">
        <v>7.1499999999999994E-2</v>
      </c>
      <c r="O1668" s="7">
        <v>5.2499999999999998E-2</v>
      </c>
      <c r="P1668" s="9">
        <v>0</v>
      </c>
      <c r="Q1668" s="7">
        <v>0.12</v>
      </c>
      <c r="R1668" s="7">
        <v>0.624</v>
      </c>
      <c r="S1668" s="7" t="str">
        <f t="shared" si="80"/>
        <v>Positive</v>
      </c>
      <c r="T1668" s="5">
        <v>110.04900000000001</v>
      </c>
      <c r="U1668" t="s">
        <v>28</v>
      </c>
    </row>
    <row r="1669" spans="1:21" x14ac:dyDescent="0.25">
      <c r="A1669">
        <v>455</v>
      </c>
      <c r="B1669" t="str">
        <f>_xlfn.XLOOKUP(A1669, artists!A$2:A$836, artists!B$2:B$836)</f>
        <v>Drake</v>
      </c>
      <c r="C1669" s="3" t="s">
        <v>1293</v>
      </c>
      <c r="D1669" s="5">
        <v>181573</v>
      </c>
      <c r="E1669" s="5">
        <f t="shared" si="78"/>
        <v>181.57300000000001</v>
      </c>
      <c r="F1669" t="b">
        <v>1</v>
      </c>
      <c r="G1669">
        <v>14</v>
      </c>
      <c r="H1669">
        <f>_xlfn.XLOOKUP(G1669, years!A$2:A$836, years!B$2:B$836)</f>
        <v>2011</v>
      </c>
      <c r="I1669" s="5">
        <v>74</v>
      </c>
      <c r="J1669">
        <v>0.76600000000000001</v>
      </c>
      <c r="K1669">
        <v>0.442</v>
      </c>
      <c r="L1669" s="7" t="str">
        <f t="shared" si="79"/>
        <v>Low</v>
      </c>
      <c r="M1669">
        <v>-8.5579999999999998</v>
      </c>
      <c r="N1669" s="7">
        <v>0.35599999999999998</v>
      </c>
      <c r="O1669" s="7">
        <v>1.07E-4</v>
      </c>
      <c r="P1669" s="9">
        <v>6.1199999999999997E-5</v>
      </c>
      <c r="Q1669" s="7">
        <v>0.111</v>
      </c>
      <c r="R1669" s="7">
        <v>0.39</v>
      </c>
      <c r="S1669" s="7" t="str">
        <f t="shared" si="80"/>
        <v>Negative</v>
      </c>
      <c r="T1669" s="5">
        <v>201.8</v>
      </c>
      <c r="U1669" t="s">
        <v>26</v>
      </c>
    </row>
    <row r="1670" spans="1:21" x14ac:dyDescent="0.25">
      <c r="A1670">
        <v>19</v>
      </c>
      <c r="B1670" t="str">
        <f>_xlfn.XLOOKUP(A1670, artists!A$2:A$836, artists!B$2:B$836)</f>
        <v>Dr. Dre</v>
      </c>
      <c r="C1670" s="3" t="s">
        <v>45</v>
      </c>
      <c r="D1670" s="5">
        <v>161506</v>
      </c>
      <c r="E1670" s="5">
        <f t="shared" si="78"/>
        <v>161.506</v>
      </c>
      <c r="F1670" t="b">
        <v>1</v>
      </c>
      <c r="G1670">
        <v>2</v>
      </c>
      <c r="H1670">
        <f>_xlfn.XLOOKUP(G1670, years!A$2:A$836, years!B$2:B$836)</f>
        <v>1999</v>
      </c>
      <c r="I1670" s="5">
        <v>82</v>
      </c>
      <c r="J1670">
        <v>0.92200000000000004</v>
      </c>
      <c r="K1670">
        <v>0.90900000000000003</v>
      </c>
      <c r="L1670" s="7" t="str">
        <f t="shared" si="79"/>
        <v>High</v>
      </c>
      <c r="M1670">
        <v>-2.4289999999999998</v>
      </c>
      <c r="N1670" s="7">
        <v>0.27</v>
      </c>
      <c r="O1670" s="7">
        <v>2.81E-2</v>
      </c>
      <c r="P1670" s="9">
        <v>0</v>
      </c>
      <c r="Q1670" s="7">
        <v>8.5599999999999996E-2</v>
      </c>
      <c r="R1670" s="7">
        <v>0.309</v>
      </c>
      <c r="S1670" s="7" t="str">
        <f t="shared" si="80"/>
        <v>Negative</v>
      </c>
      <c r="T1670" s="5">
        <v>95.295000000000002</v>
      </c>
      <c r="U1670" t="s">
        <v>28</v>
      </c>
    </row>
    <row r="1671" spans="1:21" x14ac:dyDescent="0.25">
      <c r="A1671">
        <v>542</v>
      </c>
      <c r="B1671" t="str">
        <f>_xlfn.XLOOKUP(A1671, artists!A$2:A$836, artists!B$2:B$836)</f>
        <v>Avicii</v>
      </c>
      <c r="C1671" s="3" t="s">
        <v>1508</v>
      </c>
      <c r="D1671" s="5">
        <v>176658</v>
      </c>
      <c r="E1671" s="5">
        <f t="shared" si="78"/>
        <v>176.65799999999999</v>
      </c>
      <c r="F1671" t="b">
        <v>0</v>
      </c>
      <c r="G1671">
        <v>17</v>
      </c>
      <c r="H1671">
        <f>_xlfn.XLOOKUP(G1671, years!A$2:A$836, years!B$2:B$836)</f>
        <v>2014</v>
      </c>
      <c r="I1671" s="5">
        <v>85</v>
      </c>
      <c r="J1671">
        <v>0.52700000000000002</v>
      </c>
      <c r="K1671">
        <v>0.83499999999999996</v>
      </c>
      <c r="L1671" s="7" t="str">
        <f t="shared" si="79"/>
        <v>High</v>
      </c>
      <c r="M1671">
        <v>-5.298</v>
      </c>
      <c r="N1671" s="7">
        <v>4.3299999999999998E-2</v>
      </c>
      <c r="O1671" s="7">
        <v>1.66E-2</v>
      </c>
      <c r="P1671" s="9">
        <v>0</v>
      </c>
      <c r="Q1671" s="7">
        <v>0.249</v>
      </c>
      <c r="R1671" s="7">
        <v>0.65400000000000003</v>
      </c>
      <c r="S1671" s="7" t="str">
        <f t="shared" si="80"/>
        <v>Positive</v>
      </c>
      <c r="T1671" s="5">
        <v>125.983</v>
      </c>
      <c r="U1671" t="s">
        <v>40</v>
      </c>
    </row>
    <row r="1672" spans="1:21" x14ac:dyDescent="0.25">
      <c r="A1672">
        <v>702</v>
      </c>
      <c r="B1672" t="str">
        <f>_xlfn.XLOOKUP(A1672, artists!A$2:A$836, artists!B$2:B$836)</f>
        <v>Mike Perry</v>
      </c>
      <c r="C1672" s="3" t="s">
        <v>1628</v>
      </c>
      <c r="D1672" s="5">
        <v>183414</v>
      </c>
      <c r="E1672" s="5">
        <f t="shared" si="78"/>
        <v>183.41399999999999</v>
      </c>
      <c r="F1672" t="b">
        <v>0</v>
      </c>
      <c r="G1672">
        <v>19</v>
      </c>
      <c r="H1672">
        <f>_xlfn.XLOOKUP(G1672, years!A$2:A$836, years!B$2:B$836)</f>
        <v>2016</v>
      </c>
      <c r="I1672" s="5">
        <v>70</v>
      </c>
      <c r="J1672">
        <v>0.63200000000000001</v>
      </c>
      <c r="K1672">
        <v>0.57499999999999996</v>
      </c>
      <c r="L1672" s="7" t="str">
        <f t="shared" si="79"/>
        <v>Low</v>
      </c>
      <c r="M1672">
        <v>-6.4779999999999998</v>
      </c>
      <c r="N1672" s="7">
        <v>2.9000000000000001E-2</v>
      </c>
      <c r="O1672" s="7">
        <v>2.2499999999999999E-2</v>
      </c>
      <c r="P1672" s="9">
        <v>1.81E-6</v>
      </c>
      <c r="Q1672" s="7">
        <v>0.104</v>
      </c>
      <c r="R1672" s="7">
        <v>0.188</v>
      </c>
      <c r="S1672" s="7" t="str">
        <f t="shared" si="80"/>
        <v>Negative</v>
      </c>
      <c r="T1672" s="5">
        <v>90.037000000000006</v>
      </c>
      <c r="U1672" t="s">
        <v>40</v>
      </c>
    </row>
    <row r="1673" spans="1:21" x14ac:dyDescent="0.25">
      <c r="A1673">
        <v>398</v>
      </c>
      <c r="B1673" t="str">
        <f>_xlfn.XLOOKUP(A1673, artists!A$2:A$836, artists!B$2:B$836)</f>
        <v>Katy Perry</v>
      </c>
      <c r="C1673" s="3" t="s">
        <v>1273</v>
      </c>
      <c r="D1673" s="5">
        <v>227333</v>
      </c>
      <c r="E1673" s="5">
        <f t="shared" si="78"/>
        <v>227.333</v>
      </c>
      <c r="F1673" t="b">
        <v>0</v>
      </c>
      <c r="G1673">
        <v>15</v>
      </c>
      <c r="H1673">
        <f>_xlfn.XLOOKUP(G1673, years!A$2:A$836, years!B$2:B$836)</f>
        <v>2012</v>
      </c>
      <c r="I1673" s="5">
        <v>72</v>
      </c>
      <c r="J1673">
        <v>0.68700000000000006</v>
      </c>
      <c r="K1673">
        <v>0.79200000000000004</v>
      </c>
      <c r="L1673" s="7" t="str">
        <f t="shared" si="79"/>
        <v>High</v>
      </c>
      <c r="M1673">
        <v>-4.0229999999999997</v>
      </c>
      <c r="N1673" s="7">
        <v>3.5299999999999998E-2</v>
      </c>
      <c r="O1673" s="7">
        <v>8.0199999999999998E-4</v>
      </c>
      <c r="P1673" s="9">
        <v>0</v>
      </c>
      <c r="Q1673" s="7">
        <v>0.2</v>
      </c>
      <c r="R1673" s="7">
        <v>0.86399999999999999</v>
      </c>
      <c r="S1673" s="7" t="str">
        <f t="shared" si="80"/>
        <v>Positive</v>
      </c>
      <c r="T1673" s="5">
        <v>133.96199999999999</v>
      </c>
      <c r="U1673" t="s">
        <v>17</v>
      </c>
    </row>
    <row r="1674" spans="1:21" x14ac:dyDescent="0.25">
      <c r="A1674">
        <v>458</v>
      </c>
      <c r="B1674" t="str">
        <f>_xlfn.XLOOKUP(A1674, artists!A$2:A$836, artists!B$2:B$836)</f>
        <v>Jason Derulo</v>
      </c>
      <c r="C1674" s="3" t="s">
        <v>1358</v>
      </c>
      <c r="D1674" s="5">
        <v>226986</v>
      </c>
      <c r="E1674" s="5">
        <f t="shared" si="78"/>
        <v>226.98599999999999</v>
      </c>
      <c r="F1674" t="b">
        <v>0</v>
      </c>
      <c r="G1674">
        <v>16</v>
      </c>
      <c r="H1674">
        <f>_xlfn.XLOOKUP(G1674, years!A$2:A$836, years!B$2:B$836)</f>
        <v>2013</v>
      </c>
      <c r="I1674" s="5">
        <v>50</v>
      </c>
      <c r="J1674">
        <v>0.56100000000000005</v>
      </c>
      <c r="K1674">
        <v>0.83599999999999997</v>
      </c>
      <c r="L1674" s="7" t="str">
        <f t="shared" si="79"/>
        <v>High</v>
      </c>
      <c r="M1674">
        <v>-3.9390000000000001</v>
      </c>
      <c r="N1674" s="7">
        <v>0.1</v>
      </c>
      <c r="O1674" s="7">
        <v>5.2499999999999998E-2</v>
      </c>
      <c r="P1674" s="9">
        <v>0</v>
      </c>
      <c r="Q1674" s="7">
        <v>0.13600000000000001</v>
      </c>
      <c r="R1674" s="7">
        <v>0.51700000000000002</v>
      </c>
      <c r="S1674" s="7" t="str">
        <f t="shared" si="80"/>
        <v>Positive</v>
      </c>
      <c r="T1674" s="5">
        <v>127.923</v>
      </c>
      <c r="U1674" t="s">
        <v>59</v>
      </c>
    </row>
    <row r="1675" spans="1:21" x14ac:dyDescent="0.25">
      <c r="A1675">
        <v>316</v>
      </c>
      <c r="B1675" t="str">
        <f>_xlfn.XLOOKUP(A1675, artists!A$2:A$836, artists!B$2:B$836)</f>
        <v>Foo Fighters</v>
      </c>
      <c r="C1675" s="3" t="s">
        <v>803</v>
      </c>
      <c r="D1675" s="5">
        <v>269373</v>
      </c>
      <c r="E1675" s="5">
        <f t="shared" si="78"/>
        <v>269.37299999999999</v>
      </c>
      <c r="F1675" t="b">
        <v>0</v>
      </c>
      <c r="G1675">
        <v>10</v>
      </c>
      <c r="H1675">
        <f>_xlfn.XLOOKUP(G1675, years!A$2:A$836, years!B$2:B$836)</f>
        <v>2007</v>
      </c>
      <c r="I1675" s="5">
        <v>78</v>
      </c>
      <c r="J1675">
        <v>0.433</v>
      </c>
      <c r="K1675">
        <v>0.95899999999999996</v>
      </c>
      <c r="L1675" s="7" t="str">
        <f t="shared" si="79"/>
        <v>High</v>
      </c>
      <c r="M1675">
        <v>-4.04</v>
      </c>
      <c r="N1675" s="7">
        <v>4.3099999999999999E-2</v>
      </c>
      <c r="O1675" s="7">
        <v>9.1699999999999995E-4</v>
      </c>
      <c r="P1675" s="9">
        <v>0</v>
      </c>
      <c r="Q1675" s="7">
        <v>2.8000000000000001E-2</v>
      </c>
      <c r="R1675" s="7">
        <v>0.36499999999999999</v>
      </c>
      <c r="S1675" s="7" t="str">
        <f t="shared" si="80"/>
        <v>Negative</v>
      </c>
      <c r="T1675" s="5">
        <v>172.98400000000001</v>
      </c>
      <c r="U1675" t="s">
        <v>23</v>
      </c>
    </row>
    <row r="1676" spans="1:21" x14ac:dyDescent="0.25">
      <c r="A1676">
        <v>7</v>
      </c>
      <c r="B1676" t="str">
        <f>_xlfn.XLOOKUP(A1676, artists!A$2:A$836, artists!B$2:B$836)</f>
        <v>Eminem</v>
      </c>
      <c r="C1676" s="3" t="s">
        <v>27</v>
      </c>
      <c r="D1676" s="5">
        <v>284200</v>
      </c>
      <c r="E1676" s="5">
        <f t="shared" si="78"/>
        <v>284.2</v>
      </c>
      <c r="F1676" t="b">
        <v>1</v>
      </c>
      <c r="G1676">
        <v>3</v>
      </c>
      <c r="H1676">
        <f>_xlfn.XLOOKUP(G1676, years!A$2:A$836, years!B$2:B$836)</f>
        <v>2000</v>
      </c>
      <c r="I1676" s="5">
        <v>86</v>
      </c>
      <c r="J1676">
        <v>0.94899999999999995</v>
      </c>
      <c r="K1676">
        <v>0.66100000000000003</v>
      </c>
      <c r="L1676" s="7" t="str">
        <f t="shared" si="79"/>
        <v>High</v>
      </c>
      <c r="M1676">
        <v>-4.2439999999999998</v>
      </c>
      <c r="N1676" s="7">
        <v>5.7200000000000001E-2</v>
      </c>
      <c r="O1676" s="7">
        <v>3.0200000000000001E-2</v>
      </c>
      <c r="P1676" s="9">
        <v>0</v>
      </c>
      <c r="Q1676" s="7">
        <v>4.5400000000000003E-2</v>
      </c>
      <c r="R1676" s="7">
        <v>0.76</v>
      </c>
      <c r="S1676" s="7" t="str">
        <f t="shared" si="80"/>
        <v>Positive</v>
      </c>
      <c r="T1676" s="5">
        <v>104.504</v>
      </c>
      <c r="U1676" t="s">
        <v>28</v>
      </c>
    </row>
    <row r="1677" spans="1:21" x14ac:dyDescent="0.25">
      <c r="A1677">
        <v>237</v>
      </c>
      <c r="B1677" t="str">
        <f>_xlfn.XLOOKUP(A1677, artists!A$2:A$836, artists!B$2:B$836)</f>
        <v>Hoobastank</v>
      </c>
      <c r="C1677" s="3" t="s">
        <v>443</v>
      </c>
      <c r="D1677" s="5">
        <v>232800</v>
      </c>
      <c r="E1677" s="5">
        <f t="shared" si="78"/>
        <v>232.8</v>
      </c>
      <c r="F1677" t="b">
        <v>0</v>
      </c>
      <c r="G1677">
        <v>6</v>
      </c>
      <c r="H1677">
        <f>_xlfn.XLOOKUP(G1677, years!A$2:A$836, years!B$2:B$836)</f>
        <v>2003</v>
      </c>
      <c r="I1677" s="5">
        <v>79</v>
      </c>
      <c r="J1677">
        <v>0.47199999999999998</v>
      </c>
      <c r="K1677">
        <v>0.67100000000000004</v>
      </c>
      <c r="L1677" s="7" t="str">
        <f t="shared" si="79"/>
        <v>High</v>
      </c>
      <c r="M1677">
        <v>-4.649</v>
      </c>
      <c r="N1677" s="7">
        <v>2.9000000000000001E-2</v>
      </c>
      <c r="O1677" s="7">
        <v>1.29E-2</v>
      </c>
      <c r="P1677" s="9">
        <v>0</v>
      </c>
      <c r="Q1677" s="7">
        <v>0.159</v>
      </c>
      <c r="R1677" s="7">
        <v>6.8099999999999994E-2</v>
      </c>
      <c r="S1677" s="7" t="str">
        <f t="shared" si="80"/>
        <v>Negative</v>
      </c>
      <c r="T1677" s="5">
        <v>82.951999999999998</v>
      </c>
      <c r="U1677" t="s">
        <v>113</v>
      </c>
    </row>
    <row r="1678" spans="1:21" x14ac:dyDescent="0.25">
      <c r="A1678">
        <v>11</v>
      </c>
      <c r="B1678" t="str">
        <f>_xlfn.XLOOKUP(A1678, artists!A$2:A$836, artists!B$2:B$836)</f>
        <v>Gigi D'Agostino</v>
      </c>
      <c r="C1678" s="3" t="s">
        <v>44</v>
      </c>
      <c r="D1678" s="5">
        <v>285426</v>
      </c>
      <c r="E1678" s="5">
        <f t="shared" si="78"/>
        <v>285.42599999999999</v>
      </c>
      <c r="F1678" t="b">
        <v>0</v>
      </c>
      <c r="G1678">
        <v>2</v>
      </c>
      <c r="H1678">
        <f>_xlfn.XLOOKUP(G1678, years!A$2:A$836, years!B$2:B$836)</f>
        <v>1999</v>
      </c>
      <c r="I1678" s="5">
        <v>64</v>
      </c>
      <c r="J1678">
        <v>0.74</v>
      </c>
      <c r="K1678">
        <v>0.876</v>
      </c>
      <c r="L1678" s="7" t="str">
        <f t="shared" si="79"/>
        <v>High</v>
      </c>
      <c r="M1678">
        <v>-6.87</v>
      </c>
      <c r="N1678" s="7">
        <v>3.6900000000000002E-2</v>
      </c>
      <c r="O1678" s="7">
        <v>1.7299999999999999E-2</v>
      </c>
      <c r="P1678" s="9">
        <v>1.5200000000000001E-3</v>
      </c>
      <c r="Q1678" s="7">
        <v>7.85E-2</v>
      </c>
      <c r="R1678" s="7">
        <v>0.82499999999999996</v>
      </c>
      <c r="S1678" s="7" t="str">
        <f t="shared" si="80"/>
        <v>Positive</v>
      </c>
      <c r="T1678" s="5">
        <v>127.002</v>
      </c>
      <c r="U1678" t="s">
        <v>17</v>
      </c>
    </row>
    <row r="1679" spans="1:21" x14ac:dyDescent="0.25">
      <c r="A1679">
        <v>71</v>
      </c>
      <c r="B1679" t="str">
        <f>_xlfn.XLOOKUP(A1679, artists!A$2:A$836, artists!B$2:B$836)</f>
        <v>Westlife</v>
      </c>
      <c r="C1679" s="3" t="s">
        <v>715</v>
      </c>
      <c r="D1679" s="5">
        <v>219106</v>
      </c>
      <c r="E1679" s="5">
        <f t="shared" si="78"/>
        <v>219.10599999999999</v>
      </c>
      <c r="F1679" t="b">
        <v>0</v>
      </c>
      <c r="G1679">
        <v>9</v>
      </c>
      <c r="H1679">
        <f>_xlfn.XLOOKUP(G1679, years!A$2:A$836, years!B$2:B$836)</f>
        <v>2006</v>
      </c>
      <c r="I1679" s="5">
        <v>0</v>
      </c>
      <c r="J1679">
        <v>0.27200000000000002</v>
      </c>
      <c r="K1679">
        <v>0.20300000000000001</v>
      </c>
      <c r="L1679" s="7" t="str">
        <f t="shared" si="79"/>
        <v>Low</v>
      </c>
      <c r="M1679">
        <v>-9.7059999999999995</v>
      </c>
      <c r="N1679" s="7">
        <v>2.9399999999999999E-2</v>
      </c>
      <c r="O1679" s="7">
        <v>0.78400000000000003</v>
      </c>
      <c r="P1679" s="9">
        <v>0</v>
      </c>
      <c r="Q1679" s="7">
        <v>8.0500000000000002E-2</v>
      </c>
      <c r="R1679" s="7">
        <v>0.17199999999999999</v>
      </c>
      <c r="S1679" s="7" t="str">
        <f t="shared" si="80"/>
        <v>Negative</v>
      </c>
      <c r="T1679" s="5">
        <v>109.581</v>
      </c>
      <c r="U1679" t="s">
        <v>17</v>
      </c>
    </row>
    <row r="1680" spans="1:21" x14ac:dyDescent="0.25">
      <c r="A1680">
        <v>228</v>
      </c>
      <c r="B1680" t="str">
        <f>_xlfn.XLOOKUP(A1680, artists!A$2:A$836, artists!B$2:B$836)</f>
        <v>The Roots</v>
      </c>
      <c r="C1680" s="3" t="s">
        <v>425</v>
      </c>
      <c r="D1680" s="5">
        <v>267933</v>
      </c>
      <c r="E1680" s="5">
        <f t="shared" si="78"/>
        <v>267.93299999999999</v>
      </c>
      <c r="F1680" t="b">
        <v>1</v>
      </c>
      <c r="G1680">
        <v>5</v>
      </c>
      <c r="H1680">
        <f>_xlfn.XLOOKUP(G1680, years!A$2:A$836, years!B$2:B$836)</f>
        <v>2002</v>
      </c>
      <c r="I1680" s="5">
        <v>63</v>
      </c>
      <c r="J1680">
        <v>0.75800000000000001</v>
      </c>
      <c r="K1680">
        <v>0.95699999999999996</v>
      </c>
      <c r="L1680" s="7" t="str">
        <f t="shared" si="79"/>
        <v>High</v>
      </c>
      <c r="M1680">
        <v>-2.2810000000000001</v>
      </c>
      <c r="N1680" s="7">
        <v>3.5700000000000003E-2</v>
      </c>
      <c r="O1680" s="7">
        <v>3.9E-2</v>
      </c>
      <c r="P1680" s="9">
        <v>0</v>
      </c>
      <c r="Q1680" s="7">
        <v>0.13300000000000001</v>
      </c>
      <c r="R1680" s="7">
        <v>0.96599999999999997</v>
      </c>
      <c r="S1680" s="7" t="str">
        <f t="shared" si="80"/>
        <v>Positive</v>
      </c>
      <c r="T1680" s="5">
        <v>111.121</v>
      </c>
      <c r="U1680" t="s">
        <v>28</v>
      </c>
    </row>
    <row r="1681" spans="1:21" x14ac:dyDescent="0.25">
      <c r="A1681">
        <v>435</v>
      </c>
      <c r="B1681" t="str">
        <f>_xlfn.XLOOKUP(A1681, artists!A$2:A$836, artists!B$2:B$836)</f>
        <v>Lupe Fiasco</v>
      </c>
      <c r="C1681" s="3" t="s">
        <v>1188</v>
      </c>
      <c r="D1681" s="5">
        <v>239613</v>
      </c>
      <c r="E1681" s="5">
        <f t="shared" si="78"/>
        <v>239.613</v>
      </c>
      <c r="F1681" t="b">
        <v>1</v>
      </c>
      <c r="G1681">
        <v>14</v>
      </c>
      <c r="H1681">
        <f>_xlfn.XLOOKUP(G1681, years!A$2:A$836, years!B$2:B$836)</f>
        <v>2011</v>
      </c>
      <c r="I1681" s="5">
        <v>70</v>
      </c>
      <c r="J1681">
        <v>0.59099999999999997</v>
      </c>
      <c r="K1681">
        <v>0.88900000000000001</v>
      </c>
      <c r="L1681" s="7" t="str">
        <f t="shared" si="79"/>
        <v>High</v>
      </c>
      <c r="M1681">
        <v>-3.839</v>
      </c>
      <c r="N1681" s="7">
        <v>0.115</v>
      </c>
      <c r="O1681" s="7">
        <v>1.89E-2</v>
      </c>
      <c r="P1681" s="9">
        <v>0</v>
      </c>
      <c r="Q1681" s="7">
        <v>0.155</v>
      </c>
      <c r="R1681" s="7">
        <v>0.65</v>
      </c>
      <c r="S1681" s="7" t="str">
        <f t="shared" si="80"/>
        <v>Positive</v>
      </c>
      <c r="T1681" s="5">
        <v>143.06700000000001</v>
      </c>
      <c r="U1681" t="s">
        <v>59</v>
      </c>
    </row>
    <row r="1682" spans="1:21" x14ac:dyDescent="0.25">
      <c r="A1682">
        <v>241</v>
      </c>
      <c r="B1682" t="str">
        <f>_xlfn.XLOOKUP(A1682, artists!A$2:A$836, artists!B$2:B$836)</f>
        <v>Gwen Stefani</v>
      </c>
      <c r="C1682" s="3" t="s">
        <v>741</v>
      </c>
      <c r="D1682" s="5">
        <v>246466</v>
      </c>
      <c r="E1682" s="5">
        <f t="shared" si="78"/>
        <v>246.46600000000001</v>
      </c>
      <c r="F1682" t="b">
        <v>0</v>
      </c>
      <c r="G1682">
        <v>9</v>
      </c>
      <c r="H1682">
        <f>_xlfn.XLOOKUP(G1682, years!A$2:A$836, years!B$2:B$836)</f>
        <v>2006</v>
      </c>
      <c r="I1682" s="5">
        <v>71</v>
      </c>
      <c r="J1682">
        <v>0.75600000000000001</v>
      </c>
      <c r="K1682">
        <v>0.77</v>
      </c>
      <c r="L1682" s="7" t="str">
        <f t="shared" si="79"/>
        <v>High</v>
      </c>
      <c r="M1682">
        <v>-3.5019999999999998</v>
      </c>
      <c r="N1682" s="7">
        <v>3.4299999999999997E-2</v>
      </c>
      <c r="O1682" s="7">
        <v>0.191</v>
      </c>
      <c r="P1682" s="9">
        <v>0</v>
      </c>
      <c r="Q1682" s="7">
        <v>0.17799999999999999</v>
      </c>
      <c r="R1682" s="7">
        <v>0.73</v>
      </c>
      <c r="S1682" s="7" t="str">
        <f t="shared" si="80"/>
        <v>Positive</v>
      </c>
      <c r="T1682" s="5">
        <v>119.961</v>
      </c>
      <c r="U1682" t="s">
        <v>32</v>
      </c>
    </row>
    <row r="1683" spans="1:21" x14ac:dyDescent="0.25">
      <c r="A1683">
        <v>121</v>
      </c>
      <c r="B1683" t="str">
        <f>_xlfn.XLOOKUP(A1683, artists!A$2:A$836, artists!B$2:B$836)</f>
        <v>Atomic Kitten</v>
      </c>
      <c r="C1683" s="3" t="s">
        <v>322</v>
      </c>
      <c r="D1683" s="5">
        <v>206093</v>
      </c>
      <c r="E1683" s="5">
        <f t="shared" si="78"/>
        <v>206.09299999999999</v>
      </c>
      <c r="F1683" t="b">
        <v>0</v>
      </c>
      <c r="G1683">
        <v>5</v>
      </c>
      <c r="H1683">
        <f>_xlfn.XLOOKUP(G1683, years!A$2:A$836, years!B$2:B$836)</f>
        <v>2002</v>
      </c>
      <c r="I1683" s="5">
        <v>65</v>
      </c>
      <c r="J1683">
        <v>0.78300000000000003</v>
      </c>
      <c r="K1683">
        <v>0.64900000000000002</v>
      </c>
      <c r="L1683" s="7" t="str">
        <f t="shared" si="79"/>
        <v>Low</v>
      </c>
      <c r="M1683">
        <v>-4.1269999999999998</v>
      </c>
      <c r="N1683" s="7">
        <v>3.2199999999999999E-2</v>
      </c>
      <c r="O1683" s="7">
        <v>2.0899999999999998E-2</v>
      </c>
      <c r="P1683" s="9">
        <v>4.8199999999999996E-3</v>
      </c>
      <c r="Q1683" s="7">
        <v>6.7000000000000004E-2</v>
      </c>
      <c r="R1683" s="7">
        <v>0.66500000000000004</v>
      </c>
      <c r="S1683" s="7" t="str">
        <f t="shared" si="80"/>
        <v>Positive</v>
      </c>
      <c r="T1683" s="5">
        <v>103.997</v>
      </c>
      <c r="U1683" t="s">
        <v>17</v>
      </c>
    </row>
    <row r="1684" spans="1:21" x14ac:dyDescent="0.25">
      <c r="A1684">
        <v>194</v>
      </c>
      <c r="B1684" t="str">
        <f>_xlfn.XLOOKUP(A1684, artists!A$2:A$836, artists!B$2:B$836)</f>
        <v>Black Eyed Peas</v>
      </c>
      <c r="C1684" s="3" t="s">
        <v>1046</v>
      </c>
      <c r="D1684" s="5">
        <v>307640</v>
      </c>
      <c r="E1684" s="5">
        <f t="shared" si="78"/>
        <v>307.64</v>
      </c>
      <c r="F1684" t="b">
        <v>0</v>
      </c>
      <c r="G1684">
        <v>13</v>
      </c>
      <c r="H1684">
        <f>_xlfn.XLOOKUP(G1684, years!A$2:A$836, years!B$2:B$836)</f>
        <v>2010</v>
      </c>
      <c r="I1684" s="5">
        <v>69</v>
      </c>
      <c r="J1684">
        <v>0.81599999999999995</v>
      </c>
      <c r="K1684">
        <v>0.81299999999999994</v>
      </c>
      <c r="L1684" s="7" t="str">
        <f t="shared" si="79"/>
        <v>High</v>
      </c>
      <c r="M1684">
        <v>-7.798</v>
      </c>
      <c r="N1684" s="7">
        <v>6.6400000000000001E-2</v>
      </c>
      <c r="O1684" s="7">
        <v>6.6199999999999995E-2</v>
      </c>
      <c r="P1684" s="9">
        <v>2.7700000000000002E-6</v>
      </c>
      <c r="Q1684" s="7">
        <v>0.60199999999999998</v>
      </c>
      <c r="R1684" s="7">
        <v>0.436</v>
      </c>
      <c r="S1684" s="7" t="str">
        <f t="shared" si="80"/>
        <v>Negative</v>
      </c>
      <c r="T1684" s="5">
        <v>127.979</v>
      </c>
      <c r="U1684" t="s">
        <v>59</v>
      </c>
    </row>
    <row r="1685" spans="1:21" x14ac:dyDescent="0.25">
      <c r="A1685">
        <v>27</v>
      </c>
      <c r="B1685" t="str">
        <f>_xlfn.XLOOKUP(A1685, artists!A$2:A$836, artists!B$2:B$836)</f>
        <v>Moloko</v>
      </c>
      <c r="C1685" s="3" t="s">
        <v>56</v>
      </c>
      <c r="D1685" s="5">
        <v>318280</v>
      </c>
      <c r="E1685" s="5">
        <f t="shared" si="78"/>
        <v>318.27999999999997</v>
      </c>
      <c r="F1685" t="b">
        <v>0</v>
      </c>
      <c r="G1685">
        <v>3</v>
      </c>
      <c r="H1685">
        <f>_xlfn.XLOOKUP(G1685, years!A$2:A$836, years!B$2:B$836)</f>
        <v>2000</v>
      </c>
      <c r="I1685" s="5">
        <v>54</v>
      </c>
      <c r="J1685">
        <v>0.68200000000000005</v>
      </c>
      <c r="K1685">
        <v>0.74299999999999999</v>
      </c>
      <c r="L1685" s="7" t="str">
        <f t="shared" si="79"/>
        <v>High</v>
      </c>
      <c r="M1685">
        <v>-10.644</v>
      </c>
      <c r="N1685" s="7">
        <v>0.16500000000000001</v>
      </c>
      <c r="O1685" s="7">
        <v>0.35</v>
      </c>
      <c r="P1685" s="9">
        <v>1.2899999999999999E-4</v>
      </c>
      <c r="Q1685" s="7">
        <v>0.27700000000000002</v>
      </c>
      <c r="R1685" s="7">
        <v>0.54600000000000004</v>
      </c>
      <c r="S1685" s="7" t="str">
        <f t="shared" si="80"/>
        <v>Positive</v>
      </c>
      <c r="T1685" s="5">
        <v>127.962</v>
      </c>
      <c r="U1685" t="s">
        <v>40</v>
      </c>
    </row>
    <row r="1686" spans="1:21" x14ac:dyDescent="0.25">
      <c r="A1686">
        <v>600</v>
      </c>
      <c r="B1686" t="str">
        <f>_xlfn.XLOOKUP(A1686, artists!A$2:A$836, artists!B$2:B$836)</f>
        <v>Ariana Grande</v>
      </c>
      <c r="C1686" s="3" t="s">
        <v>1395</v>
      </c>
      <c r="D1686" s="5">
        <v>227026</v>
      </c>
      <c r="E1686" s="5">
        <f t="shared" si="78"/>
        <v>227.02600000000001</v>
      </c>
      <c r="F1686" t="b">
        <v>0</v>
      </c>
      <c r="G1686">
        <v>16</v>
      </c>
      <c r="H1686">
        <f>_xlfn.XLOOKUP(G1686, years!A$2:A$836, years!B$2:B$836)</f>
        <v>2013</v>
      </c>
      <c r="I1686" s="5">
        <v>65</v>
      </c>
      <c r="J1686">
        <v>0.64500000000000002</v>
      </c>
      <c r="K1686">
        <v>0.878</v>
      </c>
      <c r="L1686" s="7" t="str">
        <f t="shared" si="79"/>
        <v>High</v>
      </c>
      <c r="M1686">
        <v>-3.2080000000000002</v>
      </c>
      <c r="N1686" s="7">
        <v>0.113</v>
      </c>
      <c r="O1686" s="7">
        <v>0.29399999999999998</v>
      </c>
      <c r="P1686" s="9">
        <v>0</v>
      </c>
      <c r="Q1686" s="7">
        <v>7.5999999999999998E-2</v>
      </c>
      <c r="R1686" s="7">
        <v>0.86199999999999999</v>
      </c>
      <c r="S1686" s="7" t="str">
        <f t="shared" si="80"/>
        <v>Positive</v>
      </c>
      <c r="T1686" s="5">
        <v>82.323999999999998</v>
      </c>
      <c r="U1686" t="s">
        <v>17</v>
      </c>
    </row>
    <row r="1687" spans="1:21" x14ac:dyDescent="0.25">
      <c r="A1687">
        <v>699</v>
      </c>
      <c r="B1687" t="str">
        <f>_xlfn.XLOOKUP(A1687, artists!A$2:A$836, artists!B$2:B$836)</f>
        <v>Charlie Puth</v>
      </c>
      <c r="C1687" s="3" t="s">
        <v>1828</v>
      </c>
      <c r="D1687" s="5">
        <v>186080</v>
      </c>
      <c r="E1687" s="5">
        <f t="shared" si="78"/>
        <v>186.08</v>
      </c>
      <c r="F1687" t="b">
        <v>0</v>
      </c>
      <c r="G1687">
        <v>21</v>
      </c>
      <c r="H1687">
        <f>_xlfn.XLOOKUP(G1687, years!A$2:A$836, years!B$2:B$836)</f>
        <v>2018</v>
      </c>
      <c r="I1687" s="5">
        <v>64</v>
      </c>
      <c r="J1687">
        <v>0.755</v>
      </c>
      <c r="K1687">
        <v>0.76900000000000002</v>
      </c>
      <c r="L1687" s="7" t="str">
        <f t="shared" si="79"/>
        <v>High</v>
      </c>
      <c r="M1687">
        <v>-5.6580000000000004</v>
      </c>
      <c r="N1687" s="7">
        <v>0.186</v>
      </c>
      <c r="O1687" s="7">
        <v>0.314</v>
      </c>
      <c r="P1687" s="9">
        <v>2.3800000000000001E-6</v>
      </c>
      <c r="Q1687" s="7">
        <v>6.2799999999999995E-2</v>
      </c>
      <c r="R1687" s="7">
        <v>0.64200000000000002</v>
      </c>
      <c r="S1687" s="7" t="str">
        <f t="shared" si="80"/>
        <v>Positive</v>
      </c>
      <c r="T1687" s="5">
        <v>114.96599999999999</v>
      </c>
      <c r="U1687" t="s">
        <v>17</v>
      </c>
    </row>
    <row r="1688" spans="1:21" x14ac:dyDescent="0.25">
      <c r="A1688">
        <v>361</v>
      </c>
      <c r="B1688" t="str">
        <f>_xlfn.XLOOKUP(A1688, artists!A$2:A$836, artists!B$2:B$836)</f>
        <v>Timbaland</v>
      </c>
      <c r="C1688" s="3" t="s">
        <v>742</v>
      </c>
      <c r="D1688" s="5">
        <v>179120</v>
      </c>
      <c r="E1688" s="5">
        <f t="shared" si="78"/>
        <v>179.12</v>
      </c>
      <c r="F1688" t="b">
        <v>0</v>
      </c>
      <c r="G1688">
        <v>10</v>
      </c>
      <c r="H1688">
        <f>_xlfn.XLOOKUP(G1688, years!A$2:A$836, years!B$2:B$836)</f>
        <v>2007</v>
      </c>
      <c r="I1688" s="5">
        <v>80</v>
      </c>
      <c r="J1688">
        <v>0.73099999999999998</v>
      </c>
      <c r="K1688">
        <v>0.80700000000000005</v>
      </c>
      <c r="L1688" s="7" t="str">
        <f t="shared" si="79"/>
        <v>High</v>
      </c>
      <c r="M1688">
        <v>-6.492</v>
      </c>
      <c r="N1688" s="7">
        <v>0.1</v>
      </c>
      <c r="O1688" s="7">
        <v>0.18099999999999999</v>
      </c>
      <c r="P1688" s="9">
        <v>0.751</v>
      </c>
      <c r="Q1688" s="7">
        <v>0.31900000000000001</v>
      </c>
      <c r="R1688" s="7">
        <v>0.76500000000000001</v>
      </c>
      <c r="S1688" s="7" t="str">
        <f t="shared" si="80"/>
        <v>Positive</v>
      </c>
      <c r="T1688" s="5">
        <v>114.759</v>
      </c>
      <c r="U1688" t="s">
        <v>26</v>
      </c>
    </row>
    <row r="1689" spans="1:21" x14ac:dyDescent="0.25">
      <c r="A1689">
        <v>194</v>
      </c>
      <c r="B1689" t="str">
        <f>_xlfn.XLOOKUP(A1689, artists!A$2:A$836, artists!B$2:B$836)</f>
        <v>Black Eyed Peas</v>
      </c>
      <c r="C1689" s="3" t="s">
        <v>648</v>
      </c>
      <c r="D1689" s="5">
        <v>213066</v>
      </c>
      <c r="E1689" s="5">
        <f t="shared" si="78"/>
        <v>213.066</v>
      </c>
      <c r="F1689" t="b">
        <v>0</v>
      </c>
      <c r="G1689">
        <v>8</v>
      </c>
      <c r="H1689">
        <f>_xlfn.XLOOKUP(G1689, years!A$2:A$836, years!B$2:B$836)</f>
        <v>2005</v>
      </c>
      <c r="I1689" s="5">
        <v>75</v>
      </c>
      <c r="J1689">
        <v>0.64800000000000002</v>
      </c>
      <c r="K1689">
        <v>0.93100000000000005</v>
      </c>
      <c r="L1689" s="7" t="str">
        <f t="shared" si="79"/>
        <v>High</v>
      </c>
      <c r="M1689">
        <v>-3.15</v>
      </c>
      <c r="N1689" s="7">
        <v>0.18099999999999999</v>
      </c>
      <c r="O1689" s="7">
        <v>9.3699999999999999E-3</v>
      </c>
      <c r="P1689" s="9">
        <v>0</v>
      </c>
      <c r="Q1689" s="7">
        <v>0.752</v>
      </c>
      <c r="R1689" s="7">
        <v>0.74399999999999999</v>
      </c>
      <c r="S1689" s="7" t="str">
        <f t="shared" si="80"/>
        <v>Positive</v>
      </c>
      <c r="T1689" s="5">
        <v>153.649</v>
      </c>
      <c r="U1689" t="s">
        <v>59</v>
      </c>
    </row>
    <row r="1690" spans="1:21" x14ac:dyDescent="0.25">
      <c r="A1690">
        <v>104</v>
      </c>
      <c r="B1690" t="str">
        <f>_xlfn.XLOOKUP(A1690, artists!A$2:A$836, artists!B$2:B$836)</f>
        <v>Outkast</v>
      </c>
      <c r="C1690" s="3" t="s">
        <v>431</v>
      </c>
      <c r="D1690" s="5">
        <v>234000</v>
      </c>
      <c r="E1690" s="5">
        <f t="shared" si="78"/>
        <v>234</v>
      </c>
      <c r="F1690" t="b">
        <v>1</v>
      </c>
      <c r="G1690">
        <v>6</v>
      </c>
      <c r="H1690">
        <f>_xlfn.XLOOKUP(G1690, years!A$2:A$836, years!B$2:B$836)</f>
        <v>2003</v>
      </c>
      <c r="I1690" s="5">
        <v>66</v>
      </c>
      <c r="J1690">
        <v>0.871</v>
      </c>
      <c r="K1690">
        <v>0.59699999999999998</v>
      </c>
      <c r="L1690" s="7" t="str">
        <f t="shared" si="79"/>
        <v>Low</v>
      </c>
      <c r="M1690">
        <v>-4.9320000000000004</v>
      </c>
      <c r="N1690" s="7">
        <v>4.6399999999999997E-2</v>
      </c>
      <c r="O1690" s="7">
        <v>0.126</v>
      </c>
      <c r="P1690" s="9">
        <v>1.13E-4</v>
      </c>
      <c r="Q1690" s="7">
        <v>6.3799999999999996E-2</v>
      </c>
      <c r="R1690" s="7">
        <v>0.63500000000000001</v>
      </c>
      <c r="S1690" s="7" t="str">
        <f t="shared" si="80"/>
        <v>Positive</v>
      </c>
      <c r="T1690" s="5">
        <v>125.999</v>
      </c>
      <c r="U1690" t="s">
        <v>59</v>
      </c>
    </row>
    <row r="1691" spans="1:21" x14ac:dyDescent="0.25">
      <c r="A1691">
        <v>104</v>
      </c>
      <c r="B1691" t="str">
        <f>_xlfn.XLOOKUP(A1691, artists!A$2:A$836, artists!B$2:B$836)</f>
        <v>Outkast</v>
      </c>
      <c r="C1691" s="3" t="s">
        <v>338</v>
      </c>
      <c r="D1691" s="5">
        <v>295346</v>
      </c>
      <c r="E1691" s="5">
        <f t="shared" si="78"/>
        <v>295.346</v>
      </c>
      <c r="F1691" t="b">
        <v>1</v>
      </c>
      <c r="G1691">
        <v>4</v>
      </c>
      <c r="H1691">
        <f>_xlfn.XLOOKUP(G1691, years!A$2:A$836, years!B$2:B$836)</f>
        <v>2001</v>
      </c>
      <c r="I1691" s="5">
        <v>51</v>
      </c>
      <c r="J1691">
        <v>0.81399999999999995</v>
      </c>
      <c r="K1691">
        <v>0.85199999999999998</v>
      </c>
      <c r="L1691" s="7" t="str">
        <f t="shared" si="79"/>
        <v>High</v>
      </c>
      <c r="M1691">
        <v>-6.1760000000000002</v>
      </c>
      <c r="N1691" s="7">
        <v>0.40100000000000002</v>
      </c>
      <c r="O1691" s="7">
        <v>9.5799999999999996E-2</v>
      </c>
      <c r="P1691" s="9">
        <v>1.3200000000000001E-6</v>
      </c>
      <c r="Q1691" s="7">
        <v>2.8799999999999999E-2</v>
      </c>
      <c r="R1691" s="7">
        <v>0.71699999999999997</v>
      </c>
      <c r="S1691" s="7" t="str">
        <f t="shared" si="80"/>
        <v>Positive</v>
      </c>
      <c r="T1691" s="5">
        <v>184.68199999999999</v>
      </c>
      <c r="U1691" t="s">
        <v>59</v>
      </c>
    </row>
    <row r="1692" spans="1:21" x14ac:dyDescent="0.25">
      <c r="A1692">
        <v>55</v>
      </c>
      <c r="B1692" t="str">
        <f>_xlfn.XLOOKUP(A1692, artists!A$2:A$836, artists!B$2:B$836)</f>
        <v>P!nk</v>
      </c>
      <c r="C1692" s="3" t="s">
        <v>106</v>
      </c>
      <c r="D1692" s="5">
        <v>202800</v>
      </c>
      <c r="E1692" s="5">
        <f t="shared" si="78"/>
        <v>202.8</v>
      </c>
      <c r="F1692" t="b">
        <v>0</v>
      </c>
      <c r="G1692">
        <v>3</v>
      </c>
      <c r="H1692">
        <f>_xlfn.XLOOKUP(G1692, years!A$2:A$836, years!B$2:B$836)</f>
        <v>2000</v>
      </c>
      <c r="I1692" s="5">
        <v>55</v>
      </c>
      <c r="J1692">
        <v>0.82199999999999995</v>
      </c>
      <c r="K1692">
        <v>0.84699999999999998</v>
      </c>
      <c r="L1692" s="7" t="str">
        <f t="shared" si="79"/>
        <v>High</v>
      </c>
      <c r="M1692">
        <v>-6.7290000000000001</v>
      </c>
      <c r="N1692" s="7">
        <v>9.1700000000000004E-2</v>
      </c>
      <c r="O1692" s="7">
        <v>8.5400000000000004E-2</v>
      </c>
      <c r="P1692" s="9">
        <v>0</v>
      </c>
      <c r="Q1692" s="7">
        <v>4.5199999999999997E-2</v>
      </c>
      <c r="R1692" s="7">
        <v>0.66800000000000004</v>
      </c>
      <c r="S1692" s="7" t="str">
        <f t="shared" si="80"/>
        <v>Positive</v>
      </c>
      <c r="T1692" s="5">
        <v>107.908</v>
      </c>
      <c r="U1692" t="s">
        <v>17</v>
      </c>
    </row>
    <row r="1693" spans="1:21" x14ac:dyDescent="0.25">
      <c r="A1693">
        <v>3</v>
      </c>
      <c r="B1693" t="str">
        <f>_xlfn.XLOOKUP(A1693, artists!A$2:A$836, artists!B$2:B$836)</f>
        <v>Faith Hill</v>
      </c>
      <c r="C1693" s="3" t="s">
        <v>211</v>
      </c>
      <c r="D1693" s="5">
        <v>222120</v>
      </c>
      <c r="E1693" s="5">
        <f t="shared" si="78"/>
        <v>222.12</v>
      </c>
      <c r="F1693" t="b">
        <v>0</v>
      </c>
      <c r="G1693">
        <v>4</v>
      </c>
      <c r="H1693">
        <f>_xlfn.XLOOKUP(G1693, years!A$2:A$836, years!B$2:B$836)</f>
        <v>2001</v>
      </c>
      <c r="I1693" s="5">
        <v>60</v>
      </c>
      <c r="J1693">
        <v>0.32100000000000001</v>
      </c>
      <c r="K1693">
        <v>0.51100000000000001</v>
      </c>
      <c r="L1693" s="7" t="str">
        <f t="shared" si="79"/>
        <v>Low</v>
      </c>
      <c r="M1693">
        <v>-7.77</v>
      </c>
      <c r="N1693" s="7">
        <v>3.0599999999999999E-2</v>
      </c>
      <c r="O1693" s="7">
        <v>0.51300000000000001</v>
      </c>
      <c r="P1693" s="9">
        <v>0</v>
      </c>
      <c r="Q1693" s="7">
        <v>0.127</v>
      </c>
      <c r="R1693" s="7">
        <v>0.17</v>
      </c>
      <c r="S1693" s="7" t="str">
        <f t="shared" si="80"/>
        <v>Negative</v>
      </c>
      <c r="T1693" s="5">
        <v>128.97999999999999</v>
      </c>
      <c r="U1693" t="s">
        <v>21</v>
      </c>
    </row>
    <row r="1694" spans="1:21" x14ac:dyDescent="0.25">
      <c r="A1694">
        <v>675</v>
      </c>
      <c r="B1694" t="str">
        <f>_xlfn.XLOOKUP(A1694, artists!A$2:A$836, artists!B$2:B$836)</f>
        <v>Shawn Mendes</v>
      </c>
      <c r="C1694" s="3" t="s">
        <v>1725</v>
      </c>
      <c r="D1694" s="5">
        <v>199440</v>
      </c>
      <c r="E1694" s="5">
        <f t="shared" si="78"/>
        <v>199.44</v>
      </c>
      <c r="F1694" t="b">
        <v>0</v>
      </c>
      <c r="G1694">
        <v>20</v>
      </c>
      <c r="H1694">
        <f>_xlfn.XLOOKUP(G1694, years!A$2:A$836, years!B$2:B$836)</f>
        <v>2017</v>
      </c>
      <c r="I1694" s="5">
        <v>0</v>
      </c>
      <c r="J1694">
        <v>0.85699999999999998</v>
      </c>
      <c r="K1694">
        <v>0.8</v>
      </c>
      <c r="L1694" s="7" t="str">
        <f t="shared" si="79"/>
        <v>High</v>
      </c>
      <c r="M1694">
        <v>-4.0350000000000001</v>
      </c>
      <c r="N1694" s="7">
        <v>5.8299999999999998E-2</v>
      </c>
      <c r="O1694" s="7">
        <v>0.38100000000000001</v>
      </c>
      <c r="P1694" s="9">
        <v>0</v>
      </c>
      <c r="Q1694" s="7">
        <v>9.1300000000000006E-2</v>
      </c>
      <c r="R1694" s="7">
        <v>0.96599999999999997</v>
      </c>
      <c r="S1694" s="7" t="str">
        <f t="shared" si="80"/>
        <v>Positive</v>
      </c>
      <c r="T1694" s="5">
        <v>121.996</v>
      </c>
      <c r="U1694" t="s">
        <v>17</v>
      </c>
    </row>
    <row r="1695" spans="1:21" x14ac:dyDescent="0.25">
      <c r="A1695">
        <v>372</v>
      </c>
      <c r="B1695" t="str">
        <f>_xlfn.XLOOKUP(A1695, artists!A$2:A$836, artists!B$2:B$836)</f>
        <v>Calvin Harris</v>
      </c>
      <c r="C1695" s="3" t="s">
        <v>1369</v>
      </c>
      <c r="D1695" s="5">
        <v>247933</v>
      </c>
      <c r="E1695" s="5">
        <f t="shared" si="78"/>
        <v>247.93299999999999</v>
      </c>
      <c r="F1695" t="b">
        <v>0</v>
      </c>
      <c r="G1695">
        <v>15</v>
      </c>
      <c r="H1695">
        <f>_xlfn.XLOOKUP(G1695, years!A$2:A$836, years!B$2:B$836)</f>
        <v>2012</v>
      </c>
      <c r="I1695" s="5">
        <v>65</v>
      </c>
      <c r="J1695">
        <v>0.72499999999999998</v>
      </c>
      <c r="K1695">
        <v>0.874</v>
      </c>
      <c r="L1695" s="7" t="str">
        <f t="shared" si="79"/>
        <v>High</v>
      </c>
      <c r="M1695">
        <v>-3.7149999999999999</v>
      </c>
      <c r="N1695" s="7">
        <v>3.9600000000000003E-2</v>
      </c>
      <c r="O1695" s="7">
        <v>2.6199999999999999E-3</v>
      </c>
      <c r="P1695" s="9">
        <v>4.1199999999999999E-4</v>
      </c>
      <c r="Q1695" s="7">
        <v>9.5799999999999996E-2</v>
      </c>
      <c r="R1695" s="7">
        <v>0.748</v>
      </c>
      <c r="S1695" s="7" t="str">
        <f t="shared" si="80"/>
        <v>Positive</v>
      </c>
      <c r="T1695" s="5">
        <v>127.985</v>
      </c>
      <c r="U1695" t="s">
        <v>673</v>
      </c>
    </row>
    <row r="1696" spans="1:21" x14ac:dyDescent="0.25">
      <c r="A1696">
        <v>628</v>
      </c>
      <c r="B1696" t="str">
        <f>_xlfn.XLOOKUP(A1696, artists!A$2:A$836, artists!B$2:B$836)</f>
        <v>Ed Sheeran</v>
      </c>
      <c r="C1696" s="3" t="s">
        <v>1495</v>
      </c>
      <c r="D1696" s="5">
        <v>281560</v>
      </c>
      <c r="E1696" s="5">
        <f t="shared" si="78"/>
        <v>281.56</v>
      </c>
      <c r="F1696" t="b">
        <v>0</v>
      </c>
      <c r="G1696">
        <v>17</v>
      </c>
      <c r="H1696">
        <f>_xlfn.XLOOKUP(G1696, years!A$2:A$836, years!B$2:B$836)</f>
        <v>2014</v>
      </c>
      <c r="I1696" s="5">
        <v>81</v>
      </c>
      <c r="J1696">
        <v>0.78100000000000003</v>
      </c>
      <c r="K1696">
        <v>0.44500000000000001</v>
      </c>
      <c r="L1696" s="7" t="str">
        <f t="shared" si="79"/>
        <v>Low</v>
      </c>
      <c r="M1696">
        <v>-6.0609999999999999</v>
      </c>
      <c r="N1696" s="7">
        <v>2.9499999999999998E-2</v>
      </c>
      <c r="O1696" s="7">
        <v>0.47399999999999998</v>
      </c>
      <c r="P1696" s="9">
        <v>0</v>
      </c>
      <c r="Q1696" s="7">
        <v>0.184</v>
      </c>
      <c r="R1696" s="7">
        <v>0.59099999999999997</v>
      </c>
      <c r="S1696" s="7" t="str">
        <f t="shared" si="80"/>
        <v>Positive</v>
      </c>
      <c r="T1696" s="5">
        <v>78.998000000000005</v>
      </c>
      <c r="U1696" t="s">
        <v>17</v>
      </c>
    </row>
    <row r="1697" spans="1:21" x14ac:dyDescent="0.25">
      <c r="A1697">
        <v>632</v>
      </c>
      <c r="B1697" t="str">
        <f>_xlfn.XLOOKUP(A1697, artists!A$2:A$836, artists!B$2:B$836)</f>
        <v>Tiësto</v>
      </c>
      <c r="C1697" s="3" t="s">
        <v>1804</v>
      </c>
      <c r="D1697" s="5">
        <v>215759</v>
      </c>
      <c r="E1697" s="5">
        <f t="shared" si="78"/>
        <v>215.75899999999999</v>
      </c>
      <c r="F1697" t="b">
        <v>1</v>
      </c>
      <c r="G1697">
        <v>21</v>
      </c>
      <c r="H1697">
        <f>_xlfn.XLOOKUP(G1697, years!A$2:A$836, years!B$2:B$836)</f>
        <v>2018</v>
      </c>
      <c r="I1697" s="5">
        <v>72</v>
      </c>
      <c r="J1697">
        <v>0.747</v>
      </c>
      <c r="K1697">
        <v>0.83399999999999996</v>
      </c>
      <c r="L1697" s="7" t="str">
        <f t="shared" si="79"/>
        <v>High</v>
      </c>
      <c r="M1697">
        <v>-2.867</v>
      </c>
      <c r="N1697" s="7">
        <v>4.4999999999999998E-2</v>
      </c>
      <c r="O1697" s="7">
        <v>0.374</v>
      </c>
      <c r="P1697" s="9">
        <v>0</v>
      </c>
      <c r="Q1697" s="7">
        <v>5.8599999999999999E-2</v>
      </c>
      <c r="R1697" s="7">
        <v>0.68700000000000006</v>
      </c>
      <c r="S1697" s="7" t="str">
        <f t="shared" si="80"/>
        <v>Positive</v>
      </c>
      <c r="T1697" s="5">
        <v>128.005</v>
      </c>
      <c r="U1697" t="s">
        <v>40</v>
      </c>
    </row>
    <row r="1698" spans="1:21" x14ac:dyDescent="0.25">
      <c r="A1698">
        <v>336</v>
      </c>
      <c r="B1698" t="str">
        <f>_xlfn.XLOOKUP(A1698, artists!A$2:A$836, artists!B$2:B$836)</f>
        <v>Fall Out Boy</v>
      </c>
      <c r="C1698" s="3" t="s">
        <v>799</v>
      </c>
      <c r="D1698" s="5">
        <v>212040</v>
      </c>
      <c r="E1698" s="5">
        <f t="shared" si="78"/>
        <v>212.04</v>
      </c>
      <c r="F1698" t="b">
        <v>0</v>
      </c>
      <c r="G1698">
        <v>10</v>
      </c>
      <c r="H1698">
        <f>_xlfn.XLOOKUP(G1698, years!A$2:A$836, years!B$2:B$836)</f>
        <v>2007</v>
      </c>
      <c r="I1698" s="5">
        <v>68</v>
      </c>
      <c r="J1698">
        <v>0.435</v>
      </c>
      <c r="K1698">
        <v>0.88700000000000001</v>
      </c>
      <c r="L1698" s="7" t="str">
        <f t="shared" si="79"/>
        <v>High</v>
      </c>
      <c r="M1698">
        <v>-4.07</v>
      </c>
      <c r="N1698" s="7">
        <v>6.3600000000000004E-2</v>
      </c>
      <c r="O1698" s="7">
        <v>7.4700000000000005E-4</v>
      </c>
      <c r="P1698" s="9">
        <v>0</v>
      </c>
      <c r="Q1698" s="7">
        <v>3.27E-2</v>
      </c>
      <c r="R1698" s="7">
        <v>0.40799999999999997</v>
      </c>
      <c r="S1698" s="7" t="str">
        <f t="shared" si="80"/>
        <v>Negative</v>
      </c>
      <c r="T1698" s="5">
        <v>199.935</v>
      </c>
      <c r="U1698" t="s">
        <v>100</v>
      </c>
    </row>
    <row r="1699" spans="1:21" x14ac:dyDescent="0.25">
      <c r="A1699">
        <v>619</v>
      </c>
      <c r="B1699" t="str">
        <f>_xlfn.XLOOKUP(A1699, artists!A$2:A$836, artists!B$2:B$836)</f>
        <v>The Chainsmokers</v>
      </c>
      <c r="C1699" s="3" t="s">
        <v>1852</v>
      </c>
      <c r="D1699" s="5">
        <v>197946</v>
      </c>
      <c r="E1699" s="5">
        <f t="shared" si="78"/>
        <v>197.946</v>
      </c>
      <c r="F1699" t="b">
        <v>0</v>
      </c>
      <c r="G1699">
        <v>21</v>
      </c>
      <c r="H1699">
        <f>_xlfn.XLOOKUP(G1699, years!A$2:A$836, years!B$2:B$836)</f>
        <v>2018</v>
      </c>
      <c r="I1699" s="5">
        <v>73</v>
      </c>
      <c r="J1699">
        <v>0.57499999999999996</v>
      </c>
      <c r="K1699">
        <v>0.57099999999999995</v>
      </c>
      <c r="L1699" s="7" t="str">
        <f t="shared" si="79"/>
        <v>Low</v>
      </c>
      <c r="M1699">
        <v>-7.9059999999999997</v>
      </c>
      <c r="N1699" s="7">
        <v>4.3900000000000002E-2</v>
      </c>
      <c r="O1699" s="7">
        <v>5.5800000000000002E-2</v>
      </c>
      <c r="P1699" s="9">
        <v>0</v>
      </c>
      <c r="Q1699" s="7">
        <v>9.1200000000000003E-2</v>
      </c>
      <c r="R1699" s="7">
        <v>0.44900000000000001</v>
      </c>
      <c r="S1699" s="7" t="str">
        <f t="shared" si="80"/>
        <v>Negative</v>
      </c>
      <c r="T1699" s="5">
        <v>105.04900000000001</v>
      </c>
      <c r="U1699" t="s">
        <v>40</v>
      </c>
    </row>
    <row r="1700" spans="1:21" x14ac:dyDescent="0.25">
      <c r="A1700">
        <v>704</v>
      </c>
      <c r="B1700" t="str">
        <f>_xlfn.XLOOKUP(A1700, artists!A$2:A$836, artists!B$2:B$836)</f>
        <v>Kungs</v>
      </c>
      <c r="C1700" s="3" t="s">
        <v>1633</v>
      </c>
      <c r="D1700" s="5">
        <v>195561</v>
      </c>
      <c r="E1700" s="5">
        <f t="shared" si="78"/>
        <v>195.56100000000001</v>
      </c>
      <c r="F1700" t="b">
        <v>0</v>
      </c>
      <c r="G1700">
        <v>19</v>
      </c>
      <c r="H1700">
        <f>_xlfn.XLOOKUP(G1700, years!A$2:A$836, years!B$2:B$836)</f>
        <v>2016</v>
      </c>
      <c r="I1700" s="5">
        <v>0</v>
      </c>
      <c r="J1700">
        <v>0.79</v>
      </c>
      <c r="K1700">
        <v>0.70499999999999996</v>
      </c>
      <c r="L1700" s="7" t="str">
        <f t="shared" si="79"/>
        <v>High</v>
      </c>
      <c r="M1700">
        <v>-4.6840000000000002</v>
      </c>
      <c r="N1700" s="7">
        <v>3.8300000000000001E-2</v>
      </c>
      <c r="O1700" s="7">
        <v>8.0699999999999994E-2</v>
      </c>
      <c r="P1700" s="9">
        <v>4.8099999999999997E-5</v>
      </c>
      <c r="Q1700" s="7">
        <v>0.251</v>
      </c>
      <c r="R1700" s="7">
        <v>0.501</v>
      </c>
      <c r="S1700" s="7" t="str">
        <f t="shared" si="80"/>
        <v>Positive</v>
      </c>
      <c r="T1700" s="5">
        <v>121.96899999999999</v>
      </c>
      <c r="U1700" t="s">
        <v>40</v>
      </c>
    </row>
    <row r="1701" spans="1:21" x14ac:dyDescent="0.25">
      <c r="A1701">
        <v>398</v>
      </c>
      <c r="B1701" t="str">
        <f>_xlfn.XLOOKUP(A1701, artists!A$2:A$836, artists!B$2:B$836)</f>
        <v>Katy Perry</v>
      </c>
      <c r="C1701" s="3" t="s">
        <v>1355</v>
      </c>
      <c r="D1701" s="5">
        <v>204285</v>
      </c>
      <c r="E1701" s="5">
        <f t="shared" si="78"/>
        <v>204.285</v>
      </c>
      <c r="F1701" t="b">
        <v>0</v>
      </c>
      <c r="G1701">
        <v>16</v>
      </c>
      <c r="H1701">
        <f>_xlfn.XLOOKUP(G1701, years!A$2:A$836, years!B$2:B$836)</f>
        <v>2013</v>
      </c>
      <c r="I1701" s="5">
        <v>60</v>
      </c>
      <c r="J1701">
        <v>0.69</v>
      </c>
      <c r="K1701">
        <v>0.63600000000000001</v>
      </c>
      <c r="L1701" s="7" t="str">
        <f t="shared" si="79"/>
        <v>Low</v>
      </c>
      <c r="M1701">
        <v>-6.0279999999999996</v>
      </c>
      <c r="N1701" s="7">
        <v>4.5699999999999998E-2</v>
      </c>
      <c r="O1701" s="7">
        <v>2.0299999999999999E-2</v>
      </c>
      <c r="P1701" s="9">
        <v>0</v>
      </c>
      <c r="Q1701" s="7">
        <v>0.14699999999999999</v>
      </c>
      <c r="R1701" s="7">
        <v>0.8</v>
      </c>
      <c r="S1701" s="7" t="str">
        <f t="shared" si="80"/>
        <v>Positive</v>
      </c>
      <c r="T1701" s="5">
        <v>96</v>
      </c>
      <c r="U1701" t="s">
        <v>17</v>
      </c>
    </row>
    <row r="1702" spans="1:21" x14ac:dyDescent="0.25">
      <c r="A1702">
        <v>404</v>
      </c>
      <c r="B1702" t="str">
        <f>_xlfn.XLOOKUP(A1702, artists!A$2:A$836, artists!B$2:B$836)</f>
        <v>will.i.am</v>
      </c>
      <c r="C1702" s="3" t="s">
        <v>1221</v>
      </c>
      <c r="D1702" s="5">
        <v>279026</v>
      </c>
      <c r="E1702" s="5">
        <f t="shared" si="78"/>
        <v>279.02600000000001</v>
      </c>
      <c r="F1702" t="b">
        <v>0</v>
      </c>
      <c r="G1702">
        <v>16</v>
      </c>
      <c r="H1702">
        <f>_xlfn.XLOOKUP(G1702, years!A$2:A$836, years!B$2:B$836)</f>
        <v>2013</v>
      </c>
      <c r="I1702" s="5">
        <v>62</v>
      </c>
      <c r="J1702">
        <v>0.53500000000000003</v>
      </c>
      <c r="K1702">
        <v>0.79600000000000004</v>
      </c>
      <c r="L1702" s="7" t="str">
        <f t="shared" si="79"/>
        <v>High</v>
      </c>
      <c r="M1702">
        <v>-3.4460000000000002</v>
      </c>
      <c r="N1702" s="7">
        <v>4.4499999999999998E-2</v>
      </c>
      <c r="O1702" s="7">
        <v>4.7299999999999998E-3</v>
      </c>
      <c r="P1702" s="9">
        <v>0</v>
      </c>
      <c r="Q1702" s="7">
        <v>0.14499999999999999</v>
      </c>
      <c r="R1702" s="7">
        <v>0.28199999999999997</v>
      </c>
      <c r="S1702" s="7" t="str">
        <f t="shared" si="80"/>
        <v>Negative</v>
      </c>
      <c r="T1702" s="5">
        <v>128.95400000000001</v>
      </c>
      <c r="U1702" t="s">
        <v>59</v>
      </c>
    </row>
    <row r="1703" spans="1:21" x14ac:dyDescent="0.25">
      <c r="A1703">
        <v>595</v>
      </c>
      <c r="B1703" t="str">
        <f>_xlfn.XLOOKUP(A1703, artists!A$2:A$836, artists!B$2:B$836)</f>
        <v>Armin van Buuren</v>
      </c>
      <c r="C1703" s="3" t="s">
        <v>1380</v>
      </c>
      <c r="D1703" s="5">
        <v>204360</v>
      </c>
      <c r="E1703" s="5">
        <f t="shared" si="78"/>
        <v>204.36</v>
      </c>
      <c r="F1703" t="b">
        <v>0</v>
      </c>
      <c r="G1703">
        <v>16</v>
      </c>
      <c r="H1703">
        <f>_xlfn.XLOOKUP(G1703, years!A$2:A$836, years!B$2:B$836)</f>
        <v>2013</v>
      </c>
      <c r="I1703" s="5">
        <v>66</v>
      </c>
      <c r="J1703">
        <v>0.55100000000000005</v>
      </c>
      <c r="K1703">
        <v>0.83299999999999996</v>
      </c>
      <c r="L1703" s="7" t="str">
        <f t="shared" si="79"/>
        <v>High</v>
      </c>
      <c r="M1703">
        <v>-5.2169999999999996</v>
      </c>
      <c r="N1703" s="7">
        <v>0.03</v>
      </c>
      <c r="O1703" s="7">
        <v>3.9100000000000003E-2</v>
      </c>
      <c r="P1703" s="9">
        <v>2.7700000000000002E-6</v>
      </c>
      <c r="Q1703" s="7">
        <v>6.3200000000000006E-2</v>
      </c>
      <c r="R1703" s="7">
        <v>0.14499999999999999</v>
      </c>
      <c r="S1703" s="7" t="str">
        <f t="shared" si="80"/>
        <v>Negative</v>
      </c>
      <c r="T1703" s="5">
        <v>129.88499999999999</v>
      </c>
      <c r="U1703" t="s">
        <v>40</v>
      </c>
    </row>
    <row r="1704" spans="1:21" x14ac:dyDescent="0.25">
      <c r="A1704">
        <v>238</v>
      </c>
      <c r="B1704" t="str">
        <f>_xlfn.XLOOKUP(A1704, artists!A$2:A$836, artists!B$2:B$836)</f>
        <v>Daddy Yankee</v>
      </c>
      <c r="C1704" s="3" t="s">
        <v>1836</v>
      </c>
      <c r="D1704" s="5">
        <v>200480</v>
      </c>
      <c r="E1704" s="5">
        <f t="shared" si="78"/>
        <v>200.48</v>
      </c>
      <c r="F1704" t="b">
        <v>0</v>
      </c>
      <c r="G1704">
        <v>21</v>
      </c>
      <c r="H1704">
        <f>_xlfn.XLOOKUP(G1704, years!A$2:A$836, years!B$2:B$836)</f>
        <v>2018</v>
      </c>
      <c r="I1704" s="5">
        <v>71</v>
      </c>
      <c r="J1704">
        <v>0.78300000000000003</v>
      </c>
      <c r="K1704">
        <v>0.84</v>
      </c>
      <c r="L1704" s="7" t="str">
        <f t="shared" si="79"/>
        <v>High</v>
      </c>
      <c r="M1704">
        <v>-3.4159999999999999</v>
      </c>
      <c r="N1704" s="7">
        <v>5.0999999999999997E-2</v>
      </c>
      <c r="O1704" s="7">
        <v>0.17399999999999999</v>
      </c>
      <c r="P1704" s="9">
        <v>0</v>
      </c>
      <c r="Q1704" s="7">
        <v>0.41199999999999998</v>
      </c>
      <c r="R1704" s="7">
        <v>0.83899999999999997</v>
      </c>
      <c r="S1704" s="7" t="str">
        <f t="shared" si="80"/>
        <v>Positive</v>
      </c>
      <c r="T1704" s="5">
        <v>95.001000000000005</v>
      </c>
      <c r="U1704" t="s">
        <v>446</v>
      </c>
    </row>
    <row r="1705" spans="1:21" x14ac:dyDescent="0.25">
      <c r="A1705">
        <v>370</v>
      </c>
      <c r="B1705" t="str">
        <f>_xlfn.XLOOKUP(A1705, artists!A$2:A$836, artists!B$2:B$836)</f>
        <v>MiMS</v>
      </c>
      <c r="C1705" s="3" t="s">
        <v>770</v>
      </c>
      <c r="D1705" s="5">
        <v>253706</v>
      </c>
      <c r="E1705" s="5">
        <f t="shared" si="78"/>
        <v>253.70599999999999</v>
      </c>
      <c r="F1705" t="b">
        <v>1</v>
      </c>
      <c r="G1705">
        <v>10</v>
      </c>
      <c r="H1705">
        <f>_xlfn.XLOOKUP(G1705, years!A$2:A$836, years!B$2:B$836)</f>
        <v>2007</v>
      </c>
      <c r="I1705" s="5">
        <v>59</v>
      </c>
      <c r="J1705">
        <v>0.621</v>
      </c>
      <c r="K1705">
        <v>0.6</v>
      </c>
      <c r="L1705" s="7" t="str">
        <f t="shared" si="79"/>
        <v>Low</v>
      </c>
      <c r="M1705">
        <v>-6.3490000000000002</v>
      </c>
      <c r="N1705" s="7">
        <v>0.57599999999999996</v>
      </c>
      <c r="O1705" s="7">
        <v>0.27700000000000002</v>
      </c>
      <c r="P1705" s="9">
        <v>0</v>
      </c>
      <c r="Q1705" s="7">
        <v>0.495</v>
      </c>
      <c r="R1705" s="7">
        <v>0.48499999999999999</v>
      </c>
      <c r="S1705" s="7" t="str">
        <f t="shared" si="80"/>
        <v>Negative</v>
      </c>
      <c r="T1705" s="5">
        <v>80.021000000000001</v>
      </c>
      <c r="U1705" t="s">
        <v>59</v>
      </c>
    </row>
    <row r="1706" spans="1:21" x14ac:dyDescent="0.25">
      <c r="A1706">
        <v>236</v>
      </c>
      <c r="B1706" t="str">
        <f>_xlfn.XLOOKUP(A1706, artists!A$2:A$836, artists!B$2:B$836)</f>
        <v>Maroon 5</v>
      </c>
      <c r="C1706" s="3" t="s">
        <v>440</v>
      </c>
      <c r="D1706" s="5">
        <v>206200</v>
      </c>
      <c r="E1706" s="5">
        <f t="shared" si="78"/>
        <v>206.2</v>
      </c>
      <c r="F1706" t="b">
        <v>0</v>
      </c>
      <c r="G1706">
        <v>5</v>
      </c>
      <c r="H1706">
        <f>_xlfn.XLOOKUP(G1706, years!A$2:A$836, years!B$2:B$836)</f>
        <v>2002</v>
      </c>
      <c r="I1706" s="5">
        <v>77</v>
      </c>
      <c r="J1706">
        <v>0.71199999999999997</v>
      </c>
      <c r="K1706">
        <v>0.86199999999999999</v>
      </c>
      <c r="L1706" s="7" t="str">
        <f t="shared" si="79"/>
        <v>High</v>
      </c>
      <c r="M1706">
        <v>-4.6120000000000001</v>
      </c>
      <c r="N1706" s="7">
        <v>3.78E-2</v>
      </c>
      <c r="O1706" s="7">
        <v>5.2499999999999998E-2</v>
      </c>
      <c r="P1706" s="9">
        <v>0</v>
      </c>
      <c r="Q1706" s="7">
        <v>9.2999999999999999E-2</v>
      </c>
      <c r="R1706" s="7">
        <v>0.80900000000000005</v>
      </c>
      <c r="S1706" s="7" t="str">
        <f t="shared" si="80"/>
        <v>Positive</v>
      </c>
      <c r="T1706" s="5">
        <v>95.051000000000002</v>
      </c>
      <c r="U1706" t="s">
        <v>17</v>
      </c>
    </row>
    <row r="1707" spans="1:21" x14ac:dyDescent="0.25">
      <c r="A1707">
        <v>762</v>
      </c>
      <c r="B1707" t="str">
        <f>_xlfn.XLOOKUP(A1707, artists!A$2:A$836, artists!B$2:B$836)</f>
        <v>Jay Rock</v>
      </c>
      <c r="C1707" s="3" t="s">
        <v>1793</v>
      </c>
      <c r="D1707" s="5">
        <v>229670</v>
      </c>
      <c r="E1707" s="5">
        <f t="shared" si="78"/>
        <v>229.67</v>
      </c>
      <c r="F1707" t="b">
        <v>1</v>
      </c>
      <c r="G1707">
        <v>21</v>
      </c>
      <c r="H1707">
        <f>_xlfn.XLOOKUP(G1707, years!A$2:A$836, years!B$2:B$836)</f>
        <v>2018</v>
      </c>
      <c r="I1707" s="5">
        <v>71</v>
      </c>
      <c r="J1707">
        <v>0.64500000000000002</v>
      </c>
      <c r="K1707">
        <v>0.70499999999999996</v>
      </c>
      <c r="L1707" s="7" t="str">
        <f t="shared" si="79"/>
        <v>High</v>
      </c>
      <c r="M1707">
        <v>-5.008</v>
      </c>
      <c r="N1707" s="7">
        <v>0.29899999999999999</v>
      </c>
      <c r="O1707" s="7">
        <v>8.1300000000000003E-4</v>
      </c>
      <c r="P1707" s="9">
        <v>0</v>
      </c>
      <c r="Q1707" s="7">
        <v>0.128</v>
      </c>
      <c r="R1707" s="7">
        <v>0.376</v>
      </c>
      <c r="S1707" s="7" t="str">
        <f t="shared" si="80"/>
        <v>Negative</v>
      </c>
      <c r="T1707" s="5">
        <v>137.13300000000001</v>
      </c>
      <c r="U1707" t="s">
        <v>59</v>
      </c>
    </row>
    <row r="1708" spans="1:21" x14ac:dyDescent="0.25">
      <c r="A1708">
        <v>336</v>
      </c>
      <c r="B1708" t="str">
        <f>_xlfn.XLOOKUP(A1708, artists!A$2:A$836, artists!B$2:B$836)</f>
        <v>Fall Out Boy</v>
      </c>
      <c r="C1708" s="3" t="s">
        <v>790</v>
      </c>
      <c r="D1708" s="5">
        <v>203506</v>
      </c>
      <c r="E1708" s="5">
        <f t="shared" si="78"/>
        <v>203.506</v>
      </c>
      <c r="F1708" t="b">
        <v>0</v>
      </c>
      <c r="G1708">
        <v>10</v>
      </c>
      <c r="H1708">
        <f>_xlfn.XLOOKUP(G1708, years!A$2:A$836, years!B$2:B$836)</f>
        <v>2007</v>
      </c>
      <c r="I1708" s="5">
        <v>76</v>
      </c>
      <c r="J1708">
        <v>0.45900000000000002</v>
      </c>
      <c r="K1708">
        <v>0.89100000000000001</v>
      </c>
      <c r="L1708" s="7" t="str">
        <f t="shared" si="79"/>
        <v>High</v>
      </c>
      <c r="M1708">
        <v>-5.0570000000000004</v>
      </c>
      <c r="N1708" s="7">
        <v>6.2300000000000001E-2</v>
      </c>
      <c r="O1708" s="7">
        <v>5.11E-3</v>
      </c>
      <c r="P1708" s="9">
        <v>0</v>
      </c>
      <c r="Q1708" s="7">
        <v>0.106</v>
      </c>
      <c r="R1708" s="7">
        <v>0.58799999999999997</v>
      </c>
      <c r="S1708" s="7" t="str">
        <f t="shared" si="80"/>
        <v>Positive</v>
      </c>
      <c r="T1708" s="5">
        <v>154.83699999999999</v>
      </c>
      <c r="U1708" t="s">
        <v>100</v>
      </c>
    </row>
    <row r="1709" spans="1:21" x14ac:dyDescent="0.25">
      <c r="A1709">
        <v>6</v>
      </c>
      <c r="B1709" t="str">
        <f>_xlfn.XLOOKUP(A1709, artists!A$2:A$836, artists!B$2:B$836)</f>
        <v>Sisqo</v>
      </c>
      <c r="C1709" s="3" t="s">
        <v>25</v>
      </c>
      <c r="D1709" s="5">
        <v>253733</v>
      </c>
      <c r="E1709" s="5">
        <f t="shared" si="78"/>
        <v>253.733</v>
      </c>
      <c r="F1709" t="b">
        <v>1</v>
      </c>
      <c r="G1709">
        <v>2</v>
      </c>
      <c r="H1709">
        <f>_xlfn.XLOOKUP(G1709, years!A$2:A$836, years!B$2:B$836)</f>
        <v>1999</v>
      </c>
      <c r="I1709" s="5">
        <v>69</v>
      </c>
      <c r="J1709">
        <v>0.70599999999999996</v>
      </c>
      <c r="K1709">
        <v>0.88800000000000001</v>
      </c>
      <c r="L1709" s="7" t="str">
        <f t="shared" si="79"/>
        <v>High</v>
      </c>
      <c r="M1709">
        <v>-6.9589999999999996</v>
      </c>
      <c r="N1709" s="7">
        <v>6.54E-2</v>
      </c>
      <c r="O1709" s="7">
        <v>0.11899999999999999</v>
      </c>
      <c r="P1709" s="9">
        <v>9.6399999999999999E-5</v>
      </c>
      <c r="Q1709" s="7">
        <v>7.0000000000000007E-2</v>
      </c>
      <c r="R1709" s="7">
        <v>0.71399999999999997</v>
      </c>
      <c r="S1709" s="7" t="str">
        <f t="shared" si="80"/>
        <v>Positive</v>
      </c>
      <c r="T1709" s="5">
        <v>121.54900000000001</v>
      </c>
      <c r="U1709" t="s">
        <v>26</v>
      </c>
    </row>
    <row r="1710" spans="1:21" x14ac:dyDescent="0.25">
      <c r="A1710">
        <v>821</v>
      </c>
      <c r="B1710" t="str">
        <f>_xlfn.XLOOKUP(A1710, artists!A$2:A$836, artists!B$2:B$836)</f>
        <v>Blueface</v>
      </c>
      <c r="C1710" s="3" t="s">
        <v>1922</v>
      </c>
      <c r="D1710" s="5">
        <v>129264</v>
      </c>
      <c r="E1710" s="5">
        <f t="shared" si="78"/>
        <v>129.26400000000001</v>
      </c>
      <c r="F1710" t="b">
        <v>1</v>
      </c>
      <c r="G1710">
        <v>21</v>
      </c>
      <c r="H1710">
        <f>_xlfn.XLOOKUP(G1710, years!A$2:A$836, years!B$2:B$836)</f>
        <v>2018</v>
      </c>
      <c r="I1710" s="5">
        <v>1</v>
      </c>
      <c r="J1710">
        <v>0.90600000000000003</v>
      </c>
      <c r="K1710">
        <v>0.38200000000000001</v>
      </c>
      <c r="L1710" s="7" t="str">
        <f t="shared" si="79"/>
        <v>Low</v>
      </c>
      <c r="M1710">
        <v>-12.89</v>
      </c>
      <c r="N1710" s="7">
        <v>0.26900000000000002</v>
      </c>
      <c r="O1710" s="7">
        <v>0.18</v>
      </c>
      <c r="P1710" s="9">
        <v>0</v>
      </c>
      <c r="Q1710" s="7">
        <v>0.113</v>
      </c>
      <c r="R1710" s="7">
        <v>0.39100000000000001</v>
      </c>
      <c r="S1710" s="7" t="str">
        <f t="shared" si="80"/>
        <v>Negative</v>
      </c>
      <c r="T1710" s="5">
        <v>104.02500000000001</v>
      </c>
      <c r="U1710" t="s">
        <v>28</v>
      </c>
    </row>
    <row r="1711" spans="1:21" x14ac:dyDescent="0.25">
      <c r="A1711">
        <v>572</v>
      </c>
      <c r="B1711" t="str">
        <f>_xlfn.XLOOKUP(A1711, artists!A$2:A$836, artists!B$2:B$836)</f>
        <v>Macklemore &amp; Ryan Lewis</v>
      </c>
      <c r="C1711" s="3" t="s">
        <v>1308</v>
      </c>
      <c r="D1711" s="5">
        <v>235613</v>
      </c>
      <c r="E1711" s="5">
        <f t="shared" si="78"/>
        <v>235.613</v>
      </c>
      <c r="F1711" t="b">
        <v>1</v>
      </c>
      <c r="G1711">
        <v>15</v>
      </c>
      <c r="H1711">
        <f>_xlfn.XLOOKUP(G1711, years!A$2:A$836, years!B$2:B$836)</f>
        <v>2012</v>
      </c>
      <c r="I1711" s="5">
        <v>1</v>
      </c>
      <c r="J1711">
        <v>0.78100000000000003</v>
      </c>
      <c r="K1711">
        <v>0.52600000000000002</v>
      </c>
      <c r="L1711" s="7" t="str">
        <f t="shared" si="79"/>
        <v>Low</v>
      </c>
      <c r="M1711">
        <v>-6.9850000000000003</v>
      </c>
      <c r="N1711" s="7">
        <v>0.29299999999999998</v>
      </c>
      <c r="O1711" s="7">
        <v>6.1899999999999997E-2</v>
      </c>
      <c r="P1711" s="9">
        <v>0</v>
      </c>
      <c r="Q1711" s="7">
        <v>4.5699999999999998E-2</v>
      </c>
      <c r="R1711" s="7">
        <v>0.66200000000000003</v>
      </c>
      <c r="S1711" s="7" t="str">
        <f t="shared" si="80"/>
        <v>Positive</v>
      </c>
      <c r="T1711" s="5">
        <v>94.992000000000004</v>
      </c>
      <c r="U1711" t="s">
        <v>59</v>
      </c>
    </row>
    <row r="1712" spans="1:21" x14ac:dyDescent="0.25">
      <c r="A1712">
        <v>269</v>
      </c>
      <c r="B1712" t="str">
        <f>_xlfn.XLOOKUP(A1712, artists!A$2:A$836, artists!B$2:B$836)</f>
        <v>Kanye West</v>
      </c>
      <c r="C1712" s="3" t="s">
        <v>515</v>
      </c>
      <c r="D1712" s="5">
        <v>221226</v>
      </c>
      <c r="E1712" s="5">
        <f t="shared" si="78"/>
        <v>221.226</v>
      </c>
      <c r="F1712" t="b">
        <v>1</v>
      </c>
      <c r="G1712">
        <v>7</v>
      </c>
      <c r="H1712">
        <f>_xlfn.XLOOKUP(G1712, years!A$2:A$836, years!B$2:B$836)</f>
        <v>2004</v>
      </c>
      <c r="I1712" s="5">
        <v>76</v>
      </c>
      <c r="J1712">
        <v>0.57099999999999995</v>
      </c>
      <c r="K1712">
        <v>0.73899999999999999</v>
      </c>
      <c r="L1712" s="7" t="str">
        <f t="shared" si="79"/>
        <v>High</v>
      </c>
      <c r="M1712">
        <v>-6.11</v>
      </c>
      <c r="N1712" s="7">
        <v>0.247</v>
      </c>
      <c r="O1712" s="7">
        <v>8.6499999999999997E-3</v>
      </c>
      <c r="P1712" s="9">
        <v>5.2100000000000001E-6</v>
      </c>
      <c r="Q1712" s="7">
        <v>0.158</v>
      </c>
      <c r="R1712" s="7">
        <v>0.66</v>
      </c>
      <c r="S1712" s="7" t="str">
        <f t="shared" si="80"/>
        <v>Positive</v>
      </c>
      <c r="T1712" s="5">
        <v>83.088999999999999</v>
      </c>
      <c r="U1712" t="s">
        <v>28</v>
      </c>
    </row>
    <row r="1713" spans="1:21" x14ac:dyDescent="0.25">
      <c r="A1713">
        <v>229</v>
      </c>
      <c r="B1713" t="str">
        <f>_xlfn.XLOOKUP(A1713, artists!A$2:A$836, artists!B$2:B$836)</f>
        <v>Fabolous</v>
      </c>
      <c r="C1713" s="3" t="s">
        <v>980</v>
      </c>
      <c r="D1713" s="5">
        <v>231573</v>
      </c>
      <c r="E1713" s="5">
        <f t="shared" si="78"/>
        <v>231.57300000000001</v>
      </c>
      <c r="F1713" t="b">
        <v>1</v>
      </c>
      <c r="G1713">
        <v>12</v>
      </c>
      <c r="H1713">
        <f>_xlfn.XLOOKUP(G1713, years!A$2:A$836, years!B$2:B$836)</f>
        <v>2009</v>
      </c>
      <c r="I1713" s="5">
        <v>59</v>
      </c>
      <c r="J1713">
        <v>0.78900000000000003</v>
      </c>
      <c r="K1713">
        <v>0.55000000000000004</v>
      </c>
      <c r="L1713" s="7" t="str">
        <f t="shared" si="79"/>
        <v>Low</v>
      </c>
      <c r="M1713">
        <v>-7.423</v>
      </c>
      <c r="N1713" s="7">
        <v>4.7300000000000002E-2</v>
      </c>
      <c r="O1713" s="7">
        <v>0.17399999999999999</v>
      </c>
      <c r="P1713" s="9">
        <v>0</v>
      </c>
      <c r="Q1713" s="7">
        <v>6.1400000000000003E-2</v>
      </c>
      <c r="R1713" s="7">
        <v>0.69599999999999995</v>
      </c>
      <c r="S1713" s="7" t="str">
        <f t="shared" si="80"/>
        <v>Positive</v>
      </c>
      <c r="T1713" s="5">
        <v>172.04900000000001</v>
      </c>
      <c r="U1713" t="s">
        <v>26</v>
      </c>
    </row>
    <row r="1714" spans="1:21" x14ac:dyDescent="0.25">
      <c r="A1714">
        <v>391</v>
      </c>
      <c r="B1714" t="str">
        <f>_xlfn.XLOOKUP(A1714, artists!A$2:A$836, artists!B$2:B$836)</f>
        <v>Rich Boy</v>
      </c>
      <c r="C1714" s="3" t="s">
        <v>820</v>
      </c>
      <c r="D1714" s="5">
        <v>263920</v>
      </c>
      <c r="E1714" s="5">
        <f t="shared" si="78"/>
        <v>263.92</v>
      </c>
      <c r="F1714" t="b">
        <v>1</v>
      </c>
      <c r="G1714">
        <v>10</v>
      </c>
      <c r="H1714">
        <f>_xlfn.XLOOKUP(G1714, years!A$2:A$836, years!B$2:B$836)</f>
        <v>2007</v>
      </c>
      <c r="I1714" s="5">
        <v>57</v>
      </c>
      <c r="J1714">
        <v>0.69699999999999995</v>
      </c>
      <c r="K1714">
        <v>0.86</v>
      </c>
      <c r="L1714" s="7" t="str">
        <f t="shared" si="79"/>
        <v>High</v>
      </c>
      <c r="M1714">
        <v>-5.181</v>
      </c>
      <c r="N1714" s="7">
        <v>0.43</v>
      </c>
      <c r="O1714" s="7">
        <v>3.6799999999999999E-2</v>
      </c>
      <c r="P1714" s="9">
        <v>0</v>
      </c>
      <c r="Q1714" s="7">
        <v>7.2099999999999997E-2</v>
      </c>
      <c r="R1714" s="7">
        <v>0.433</v>
      </c>
      <c r="S1714" s="7" t="str">
        <f t="shared" si="80"/>
        <v>Negative</v>
      </c>
      <c r="T1714" s="5">
        <v>160.89500000000001</v>
      </c>
      <c r="U1714" t="s">
        <v>59</v>
      </c>
    </row>
    <row r="1715" spans="1:21" x14ac:dyDescent="0.25">
      <c r="A1715">
        <v>571</v>
      </c>
      <c r="B1715" t="str">
        <f>_xlfn.XLOOKUP(A1715, artists!A$2:A$836, artists!B$2:B$836)</f>
        <v>Imagine Dragons</v>
      </c>
      <c r="C1715" s="3" t="s">
        <v>1673</v>
      </c>
      <c r="D1715" s="5">
        <v>187146</v>
      </c>
      <c r="E1715" s="5">
        <f t="shared" si="78"/>
        <v>187.14599999999999</v>
      </c>
      <c r="F1715" t="b">
        <v>0</v>
      </c>
      <c r="G1715">
        <v>20</v>
      </c>
      <c r="H1715">
        <f>_xlfn.XLOOKUP(G1715, years!A$2:A$836, years!B$2:B$836)</f>
        <v>2017</v>
      </c>
      <c r="I1715" s="5">
        <v>1</v>
      </c>
      <c r="J1715">
        <v>0.6</v>
      </c>
      <c r="K1715">
        <v>0.81</v>
      </c>
      <c r="L1715" s="7" t="str">
        <f t="shared" si="79"/>
        <v>High</v>
      </c>
      <c r="M1715">
        <v>-4.7489999999999997</v>
      </c>
      <c r="N1715" s="7">
        <v>4.7899999999999998E-2</v>
      </c>
      <c r="O1715" s="7">
        <v>6.8300000000000001E-3</v>
      </c>
      <c r="P1715" s="9">
        <v>0.21</v>
      </c>
      <c r="Q1715" s="7">
        <v>0.155</v>
      </c>
      <c r="R1715" s="7">
        <v>0.29799999999999999</v>
      </c>
      <c r="S1715" s="7" t="str">
        <f t="shared" si="80"/>
        <v>Negative</v>
      </c>
      <c r="T1715" s="5">
        <v>167.88</v>
      </c>
      <c r="U1715" t="s">
        <v>100</v>
      </c>
    </row>
    <row r="1716" spans="1:21" x14ac:dyDescent="0.25">
      <c r="A1716">
        <v>334</v>
      </c>
      <c r="B1716" t="str">
        <f>_xlfn.XLOOKUP(A1716, artists!A$2:A$836, artists!B$2:B$836)</f>
        <v>Meck</v>
      </c>
      <c r="C1716" s="3" t="s">
        <v>679</v>
      </c>
      <c r="D1716" s="5">
        <v>189800</v>
      </c>
      <c r="E1716" s="5">
        <f t="shared" si="78"/>
        <v>189.8</v>
      </c>
      <c r="F1716" t="b">
        <v>0</v>
      </c>
      <c r="G1716">
        <v>8</v>
      </c>
      <c r="H1716">
        <f>_xlfn.XLOOKUP(G1716, years!A$2:A$836, years!B$2:B$836)</f>
        <v>2005</v>
      </c>
      <c r="I1716" s="5">
        <v>46</v>
      </c>
      <c r="J1716">
        <v>0.67900000000000005</v>
      </c>
      <c r="K1716">
        <v>0.92200000000000004</v>
      </c>
      <c r="L1716" s="7" t="str">
        <f t="shared" si="79"/>
        <v>High</v>
      </c>
      <c r="M1716">
        <v>-4.67</v>
      </c>
      <c r="N1716" s="7">
        <v>2.9399999999999999E-2</v>
      </c>
      <c r="O1716" s="7">
        <v>2.41E-4</v>
      </c>
      <c r="P1716" s="9">
        <v>0.69</v>
      </c>
      <c r="Q1716" s="7">
        <v>6.9699999999999998E-2</v>
      </c>
      <c r="R1716" s="7">
        <v>0.80600000000000005</v>
      </c>
      <c r="S1716" s="7" t="str">
        <f t="shared" si="80"/>
        <v>Positive</v>
      </c>
      <c r="T1716" s="5">
        <v>129.01599999999999</v>
      </c>
      <c r="U1716" t="s">
        <v>135</v>
      </c>
    </row>
    <row r="1717" spans="1:21" x14ac:dyDescent="0.25">
      <c r="A1717">
        <v>764</v>
      </c>
      <c r="B1717" t="str">
        <f>_xlfn.XLOOKUP(A1717, artists!A$2:A$836, artists!B$2:B$836)</f>
        <v>Logic</v>
      </c>
      <c r="C1717" s="3" t="s">
        <v>1796</v>
      </c>
      <c r="D1717" s="5">
        <v>204746</v>
      </c>
      <c r="E1717" s="5">
        <f t="shared" si="78"/>
        <v>204.74600000000001</v>
      </c>
      <c r="F1717" t="b">
        <v>1</v>
      </c>
      <c r="G1717">
        <v>21</v>
      </c>
      <c r="H1717">
        <f>_xlfn.XLOOKUP(G1717, years!A$2:A$836, years!B$2:B$836)</f>
        <v>2018</v>
      </c>
      <c r="I1717" s="5">
        <v>69</v>
      </c>
      <c r="J1717">
        <v>0.66700000000000004</v>
      </c>
      <c r="K1717">
        <v>0.74099999999999999</v>
      </c>
      <c r="L1717" s="7" t="str">
        <f t="shared" si="79"/>
        <v>High</v>
      </c>
      <c r="M1717">
        <v>-4.0990000000000002</v>
      </c>
      <c r="N1717" s="7">
        <v>3.78E-2</v>
      </c>
      <c r="O1717" s="7">
        <v>4.2500000000000003E-2</v>
      </c>
      <c r="P1717" s="9">
        <v>0</v>
      </c>
      <c r="Q1717" s="7">
        <v>7.6100000000000001E-2</v>
      </c>
      <c r="R1717" s="7">
        <v>0.42199999999999999</v>
      </c>
      <c r="S1717" s="7" t="str">
        <f t="shared" si="80"/>
        <v>Negative</v>
      </c>
      <c r="T1717" s="5">
        <v>149.90799999999999</v>
      </c>
      <c r="U1717" t="s">
        <v>59</v>
      </c>
    </row>
    <row r="1718" spans="1:21" x14ac:dyDescent="0.25">
      <c r="A1718">
        <v>471</v>
      </c>
      <c r="B1718" t="str">
        <f>_xlfn.XLOOKUP(A1718, artists!A$2:A$836, artists!B$2:B$836)</f>
        <v>Kesha</v>
      </c>
      <c r="C1718" s="3" t="s">
        <v>1023</v>
      </c>
      <c r="D1718" s="5">
        <v>199693</v>
      </c>
      <c r="E1718" s="5">
        <f t="shared" si="78"/>
        <v>199.69300000000001</v>
      </c>
      <c r="F1718" t="b">
        <v>0</v>
      </c>
      <c r="G1718">
        <v>13</v>
      </c>
      <c r="H1718">
        <f>_xlfn.XLOOKUP(G1718, years!A$2:A$836, years!B$2:B$836)</f>
        <v>2010</v>
      </c>
      <c r="I1718" s="5">
        <v>80</v>
      </c>
      <c r="J1718">
        <v>0.755</v>
      </c>
      <c r="K1718">
        <v>0.83699999999999997</v>
      </c>
      <c r="L1718" s="7" t="str">
        <f t="shared" si="79"/>
        <v>High</v>
      </c>
      <c r="M1718">
        <v>-2.718</v>
      </c>
      <c r="N1718" s="7">
        <v>0.14199999999999999</v>
      </c>
      <c r="O1718" s="7">
        <v>9.9099999999999994E-2</v>
      </c>
      <c r="P1718" s="9">
        <v>0</v>
      </c>
      <c r="Q1718" s="7">
        <v>0.28899999999999998</v>
      </c>
      <c r="R1718" s="7">
        <v>0.71399999999999997</v>
      </c>
      <c r="S1718" s="7" t="str">
        <f t="shared" si="80"/>
        <v>Positive</v>
      </c>
      <c r="T1718" s="5">
        <v>120.02800000000001</v>
      </c>
      <c r="U1718" t="s">
        <v>40</v>
      </c>
    </row>
    <row r="1719" spans="1:21" x14ac:dyDescent="0.25">
      <c r="A1719">
        <v>7</v>
      </c>
      <c r="B1719" t="str">
        <f>_xlfn.XLOOKUP(A1719, artists!A$2:A$836, artists!B$2:B$836)</f>
        <v>Eminem</v>
      </c>
      <c r="C1719" s="3" t="s">
        <v>251</v>
      </c>
      <c r="D1719" s="5">
        <v>297786</v>
      </c>
      <c r="E1719" s="5">
        <f t="shared" si="78"/>
        <v>297.786</v>
      </c>
      <c r="F1719" t="b">
        <v>1</v>
      </c>
      <c r="G1719">
        <v>5</v>
      </c>
      <c r="H1719">
        <f>_xlfn.XLOOKUP(G1719, years!A$2:A$836, years!B$2:B$836)</f>
        <v>2002</v>
      </c>
      <c r="I1719" s="5">
        <v>85</v>
      </c>
      <c r="J1719">
        <v>0.54800000000000004</v>
      </c>
      <c r="K1719">
        <v>0.84699999999999998</v>
      </c>
      <c r="L1719" s="7" t="str">
        <f t="shared" si="79"/>
        <v>High</v>
      </c>
      <c r="M1719">
        <v>-3.2370000000000001</v>
      </c>
      <c r="N1719" s="7">
        <v>0.186</v>
      </c>
      <c r="O1719" s="7">
        <v>6.2199999999999998E-2</v>
      </c>
      <c r="P1719" s="9">
        <v>0</v>
      </c>
      <c r="Q1719" s="7">
        <v>8.1600000000000006E-2</v>
      </c>
      <c r="R1719" s="7">
        <v>0.1</v>
      </c>
      <c r="S1719" s="7" t="str">
        <f t="shared" si="80"/>
        <v>Negative</v>
      </c>
      <c r="T1719" s="5">
        <v>171.447</v>
      </c>
      <c r="U1719" t="s">
        <v>28</v>
      </c>
    </row>
    <row r="1720" spans="1:21" x14ac:dyDescent="0.25">
      <c r="A1720">
        <v>1</v>
      </c>
      <c r="B1720" t="str">
        <f>_xlfn.XLOOKUP(A1720, artists!A$2:A$836, artists!B$2:B$836)</f>
        <v>Britney Spears</v>
      </c>
      <c r="C1720" s="3" t="s">
        <v>1147</v>
      </c>
      <c r="D1720" s="5">
        <v>237946</v>
      </c>
      <c r="E1720" s="5">
        <f t="shared" si="78"/>
        <v>237.946</v>
      </c>
      <c r="F1720" t="b">
        <v>0</v>
      </c>
      <c r="G1720">
        <v>14</v>
      </c>
      <c r="H1720">
        <f>_xlfn.XLOOKUP(G1720, years!A$2:A$836, years!B$2:B$836)</f>
        <v>2011</v>
      </c>
      <c r="I1720" s="5">
        <v>65</v>
      </c>
      <c r="J1720">
        <v>0.69299999999999995</v>
      </c>
      <c r="K1720">
        <v>0.70499999999999996</v>
      </c>
      <c r="L1720" s="7" t="str">
        <f t="shared" si="79"/>
        <v>High</v>
      </c>
      <c r="M1720">
        <v>-5.7469999999999999</v>
      </c>
      <c r="N1720" s="7">
        <v>6.6500000000000004E-2</v>
      </c>
      <c r="O1720" s="7">
        <v>2.2800000000000001E-2</v>
      </c>
      <c r="P1720" s="9">
        <v>0</v>
      </c>
      <c r="Q1720" s="7">
        <v>0.20200000000000001</v>
      </c>
      <c r="R1720" s="7">
        <v>0.45</v>
      </c>
      <c r="S1720" s="7" t="str">
        <f t="shared" si="80"/>
        <v>Negative</v>
      </c>
      <c r="T1720" s="5">
        <v>131.95099999999999</v>
      </c>
      <c r="U1720" t="s">
        <v>17</v>
      </c>
    </row>
    <row r="1721" spans="1:21" x14ac:dyDescent="0.25">
      <c r="A1721">
        <v>440</v>
      </c>
      <c r="B1721" t="str">
        <f>_xlfn.XLOOKUP(A1721, artists!A$2:A$836, artists!B$2:B$836)</f>
        <v>Pitbull</v>
      </c>
      <c r="C1721" s="3" t="s">
        <v>1429</v>
      </c>
      <c r="D1721" s="5">
        <v>204160</v>
      </c>
      <c r="E1721" s="5">
        <f t="shared" si="78"/>
        <v>204.16</v>
      </c>
      <c r="F1721" t="b">
        <v>0</v>
      </c>
      <c r="G1721">
        <v>15</v>
      </c>
      <c r="H1721">
        <f>_xlfn.XLOOKUP(G1721, years!A$2:A$836, years!B$2:B$836)</f>
        <v>2012</v>
      </c>
      <c r="I1721" s="5">
        <v>80</v>
      </c>
      <c r="J1721">
        <v>0.58099999999999996</v>
      </c>
      <c r="K1721">
        <v>0.96299999999999997</v>
      </c>
      <c r="L1721" s="7" t="str">
        <f t="shared" si="79"/>
        <v>High</v>
      </c>
      <c r="M1721">
        <v>-4.0869999999999997</v>
      </c>
      <c r="N1721" s="7">
        <v>9.8100000000000007E-2</v>
      </c>
      <c r="O1721" s="7">
        <v>2.9499999999999998E-2</v>
      </c>
      <c r="P1721" s="9">
        <v>0</v>
      </c>
      <c r="Q1721" s="7">
        <v>0.13900000000000001</v>
      </c>
      <c r="R1721" s="7">
        <v>0.78800000000000003</v>
      </c>
      <c r="S1721" s="7" t="str">
        <f t="shared" si="80"/>
        <v>Positive</v>
      </c>
      <c r="T1721" s="5">
        <v>129.99199999999999</v>
      </c>
      <c r="U1721" t="s">
        <v>146</v>
      </c>
    </row>
    <row r="1722" spans="1:21" x14ac:dyDescent="0.25">
      <c r="A1722">
        <v>440</v>
      </c>
      <c r="B1722" t="str">
        <f>_xlfn.XLOOKUP(A1722, artists!A$2:A$836, artists!B$2:B$836)</f>
        <v>Pitbull</v>
      </c>
      <c r="C1722" s="3" t="s">
        <v>1529</v>
      </c>
      <c r="D1722" s="5">
        <v>229360</v>
      </c>
      <c r="E1722" s="5">
        <f t="shared" si="78"/>
        <v>229.36</v>
      </c>
      <c r="F1722" t="b">
        <v>1</v>
      </c>
      <c r="G1722">
        <v>17</v>
      </c>
      <c r="H1722">
        <f>_xlfn.XLOOKUP(G1722, years!A$2:A$836, years!B$2:B$836)</f>
        <v>2014</v>
      </c>
      <c r="I1722" s="5">
        <v>80</v>
      </c>
      <c r="J1722">
        <v>0.72099999999999997</v>
      </c>
      <c r="K1722">
        <v>0.80200000000000005</v>
      </c>
      <c r="L1722" s="7" t="str">
        <f t="shared" si="79"/>
        <v>High</v>
      </c>
      <c r="M1722">
        <v>-5.7969999999999997</v>
      </c>
      <c r="N1722" s="7">
        <v>5.8299999999999998E-2</v>
      </c>
      <c r="O1722" s="7">
        <v>9.2100000000000001E-2</v>
      </c>
      <c r="P1722" s="9">
        <v>0</v>
      </c>
      <c r="Q1722" s="7">
        <v>0.69399999999999995</v>
      </c>
      <c r="R1722" s="7">
        <v>0.72399999999999998</v>
      </c>
      <c r="S1722" s="7" t="str">
        <f t="shared" si="80"/>
        <v>Positive</v>
      </c>
      <c r="T1722" s="5">
        <v>124.02200000000001</v>
      </c>
      <c r="U1722" t="s">
        <v>146</v>
      </c>
    </row>
    <row r="1723" spans="1:21" x14ac:dyDescent="0.25">
      <c r="A1723">
        <v>458</v>
      </c>
      <c r="B1723" t="str">
        <f>_xlfn.XLOOKUP(A1723, artists!A$2:A$836, artists!B$2:B$836)</f>
        <v>Jason Derulo</v>
      </c>
      <c r="C1723" s="3" t="s">
        <v>1797</v>
      </c>
      <c r="D1723" s="5">
        <v>187521</v>
      </c>
      <c r="E1723" s="5">
        <f t="shared" si="78"/>
        <v>187.52099999999999</v>
      </c>
      <c r="F1723" t="b">
        <v>0</v>
      </c>
      <c r="G1723">
        <v>20</v>
      </c>
      <c r="H1723">
        <f>_xlfn.XLOOKUP(G1723, years!A$2:A$836, years!B$2:B$836)</f>
        <v>2017</v>
      </c>
      <c r="I1723" s="5">
        <v>64</v>
      </c>
      <c r="J1723">
        <v>0.84499999999999997</v>
      </c>
      <c r="K1723">
        <v>0.70899999999999996</v>
      </c>
      <c r="L1723" s="7" t="str">
        <f t="shared" si="79"/>
        <v>High</v>
      </c>
      <c r="M1723">
        <v>-4.5469999999999997</v>
      </c>
      <c r="N1723" s="7">
        <v>7.1400000000000005E-2</v>
      </c>
      <c r="O1723" s="7">
        <v>2.3300000000000001E-2</v>
      </c>
      <c r="P1723" s="9">
        <v>0</v>
      </c>
      <c r="Q1723" s="7">
        <v>9.4E-2</v>
      </c>
      <c r="R1723" s="7">
        <v>0.62</v>
      </c>
      <c r="S1723" s="7" t="str">
        <f t="shared" si="80"/>
        <v>Positive</v>
      </c>
      <c r="T1723" s="5">
        <v>98.061999999999998</v>
      </c>
      <c r="U1723" t="s">
        <v>59</v>
      </c>
    </row>
    <row r="1724" spans="1:21" x14ac:dyDescent="0.25">
      <c r="A1724">
        <v>266</v>
      </c>
      <c r="B1724" t="str">
        <f>_xlfn.XLOOKUP(A1724, artists!A$2:A$836, artists!B$2:B$836)</f>
        <v>J-Kwon</v>
      </c>
      <c r="C1724" s="3" t="s">
        <v>502</v>
      </c>
      <c r="D1724" s="5">
        <v>247106</v>
      </c>
      <c r="E1724" s="5">
        <f t="shared" si="78"/>
        <v>247.10599999999999</v>
      </c>
      <c r="F1724" t="b">
        <v>1</v>
      </c>
      <c r="G1724">
        <v>4</v>
      </c>
      <c r="H1724">
        <f>_xlfn.XLOOKUP(G1724, years!A$2:A$836, years!B$2:B$836)</f>
        <v>2001</v>
      </c>
      <c r="I1724" s="5">
        <v>59</v>
      </c>
      <c r="J1724">
        <v>0.92500000000000004</v>
      </c>
      <c r="K1724">
        <v>0.74099999999999999</v>
      </c>
      <c r="L1724" s="7" t="str">
        <f t="shared" si="79"/>
        <v>High</v>
      </c>
      <c r="M1724">
        <v>-5.827</v>
      </c>
      <c r="N1724" s="7">
        <v>0.315</v>
      </c>
      <c r="O1724" s="7">
        <v>6.5299999999999997E-2</v>
      </c>
      <c r="P1724" s="9">
        <v>0</v>
      </c>
      <c r="Q1724" s="7">
        <v>4.3999999999999997E-2</v>
      </c>
      <c r="R1724" s="7">
        <v>0.65400000000000003</v>
      </c>
      <c r="S1724" s="7" t="str">
        <f t="shared" si="80"/>
        <v>Positive</v>
      </c>
      <c r="T1724" s="5">
        <v>93.04</v>
      </c>
      <c r="U1724" t="s">
        <v>59</v>
      </c>
    </row>
    <row r="1725" spans="1:21" x14ac:dyDescent="0.25">
      <c r="A1725">
        <v>438</v>
      </c>
      <c r="B1725" t="str">
        <f>_xlfn.XLOOKUP(A1725, artists!A$2:A$836, artists!B$2:B$836)</f>
        <v>David Guetta</v>
      </c>
      <c r="C1725" s="3" t="s">
        <v>1260</v>
      </c>
      <c r="D1725" s="5">
        <v>245040</v>
      </c>
      <c r="E1725" s="5">
        <f t="shared" si="78"/>
        <v>245.04</v>
      </c>
      <c r="F1725" t="b">
        <v>0</v>
      </c>
      <c r="G1725">
        <v>15</v>
      </c>
      <c r="H1725">
        <f>_xlfn.XLOOKUP(G1725, years!A$2:A$836, years!B$2:B$836)</f>
        <v>2012</v>
      </c>
      <c r="I1725" s="5">
        <v>79</v>
      </c>
      <c r="J1725">
        <v>0.60399999999999998</v>
      </c>
      <c r="K1725">
        <v>0.78700000000000003</v>
      </c>
      <c r="L1725" s="7" t="str">
        <f t="shared" si="79"/>
        <v>High</v>
      </c>
      <c r="M1725">
        <v>-3.6739999999999999</v>
      </c>
      <c r="N1725" s="7">
        <v>0.10299999999999999</v>
      </c>
      <c r="O1725" s="7">
        <v>6.7900000000000002E-2</v>
      </c>
      <c r="P1725" s="9">
        <v>0.15</v>
      </c>
      <c r="Q1725" s="7">
        <v>0.127</v>
      </c>
      <c r="R1725" s="7">
        <v>0.30099999999999999</v>
      </c>
      <c r="S1725" s="7" t="str">
        <f t="shared" si="80"/>
        <v>Negative</v>
      </c>
      <c r="T1725" s="5">
        <v>126.062</v>
      </c>
      <c r="U1725" t="s">
        <v>673</v>
      </c>
    </row>
    <row r="1726" spans="1:21" x14ac:dyDescent="0.25">
      <c r="A1726">
        <v>532</v>
      </c>
      <c r="B1726" t="str">
        <f>_xlfn.XLOOKUP(A1726, artists!A$2:A$836, artists!B$2:B$836)</f>
        <v>Grouplove</v>
      </c>
      <c r="C1726" s="3" t="s">
        <v>1199</v>
      </c>
      <c r="D1726" s="5">
        <v>218013</v>
      </c>
      <c r="E1726" s="5">
        <f t="shared" si="78"/>
        <v>218.01300000000001</v>
      </c>
      <c r="F1726" t="b">
        <v>0</v>
      </c>
      <c r="G1726">
        <v>14</v>
      </c>
      <c r="H1726">
        <f>_xlfn.XLOOKUP(G1726, years!A$2:A$836, years!B$2:B$836)</f>
        <v>2011</v>
      </c>
      <c r="I1726" s="5">
        <v>79</v>
      </c>
      <c r="J1726">
        <v>0.56000000000000005</v>
      </c>
      <c r="K1726">
        <v>0.93600000000000005</v>
      </c>
      <c r="L1726" s="7" t="str">
        <f t="shared" si="79"/>
        <v>High</v>
      </c>
      <c r="M1726">
        <v>-5.835</v>
      </c>
      <c r="N1726" s="7">
        <v>4.3900000000000002E-2</v>
      </c>
      <c r="O1726" s="7">
        <v>8.4700000000000001E-3</v>
      </c>
      <c r="P1726" s="9">
        <v>0</v>
      </c>
      <c r="Q1726" s="7">
        <v>0.161</v>
      </c>
      <c r="R1726" s="7">
        <v>0.371</v>
      </c>
      <c r="S1726" s="7" t="str">
        <f t="shared" si="80"/>
        <v>Negative</v>
      </c>
      <c r="T1726" s="5">
        <v>112.96</v>
      </c>
      <c r="U1726" t="s">
        <v>1200</v>
      </c>
    </row>
    <row r="1727" spans="1:21" x14ac:dyDescent="0.25">
      <c r="A1727">
        <v>38</v>
      </c>
      <c r="B1727" t="str">
        <f>_xlfn.XLOOKUP(A1727, artists!A$2:A$836, artists!B$2:B$836)</f>
        <v>Enrique Iglesias</v>
      </c>
      <c r="C1727" s="3" t="s">
        <v>1136</v>
      </c>
      <c r="D1727" s="5">
        <v>232213</v>
      </c>
      <c r="E1727" s="5">
        <f t="shared" si="78"/>
        <v>232.21299999999999</v>
      </c>
      <c r="F1727" t="b">
        <v>1</v>
      </c>
      <c r="G1727">
        <v>13</v>
      </c>
      <c r="H1727">
        <f>_xlfn.XLOOKUP(G1727, years!A$2:A$836, years!B$2:B$836)</f>
        <v>2010</v>
      </c>
      <c r="I1727" s="5">
        <v>63</v>
      </c>
      <c r="J1727">
        <v>0.64800000000000002</v>
      </c>
      <c r="K1727">
        <v>0.89</v>
      </c>
      <c r="L1727" s="7" t="str">
        <f t="shared" si="79"/>
        <v>High</v>
      </c>
      <c r="M1727">
        <v>-3.9820000000000002</v>
      </c>
      <c r="N1727" s="7">
        <v>5.2299999999999999E-2</v>
      </c>
      <c r="O1727" s="7">
        <v>2.9399999999999999E-2</v>
      </c>
      <c r="P1727" s="9">
        <v>3.58E-6</v>
      </c>
      <c r="Q1727" s="7">
        <v>0.11600000000000001</v>
      </c>
      <c r="R1727" s="7">
        <v>0.32100000000000001</v>
      </c>
      <c r="S1727" s="7" t="str">
        <f t="shared" si="80"/>
        <v>Negative</v>
      </c>
      <c r="T1727" s="5">
        <v>125.953</v>
      </c>
      <c r="U1727" t="s">
        <v>71</v>
      </c>
    </row>
    <row r="1728" spans="1:21" x14ac:dyDescent="0.25">
      <c r="A1728">
        <v>531</v>
      </c>
      <c r="B1728" t="str">
        <f>_xlfn.XLOOKUP(A1728, artists!A$2:A$836, artists!B$2:B$836)</f>
        <v>Hot Chelle Rae</v>
      </c>
      <c r="C1728" s="3" t="s">
        <v>1198</v>
      </c>
      <c r="D1728" s="5">
        <v>200466</v>
      </c>
      <c r="E1728" s="5">
        <f t="shared" si="78"/>
        <v>200.46600000000001</v>
      </c>
      <c r="F1728" t="b">
        <v>0</v>
      </c>
      <c r="G1728">
        <v>14</v>
      </c>
      <c r="H1728">
        <f>_xlfn.XLOOKUP(G1728, years!A$2:A$836, years!B$2:B$836)</f>
        <v>2011</v>
      </c>
      <c r="I1728" s="5">
        <v>73</v>
      </c>
      <c r="J1728">
        <v>0.68600000000000005</v>
      </c>
      <c r="K1728">
        <v>0.78300000000000003</v>
      </c>
      <c r="L1728" s="7" t="str">
        <f t="shared" si="79"/>
        <v>High</v>
      </c>
      <c r="M1728">
        <v>-4.9770000000000003</v>
      </c>
      <c r="N1728" s="7">
        <v>0.11899999999999999</v>
      </c>
      <c r="O1728" s="7">
        <v>7.6399999999999996E-2</v>
      </c>
      <c r="P1728" s="9">
        <v>0</v>
      </c>
      <c r="Q1728" s="7">
        <v>0.16300000000000001</v>
      </c>
      <c r="R1728" s="7">
        <v>0.81399999999999995</v>
      </c>
      <c r="S1728" s="7" t="str">
        <f t="shared" si="80"/>
        <v>Positive</v>
      </c>
      <c r="T1728" s="5">
        <v>99.977999999999994</v>
      </c>
      <c r="U1728" t="s">
        <v>196</v>
      </c>
    </row>
    <row r="1729" spans="1:21" x14ac:dyDescent="0.25">
      <c r="A1729">
        <v>556</v>
      </c>
      <c r="B1729" t="str">
        <f>_xlfn.XLOOKUP(A1729, artists!A$2:A$836, artists!B$2:B$836)</f>
        <v>Alex Clare</v>
      </c>
      <c r="C1729" s="3" t="s">
        <v>1269</v>
      </c>
      <c r="D1729" s="5">
        <v>256613</v>
      </c>
      <c r="E1729" s="5">
        <f t="shared" si="78"/>
        <v>256.613</v>
      </c>
      <c r="F1729" t="b">
        <v>0</v>
      </c>
      <c r="G1729">
        <v>14</v>
      </c>
      <c r="H1729">
        <f>_xlfn.XLOOKUP(G1729, years!A$2:A$836, years!B$2:B$836)</f>
        <v>2011</v>
      </c>
      <c r="I1729" s="5">
        <v>60</v>
      </c>
      <c r="J1729">
        <v>0.58799999999999997</v>
      </c>
      <c r="K1729">
        <v>0.69399999999999995</v>
      </c>
      <c r="L1729" s="7" t="str">
        <f t="shared" si="79"/>
        <v>High</v>
      </c>
      <c r="M1729">
        <v>-4.2779999999999996</v>
      </c>
      <c r="N1729" s="7">
        <v>3.8699999999999998E-2</v>
      </c>
      <c r="O1729" s="7">
        <v>9.4800000000000006E-3</v>
      </c>
      <c r="P1729" s="9">
        <v>0</v>
      </c>
      <c r="Q1729" s="7">
        <v>0.113</v>
      </c>
      <c r="R1729" s="7">
        <v>0.27100000000000002</v>
      </c>
      <c r="S1729" s="7" t="str">
        <f t="shared" si="80"/>
        <v>Negative</v>
      </c>
      <c r="T1729" s="5">
        <v>126.027</v>
      </c>
      <c r="U1729" t="s">
        <v>100</v>
      </c>
    </row>
    <row r="1730" spans="1:21" x14ac:dyDescent="0.25">
      <c r="A1730">
        <v>455</v>
      </c>
      <c r="B1730" t="str">
        <f>_xlfn.XLOOKUP(A1730, artists!A$2:A$836, artists!B$2:B$836)</f>
        <v>Drake</v>
      </c>
      <c r="C1730" s="3" t="s">
        <v>1666</v>
      </c>
      <c r="D1730" s="5">
        <v>263373</v>
      </c>
      <c r="E1730" s="5">
        <f t="shared" ref="E1730:E1793" si="81">D1730/1000</f>
        <v>263.37299999999999</v>
      </c>
      <c r="F1730" t="b">
        <v>1</v>
      </c>
      <c r="G1730">
        <v>19</v>
      </c>
      <c r="H1730">
        <f>_xlfn.XLOOKUP(G1730, years!A$2:A$836, years!B$2:B$836)</f>
        <v>2016</v>
      </c>
      <c r="I1730" s="5">
        <v>74</v>
      </c>
      <c r="J1730">
        <v>0.79400000000000004</v>
      </c>
      <c r="K1730">
        <v>0.65300000000000002</v>
      </c>
      <c r="L1730" s="7" t="str">
        <f t="shared" ref="L1730:L1793" si="82">IF(K1730&gt;0.66,"High",IF(K1730&gt;0.33&amp;K1730&lt;=0.66,"Medium","Low"))</f>
        <v>Low</v>
      </c>
      <c r="M1730">
        <v>-7.8390000000000004</v>
      </c>
      <c r="N1730" s="7">
        <v>0.104</v>
      </c>
      <c r="O1730" s="7">
        <v>4.8899999999999999E-2</v>
      </c>
      <c r="P1730" s="9">
        <v>4.88E-5</v>
      </c>
      <c r="Q1730" s="7">
        <v>0.1</v>
      </c>
      <c r="R1730" s="7">
        <v>0.39700000000000002</v>
      </c>
      <c r="S1730" s="7" t="str">
        <f t="shared" ref="S1730:S1793" si="83">IF(R1730 &gt;= 0.5, "Positive", "Negative")</f>
        <v>Negative</v>
      </c>
      <c r="T1730" s="5">
        <v>117.996</v>
      </c>
      <c r="U1730" t="s">
        <v>26</v>
      </c>
    </row>
    <row r="1731" spans="1:21" x14ac:dyDescent="0.25">
      <c r="A1731">
        <v>603</v>
      </c>
      <c r="B1731" t="str">
        <f>_xlfn.XLOOKUP(A1731, artists!A$2:A$836, artists!B$2:B$836)</f>
        <v>Sam Smith</v>
      </c>
      <c r="C1731" s="3" t="s">
        <v>1670</v>
      </c>
      <c r="D1731" s="5">
        <v>201000</v>
      </c>
      <c r="E1731" s="5">
        <f t="shared" si="81"/>
        <v>201</v>
      </c>
      <c r="F1731" t="b">
        <v>0</v>
      </c>
      <c r="G1731">
        <v>20</v>
      </c>
      <c r="H1731">
        <f>_xlfn.XLOOKUP(G1731, years!A$2:A$836, years!B$2:B$836)</f>
        <v>2017</v>
      </c>
      <c r="I1731" s="5">
        <v>79</v>
      </c>
      <c r="J1731">
        <v>0.68100000000000005</v>
      </c>
      <c r="K1731">
        <v>0.372</v>
      </c>
      <c r="L1731" s="7" t="str">
        <f t="shared" si="82"/>
        <v>Low</v>
      </c>
      <c r="M1731">
        <v>-8.2370000000000001</v>
      </c>
      <c r="N1731" s="7">
        <v>4.3200000000000002E-2</v>
      </c>
      <c r="O1731" s="7">
        <v>0.64</v>
      </c>
      <c r="P1731" s="9">
        <v>0</v>
      </c>
      <c r="Q1731" s="7">
        <v>0.16900000000000001</v>
      </c>
      <c r="R1731" s="7">
        <v>0.47599999999999998</v>
      </c>
      <c r="S1731" s="7" t="str">
        <f t="shared" si="83"/>
        <v>Negative</v>
      </c>
      <c r="T1731" s="5">
        <v>91.873000000000005</v>
      </c>
      <c r="U1731" t="s">
        <v>17</v>
      </c>
    </row>
    <row r="1732" spans="1:21" x14ac:dyDescent="0.25">
      <c r="A1732">
        <v>257</v>
      </c>
      <c r="B1732" t="str">
        <f>_xlfn.XLOOKUP(A1732, artists!A$2:A$836, artists!B$2:B$836)</f>
        <v>JoJo</v>
      </c>
      <c r="C1732" s="3" t="s">
        <v>699</v>
      </c>
      <c r="D1732" s="5">
        <v>223680</v>
      </c>
      <c r="E1732" s="5">
        <f t="shared" si="81"/>
        <v>223.68</v>
      </c>
      <c r="F1732" t="b">
        <v>0</v>
      </c>
      <c r="G1732">
        <v>9</v>
      </c>
      <c r="H1732">
        <f>_xlfn.XLOOKUP(G1732, years!A$2:A$836, years!B$2:B$836)</f>
        <v>2006</v>
      </c>
      <c r="I1732" s="5">
        <v>48</v>
      </c>
      <c r="J1732">
        <v>0.53500000000000003</v>
      </c>
      <c r="K1732">
        <v>0.82299999999999995</v>
      </c>
      <c r="L1732" s="7" t="str">
        <f t="shared" si="82"/>
        <v>High</v>
      </c>
      <c r="M1732">
        <v>-5.3380000000000001</v>
      </c>
      <c r="N1732" s="7">
        <v>4.3099999999999999E-2</v>
      </c>
      <c r="O1732" s="7">
        <v>1.1299999999999999E-2</v>
      </c>
      <c r="P1732" s="9">
        <v>3.8800000000000001E-6</v>
      </c>
      <c r="Q1732" s="7">
        <v>0.14599999999999999</v>
      </c>
      <c r="R1732" s="7">
        <v>0.68500000000000005</v>
      </c>
      <c r="S1732" s="7" t="str">
        <f t="shared" si="83"/>
        <v>Positive</v>
      </c>
      <c r="T1732" s="5">
        <v>83.001000000000005</v>
      </c>
      <c r="U1732" t="s">
        <v>26</v>
      </c>
    </row>
    <row r="1733" spans="1:21" x14ac:dyDescent="0.25">
      <c r="A1733">
        <v>156</v>
      </c>
      <c r="B1733" t="str">
        <f>_xlfn.XLOOKUP(A1733, artists!A$2:A$836, artists!B$2:B$836)</f>
        <v>Sugababes</v>
      </c>
      <c r="C1733" s="3" t="s">
        <v>389</v>
      </c>
      <c r="D1733" s="5">
        <v>237693</v>
      </c>
      <c r="E1733" s="5">
        <f t="shared" si="81"/>
        <v>237.69300000000001</v>
      </c>
      <c r="F1733" t="b">
        <v>0</v>
      </c>
      <c r="G1733">
        <v>6</v>
      </c>
      <c r="H1733">
        <f>_xlfn.XLOOKUP(G1733, years!A$2:A$836, years!B$2:B$836)</f>
        <v>2003</v>
      </c>
      <c r="I1733" s="5">
        <v>58</v>
      </c>
      <c r="J1733">
        <v>0.58599999999999997</v>
      </c>
      <c r="K1733">
        <v>0.70499999999999996</v>
      </c>
      <c r="L1733" s="7" t="str">
        <f t="shared" si="82"/>
        <v>High</v>
      </c>
      <c r="M1733">
        <v>-4.9039999999999999</v>
      </c>
      <c r="N1733" s="7">
        <v>2.87E-2</v>
      </c>
      <c r="O1733" s="7">
        <v>4.8500000000000001E-2</v>
      </c>
      <c r="P1733" s="9">
        <v>0</v>
      </c>
      <c r="Q1733" s="7">
        <v>0.15</v>
      </c>
      <c r="R1733" s="7">
        <v>0.45900000000000002</v>
      </c>
      <c r="S1733" s="7" t="str">
        <f t="shared" si="83"/>
        <v>Negative</v>
      </c>
      <c r="T1733" s="5">
        <v>98.013999999999996</v>
      </c>
      <c r="U1733" t="s">
        <v>32</v>
      </c>
    </row>
    <row r="1734" spans="1:21" x14ac:dyDescent="0.25">
      <c r="A1734">
        <v>151</v>
      </c>
      <c r="B1734" t="str">
        <f>_xlfn.XLOOKUP(A1734, artists!A$2:A$836, artists!B$2:B$836)</f>
        <v>Busta Rhymes</v>
      </c>
      <c r="C1734" s="3" t="s">
        <v>642</v>
      </c>
      <c r="D1734" s="5">
        <v>214960</v>
      </c>
      <c r="E1734" s="5">
        <f t="shared" si="81"/>
        <v>214.96</v>
      </c>
      <c r="F1734" t="b">
        <v>1</v>
      </c>
      <c r="G1734">
        <v>9</v>
      </c>
      <c r="H1734">
        <f>_xlfn.XLOOKUP(G1734, years!A$2:A$836, years!B$2:B$836)</f>
        <v>2006</v>
      </c>
      <c r="I1734" s="5">
        <v>61</v>
      </c>
      <c r="J1734">
        <v>0.65800000000000003</v>
      </c>
      <c r="K1734">
        <v>0.55100000000000005</v>
      </c>
      <c r="L1734" s="7" t="str">
        <f t="shared" si="82"/>
        <v>Low</v>
      </c>
      <c r="M1734">
        <v>-6.62</v>
      </c>
      <c r="N1734" s="7">
        <v>0.37</v>
      </c>
      <c r="O1734" s="7">
        <v>4.3E-3</v>
      </c>
      <c r="P1734" s="9">
        <v>1.08E-4</v>
      </c>
      <c r="Q1734" s="7">
        <v>0.19700000000000001</v>
      </c>
      <c r="R1734" s="7">
        <v>0.442</v>
      </c>
      <c r="S1734" s="7" t="str">
        <f t="shared" si="83"/>
        <v>Negative</v>
      </c>
      <c r="T1734" s="5">
        <v>138.33500000000001</v>
      </c>
      <c r="U1734" t="s">
        <v>59</v>
      </c>
    </row>
    <row r="1735" spans="1:21" x14ac:dyDescent="0.25">
      <c r="A1735">
        <v>116</v>
      </c>
      <c r="B1735" t="str">
        <f>_xlfn.XLOOKUP(A1735, artists!A$2:A$836, artists!B$2:B$836)</f>
        <v>Rui Da Silva</v>
      </c>
      <c r="C1735" s="3" t="s">
        <v>192</v>
      </c>
      <c r="D1735" s="5">
        <v>213133</v>
      </c>
      <c r="E1735" s="5">
        <f t="shared" si="81"/>
        <v>213.13300000000001</v>
      </c>
      <c r="F1735" t="b">
        <v>0</v>
      </c>
      <c r="G1735">
        <v>4</v>
      </c>
      <c r="H1735">
        <f>_xlfn.XLOOKUP(G1735, years!A$2:A$836, years!B$2:B$836)</f>
        <v>2001</v>
      </c>
      <c r="I1735" s="5">
        <v>54</v>
      </c>
      <c r="J1735">
        <v>0.46400000000000002</v>
      </c>
      <c r="K1735">
        <v>0.92200000000000004</v>
      </c>
      <c r="L1735" s="7" t="str">
        <f t="shared" si="82"/>
        <v>High</v>
      </c>
      <c r="M1735">
        <v>-8.3989999999999991</v>
      </c>
      <c r="N1735" s="7">
        <v>6.3799999999999996E-2</v>
      </c>
      <c r="O1735" s="7">
        <v>0.124</v>
      </c>
      <c r="P1735" s="9">
        <v>0.22700000000000001</v>
      </c>
      <c r="Q1735" s="7">
        <v>5.4600000000000003E-2</v>
      </c>
      <c r="R1735" s="7">
        <v>0.69499999999999995</v>
      </c>
      <c r="S1735" s="7" t="str">
        <f t="shared" si="83"/>
        <v>Positive</v>
      </c>
      <c r="T1735" s="5">
        <v>129.078</v>
      </c>
      <c r="U1735" t="s">
        <v>34</v>
      </c>
    </row>
    <row r="1736" spans="1:21" x14ac:dyDescent="0.25">
      <c r="A1736">
        <v>50</v>
      </c>
      <c r="B1736" t="str">
        <f>_xlfn.XLOOKUP(A1736, artists!A$2:A$836, artists!B$2:B$836)</f>
        <v>Mariah Carey</v>
      </c>
      <c r="C1736" s="3" t="s">
        <v>885</v>
      </c>
      <c r="D1736" s="5">
        <v>204733</v>
      </c>
      <c r="E1736" s="5">
        <f t="shared" si="81"/>
        <v>204.733</v>
      </c>
      <c r="F1736" t="b">
        <v>0</v>
      </c>
      <c r="G1736">
        <v>11</v>
      </c>
      <c r="H1736">
        <f>_xlfn.XLOOKUP(G1736, years!A$2:A$836, years!B$2:B$836)</f>
        <v>2008</v>
      </c>
      <c r="I1736" s="5">
        <v>0</v>
      </c>
      <c r="J1736">
        <v>0.71499999999999997</v>
      </c>
      <c r="K1736">
        <v>0.66500000000000004</v>
      </c>
      <c r="L1736" s="7" t="str">
        <f t="shared" si="82"/>
        <v>High</v>
      </c>
      <c r="M1736">
        <v>-7.7359999999999998</v>
      </c>
      <c r="N1736" s="7">
        <v>5.0200000000000002E-2</v>
      </c>
      <c r="O1736" s="7">
        <v>9.9599999999999994E-2</v>
      </c>
      <c r="P1736" s="9">
        <v>0</v>
      </c>
      <c r="Q1736" s="7">
        <v>0.224</v>
      </c>
      <c r="R1736" s="7">
        <v>0.84</v>
      </c>
      <c r="S1736" s="7" t="str">
        <f t="shared" si="83"/>
        <v>Positive</v>
      </c>
      <c r="T1736" s="5">
        <v>78.501999999999995</v>
      </c>
      <c r="U1736" t="s">
        <v>32</v>
      </c>
    </row>
    <row r="1737" spans="1:21" x14ac:dyDescent="0.25">
      <c r="A1737">
        <v>269</v>
      </c>
      <c r="B1737" t="str">
        <f>_xlfn.XLOOKUP(A1737, artists!A$2:A$836, artists!B$2:B$836)</f>
        <v>Kanye West</v>
      </c>
      <c r="C1737" s="3" t="s">
        <v>683</v>
      </c>
      <c r="D1737" s="5">
        <v>236600</v>
      </c>
      <c r="E1737" s="5">
        <f t="shared" si="81"/>
        <v>236.6</v>
      </c>
      <c r="F1737" t="b">
        <v>1</v>
      </c>
      <c r="G1737">
        <v>8</v>
      </c>
      <c r="H1737">
        <f>_xlfn.XLOOKUP(G1737, years!A$2:A$836, years!B$2:B$836)</f>
        <v>2005</v>
      </c>
      <c r="I1737" s="5">
        <v>73</v>
      </c>
      <c r="J1737">
        <v>0.55200000000000005</v>
      </c>
      <c r="K1737">
        <v>0.84599999999999997</v>
      </c>
      <c r="L1737" s="7" t="str">
        <f t="shared" si="82"/>
        <v>High</v>
      </c>
      <c r="M1737">
        <v>-4.9119999999999999</v>
      </c>
      <c r="N1737" s="7">
        <v>0.34200000000000003</v>
      </c>
      <c r="O1737" s="7">
        <v>1.14E-2</v>
      </c>
      <c r="P1737" s="9">
        <v>0</v>
      </c>
      <c r="Q1737" s="7">
        <v>0.309</v>
      </c>
      <c r="R1737" s="7">
        <v>0.55400000000000005</v>
      </c>
      <c r="S1737" s="7" t="str">
        <f t="shared" si="83"/>
        <v>Positive</v>
      </c>
      <c r="T1737" s="5">
        <v>98.56</v>
      </c>
      <c r="U1737" t="s">
        <v>28</v>
      </c>
    </row>
    <row r="1738" spans="1:21" x14ac:dyDescent="0.25">
      <c r="A1738">
        <v>202</v>
      </c>
      <c r="B1738" t="str">
        <f>_xlfn.XLOOKUP(A1738, artists!A$2:A$836, artists!B$2:B$836)</f>
        <v>Baby Bash</v>
      </c>
      <c r="C1738" s="3" t="s">
        <v>364</v>
      </c>
      <c r="D1738" s="5">
        <v>239026</v>
      </c>
      <c r="E1738" s="5">
        <f t="shared" si="81"/>
        <v>239.02600000000001</v>
      </c>
      <c r="F1738" t="b">
        <v>0</v>
      </c>
      <c r="G1738">
        <v>6</v>
      </c>
      <c r="H1738">
        <f>_xlfn.XLOOKUP(G1738, years!A$2:A$836, years!B$2:B$836)</f>
        <v>2003</v>
      </c>
      <c r="I1738" s="5">
        <v>73</v>
      </c>
      <c r="J1738">
        <v>0.66200000000000003</v>
      </c>
      <c r="K1738">
        <v>0.748</v>
      </c>
      <c r="L1738" s="7" t="str">
        <f t="shared" si="82"/>
        <v>High</v>
      </c>
      <c r="M1738">
        <v>-3.0409999999999999</v>
      </c>
      <c r="N1738" s="7">
        <v>0.26800000000000002</v>
      </c>
      <c r="O1738" s="7">
        <v>0.68799999999999994</v>
      </c>
      <c r="P1738" s="9">
        <v>8.4300000000000006E-6</v>
      </c>
      <c r="Q1738" s="7">
        <v>8.4099999999999994E-2</v>
      </c>
      <c r="R1738" s="7">
        <v>0.53500000000000003</v>
      </c>
      <c r="S1738" s="7" t="str">
        <f t="shared" si="83"/>
        <v>Positive</v>
      </c>
      <c r="T1738" s="5">
        <v>82.331000000000003</v>
      </c>
      <c r="U1738" t="s">
        <v>365</v>
      </c>
    </row>
    <row r="1739" spans="1:21" x14ac:dyDescent="0.25">
      <c r="A1739">
        <v>644</v>
      </c>
      <c r="B1739" t="str">
        <f>_xlfn.XLOOKUP(A1739, artists!A$2:A$836, artists!B$2:B$836)</f>
        <v>The Weeknd</v>
      </c>
      <c r="C1739" s="3" t="s">
        <v>1778</v>
      </c>
      <c r="D1739" s="5">
        <v>211440</v>
      </c>
      <c r="E1739" s="5">
        <f t="shared" si="81"/>
        <v>211.44</v>
      </c>
      <c r="F1739" t="b">
        <v>1</v>
      </c>
      <c r="G1739">
        <v>21</v>
      </c>
      <c r="H1739">
        <f>_xlfn.XLOOKUP(G1739, years!A$2:A$836, years!B$2:B$836)</f>
        <v>2018</v>
      </c>
      <c r="I1739" s="5">
        <v>69</v>
      </c>
      <c r="J1739">
        <v>0.73499999999999999</v>
      </c>
      <c r="K1739">
        <v>0.67700000000000005</v>
      </c>
      <c r="L1739" s="7" t="str">
        <f t="shared" si="82"/>
        <v>High</v>
      </c>
      <c r="M1739">
        <v>-4.9790000000000001</v>
      </c>
      <c r="N1739" s="7">
        <v>9.2999999999999999E-2</v>
      </c>
      <c r="O1739" s="7">
        <v>7.6200000000000004E-2</v>
      </c>
      <c r="P1739" s="9">
        <v>2.1699999999999999E-5</v>
      </c>
      <c r="Q1739" s="7">
        <v>0.111</v>
      </c>
      <c r="R1739" s="7">
        <v>0.188</v>
      </c>
      <c r="S1739" s="7" t="str">
        <f t="shared" si="83"/>
        <v>Negative</v>
      </c>
      <c r="T1739" s="5">
        <v>100.584</v>
      </c>
      <c r="U1739" t="s">
        <v>32</v>
      </c>
    </row>
    <row r="1740" spans="1:21" x14ac:dyDescent="0.25">
      <c r="A1740">
        <v>101</v>
      </c>
      <c r="B1740" t="str">
        <f>_xlfn.XLOOKUP(A1740, artists!A$2:A$836, artists!B$2:B$836)</f>
        <v>Brandy</v>
      </c>
      <c r="C1740" s="3" t="s">
        <v>262</v>
      </c>
      <c r="D1740" s="5">
        <v>253200</v>
      </c>
      <c r="E1740" s="5">
        <f t="shared" si="81"/>
        <v>253.2</v>
      </c>
      <c r="F1740" t="b">
        <v>0</v>
      </c>
      <c r="G1740">
        <v>5</v>
      </c>
      <c r="H1740">
        <f>_xlfn.XLOOKUP(G1740, years!A$2:A$836, years!B$2:B$836)</f>
        <v>2002</v>
      </c>
      <c r="I1740" s="5">
        <v>43</v>
      </c>
      <c r="J1740">
        <v>0.68600000000000005</v>
      </c>
      <c r="K1740">
        <v>0.69799999999999995</v>
      </c>
      <c r="L1740" s="7" t="str">
        <f t="shared" si="82"/>
        <v>High</v>
      </c>
      <c r="M1740">
        <v>-2.9420000000000002</v>
      </c>
      <c r="N1740" s="7">
        <v>0.223</v>
      </c>
      <c r="O1740" s="7">
        <v>0.26300000000000001</v>
      </c>
      <c r="P1740" s="9">
        <v>0</v>
      </c>
      <c r="Q1740" s="7">
        <v>0.39</v>
      </c>
      <c r="R1740" s="7">
        <v>0.748</v>
      </c>
      <c r="S1740" s="7" t="str">
        <f t="shared" si="83"/>
        <v>Positive</v>
      </c>
      <c r="T1740" s="5">
        <v>93.117999999999995</v>
      </c>
      <c r="U1740" t="s">
        <v>26</v>
      </c>
    </row>
    <row r="1741" spans="1:21" x14ac:dyDescent="0.25">
      <c r="A1741">
        <v>675</v>
      </c>
      <c r="B1741" t="str">
        <f>_xlfn.XLOOKUP(A1741, artists!A$2:A$836, artists!B$2:B$836)</f>
        <v>Shawn Mendes</v>
      </c>
      <c r="C1741" s="3" t="s">
        <v>1630</v>
      </c>
      <c r="D1741" s="5">
        <v>187973</v>
      </c>
      <c r="E1741" s="5">
        <f t="shared" si="81"/>
        <v>187.97300000000001</v>
      </c>
      <c r="F1741" t="b">
        <v>0</v>
      </c>
      <c r="G1741">
        <v>20</v>
      </c>
      <c r="H1741">
        <f>_xlfn.XLOOKUP(G1741, years!A$2:A$836, years!B$2:B$836)</f>
        <v>2017</v>
      </c>
      <c r="I1741" s="5">
        <v>82</v>
      </c>
      <c r="J1741">
        <v>0.44400000000000001</v>
      </c>
      <c r="K1741">
        <v>0.81899999999999995</v>
      </c>
      <c r="L1741" s="7" t="str">
        <f t="shared" si="82"/>
        <v>High</v>
      </c>
      <c r="M1741">
        <v>-4.0780000000000003</v>
      </c>
      <c r="N1741" s="7">
        <v>0.34100000000000003</v>
      </c>
      <c r="O1741" s="7">
        <v>0.106</v>
      </c>
      <c r="P1741" s="9">
        <v>0</v>
      </c>
      <c r="Q1741" s="7">
        <v>0.107</v>
      </c>
      <c r="R1741" s="7">
        <v>0.747</v>
      </c>
      <c r="S1741" s="7" t="str">
        <f t="shared" si="83"/>
        <v>Positive</v>
      </c>
      <c r="T1741" s="5">
        <v>82.694999999999993</v>
      </c>
      <c r="U1741" t="s">
        <v>17</v>
      </c>
    </row>
    <row r="1742" spans="1:21" x14ac:dyDescent="0.25">
      <c r="A1742">
        <v>250</v>
      </c>
      <c r="B1742" t="str">
        <f>_xlfn.XLOOKUP(A1742, artists!A$2:A$836, artists!B$2:B$836)</f>
        <v>Kelis</v>
      </c>
      <c r="C1742" s="3" t="s">
        <v>465</v>
      </c>
      <c r="D1742" s="5">
        <v>206106</v>
      </c>
      <c r="E1742" s="5">
        <f t="shared" si="81"/>
        <v>206.10599999999999</v>
      </c>
      <c r="F1742" t="b">
        <v>1</v>
      </c>
      <c r="G1742">
        <v>6</v>
      </c>
      <c r="H1742">
        <f>_xlfn.XLOOKUP(G1742, years!A$2:A$836, years!B$2:B$836)</f>
        <v>2003</v>
      </c>
      <c r="I1742" s="5">
        <v>63</v>
      </c>
      <c r="J1742">
        <v>0.97</v>
      </c>
      <c r="K1742">
        <v>0.72</v>
      </c>
      <c r="L1742" s="7" t="str">
        <f t="shared" si="82"/>
        <v>High</v>
      </c>
      <c r="M1742">
        <v>-3.347</v>
      </c>
      <c r="N1742" s="7">
        <v>0.14899999999999999</v>
      </c>
      <c r="O1742" s="7">
        <v>3.6900000000000002E-2</v>
      </c>
      <c r="P1742" s="9">
        <v>3.8900000000000002E-4</v>
      </c>
      <c r="Q1742" s="7">
        <v>0.32600000000000001</v>
      </c>
      <c r="R1742" s="7">
        <v>0.96199999999999997</v>
      </c>
      <c r="S1742" s="7" t="str">
        <f t="shared" si="83"/>
        <v>Positive</v>
      </c>
      <c r="T1742" s="5">
        <v>107.17</v>
      </c>
      <c r="U1742" t="s">
        <v>466</v>
      </c>
    </row>
    <row r="1743" spans="1:21" x14ac:dyDescent="0.25">
      <c r="A1743">
        <v>783</v>
      </c>
      <c r="B1743" t="str">
        <f>_xlfn.XLOOKUP(A1743, artists!A$2:A$836, artists!B$2:B$836)</f>
        <v>Ella Mai</v>
      </c>
      <c r="C1743" s="3" t="s">
        <v>1835</v>
      </c>
      <c r="D1743" s="5">
        <v>213993</v>
      </c>
      <c r="E1743" s="5">
        <f t="shared" si="81"/>
        <v>213.99299999999999</v>
      </c>
      <c r="F1743" t="b">
        <v>0</v>
      </c>
      <c r="G1743">
        <v>21</v>
      </c>
      <c r="H1743">
        <f>_xlfn.XLOOKUP(G1743, years!A$2:A$836, years!B$2:B$836)</f>
        <v>2018</v>
      </c>
      <c r="I1743" s="5">
        <v>72</v>
      </c>
      <c r="J1743">
        <v>0.47699999999999998</v>
      </c>
      <c r="K1743">
        <v>0.61</v>
      </c>
      <c r="L1743" s="7" t="str">
        <f t="shared" si="82"/>
        <v>Low</v>
      </c>
      <c r="M1743">
        <v>-5.6280000000000001</v>
      </c>
      <c r="N1743" s="7">
        <v>0.14399999999999999</v>
      </c>
      <c r="O1743" s="7">
        <v>0.22500000000000001</v>
      </c>
      <c r="P1743" s="9">
        <v>0</v>
      </c>
      <c r="Q1743" s="7">
        <v>0.107</v>
      </c>
      <c r="R1743" s="7">
        <v>0.35799999999999998</v>
      </c>
      <c r="S1743" s="7" t="str">
        <f t="shared" si="83"/>
        <v>Negative</v>
      </c>
      <c r="T1743" s="5">
        <v>79.882000000000005</v>
      </c>
      <c r="U1743" t="s">
        <v>26</v>
      </c>
    </row>
    <row r="1744" spans="1:21" x14ac:dyDescent="0.25">
      <c r="A1744">
        <v>8</v>
      </c>
      <c r="B1744" t="str">
        <f>_xlfn.XLOOKUP(A1744, artists!A$2:A$836, artists!B$2:B$836)</f>
        <v>Robbie Williams</v>
      </c>
      <c r="C1744" s="3" t="s">
        <v>577</v>
      </c>
      <c r="D1744" s="5">
        <v>276603</v>
      </c>
      <c r="E1744" s="5">
        <f t="shared" si="81"/>
        <v>276.60300000000001</v>
      </c>
      <c r="F1744" t="b">
        <v>0</v>
      </c>
      <c r="G1744">
        <v>8</v>
      </c>
      <c r="H1744">
        <f>_xlfn.XLOOKUP(G1744, years!A$2:A$836, years!B$2:B$836)</f>
        <v>2005</v>
      </c>
      <c r="I1744" s="5">
        <v>58</v>
      </c>
      <c r="J1744">
        <v>0.66600000000000004</v>
      </c>
      <c r="K1744">
        <v>0.92200000000000004</v>
      </c>
      <c r="L1744" s="7" t="str">
        <f t="shared" si="82"/>
        <v>High</v>
      </c>
      <c r="M1744">
        <v>-4.4580000000000002</v>
      </c>
      <c r="N1744" s="7">
        <v>4.2900000000000001E-2</v>
      </c>
      <c r="O1744" s="7">
        <v>3.8100000000000002E-2</v>
      </c>
      <c r="P1744" s="9">
        <v>1.9100000000000001E-4</v>
      </c>
      <c r="Q1744" s="7">
        <v>6.3299999999999995E-2</v>
      </c>
      <c r="R1744" s="7">
        <v>0.82799999999999996</v>
      </c>
      <c r="S1744" s="7" t="str">
        <f t="shared" si="83"/>
        <v>Positive</v>
      </c>
      <c r="T1744" s="5">
        <v>118.014</v>
      </c>
      <c r="U1744" t="s">
        <v>30</v>
      </c>
    </row>
    <row r="1745" spans="1:21" x14ac:dyDescent="0.25">
      <c r="A1745">
        <v>514</v>
      </c>
      <c r="B1745" t="str">
        <f>_xlfn.XLOOKUP(A1745, artists!A$2:A$836, artists!B$2:B$836)</f>
        <v>Olly Murs</v>
      </c>
      <c r="C1745" s="3" t="s">
        <v>1230</v>
      </c>
      <c r="D1745" s="5">
        <v>185586</v>
      </c>
      <c r="E1745" s="5">
        <f t="shared" si="81"/>
        <v>185.58600000000001</v>
      </c>
      <c r="F1745" t="b">
        <v>0</v>
      </c>
      <c r="G1745">
        <v>15</v>
      </c>
      <c r="H1745">
        <f>_xlfn.XLOOKUP(G1745, years!A$2:A$836, years!B$2:B$836)</f>
        <v>2012</v>
      </c>
      <c r="I1745" s="5">
        <v>0</v>
      </c>
      <c r="J1745">
        <v>0.76200000000000001</v>
      </c>
      <c r="K1745">
        <v>0.86299999999999999</v>
      </c>
      <c r="L1745" s="7" t="str">
        <f t="shared" si="82"/>
        <v>High</v>
      </c>
      <c r="M1745">
        <v>-3.6890000000000001</v>
      </c>
      <c r="N1745" s="7">
        <v>5.6500000000000002E-2</v>
      </c>
      <c r="O1745" s="7">
        <v>1.4999999999999999E-2</v>
      </c>
      <c r="P1745" s="9">
        <v>0</v>
      </c>
      <c r="Q1745" s="7">
        <v>0.125</v>
      </c>
      <c r="R1745" s="7">
        <v>0.96499999999999997</v>
      </c>
      <c r="S1745" s="7" t="str">
        <f t="shared" si="83"/>
        <v>Positive</v>
      </c>
      <c r="T1745" s="5">
        <v>106.008</v>
      </c>
      <c r="U1745" t="s">
        <v>40</v>
      </c>
    </row>
    <row r="1746" spans="1:21" x14ac:dyDescent="0.25">
      <c r="A1746">
        <v>311</v>
      </c>
      <c r="B1746" t="str">
        <f>_xlfn.XLOOKUP(A1746, artists!A$2:A$836, artists!B$2:B$836)</f>
        <v>Ryan Cabrera</v>
      </c>
      <c r="C1746" s="3" t="s">
        <v>622</v>
      </c>
      <c r="D1746" s="5">
        <v>204173</v>
      </c>
      <c r="E1746" s="5">
        <f t="shared" si="81"/>
        <v>204.173</v>
      </c>
      <c r="F1746" t="b">
        <v>0</v>
      </c>
      <c r="G1746">
        <v>7</v>
      </c>
      <c r="H1746">
        <f>_xlfn.XLOOKUP(G1746, years!A$2:A$836, years!B$2:B$836)</f>
        <v>2004</v>
      </c>
      <c r="I1746" s="5">
        <v>62</v>
      </c>
      <c r="J1746">
        <v>0.59799999999999998</v>
      </c>
      <c r="K1746">
        <v>0.4</v>
      </c>
      <c r="L1746" s="7" t="str">
        <f t="shared" si="82"/>
        <v>Low</v>
      </c>
      <c r="M1746">
        <v>-10.054</v>
      </c>
      <c r="N1746" s="7">
        <v>2.41E-2</v>
      </c>
      <c r="O1746" s="7">
        <v>0.45900000000000002</v>
      </c>
      <c r="P1746" s="9">
        <v>0</v>
      </c>
      <c r="Q1746" s="7">
        <v>0.151</v>
      </c>
      <c r="R1746" s="7">
        <v>0.36899999999999999</v>
      </c>
      <c r="S1746" s="7" t="str">
        <f t="shared" si="83"/>
        <v>Negative</v>
      </c>
      <c r="T1746" s="5">
        <v>96.938000000000002</v>
      </c>
      <c r="U1746" t="s">
        <v>17</v>
      </c>
    </row>
    <row r="1747" spans="1:21" x14ac:dyDescent="0.25">
      <c r="A1747">
        <v>55</v>
      </c>
      <c r="B1747" t="str">
        <f>_xlfn.XLOOKUP(A1747, artists!A$2:A$836, artists!B$2:B$836)</f>
        <v>P!nk</v>
      </c>
      <c r="C1747" s="3" t="s">
        <v>1334</v>
      </c>
      <c r="D1747" s="5">
        <v>230733</v>
      </c>
      <c r="E1747" s="5">
        <f t="shared" si="81"/>
        <v>230.733</v>
      </c>
      <c r="F1747" t="b">
        <v>1</v>
      </c>
      <c r="G1747">
        <v>15</v>
      </c>
      <c r="H1747">
        <f>_xlfn.XLOOKUP(G1747, years!A$2:A$836, years!B$2:B$836)</f>
        <v>2012</v>
      </c>
      <c r="I1747" s="5">
        <v>71</v>
      </c>
      <c r="J1747">
        <v>0.45700000000000002</v>
      </c>
      <c r="K1747">
        <v>0.82299999999999995</v>
      </c>
      <c r="L1747" s="7" t="str">
        <f t="shared" si="82"/>
        <v>High</v>
      </c>
      <c r="M1747">
        <v>-4.76</v>
      </c>
      <c r="N1747" s="7">
        <v>0.311</v>
      </c>
      <c r="O1747" s="7">
        <v>1.4400000000000001E-3</v>
      </c>
      <c r="P1747" s="9">
        <v>0</v>
      </c>
      <c r="Q1747" s="7">
        <v>0.108</v>
      </c>
      <c r="R1747" s="7">
        <v>0.57799999999999996</v>
      </c>
      <c r="S1747" s="7" t="str">
        <f t="shared" si="83"/>
        <v>Positive</v>
      </c>
      <c r="T1747" s="5">
        <v>192.20500000000001</v>
      </c>
      <c r="U1747" t="s">
        <v>17</v>
      </c>
    </row>
    <row r="1748" spans="1:21" x14ac:dyDescent="0.25">
      <c r="A1748">
        <v>458</v>
      </c>
      <c r="B1748" t="str">
        <f>_xlfn.XLOOKUP(A1748, artists!A$2:A$836, artists!B$2:B$836)</f>
        <v>Jason Derulo</v>
      </c>
      <c r="C1748" s="3" t="s">
        <v>1491</v>
      </c>
      <c r="D1748" s="5">
        <v>217306</v>
      </c>
      <c r="E1748" s="5">
        <f t="shared" si="81"/>
        <v>217.30600000000001</v>
      </c>
      <c r="F1748" t="b">
        <v>0</v>
      </c>
      <c r="G1748">
        <v>16</v>
      </c>
      <c r="H1748">
        <f>_xlfn.XLOOKUP(G1748, years!A$2:A$836, years!B$2:B$836)</f>
        <v>2013</v>
      </c>
      <c r="I1748" s="5">
        <v>53</v>
      </c>
      <c r="J1748">
        <v>0.627</v>
      </c>
      <c r="K1748">
        <v>0.70299999999999996</v>
      </c>
      <c r="L1748" s="7" t="str">
        <f t="shared" si="82"/>
        <v>High</v>
      </c>
      <c r="M1748">
        <v>-4.8840000000000003</v>
      </c>
      <c r="N1748" s="7">
        <v>0.23599999999999999</v>
      </c>
      <c r="O1748" s="7">
        <v>0.56299999999999994</v>
      </c>
      <c r="P1748" s="9">
        <v>0</v>
      </c>
      <c r="Q1748" s="7">
        <v>9.6199999999999994E-2</v>
      </c>
      <c r="R1748" s="7">
        <v>0.64</v>
      </c>
      <c r="S1748" s="7" t="str">
        <f t="shared" si="83"/>
        <v>Positive</v>
      </c>
      <c r="T1748" s="5">
        <v>81.897000000000006</v>
      </c>
      <c r="U1748" t="s">
        <v>59</v>
      </c>
    </row>
    <row r="1749" spans="1:21" x14ac:dyDescent="0.25">
      <c r="A1749">
        <v>55</v>
      </c>
      <c r="B1749" t="str">
        <f>_xlfn.XLOOKUP(A1749, artists!A$2:A$836, artists!B$2:B$836)</f>
        <v>P!nk</v>
      </c>
      <c r="C1749" s="3" t="s">
        <v>1264</v>
      </c>
      <c r="D1749" s="5">
        <v>247906</v>
      </c>
      <c r="E1749" s="5">
        <f t="shared" si="81"/>
        <v>247.90600000000001</v>
      </c>
      <c r="F1749" t="b">
        <v>0</v>
      </c>
      <c r="G1749">
        <v>15</v>
      </c>
      <c r="H1749">
        <f>_xlfn.XLOOKUP(G1749, years!A$2:A$836, years!B$2:B$836)</f>
        <v>2012</v>
      </c>
      <c r="I1749" s="5">
        <v>76</v>
      </c>
      <c r="J1749">
        <v>0.67400000000000004</v>
      </c>
      <c r="K1749">
        <v>0.628</v>
      </c>
      <c r="L1749" s="7" t="str">
        <f t="shared" si="82"/>
        <v>Low</v>
      </c>
      <c r="M1749">
        <v>-7.0789999999999997</v>
      </c>
      <c r="N1749" s="7">
        <v>0.03</v>
      </c>
      <c r="O1749" s="7">
        <v>1.4400000000000001E-3</v>
      </c>
      <c r="P1749" s="9">
        <v>0</v>
      </c>
      <c r="Q1749" s="7">
        <v>9.4399999999999998E-2</v>
      </c>
      <c r="R1749" s="7">
        <v>0.55200000000000005</v>
      </c>
      <c r="S1749" s="7" t="str">
        <f t="shared" si="83"/>
        <v>Positive</v>
      </c>
      <c r="T1749" s="5">
        <v>103.998</v>
      </c>
      <c r="U1749" t="s">
        <v>17</v>
      </c>
    </row>
    <row r="1750" spans="1:21" x14ac:dyDescent="0.25">
      <c r="A1750">
        <v>16</v>
      </c>
      <c r="B1750" t="str">
        <f>_xlfn.XLOOKUP(A1750, artists!A$2:A$836, artists!B$2:B$836)</f>
        <v>Aaliyah</v>
      </c>
      <c r="C1750" s="3" t="s">
        <v>41</v>
      </c>
      <c r="D1750" s="5">
        <v>284000</v>
      </c>
      <c r="E1750" s="5">
        <f t="shared" si="81"/>
        <v>284</v>
      </c>
      <c r="F1750" t="b">
        <v>0</v>
      </c>
      <c r="G1750">
        <v>5</v>
      </c>
      <c r="H1750">
        <f>_xlfn.XLOOKUP(G1750, years!A$2:A$836, years!B$2:B$836)</f>
        <v>2002</v>
      </c>
      <c r="I1750" s="5">
        <v>53</v>
      </c>
      <c r="J1750">
        <v>0.79700000000000004</v>
      </c>
      <c r="K1750">
        <v>0.622</v>
      </c>
      <c r="L1750" s="7" t="str">
        <f t="shared" si="82"/>
        <v>Low</v>
      </c>
      <c r="M1750">
        <v>-5.6420000000000003</v>
      </c>
      <c r="N1750" s="7">
        <v>0.28999999999999998</v>
      </c>
      <c r="O1750" s="7">
        <v>8.0699999999999994E-2</v>
      </c>
      <c r="P1750" s="9">
        <v>0</v>
      </c>
      <c r="Q1750" s="7">
        <v>8.4099999999999994E-2</v>
      </c>
      <c r="R1750" s="7">
        <v>0.73099999999999998</v>
      </c>
      <c r="S1750" s="7" t="str">
        <f t="shared" si="83"/>
        <v>Positive</v>
      </c>
      <c r="T1750" s="5">
        <v>93.02</v>
      </c>
      <c r="U1750" t="s">
        <v>26</v>
      </c>
    </row>
    <row r="1751" spans="1:21" x14ac:dyDescent="0.25">
      <c r="A1751">
        <v>633</v>
      </c>
      <c r="B1751" t="str">
        <f>_xlfn.XLOOKUP(A1751, artists!A$2:A$836, artists!B$2:B$836)</f>
        <v>5 Seconds of Summer</v>
      </c>
      <c r="C1751" s="3" t="s">
        <v>1808</v>
      </c>
      <c r="D1751" s="5">
        <v>203417</v>
      </c>
      <c r="E1751" s="5">
        <f t="shared" si="81"/>
        <v>203.417</v>
      </c>
      <c r="F1751" t="b">
        <v>0</v>
      </c>
      <c r="G1751">
        <v>21</v>
      </c>
      <c r="H1751">
        <f>_xlfn.XLOOKUP(G1751, years!A$2:A$836, years!B$2:B$836)</f>
        <v>2018</v>
      </c>
      <c r="I1751" s="5">
        <v>69</v>
      </c>
      <c r="J1751">
        <v>0.59599999999999997</v>
      </c>
      <c r="K1751">
        <v>0.85399999999999998</v>
      </c>
      <c r="L1751" s="7" t="str">
        <f t="shared" si="82"/>
        <v>High</v>
      </c>
      <c r="M1751">
        <v>-5.1139999999999999</v>
      </c>
      <c r="N1751" s="7">
        <v>0.46300000000000002</v>
      </c>
      <c r="O1751" s="7">
        <v>1.6899999999999998E-2</v>
      </c>
      <c r="P1751" s="9">
        <v>0</v>
      </c>
      <c r="Q1751" s="7">
        <v>0.124</v>
      </c>
      <c r="R1751" s="7">
        <v>0.152</v>
      </c>
      <c r="S1751" s="7" t="str">
        <f t="shared" si="83"/>
        <v>Negative</v>
      </c>
      <c r="T1751" s="5">
        <v>120.274</v>
      </c>
      <c r="U1751" t="s">
        <v>17</v>
      </c>
    </row>
    <row r="1752" spans="1:21" x14ac:dyDescent="0.25">
      <c r="A1752">
        <v>685</v>
      </c>
      <c r="B1752" t="str">
        <f>_xlfn.XLOOKUP(A1752, artists!A$2:A$836, artists!B$2:B$836)</f>
        <v>Burak Yeter</v>
      </c>
      <c r="C1752" s="3" t="s">
        <v>1592</v>
      </c>
      <c r="D1752" s="5">
        <v>241874</v>
      </c>
      <c r="E1752" s="5">
        <f t="shared" si="81"/>
        <v>241.874</v>
      </c>
      <c r="F1752" t="b">
        <v>0</v>
      </c>
      <c r="G1752">
        <v>19</v>
      </c>
      <c r="H1752">
        <f>_xlfn.XLOOKUP(G1752, years!A$2:A$836, years!B$2:B$836)</f>
        <v>2016</v>
      </c>
      <c r="I1752" s="5">
        <v>72</v>
      </c>
      <c r="J1752">
        <v>0.84099999999999997</v>
      </c>
      <c r="K1752">
        <v>0.63900000000000001</v>
      </c>
      <c r="L1752" s="7" t="str">
        <f t="shared" si="82"/>
        <v>Low</v>
      </c>
      <c r="M1752">
        <v>-6.0519999999999996</v>
      </c>
      <c r="N1752" s="7">
        <v>6.88E-2</v>
      </c>
      <c r="O1752" s="7">
        <v>1.5599999999999999E-2</v>
      </c>
      <c r="P1752" s="9">
        <v>6.54E-2</v>
      </c>
      <c r="Q1752" s="7">
        <v>5.45E-2</v>
      </c>
      <c r="R1752" s="7">
        <v>0.67500000000000004</v>
      </c>
      <c r="S1752" s="7" t="str">
        <f t="shared" si="83"/>
        <v>Positive</v>
      </c>
      <c r="T1752" s="5">
        <v>99.001999999999995</v>
      </c>
      <c r="U1752" t="s">
        <v>34</v>
      </c>
    </row>
    <row r="1753" spans="1:21" x14ac:dyDescent="0.25">
      <c r="A1753">
        <v>738</v>
      </c>
      <c r="B1753" t="str">
        <f>_xlfn.XLOOKUP(A1753, artists!A$2:A$836, artists!B$2:B$836)</f>
        <v>Kodak Black</v>
      </c>
      <c r="C1753" s="3" t="s">
        <v>1713</v>
      </c>
      <c r="D1753" s="5">
        <v>268186</v>
      </c>
      <c r="E1753" s="5">
        <f t="shared" si="81"/>
        <v>268.18599999999998</v>
      </c>
      <c r="F1753" t="b">
        <v>1</v>
      </c>
      <c r="G1753">
        <v>20</v>
      </c>
      <c r="H1753">
        <f>_xlfn.XLOOKUP(G1753, years!A$2:A$836, years!B$2:B$836)</f>
        <v>2017</v>
      </c>
      <c r="I1753" s="5">
        <v>51</v>
      </c>
      <c r="J1753">
        <v>0.497</v>
      </c>
      <c r="K1753">
        <v>0.48899999999999999</v>
      </c>
      <c r="L1753" s="7" t="str">
        <f t="shared" si="82"/>
        <v>Low</v>
      </c>
      <c r="M1753">
        <v>-7.7240000000000002</v>
      </c>
      <c r="N1753" s="7">
        <v>0.29399999999999998</v>
      </c>
      <c r="O1753" s="7">
        <v>5.7599999999999998E-2</v>
      </c>
      <c r="P1753" s="9">
        <v>9.9099999999999996E-5</v>
      </c>
      <c r="Q1753" s="7">
        <v>0.122</v>
      </c>
      <c r="R1753" s="7">
        <v>0.23100000000000001</v>
      </c>
      <c r="S1753" s="7" t="str">
        <f t="shared" si="83"/>
        <v>Negative</v>
      </c>
      <c r="T1753" s="5">
        <v>171.85300000000001</v>
      </c>
      <c r="U1753" t="s">
        <v>28</v>
      </c>
    </row>
    <row r="1754" spans="1:21" x14ac:dyDescent="0.25">
      <c r="A1754">
        <v>610</v>
      </c>
      <c r="B1754" t="str">
        <f>_xlfn.XLOOKUP(A1754, artists!A$2:A$836, artists!B$2:B$836)</f>
        <v>DJ Snake</v>
      </c>
      <c r="C1754" s="3" t="s">
        <v>1428</v>
      </c>
      <c r="D1754" s="5">
        <v>213733</v>
      </c>
      <c r="E1754" s="5">
        <f t="shared" si="81"/>
        <v>213.733</v>
      </c>
      <c r="F1754" t="b">
        <v>0</v>
      </c>
      <c r="G1754">
        <v>16</v>
      </c>
      <c r="H1754">
        <f>_xlfn.XLOOKUP(G1754, years!A$2:A$836, years!B$2:B$836)</f>
        <v>2013</v>
      </c>
      <c r="I1754" s="5">
        <v>70</v>
      </c>
      <c r="J1754">
        <v>0.81799999999999995</v>
      </c>
      <c r="K1754">
        <v>0.79900000000000004</v>
      </c>
      <c r="L1754" s="7" t="str">
        <f t="shared" si="82"/>
        <v>High</v>
      </c>
      <c r="M1754">
        <v>-4.0999999999999996</v>
      </c>
      <c r="N1754" s="7">
        <v>0.156</v>
      </c>
      <c r="O1754" s="7">
        <v>1.07E-3</v>
      </c>
      <c r="P1754" s="9">
        <v>0.128</v>
      </c>
      <c r="Q1754" s="7">
        <v>5.7000000000000002E-2</v>
      </c>
      <c r="R1754" s="7">
        <v>8.1500000000000003E-2</v>
      </c>
      <c r="S1754" s="7" t="str">
        <f t="shared" si="83"/>
        <v>Negative</v>
      </c>
      <c r="T1754" s="5">
        <v>100.014</v>
      </c>
      <c r="U1754" t="s">
        <v>673</v>
      </c>
    </row>
    <row r="1755" spans="1:21" x14ac:dyDescent="0.25">
      <c r="A1755">
        <v>259</v>
      </c>
      <c r="B1755" t="str">
        <f>_xlfn.XLOOKUP(A1755, artists!A$2:A$836, artists!B$2:B$836)</f>
        <v>Kevin Lyttle</v>
      </c>
      <c r="C1755" s="3" t="s">
        <v>491</v>
      </c>
      <c r="D1755" s="5">
        <v>192106</v>
      </c>
      <c r="E1755" s="5">
        <f t="shared" si="81"/>
        <v>192.10599999999999</v>
      </c>
      <c r="F1755" t="b">
        <v>0</v>
      </c>
      <c r="G1755">
        <v>7</v>
      </c>
      <c r="H1755">
        <f>_xlfn.XLOOKUP(G1755, years!A$2:A$836, years!B$2:B$836)</f>
        <v>2004</v>
      </c>
      <c r="I1755" s="5">
        <v>67</v>
      </c>
      <c r="J1755">
        <v>0.67700000000000005</v>
      </c>
      <c r="K1755">
        <v>0.68200000000000005</v>
      </c>
      <c r="L1755" s="7" t="str">
        <f t="shared" si="82"/>
        <v>High</v>
      </c>
      <c r="M1755">
        <v>-6.8789999999999996</v>
      </c>
      <c r="N1755" s="7">
        <v>3.61E-2</v>
      </c>
      <c r="O1755" s="7">
        <v>4.0500000000000001E-2</v>
      </c>
      <c r="P1755" s="9">
        <v>0</v>
      </c>
      <c r="Q1755" s="7">
        <v>3.5099999999999999E-2</v>
      </c>
      <c r="R1755" s="7">
        <v>0.875</v>
      </c>
      <c r="S1755" s="7" t="str">
        <f t="shared" si="83"/>
        <v>Positive</v>
      </c>
      <c r="T1755" s="5">
        <v>106.279</v>
      </c>
      <c r="U1755" t="s">
        <v>28</v>
      </c>
    </row>
    <row r="1756" spans="1:21" x14ac:dyDescent="0.25">
      <c r="A1756">
        <v>438</v>
      </c>
      <c r="B1756" t="str">
        <f>_xlfn.XLOOKUP(A1756, artists!A$2:A$836, artists!B$2:B$836)</f>
        <v>David Guetta</v>
      </c>
      <c r="C1756" s="3" t="s">
        <v>1214</v>
      </c>
      <c r="D1756" s="5">
        <v>199680</v>
      </c>
      <c r="E1756" s="5">
        <f t="shared" si="81"/>
        <v>199.68</v>
      </c>
      <c r="F1756" t="b">
        <v>0</v>
      </c>
      <c r="G1756">
        <v>15</v>
      </c>
      <c r="H1756">
        <f>_xlfn.XLOOKUP(G1756, years!A$2:A$836, years!B$2:B$836)</f>
        <v>2012</v>
      </c>
      <c r="I1756" s="5">
        <v>65</v>
      </c>
      <c r="J1756">
        <v>0.70399999999999996</v>
      </c>
      <c r="K1756">
        <v>0.79300000000000004</v>
      </c>
      <c r="L1756" s="7" t="str">
        <f t="shared" si="82"/>
        <v>High</v>
      </c>
      <c r="M1756">
        <v>-2.266</v>
      </c>
      <c r="N1756" s="7">
        <v>5.91E-2</v>
      </c>
      <c r="O1756" s="7">
        <v>4.8800000000000003E-2</v>
      </c>
      <c r="P1756" s="9">
        <v>0</v>
      </c>
      <c r="Q1756" s="7">
        <v>0.57499999999999996</v>
      </c>
      <c r="R1756" s="7">
        <v>0.41199999999999998</v>
      </c>
      <c r="S1756" s="7" t="str">
        <f t="shared" si="83"/>
        <v>Negative</v>
      </c>
      <c r="T1756" s="5">
        <v>127.96</v>
      </c>
      <c r="U1756" t="s">
        <v>673</v>
      </c>
    </row>
    <row r="1757" spans="1:21" x14ac:dyDescent="0.25">
      <c r="A1757">
        <v>366</v>
      </c>
      <c r="B1757" t="str">
        <f>_xlfn.XLOOKUP(A1757, artists!A$2:A$836, artists!B$2:B$836)</f>
        <v>Soulja Boy</v>
      </c>
      <c r="C1757" s="3" t="s">
        <v>962</v>
      </c>
      <c r="D1757" s="5">
        <v>206333</v>
      </c>
      <c r="E1757" s="5">
        <f t="shared" si="81"/>
        <v>206.333</v>
      </c>
      <c r="F1757" t="b">
        <v>0</v>
      </c>
      <c r="G1757">
        <v>11</v>
      </c>
      <c r="H1757">
        <f>_xlfn.XLOOKUP(G1757, years!A$2:A$836, years!B$2:B$836)</f>
        <v>2008</v>
      </c>
      <c r="I1757" s="5">
        <v>59</v>
      </c>
      <c r="J1757">
        <v>0.54600000000000004</v>
      </c>
      <c r="K1757">
        <v>0.71199999999999997</v>
      </c>
      <c r="L1757" s="7" t="str">
        <f t="shared" si="82"/>
        <v>High</v>
      </c>
      <c r="M1757">
        <v>-3.1040000000000001</v>
      </c>
      <c r="N1757" s="7">
        <v>2.69E-2</v>
      </c>
      <c r="O1757" s="7">
        <v>9.6900000000000003E-4</v>
      </c>
      <c r="P1757" s="9">
        <v>0</v>
      </c>
      <c r="Q1757" s="7">
        <v>0.40600000000000003</v>
      </c>
      <c r="R1757" s="7">
        <v>0.48899999999999999</v>
      </c>
      <c r="S1757" s="7" t="str">
        <f t="shared" si="83"/>
        <v>Negative</v>
      </c>
      <c r="T1757" s="5">
        <v>150.154</v>
      </c>
      <c r="U1757" t="s">
        <v>59</v>
      </c>
    </row>
    <row r="1758" spans="1:21" x14ac:dyDescent="0.25">
      <c r="A1758">
        <v>83</v>
      </c>
      <c r="B1758" t="str">
        <f>_xlfn.XLOOKUP(A1758, artists!A$2:A$836, artists!B$2:B$836)</f>
        <v>Nelly Furtado</v>
      </c>
      <c r="C1758" s="3" t="s">
        <v>204</v>
      </c>
      <c r="D1758" s="5">
        <v>276106</v>
      </c>
      <c r="E1758" s="5">
        <f t="shared" si="81"/>
        <v>276.10599999999999</v>
      </c>
      <c r="F1758" t="b">
        <v>0</v>
      </c>
      <c r="G1758">
        <v>3</v>
      </c>
      <c r="H1758">
        <f>_xlfn.XLOOKUP(G1758, years!A$2:A$836, years!B$2:B$836)</f>
        <v>2000</v>
      </c>
      <c r="I1758" s="5">
        <v>1</v>
      </c>
      <c r="J1758">
        <v>0.58699999999999997</v>
      </c>
      <c r="K1758">
        <v>0.67900000000000005</v>
      </c>
      <c r="L1758" s="7" t="str">
        <f t="shared" si="82"/>
        <v>High</v>
      </c>
      <c r="M1758">
        <v>-6.26</v>
      </c>
      <c r="N1758" s="7">
        <v>9.2700000000000005E-2</v>
      </c>
      <c r="O1758" s="7">
        <v>8.3900000000000002E-2</v>
      </c>
      <c r="P1758" s="9">
        <v>3.1599999999999998E-4</v>
      </c>
      <c r="Q1758" s="7">
        <v>0.41299999999999998</v>
      </c>
      <c r="R1758" s="7">
        <v>0.65</v>
      </c>
      <c r="S1758" s="7" t="str">
        <f t="shared" si="83"/>
        <v>Positive</v>
      </c>
      <c r="T1758" s="5">
        <v>180.184</v>
      </c>
      <c r="U1758" t="s">
        <v>146</v>
      </c>
    </row>
    <row r="1759" spans="1:21" x14ac:dyDescent="0.25">
      <c r="A1759">
        <v>291</v>
      </c>
      <c r="B1759" t="str">
        <f>_xlfn.XLOOKUP(A1759, artists!A$2:A$836, artists!B$2:B$836)</f>
        <v>Chris Brown</v>
      </c>
      <c r="C1759" s="3" t="s">
        <v>1253</v>
      </c>
      <c r="D1759" s="5">
        <v>227973</v>
      </c>
      <c r="E1759" s="5">
        <f t="shared" si="81"/>
        <v>227.97300000000001</v>
      </c>
      <c r="F1759" t="b">
        <v>0</v>
      </c>
      <c r="G1759">
        <v>15</v>
      </c>
      <c r="H1759">
        <f>_xlfn.XLOOKUP(G1759, years!A$2:A$836, years!B$2:B$836)</f>
        <v>2012</v>
      </c>
      <c r="I1759" s="5">
        <v>64</v>
      </c>
      <c r="J1759">
        <v>0.59399999999999997</v>
      </c>
      <c r="K1759">
        <v>0.84099999999999997</v>
      </c>
      <c r="L1759" s="7" t="str">
        <f t="shared" si="82"/>
        <v>High</v>
      </c>
      <c r="M1759">
        <v>-5.7919999999999998</v>
      </c>
      <c r="N1759" s="7">
        <v>0.10199999999999999</v>
      </c>
      <c r="O1759" s="7">
        <v>2.3800000000000001E-4</v>
      </c>
      <c r="P1759" s="9">
        <v>2.2199999999999999E-6</v>
      </c>
      <c r="Q1759" s="7">
        <v>0.156</v>
      </c>
      <c r="R1759" s="7">
        <v>0.64300000000000002</v>
      </c>
      <c r="S1759" s="7" t="str">
        <f t="shared" si="83"/>
        <v>Positive</v>
      </c>
      <c r="T1759" s="5">
        <v>129.92500000000001</v>
      </c>
      <c r="U1759" t="s">
        <v>26</v>
      </c>
    </row>
    <row r="1760" spans="1:21" x14ac:dyDescent="0.25">
      <c r="A1760">
        <v>448</v>
      </c>
      <c r="B1760" t="str">
        <f>_xlfn.XLOOKUP(A1760, artists!A$2:A$836, artists!B$2:B$836)</f>
        <v>Keri Hilson</v>
      </c>
      <c r="C1760" s="3" t="s">
        <v>965</v>
      </c>
      <c r="D1760" s="5">
        <v>248066</v>
      </c>
      <c r="E1760" s="5">
        <f t="shared" si="81"/>
        <v>248.066</v>
      </c>
      <c r="F1760" t="b">
        <v>1</v>
      </c>
      <c r="G1760">
        <v>11</v>
      </c>
      <c r="H1760">
        <f>_xlfn.XLOOKUP(G1760, years!A$2:A$836, years!B$2:B$836)</f>
        <v>2008</v>
      </c>
      <c r="I1760" s="5">
        <v>41</v>
      </c>
      <c r="J1760">
        <v>0.66100000000000003</v>
      </c>
      <c r="K1760">
        <v>0.58399999999999996</v>
      </c>
      <c r="L1760" s="7" t="str">
        <f t="shared" si="82"/>
        <v>Low</v>
      </c>
      <c r="M1760">
        <v>-5.09</v>
      </c>
      <c r="N1760" s="7">
        <v>6.0999999999999999E-2</v>
      </c>
      <c r="O1760" s="7">
        <v>2.9299999999999999E-3</v>
      </c>
      <c r="P1760" s="9">
        <v>4.8199999999999996E-6</v>
      </c>
      <c r="Q1760" s="7">
        <v>0.13400000000000001</v>
      </c>
      <c r="R1760" s="7">
        <v>9.4899999999999998E-2</v>
      </c>
      <c r="S1760" s="7" t="str">
        <f t="shared" si="83"/>
        <v>Negative</v>
      </c>
      <c r="T1760" s="5">
        <v>159.87299999999999</v>
      </c>
      <c r="U1760" t="s">
        <v>32</v>
      </c>
    </row>
    <row r="1761" spans="1:21" x14ac:dyDescent="0.25">
      <c r="A1761">
        <v>55</v>
      </c>
      <c r="B1761" t="str">
        <f>_xlfn.XLOOKUP(A1761, artists!A$2:A$836, artists!B$2:B$836)</f>
        <v>P!nk</v>
      </c>
      <c r="C1761" s="3" t="s">
        <v>759</v>
      </c>
      <c r="D1761" s="5">
        <v>214386</v>
      </c>
      <c r="E1761" s="5">
        <f t="shared" si="81"/>
        <v>214.386</v>
      </c>
      <c r="F1761" t="b">
        <v>1</v>
      </c>
      <c r="G1761">
        <v>9</v>
      </c>
      <c r="H1761">
        <f>_xlfn.XLOOKUP(G1761, years!A$2:A$836, years!B$2:B$836)</f>
        <v>2006</v>
      </c>
      <c r="I1761" s="5">
        <v>0</v>
      </c>
      <c r="J1761">
        <v>0.70899999999999996</v>
      </c>
      <c r="K1761">
        <v>0.89100000000000001</v>
      </c>
      <c r="L1761" s="7" t="str">
        <f t="shared" si="82"/>
        <v>High</v>
      </c>
      <c r="M1761">
        <v>-3.6880000000000002</v>
      </c>
      <c r="N1761" s="7">
        <v>5.28E-2</v>
      </c>
      <c r="O1761" s="7">
        <v>1.4400000000000001E-3</v>
      </c>
      <c r="P1761" s="9">
        <v>0</v>
      </c>
      <c r="Q1761" s="7">
        <v>3.4000000000000002E-2</v>
      </c>
      <c r="R1761" s="7">
        <v>0.88600000000000001</v>
      </c>
      <c r="S1761" s="7" t="str">
        <f t="shared" si="83"/>
        <v>Positive</v>
      </c>
      <c r="T1761" s="5">
        <v>141.04</v>
      </c>
      <c r="U1761" t="s">
        <v>17</v>
      </c>
    </row>
    <row r="1762" spans="1:21" x14ac:dyDescent="0.25">
      <c r="A1762">
        <v>326</v>
      </c>
      <c r="B1762" t="str">
        <f>_xlfn.XLOOKUP(A1762, artists!A$2:A$836, artists!B$2:B$836)</f>
        <v>E-40</v>
      </c>
      <c r="C1762" s="3" t="s">
        <v>660</v>
      </c>
      <c r="D1762" s="5">
        <v>202720</v>
      </c>
      <c r="E1762" s="5">
        <f t="shared" si="81"/>
        <v>202.72</v>
      </c>
      <c r="F1762" t="b">
        <v>1</v>
      </c>
      <c r="G1762">
        <v>9</v>
      </c>
      <c r="H1762">
        <f>_xlfn.XLOOKUP(G1762, years!A$2:A$836, years!B$2:B$836)</f>
        <v>2006</v>
      </c>
      <c r="I1762" s="5">
        <v>63</v>
      </c>
      <c r="J1762">
        <v>0.85799999999999998</v>
      </c>
      <c r="K1762">
        <v>0.48399999999999999</v>
      </c>
      <c r="L1762" s="7" t="str">
        <f t="shared" si="82"/>
        <v>Low</v>
      </c>
      <c r="M1762">
        <v>-7.4480000000000004</v>
      </c>
      <c r="N1762" s="7">
        <v>0.27700000000000002</v>
      </c>
      <c r="O1762" s="7">
        <v>2.41E-2</v>
      </c>
      <c r="P1762" s="9">
        <v>1.7999999999999999E-6</v>
      </c>
      <c r="Q1762" s="7">
        <v>0.123</v>
      </c>
      <c r="R1762" s="7">
        <v>0.32900000000000001</v>
      </c>
      <c r="S1762" s="7" t="str">
        <f t="shared" si="83"/>
        <v>Negative</v>
      </c>
      <c r="T1762" s="5">
        <v>99.992000000000004</v>
      </c>
      <c r="U1762" t="s">
        <v>59</v>
      </c>
    </row>
    <row r="1763" spans="1:21" x14ac:dyDescent="0.25">
      <c r="A1763">
        <v>120</v>
      </c>
      <c r="B1763" t="str">
        <f>_xlfn.XLOOKUP(A1763, artists!A$2:A$836, artists!B$2:B$836)</f>
        <v>Usher</v>
      </c>
      <c r="C1763" s="3" t="s">
        <v>326</v>
      </c>
      <c r="D1763" s="5">
        <v>269400</v>
      </c>
      <c r="E1763" s="5">
        <f t="shared" si="81"/>
        <v>269.39999999999998</v>
      </c>
      <c r="F1763" t="b">
        <v>1</v>
      </c>
      <c r="G1763">
        <v>4</v>
      </c>
      <c r="H1763">
        <f>_xlfn.XLOOKUP(G1763, years!A$2:A$836, years!B$2:B$836)</f>
        <v>2001</v>
      </c>
      <c r="I1763" s="5">
        <v>59</v>
      </c>
      <c r="J1763">
        <v>0.79300000000000004</v>
      </c>
      <c r="K1763">
        <v>0.56799999999999995</v>
      </c>
      <c r="L1763" s="7" t="str">
        <f t="shared" si="82"/>
        <v>Low</v>
      </c>
      <c r="M1763">
        <v>-4.9580000000000002</v>
      </c>
      <c r="N1763" s="7">
        <v>4.5900000000000003E-2</v>
      </c>
      <c r="O1763" s="7">
        <v>4.7800000000000002E-2</v>
      </c>
      <c r="P1763" s="9">
        <v>3.57E-5</v>
      </c>
      <c r="Q1763" s="7">
        <v>3.04E-2</v>
      </c>
      <c r="R1763" s="7">
        <v>0.80600000000000005</v>
      </c>
      <c r="S1763" s="7" t="str">
        <f t="shared" si="83"/>
        <v>Positive</v>
      </c>
      <c r="T1763" s="5">
        <v>100.005</v>
      </c>
      <c r="U1763" t="s">
        <v>26</v>
      </c>
    </row>
    <row r="1764" spans="1:21" x14ac:dyDescent="0.25">
      <c r="A1764">
        <v>52</v>
      </c>
      <c r="B1764" t="str">
        <f>_xlfn.XLOOKUP(A1764, artists!A$2:A$836, artists!B$2:B$836)</f>
        <v>Donell Jones</v>
      </c>
      <c r="C1764" s="3" t="s">
        <v>88</v>
      </c>
      <c r="D1764" s="5">
        <v>243733</v>
      </c>
      <c r="E1764" s="5">
        <f t="shared" si="81"/>
        <v>243.733</v>
      </c>
      <c r="F1764" t="b">
        <v>1</v>
      </c>
      <c r="G1764">
        <v>2</v>
      </c>
      <c r="H1764">
        <f>_xlfn.XLOOKUP(G1764, years!A$2:A$836, years!B$2:B$836)</f>
        <v>1999</v>
      </c>
      <c r="I1764" s="5">
        <v>63</v>
      </c>
      <c r="J1764">
        <v>0.85399999999999998</v>
      </c>
      <c r="K1764">
        <v>0.54300000000000004</v>
      </c>
      <c r="L1764" s="7" t="str">
        <f t="shared" si="82"/>
        <v>Low</v>
      </c>
      <c r="M1764">
        <v>-6.1660000000000004</v>
      </c>
      <c r="N1764" s="7">
        <v>8.4400000000000003E-2</v>
      </c>
      <c r="O1764" s="7">
        <v>4.02E-2</v>
      </c>
      <c r="P1764" s="9">
        <v>5.7299999999999997E-5</v>
      </c>
      <c r="Q1764" s="7">
        <v>4.19E-2</v>
      </c>
      <c r="R1764" s="7">
        <v>0.86799999999999999</v>
      </c>
      <c r="S1764" s="7" t="str">
        <f t="shared" si="83"/>
        <v>Positive</v>
      </c>
      <c r="T1764" s="5">
        <v>103.032</v>
      </c>
      <c r="U1764" t="s">
        <v>32</v>
      </c>
    </row>
    <row r="1765" spans="1:21" x14ac:dyDescent="0.25">
      <c r="A1765">
        <v>194</v>
      </c>
      <c r="B1765" t="str">
        <f>_xlfn.XLOOKUP(A1765, artists!A$2:A$836, artists!B$2:B$836)</f>
        <v>Black Eyed Peas</v>
      </c>
      <c r="C1765" s="3" t="s">
        <v>567</v>
      </c>
      <c r="D1765" s="5">
        <v>239773</v>
      </c>
      <c r="E1765" s="5">
        <f t="shared" si="81"/>
        <v>239.773</v>
      </c>
      <c r="F1765" t="b">
        <v>0</v>
      </c>
      <c r="G1765">
        <v>8</v>
      </c>
      <c r="H1765">
        <f>_xlfn.XLOOKUP(G1765, years!A$2:A$836, years!B$2:B$836)</f>
        <v>2005</v>
      </c>
      <c r="I1765" s="5">
        <v>62</v>
      </c>
      <c r="J1765">
        <v>0.69</v>
      </c>
      <c r="K1765">
        <v>0.92800000000000005</v>
      </c>
      <c r="L1765" s="7" t="str">
        <f t="shared" si="82"/>
        <v>High</v>
      </c>
      <c r="M1765">
        <v>-2.76</v>
      </c>
      <c r="N1765" s="7">
        <v>6.0999999999999999E-2</v>
      </c>
      <c r="O1765" s="7">
        <v>9.3699999999999999E-3</v>
      </c>
      <c r="P1765" s="9">
        <v>0</v>
      </c>
      <c r="Q1765" s="7">
        <v>0.54700000000000004</v>
      </c>
      <c r="R1765" s="7">
        <v>0.60399999999999998</v>
      </c>
      <c r="S1765" s="7" t="str">
        <f t="shared" si="83"/>
        <v>Positive</v>
      </c>
      <c r="T1765" s="5">
        <v>130.88900000000001</v>
      </c>
      <c r="U1765" t="s">
        <v>59</v>
      </c>
    </row>
    <row r="1766" spans="1:21" x14ac:dyDescent="0.25">
      <c r="A1766">
        <v>634</v>
      </c>
      <c r="B1766" t="str">
        <f>_xlfn.XLOOKUP(A1766, artists!A$2:A$836, artists!B$2:B$836)</f>
        <v>G.R.L.</v>
      </c>
      <c r="C1766" s="3" t="s">
        <v>1472</v>
      </c>
      <c r="D1766" s="5">
        <v>198306</v>
      </c>
      <c r="E1766" s="5">
        <f t="shared" si="81"/>
        <v>198.30600000000001</v>
      </c>
      <c r="F1766" t="b">
        <v>0</v>
      </c>
      <c r="G1766">
        <v>17</v>
      </c>
      <c r="H1766">
        <f>_xlfn.XLOOKUP(G1766, years!A$2:A$836, years!B$2:B$836)</f>
        <v>2014</v>
      </c>
      <c r="I1766" s="5">
        <v>64</v>
      </c>
      <c r="J1766">
        <v>0.65</v>
      </c>
      <c r="K1766">
        <v>0.78600000000000003</v>
      </c>
      <c r="L1766" s="7" t="str">
        <f t="shared" si="82"/>
        <v>High</v>
      </c>
      <c r="M1766">
        <v>-5.4880000000000004</v>
      </c>
      <c r="N1766" s="7">
        <v>4.6300000000000001E-2</v>
      </c>
      <c r="O1766" s="7">
        <v>1.9E-2</v>
      </c>
      <c r="P1766" s="9">
        <v>0</v>
      </c>
      <c r="Q1766" s="7">
        <v>0.32300000000000001</v>
      </c>
      <c r="R1766" s="7">
        <v>0.44600000000000001</v>
      </c>
      <c r="S1766" s="7" t="str">
        <f t="shared" si="83"/>
        <v>Negative</v>
      </c>
      <c r="T1766" s="5">
        <v>124.96</v>
      </c>
      <c r="U1766" t="s">
        <v>17</v>
      </c>
    </row>
    <row r="1767" spans="1:21" x14ac:dyDescent="0.25">
      <c r="A1767">
        <v>95</v>
      </c>
      <c r="B1767" t="str">
        <f>_xlfn.XLOOKUP(A1767, artists!A$2:A$836, artists!B$2:B$836)</f>
        <v>Blue</v>
      </c>
      <c r="C1767" s="3" t="s">
        <v>162</v>
      </c>
      <c r="D1767" s="5">
        <v>223546</v>
      </c>
      <c r="E1767" s="5">
        <f t="shared" si="81"/>
        <v>223.54599999999999</v>
      </c>
      <c r="F1767" t="b">
        <v>0</v>
      </c>
      <c r="G1767">
        <v>4</v>
      </c>
      <c r="H1767">
        <f>_xlfn.XLOOKUP(G1767, years!A$2:A$836, years!B$2:B$836)</f>
        <v>2001</v>
      </c>
      <c r="I1767" s="5">
        <v>63</v>
      </c>
      <c r="J1767">
        <v>0.72099999999999997</v>
      </c>
      <c r="K1767">
        <v>0.73699999999999999</v>
      </c>
      <c r="L1767" s="7" t="str">
        <f t="shared" si="82"/>
        <v>High</v>
      </c>
      <c r="M1767">
        <v>-2.734</v>
      </c>
      <c r="N1767" s="7">
        <v>3.2399999999999998E-2</v>
      </c>
      <c r="O1767" s="7">
        <v>0.121</v>
      </c>
      <c r="P1767" s="9">
        <v>0</v>
      </c>
      <c r="Q1767" s="7">
        <v>0.16500000000000001</v>
      </c>
      <c r="R1767" s="7">
        <v>0.93100000000000005</v>
      </c>
      <c r="S1767" s="7" t="str">
        <f t="shared" si="83"/>
        <v>Positive</v>
      </c>
      <c r="T1767" s="5">
        <v>97.995999999999995</v>
      </c>
      <c r="U1767" t="s">
        <v>17</v>
      </c>
    </row>
    <row r="1768" spans="1:21" x14ac:dyDescent="0.25">
      <c r="A1768">
        <v>283</v>
      </c>
      <c r="B1768" t="str">
        <f>_xlfn.XLOOKUP(A1768, artists!A$2:A$836, artists!B$2:B$836)</f>
        <v>Rihanna</v>
      </c>
      <c r="C1768" s="3" t="s">
        <v>735</v>
      </c>
      <c r="D1768" s="5">
        <v>275986</v>
      </c>
      <c r="E1768" s="5">
        <f t="shared" si="81"/>
        <v>275.98599999999999</v>
      </c>
      <c r="F1768" t="b">
        <v>0</v>
      </c>
      <c r="G1768">
        <v>11</v>
      </c>
      <c r="H1768">
        <f>_xlfn.XLOOKUP(G1768, years!A$2:A$836, years!B$2:B$836)</f>
        <v>2008</v>
      </c>
      <c r="I1768" s="5">
        <v>81</v>
      </c>
      <c r="J1768">
        <v>0.58299999999999996</v>
      </c>
      <c r="K1768">
        <v>0.82899999999999996</v>
      </c>
      <c r="L1768" s="7" t="str">
        <f t="shared" si="82"/>
        <v>High</v>
      </c>
      <c r="M1768">
        <v>-4.6029999999999998</v>
      </c>
      <c r="N1768" s="7">
        <v>0.13400000000000001</v>
      </c>
      <c r="O1768" s="7">
        <v>8.6400000000000001E-3</v>
      </c>
      <c r="P1768" s="9">
        <v>0</v>
      </c>
      <c r="Q1768" s="7">
        <v>4.2599999999999999E-2</v>
      </c>
      <c r="R1768" s="7">
        <v>0.57499999999999996</v>
      </c>
      <c r="S1768" s="7" t="str">
        <f t="shared" si="83"/>
        <v>Positive</v>
      </c>
      <c r="T1768" s="5">
        <v>174.02799999999999</v>
      </c>
      <c r="U1768" t="s">
        <v>26</v>
      </c>
    </row>
    <row r="1769" spans="1:21" x14ac:dyDescent="0.25">
      <c r="A1769">
        <v>163</v>
      </c>
      <c r="B1769" t="str">
        <f>_xlfn.XLOOKUP(A1769, artists!A$2:A$836, artists!B$2:B$836)</f>
        <v>Gareth Gates</v>
      </c>
      <c r="C1769" s="3" t="s">
        <v>294</v>
      </c>
      <c r="D1769" s="5">
        <v>233666</v>
      </c>
      <c r="E1769" s="5">
        <f t="shared" si="81"/>
        <v>233.666</v>
      </c>
      <c r="F1769" t="b">
        <v>0</v>
      </c>
      <c r="G1769">
        <v>6</v>
      </c>
      <c r="H1769">
        <f>_xlfn.XLOOKUP(G1769, years!A$2:A$836, years!B$2:B$836)</f>
        <v>2003</v>
      </c>
      <c r="I1769" s="5">
        <v>35</v>
      </c>
      <c r="J1769">
        <v>0.36799999999999999</v>
      </c>
      <c r="K1769">
        <v>0.42599999999999999</v>
      </c>
      <c r="L1769" s="7" t="str">
        <f t="shared" si="82"/>
        <v>Low</v>
      </c>
      <c r="M1769">
        <v>-8.0489999999999995</v>
      </c>
      <c r="N1769" s="7">
        <v>2.7699999999999999E-2</v>
      </c>
      <c r="O1769" s="7">
        <v>0.255</v>
      </c>
      <c r="P1769" s="9">
        <v>5.3900000000000001E-6</v>
      </c>
      <c r="Q1769" s="7">
        <v>0.108</v>
      </c>
      <c r="R1769" s="7">
        <v>0.20799999999999999</v>
      </c>
      <c r="S1769" s="7" t="str">
        <f t="shared" si="83"/>
        <v>Negative</v>
      </c>
      <c r="T1769" s="5">
        <v>106.52</v>
      </c>
      <c r="U1769" t="s">
        <v>17</v>
      </c>
    </row>
    <row r="1770" spans="1:21" x14ac:dyDescent="0.25">
      <c r="A1770">
        <v>398</v>
      </c>
      <c r="B1770" t="str">
        <f>_xlfn.XLOOKUP(A1770, artists!A$2:A$836, artists!B$2:B$836)</f>
        <v>Katy Perry</v>
      </c>
      <c r="C1770" s="3" t="s">
        <v>1361</v>
      </c>
      <c r="D1770" s="5">
        <v>228878</v>
      </c>
      <c r="E1770" s="5">
        <f t="shared" si="81"/>
        <v>228.87799999999999</v>
      </c>
      <c r="F1770" t="b">
        <v>0</v>
      </c>
      <c r="G1770">
        <v>16</v>
      </c>
      <c r="H1770">
        <f>_xlfn.XLOOKUP(G1770, years!A$2:A$836, years!B$2:B$836)</f>
        <v>2013</v>
      </c>
      <c r="I1770" s="5">
        <v>0</v>
      </c>
      <c r="J1770">
        <v>0.55500000000000005</v>
      </c>
      <c r="K1770">
        <v>0.72899999999999998</v>
      </c>
      <c r="L1770" s="7" t="str">
        <f t="shared" si="82"/>
        <v>High</v>
      </c>
      <c r="M1770">
        <v>-4.8129999999999997</v>
      </c>
      <c r="N1770" s="7">
        <v>3.8699999999999998E-2</v>
      </c>
      <c r="O1770" s="7">
        <v>3.5699999999999998E-3</v>
      </c>
      <c r="P1770" s="9">
        <v>0</v>
      </c>
      <c r="Q1770" s="7">
        <v>0.20899999999999999</v>
      </c>
      <c r="R1770" s="7">
        <v>0.36899999999999999</v>
      </c>
      <c r="S1770" s="7" t="str">
        <f t="shared" si="83"/>
        <v>Negative</v>
      </c>
      <c r="T1770" s="5">
        <v>129.00299999999999</v>
      </c>
      <c r="U1770" t="s">
        <v>17</v>
      </c>
    </row>
    <row r="1771" spans="1:21" x14ac:dyDescent="0.25">
      <c r="A1771">
        <v>372</v>
      </c>
      <c r="B1771" t="str">
        <f>_xlfn.XLOOKUP(A1771, artists!A$2:A$836, artists!B$2:B$836)</f>
        <v>Calvin Harris</v>
      </c>
      <c r="C1771" s="3" t="s">
        <v>1421</v>
      </c>
      <c r="D1771" s="5">
        <v>184280</v>
      </c>
      <c r="E1771" s="5">
        <f t="shared" si="81"/>
        <v>184.28</v>
      </c>
      <c r="F1771" t="b">
        <v>0</v>
      </c>
      <c r="G1771">
        <v>17</v>
      </c>
      <c r="H1771">
        <f>_xlfn.XLOOKUP(G1771, years!A$2:A$836, years!B$2:B$836)</f>
        <v>2014</v>
      </c>
      <c r="I1771" s="5">
        <v>72</v>
      </c>
      <c r="J1771">
        <v>0.54400000000000004</v>
      </c>
      <c r="K1771">
        <v>0.91500000000000004</v>
      </c>
      <c r="L1771" s="7" t="str">
        <f t="shared" si="82"/>
        <v>High</v>
      </c>
      <c r="M1771">
        <v>-3.4049999999999998</v>
      </c>
      <c r="N1771" s="7">
        <v>8.4099999999999994E-2</v>
      </c>
      <c r="O1771" s="7">
        <v>0.129</v>
      </c>
      <c r="P1771" s="9">
        <v>9.1399999999999999E-4</v>
      </c>
      <c r="Q1771" s="7">
        <v>0.115</v>
      </c>
      <c r="R1771" s="7">
        <v>0.51</v>
      </c>
      <c r="S1771" s="7" t="str">
        <f t="shared" si="83"/>
        <v>Positive</v>
      </c>
      <c r="T1771" s="5">
        <v>126.09399999999999</v>
      </c>
      <c r="U1771" t="s">
        <v>673</v>
      </c>
    </row>
    <row r="1772" spans="1:21" x14ac:dyDescent="0.25">
      <c r="A1772">
        <v>149</v>
      </c>
      <c r="B1772" t="str">
        <f>_xlfn.XLOOKUP(A1772, artists!A$2:A$836, artists!B$2:B$836)</f>
        <v>No Doubt</v>
      </c>
      <c r="C1772" s="3" t="s">
        <v>248</v>
      </c>
      <c r="D1772" s="5">
        <v>302720</v>
      </c>
      <c r="E1772" s="5">
        <f t="shared" si="81"/>
        <v>302.72000000000003</v>
      </c>
      <c r="F1772" t="b">
        <v>0</v>
      </c>
      <c r="G1772">
        <v>4</v>
      </c>
      <c r="H1772">
        <f>_xlfn.XLOOKUP(G1772, years!A$2:A$836, years!B$2:B$836)</f>
        <v>2001</v>
      </c>
      <c r="I1772" s="5">
        <v>27</v>
      </c>
      <c r="J1772">
        <v>0.72899999999999998</v>
      </c>
      <c r="K1772">
        <v>0.73099999999999998</v>
      </c>
      <c r="L1772" s="7" t="str">
        <f t="shared" si="82"/>
        <v>High</v>
      </c>
      <c r="M1772">
        <v>-4.8220000000000001</v>
      </c>
      <c r="N1772" s="7">
        <v>6.8400000000000002E-2</v>
      </c>
      <c r="O1772" s="7">
        <v>0.23200000000000001</v>
      </c>
      <c r="P1772" s="9">
        <v>1.57E-6</v>
      </c>
      <c r="Q1772" s="7">
        <v>0.39100000000000001</v>
      </c>
      <c r="R1772" s="7">
        <v>0.83899999999999997</v>
      </c>
      <c r="S1772" s="7" t="str">
        <f t="shared" si="83"/>
        <v>Positive</v>
      </c>
      <c r="T1772" s="5">
        <v>138.202</v>
      </c>
      <c r="U1772" t="s">
        <v>19</v>
      </c>
    </row>
    <row r="1773" spans="1:21" x14ac:dyDescent="0.25">
      <c r="A1773">
        <v>84</v>
      </c>
      <c r="B1773" t="str">
        <f>_xlfn.XLOOKUP(A1773, artists!A$2:A$836, artists!B$2:B$836)</f>
        <v>Shakira</v>
      </c>
      <c r="C1773" s="3" t="s">
        <v>247</v>
      </c>
      <c r="D1773" s="5">
        <v>224066</v>
      </c>
      <c r="E1773" s="5">
        <f t="shared" si="81"/>
        <v>224.066</v>
      </c>
      <c r="F1773" t="b">
        <v>0</v>
      </c>
      <c r="G1773">
        <v>4</v>
      </c>
      <c r="H1773">
        <f>_xlfn.XLOOKUP(G1773, years!A$2:A$836, years!B$2:B$836)</f>
        <v>2001</v>
      </c>
      <c r="I1773" s="5">
        <v>64</v>
      </c>
      <c r="J1773">
        <v>0.61599999999999999</v>
      </c>
      <c r="K1773">
        <v>0.59699999999999998</v>
      </c>
      <c r="L1773" s="7" t="str">
        <f t="shared" si="82"/>
        <v>Low</v>
      </c>
      <c r="M1773">
        <v>-5.3280000000000003</v>
      </c>
      <c r="N1773" s="7">
        <v>4.1500000000000002E-2</v>
      </c>
      <c r="O1773" s="7">
        <v>0.69099999999999995</v>
      </c>
      <c r="P1773" s="9">
        <v>0</v>
      </c>
      <c r="Q1773" s="7">
        <v>0.104</v>
      </c>
      <c r="R1773" s="7">
        <v>0.36199999999999999</v>
      </c>
      <c r="S1773" s="7" t="str">
        <f t="shared" si="83"/>
        <v>Negative</v>
      </c>
      <c r="T1773" s="5">
        <v>165.50800000000001</v>
      </c>
      <c r="U1773" t="s">
        <v>71</v>
      </c>
    </row>
    <row r="1774" spans="1:21" x14ac:dyDescent="0.25">
      <c r="A1774">
        <v>283</v>
      </c>
      <c r="B1774" t="str">
        <f>_xlfn.XLOOKUP(A1774, artists!A$2:A$836, artists!B$2:B$836)</f>
        <v>Rihanna</v>
      </c>
      <c r="C1774" s="3" t="s">
        <v>682</v>
      </c>
      <c r="D1774" s="5">
        <v>226973</v>
      </c>
      <c r="E1774" s="5">
        <f t="shared" si="81"/>
        <v>226.97300000000001</v>
      </c>
      <c r="F1774" t="b">
        <v>0</v>
      </c>
      <c r="G1774">
        <v>9</v>
      </c>
      <c r="H1774">
        <f>_xlfn.XLOOKUP(G1774, years!A$2:A$836, years!B$2:B$836)</f>
        <v>2006</v>
      </c>
      <c r="I1774" s="5">
        <v>70</v>
      </c>
      <c r="J1774">
        <v>0.58799999999999997</v>
      </c>
      <c r="K1774">
        <v>0.39100000000000001</v>
      </c>
      <c r="L1774" s="7" t="str">
        <f t="shared" si="82"/>
        <v>Low</v>
      </c>
      <c r="M1774">
        <v>-8.6069999999999993</v>
      </c>
      <c r="N1774" s="7">
        <v>3.3399999999999999E-2</v>
      </c>
      <c r="O1774" s="7">
        <v>0.83899999999999997</v>
      </c>
      <c r="P1774" s="9">
        <v>0</v>
      </c>
      <c r="Q1774" s="7">
        <v>0.22700000000000001</v>
      </c>
      <c r="R1774" s="7">
        <v>0.34899999999999998</v>
      </c>
      <c r="S1774" s="7" t="str">
        <f t="shared" si="83"/>
        <v>Negative</v>
      </c>
      <c r="T1774" s="5">
        <v>144.06899999999999</v>
      </c>
      <c r="U1774" t="s">
        <v>26</v>
      </c>
    </row>
    <row r="1775" spans="1:21" x14ac:dyDescent="0.25">
      <c r="A1775">
        <v>490</v>
      </c>
      <c r="B1775" t="str">
        <f>_xlfn.XLOOKUP(A1775, artists!A$2:A$836, artists!B$2:B$836)</f>
        <v>DJ Khaled</v>
      </c>
      <c r="C1775" s="3" t="s">
        <v>1837</v>
      </c>
      <c r="D1775" s="5">
        <v>260000</v>
      </c>
      <c r="E1775" s="5">
        <f t="shared" si="81"/>
        <v>260</v>
      </c>
      <c r="F1775" t="b">
        <v>1</v>
      </c>
      <c r="G1775">
        <v>21</v>
      </c>
      <c r="H1775">
        <f>_xlfn.XLOOKUP(G1775, years!A$2:A$836, years!B$2:B$836)</f>
        <v>2018</v>
      </c>
      <c r="I1775" s="5">
        <v>67</v>
      </c>
      <c r="J1775">
        <v>0.55200000000000005</v>
      </c>
      <c r="K1775">
        <v>0.76</v>
      </c>
      <c r="L1775" s="7" t="str">
        <f t="shared" si="82"/>
        <v>High</v>
      </c>
      <c r="M1775">
        <v>-4.7060000000000004</v>
      </c>
      <c r="N1775" s="7">
        <v>0.34200000000000003</v>
      </c>
      <c r="O1775" s="7">
        <v>7.3300000000000004E-2</v>
      </c>
      <c r="P1775" s="9">
        <v>0</v>
      </c>
      <c r="Q1775" s="7">
        <v>8.6499999999999994E-2</v>
      </c>
      <c r="R1775" s="7">
        <v>0.63900000000000001</v>
      </c>
      <c r="S1775" s="7" t="str">
        <f t="shared" si="83"/>
        <v>Positive</v>
      </c>
      <c r="T1775" s="5">
        <v>135.702</v>
      </c>
      <c r="U1775" t="s">
        <v>59</v>
      </c>
    </row>
    <row r="1776" spans="1:21" x14ac:dyDescent="0.25">
      <c r="A1776">
        <v>111</v>
      </c>
      <c r="B1776" t="str">
        <f>_xlfn.XLOOKUP(A1776, artists!A$2:A$836, artists!B$2:B$836)</f>
        <v>2Pac</v>
      </c>
      <c r="C1776" s="3" t="s">
        <v>184</v>
      </c>
      <c r="D1776" s="5">
        <v>266506</v>
      </c>
      <c r="E1776" s="5">
        <f t="shared" si="81"/>
        <v>266.50599999999997</v>
      </c>
      <c r="F1776" t="b">
        <v>1</v>
      </c>
      <c r="G1776">
        <v>4</v>
      </c>
      <c r="H1776">
        <f>_xlfn.XLOOKUP(G1776, years!A$2:A$836, years!B$2:B$836)</f>
        <v>2001</v>
      </c>
      <c r="I1776" s="5">
        <v>57</v>
      </c>
      <c r="J1776">
        <v>0.75700000000000001</v>
      </c>
      <c r="K1776">
        <v>0.70599999999999996</v>
      </c>
      <c r="L1776" s="7" t="str">
        <f t="shared" si="82"/>
        <v>High</v>
      </c>
      <c r="M1776">
        <v>-6.665</v>
      </c>
      <c r="N1776" s="7">
        <v>0.20300000000000001</v>
      </c>
      <c r="O1776" s="7">
        <v>2.6700000000000002E-2</v>
      </c>
      <c r="P1776" s="9">
        <v>0</v>
      </c>
      <c r="Q1776" s="7">
        <v>0.19700000000000001</v>
      </c>
      <c r="R1776" s="7">
        <v>0.375</v>
      </c>
      <c r="S1776" s="7" t="str">
        <f t="shared" si="83"/>
        <v>Negative</v>
      </c>
      <c r="T1776" s="5">
        <v>96.975999999999999</v>
      </c>
      <c r="U1776" t="s">
        <v>28</v>
      </c>
    </row>
    <row r="1777" spans="1:21" x14ac:dyDescent="0.25">
      <c r="A1777">
        <v>457</v>
      </c>
      <c r="B1777" t="str">
        <f>_xlfn.XLOOKUP(A1777, artists!A$2:A$836, artists!B$2:B$836)</f>
        <v>The Veronicas</v>
      </c>
      <c r="C1777" s="3" t="s">
        <v>979</v>
      </c>
      <c r="D1777" s="5">
        <v>255360</v>
      </c>
      <c r="E1777" s="5">
        <f t="shared" si="81"/>
        <v>255.36</v>
      </c>
      <c r="F1777" t="b">
        <v>0</v>
      </c>
      <c r="G1777">
        <v>8</v>
      </c>
      <c r="H1777">
        <f>_xlfn.XLOOKUP(G1777, years!A$2:A$836, years!B$2:B$836)</f>
        <v>2005</v>
      </c>
      <c r="I1777" s="5">
        <v>58</v>
      </c>
      <c r="J1777">
        <v>0.55700000000000005</v>
      </c>
      <c r="K1777">
        <v>0.78300000000000003</v>
      </c>
      <c r="L1777" s="7" t="str">
        <f t="shared" si="82"/>
        <v>High</v>
      </c>
      <c r="M1777">
        <v>-4.8929999999999998</v>
      </c>
      <c r="N1777" s="7">
        <v>0.23400000000000001</v>
      </c>
      <c r="O1777" s="7">
        <v>1.7100000000000001E-2</v>
      </c>
      <c r="P1777" s="9">
        <v>1.72E-2</v>
      </c>
      <c r="Q1777" s="7">
        <v>0.151</v>
      </c>
      <c r="R1777" s="7">
        <v>0.442</v>
      </c>
      <c r="S1777" s="7" t="str">
        <f t="shared" si="83"/>
        <v>Negative</v>
      </c>
      <c r="T1777" s="5">
        <v>177.00800000000001</v>
      </c>
      <c r="U1777" t="s">
        <v>40</v>
      </c>
    </row>
    <row r="1778" spans="1:21" x14ac:dyDescent="0.25">
      <c r="A1778">
        <v>75</v>
      </c>
      <c r="B1778" t="str">
        <f>_xlfn.XLOOKUP(A1778, artists!A$2:A$836, artists!B$2:B$836)</f>
        <v>Matchbox Twenty</v>
      </c>
      <c r="C1778" s="3" t="s">
        <v>430</v>
      </c>
      <c r="D1778" s="5">
        <v>228706</v>
      </c>
      <c r="E1778" s="5">
        <f t="shared" si="81"/>
        <v>228.70599999999999</v>
      </c>
      <c r="F1778" t="b">
        <v>0</v>
      </c>
      <c r="G1778">
        <v>5</v>
      </c>
      <c r="H1778">
        <f>_xlfn.XLOOKUP(G1778, years!A$2:A$836, years!B$2:B$836)</f>
        <v>2002</v>
      </c>
      <c r="I1778" s="5">
        <v>63</v>
      </c>
      <c r="J1778">
        <v>0.25600000000000001</v>
      </c>
      <c r="K1778">
        <v>0.78800000000000003</v>
      </c>
      <c r="L1778" s="7" t="str">
        <f t="shared" si="82"/>
        <v>High</v>
      </c>
      <c r="M1778">
        <v>-5.2629999999999999</v>
      </c>
      <c r="N1778" s="7">
        <v>4.0300000000000002E-2</v>
      </c>
      <c r="O1778" s="7">
        <v>2.98E-2</v>
      </c>
      <c r="P1778" s="9">
        <v>0</v>
      </c>
      <c r="Q1778" s="7">
        <v>0.70699999999999996</v>
      </c>
      <c r="R1778" s="7">
        <v>0.42899999999999999</v>
      </c>
      <c r="S1778" s="7" t="str">
        <f t="shared" si="83"/>
        <v>Negative</v>
      </c>
      <c r="T1778" s="5">
        <v>80.718000000000004</v>
      </c>
      <c r="U1778" t="s">
        <v>30</v>
      </c>
    </row>
    <row r="1779" spans="1:21" x14ac:dyDescent="0.25">
      <c r="A1779">
        <v>351</v>
      </c>
      <c r="B1779" t="str">
        <f>_xlfn.XLOOKUP(A1779, artists!A$2:A$836, artists!B$2:B$836)</f>
        <v>Natasha Bedingfield</v>
      </c>
      <c r="C1779" s="3" t="s">
        <v>720</v>
      </c>
      <c r="D1779" s="5">
        <v>259333</v>
      </c>
      <c r="E1779" s="5">
        <f t="shared" si="81"/>
        <v>259.33300000000003</v>
      </c>
      <c r="F1779" t="b">
        <v>0</v>
      </c>
      <c r="G1779">
        <v>7</v>
      </c>
      <c r="H1779">
        <f>_xlfn.XLOOKUP(G1779, years!A$2:A$836, years!B$2:B$836)</f>
        <v>2004</v>
      </c>
      <c r="I1779" s="5">
        <v>2</v>
      </c>
      <c r="J1779">
        <v>0.70599999999999996</v>
      </c>
      <c r="K1779">
        <v>0.8</v>
      </c>
      <c r="L1779" s="7" t="str">
        <f t="shared" si="82"/>
        <v>High</v>
      </c>
      <c r="M1779">
        <v>-6.3330000000000002</v>
      </c>
      <c r="N1779" s="7">
        <v>3.9899999999999998E-2</v>
      </c>
      <c r="O1779" s="7">
        <v>5.8399999999999997E-3</v>
      </c>
      <c r="P1779" s="9">
        <v>0</v>
      </c>
      <c r="Q1779" s="7">
        <v>8.2199999999999995E-2</v>
      </c>
      <c r="R1779" s="7">
        <v>0.629</v>
      </c>
      <c r="S1779" s="7" t="str">
        <f t="shared" si="83"/>
        <v>Positive</v>
      </c>
      <c r="T1779" s="5">
        <v>100.011</v>
      </c>
      <c r="U1779" t="s">
        <v>17</v>
      </c>
    </row>
    <row r="1780" spans="1:21" x14ac:dyDescent="0.25">
      <c r="A1780">
        <v>514</v>
      </c>
      <c r="B1780" t="str">
        <f>_xlfn.XLOOKUP(A1780, artists!A$2:A$836, artists!B$2:B$836)</f>
        <v>Olly Murs</v>
      </c>
      <c r="C1780" s="3" t="s">
        <v>1448</v>
      </c>
      <c r="D1780" s="5">
        <v>224293</v>
      </c>
      <c r="E1780" s="5">
        <f t="shared" si="81"/>
        <v>224.29300000000001</v>
      </c>
      <c r="F1780" t="b">
        <v>0</v>
      </c>
      <c r="G1780">
        <v>17</v>
      </c>
      <c r="H1780">
        <f>_xlfn.XLOOKUP(G1780, years!A$2:A$836, years!B$2:B$836)</f>
        <v>2014</v>
      </c>
      <c r="I1780" s="5">
        <v>0</v>
      </c>
      <c r="J1780">
        <v>0.69</v>
      </c>
      <c r="K1780">
        <v>0.84499999999999997</v>
      </c>
      <c r="L1780" s="7" t="str">
        <f t="shared" si="82"/>
        <v>High</v>
      </c>
      <c r="M1780">
        <v>-4.6760000000000002</v>
      </c>
      <c r="N1780" s="7">
        <v>3.39E-2</v>
      </c>
      <c r="O1780" s="7">
        <v>1.9300000000000001E-2</v>
      </c>
      <c r="P1780" s="9">
        <v>0</v>
      </c>
      <c r="Q1780" s="7">
        <v>0.10100000000000001</v>
      </c>
      <c r="R1780" s="7">
        <v>0.63800000000000001</v>
      </c>
      <c r="S1780" s="7" t="str">
        <f t="shared" si="83"/>
        <v>Positive</v>
      </c>
      <c r="T1780" s="5">
        <v>114.94799999999999</v>
      </c>
      <c r="U1780" t="s">
        <v>40</v>
      </c>
    </row>
    <row r="1781" spans="1:21" x14ac:dyDescent="0.25">
      <c r="A1781">
        <v>323</v>
      </c>
      <c r="B1781" t="str">
        <f>_xlfn.XLOOKUP(A1781, artists!A$2:A$836, artists!B$2:B$836)</f>
        <v>Muse</v>
      </c>
      <c r="C1781" s="3" t="s">
        <v>994</v>
      </c>
      <c r="D1781" s="5">
        <v>304840</v>
      </c>
      <c r="E1781" s="5">
        <f t="shared" si="81"/>
        <v>304.83999999999997</v>
      </c>
      <c r="F1781" t="b">
        <v>0</v>
      </c>
      <c r="G1781">
        <v>12</v>
      </c>
      <c r="H1781">
        <f>_xlfn.XLOOKUP(G1781, years!A$2:A$836, years!B$2:B$836)</f>
        <v>2009</v>
      </c>
      <c r="I1781" s="5">
        <v>75</v>
      </c>
      <c r="J1781">
        <v>0.60199999999999998</v>
      </c>
      <c r="K1781">
        <v>0.90500000000000003</v>
      </c>
      <c r="L1781" s="7" t="str">
        <f t="shared" si="82"/>
        <v>High</v>
      </c>
      <c r="M1781">
        <v>-4.0460000000000003</v>
      </c>
      <c r="N1781" s="7">
        <v>7.7499999999999999E-2</v>
      </c>
      <c r="O1781" s="7">
        <v>2.02E-4</v>
      </c>
      <c r="P1781" s="9">
        <v>6.4000000000000001E-2</v>
      </c>
      <c r="Q1781" s="7">
        <v>0.11700000000000001</v>
      </c>
      <c r="R1781" s="7">
        <v>0.41099999999999998</v>
      </c>
      <c r="S1781" s="7" t="str">
        <f t="shared" si="83"/>
        <v>Negative</v>
      </c>
      <c r="T1781" s="5">
        <v>128.01900000000001</v>
      </c>
      <c r="U1781" t="s">
        <v>100</v>
      </c>
    </row>
    <row r="1782" spans="1:21" x14ac:dyDescent="0.25">
      <c r="A1782">
        <v>359</v>
      </c>
      <c r="B1782" t="str">
        <f>_xlfn.XLOOKUP(A1782, artists!A$2:A$836, artists!B$2:B$836)</f>
        <v>Mark Ronson</v>
      </c>
      <c r="C1782" s="3" t="s">
        <v>1494</v>
      </c>
      <c r="D1782" s="5">
        <v>269666</v>
      </c>
      <c r="E1782" s="5">
        <f t="shared" si="81"/>
        <v>269.666</v>
      </c>
      <c r="F1782" t="b">
        <v>1</v>
      </c>
      <c r="G1782">
        <v>18</v>
      </c>
      <c r="H1782">
        <f>_xlfn.XLOOKUP(G1782, years!A$2:A$836, years!B$2:B$836)</f>
        <v>2015</v>
      </c>
      <c r="I1782" s="5">
        <v>82</v>
      </c>
      <c r="J1782">
        <v>0.85599999999999998</v>
      </c>
      <c r="K1782">
        <v>0.60899999999999999</v>
      </c>
      <c r="L1782" s="7" t="str">
        <f t="shared" si="82"/>
        <v>Low</v>
      </c>
      <c r="M1782">
        <v>-7.2229999999999999</v>
      </c>
      <c r="N1782" s="7">
        <v>8.2400000000000001E-2</v>
      </c>
      <c r="O1782" s="7">
        <v>8.0099999999999998E-3</v>
      </c>
      <c r="P1782" s="9">
        <v>8.1500000000000002E-5</v>
      </c>
      <c r="Q1782" s="7">
        <v>3.44E-2</v>
      </c>
      <c r="R1782" s="7">
        <v>0.92800000000000005</v>
      </c>
      <c r="S1782" s="7" t="str">
        <f t="shared" si="83"/>
        <v>Positive</v>
      </c>
      <c r="T1782" s="5">
        <v>114.988</v>
      </c>
      <c r="U1782" t="s">
        <v>17</v>
      </c>
    </row>
    <row r="1783" spans="1:21" x14ac:dyDescent="0.25">
      <c r="A1783">
        <v>774</v>
      </c>
      <c r="B1783" t="str">
        <f>_xlfn.XLOOKUP(A1783, artists!A$2:A$836, artists!B$2:B$836)</f>
        <v>Ozuna</v>
      </c>
      <c r="C1783" s="3" t="s">
        <v>1816</v>
      </c>
      <c r="D1783" s="5">
        <v>176133</v>
      </c>
      <c r="E1783" s="5">
        <f t="shared" si="81"/>
        <v>176.13300000000001</v>
      </c>
      <c r="F1783" t="b">
        <v>0</v>
      </c>
      <c r="G1783">
        <v>21</v>
      </c>
      <c r="H1783">
        <f>_xlfn.XLOOKUP(G1783, years!A$2:A$836, years!B$2:B$836)</f>
        <v>2018</v>
      </c>
      <c r="I1783" s="5">
        <v>72</v>
      </c>
      <c r="J1783">
        <v>0.754</v>
      </c>
      <c r="K1783">
        <v>0.80500000000000005</v>
      </c>
      <c r="L1783" s="7" t="str">
        <f t="shared" si="82"/>
        <v>High</v>
      </c>
      <c r="M1783">
        <v>-4.2489999999999997</v>
      </c>
      <c r="N1783" s="7">
        <v>7.5200000000000003E-2</v>
      </c>
      <c r="O1783" s="7">
        <v>0.315</v>
      </c>
      <c r="P1783" s="9">
        <v>0</v>
      </c>
      <c r="Q1783" s="7">
        <v>0.20300000000000001</v>
      </c>
      <c r="R1783" s="7">
        <v>0.55500000000000005</v>
      </c>
      <c r="S1783" s="7" t="str">
        <f t="shared" si="83"/>
        <v>Positive</v>
      </c>
      <c r="T1783" s="5">
        <v>93.981999999999999</v>
      </c>
      <c r="U1783" t="s">
        <v>446</v>
      </c>
    </row>
    <row r="1784" spans="1:21" x14ac:dyDescent="0.25">
      <c r="A1784">
        <v>359</v>
      </c>
      <c r="B1784" t="str">
        <f>_xlfn.XLOOKUP(A1784, artists!A$2:A$836, artists!B$2:B$836)</f>
        <v>Mark Ronson</v>
      </c>
      <c r="C1784" s="3" t="s">
        <v>738</v>
      </c>
      <c r="D1784" s="5">
        <v>219413</v>
      </c>
      <c r="E1784" s="5">
        <f t="shared" si="81"/>
        <v>219.41300000000001</v>
      </c>
      <c r="F1784" t="b">
        <v>0</v>
      </c>
      <c r="G1784">
        <v>10</v>
      </c>
      <c r="H1784">
        <f>_xlfn.XLOOKUP(G1784, years!A$2:A$836, years!B$2:B$836)</f>
        <v>2007</v>
      </c>
      <c r="I1784" s="5">
        <v>0</v>
      </c>
      <c r="J1784">
        <v>0.69799999999999995</v>
      </c>
      <c r="K1784">
        <v>0.84399999999999997</v>
      </c>
      <c r="L1784" s="7" t="str">
        <f t="shared" si="82"/>
        <v>High</v>
      </c>
      <c r="M1784">
        <v>-4.7889999999999997</v>
      </c>
      <c r="N1784" s="7">
        <v>5.4399999999999997E-2</v>
      </c>
      <c r="O1784" s="7">
        <v>2.5300000000000001E-3</v>
      </c>
      <c r="P1784" s="9">
        <v>4.26E-4</v>
      </c>
      <c r="Q1784" s="7">
        <v>0.124</v>
      </c>
      <c r="R1784" s="7">
        <v>0.89600000000000002</v>
      </c>
      <c r="S1784" s="7" t="str">
        <f t="shared" si="83"/>
        <v>Positive</v>
      </c>
      <c r="T1784" s="5">
        <v>105.828</v>
      </c>
      <c r="U1784" t="s">
        <v>17</v>
      </c>
    </row>
    <row r="1785" spans="1:21" x14ac:dyDescent="0.25">
      <c r="A1785">
        <v>264</v>
      </c>
      <c r="B1785" t="str">
        <f>_xlfn.XLOOKUP(A1785, artists!A$2:A$836, artists!B$2:B$836)</f>
        <v>U2</v>
      </c>
      <c r="C1785" s="3" t="s">
        <v>499</v>
      </c>
      <c r="D1785" s="5">
        <v>193520</v>
      </c>
      <c r="E1785" s="5">
        <f t="shared" si="81"/>
        <v>193.52</v>
      </c>
      <c r="F1785" t="b">
        <v>0</v>
      </c>
      <c r="G1785">
        <v>7</v>
      </c>
      <c r="H1785">
        <f>_xlfn.XLOOKUP(G1785, years!A$2:A$836, years!B$2:B$836)</f>
        <v>2004</v>
      </c>
      <c r="I1785" s="5">
        <v>64</v>
      </c>
      <c r="J1785">
        <v>0.41599999999999998</v>
      </c>
      <c r="K1785">
        <v>0.81899999999999995</v>
      </c>
      <c r="L1785" s="7" t="str">
        <f t="shared" si="82"/>
        <v>High</v>
      </c>
      <c r="M1785">
        <v>-3.9740000000000002</v>
      </c>
      <c r="N1785" s="7">
        <v>6.13E-2</v>
      </c>
      <c r="O1785" s="7">
        <v>1.3799999999999999E-4</v>
      </c>
      <c r="P1785" s="9">
        <v>1.08E-3</v>
      </c>
      <c r="Q1785" s="7">
        <v>0.14699999999999999</v>
      </c>
      <c r="R1785" s="7">
        <v>0.63200000000000001</v>
      </c>
      <c r="S1785" s="7" t="str">
        <f t="shared" si="83"/>
        <v>Positive</v>
      </c>
      <c r="T1785" s="5">
        <v>140.083</v>
      </c>
      <c r="U1785" t="s">
        <v>500</v>
      </c>
    </row>
    <row r="1786" spans="1:21" x14ac:dyDescent="0.25">
      <c r="A1786">
        <v>180</v>
      </c>
      <c r="B1786" t="str">
        <f>_xlfn.XLOOKUP(A1786, artists!A$2:A$836, artists!B$2:B$836)</f>
        <v>Coldplay</v>
      </c>
      <c r="C1786" s="3" t="s">
        <v>914</v>
      </c>
      <c r="D1786" s="5">
        <v>222653</v>
      </c>
      <c r="E1786" s="5">
        <f t="shared" si="81"/>
        <v>222.65299999999999</v>
      </c>
      <c r="F1786" t="b">
        <v>0</v>
      </c>
      <c r="G1786">
        <v>11</v>
      </c>
      <c r="H1786">
        <f>_xlfn.XLOOKUP(G1786, years!A$2:A$836, years!B$2:B$836)</f>
        <v>2008</v>
      </c>
      <c r="I1786" s="5">
        <v>63</v>
      </c>
      <c r="J1786">
        <v>0.33</v>
      </c>
      <c r="K1786">
        <v>0.57999999999999996</v>
      </c>
      <c r="L1786" s="7" t="str">
        <f t="shared" si="82"/>
        <v>Low</v>
      </c>
      <c r="M1786">
        <v>-7.875</v>
      </c>
      <c r="N1786" s="7">
        <v>3.7400000000000003E-2</v>
      </c>
      <c r="O1786" s="7">
        <v>6.1400000000000003E-2</v>
      </c>
      <c r="P1786" s="9">
        <v>1.2899999999999999E-3</v>
      </c>
      <c r="Q1786" s="7">
        <v>0.115</v>
      </c>
      <c r="R1786" s="7">
        <v>0.11</v>
      </c>
      <c r="S1786" s="7" t="str">
        <f t="shared" si="83"/>
        <v>Negative</v>
      </c>
      <c r="T1786" s="5">
        <v>76.093000000000004</v>
      </c>
      <c r="U1786" t="s">
        <v>19</v>
      </c>
    </row>
    <row r="1787" spans="1:21" x14ac:dyDescent="0.25">
      <c r="A1787">
        <v>180</v>
      </c>
      <c r="B1787" t="str">
        <f>_xlfn.XLOOKUP(A1787, artists!A$2:A$836, artists!B$2:B$836)</f>
        <v>Coldplay</v>
      </c>
      <c r="C1787" s="3" t="s">
        <v>906</v>
      </c>
      <c r="D1787" s="5">
        <v>242373</v>
      </c>
      <c r="E1787" s="5">
        <f t="shared" si="81"/>
        <v>242.37299999999999</v>
      </c>
      <c r="F1787" t="b">
        <v>0</v>
      </c>
      <c r="G1787">
        <v>11</v>
      </c>
      <c r="H1787">
        <f>_xlfn.XLOOKUP(G1787, years!A$2:A$836, years!B$2:B$836)</f>
        <v>2008</v>
      </c>
      <c r="I1787" s="5">
        <v>80</v>
      </c>
      <c r="J1787">
        <v>0.48599999999999999</v>
      </c>
      <c r="K1787">
        <v>0.61699999999999999</v>
      </c>
      <c r="L1787" s="7" t="str">
        <f t="shared" si="82"/>
        <v>Low</v>
      </c>
      <c r="M1787">
        <v>-7.1150000000000002</v>
      </c>
      <c r="N1787" s="7">
        <v>2.87E-2</v>
      </c>
      <c r="O1787" s="7">
        <v>9.5399999999999999E-2</v>
      </c>
      <c r="P1787" s="9">
        <v>3.23E-6</v>
      </c>
      <c r="Q1787" s="7">
        <v>0.109</v>
      </c>
      <c r="R1787" s="7">
        <v>0.41699999999999998</v>
      </c>
      <c r="S1787" s="7" t="str">
        <f t="shared" si="83"/>
        <v>Negative</v>
      </c>
      <c r="T1787" s="5">
        <v>138.01499999999999</v>
      </c>
      <c r="U1787" t="s">
        <v>19</v>
      </c>
    </row>
    <row r="1788" spans="1:21" x14ac:dyDescent="0.25">
      <c r="A1788">
        <v>817</v>
      </c>
      <c r="B1788" t="str">
        <f>_xlfn.XLOOKUP(A1788, artists!A$2:A$836, artists!B$2:B$836)</f>
        <v>Stormzy</v>
      </c>
      <c r="C1788" s="3" t="s">
        <v>1913</v>
      </c>
      <c r="D1788" s="5">
        <v>196266</v>
      </c>
      <c r="E1788" s="5">
        <f t="shared" si="81"/>
        <v>196.26599999999999</v>
      </c>
      <c r="F1788" t="b">
        <v>1</v>
      </c>
      <c r="G1788">
        <v>22</v>
      </c>
      <c r="H1788">
        <f>_xlfn.XLOOKUP(G1788, years!A$2:A$836, years!B$2:B$836)</f>
        <v>2019</v>
      </c>
      <c r="I1788" s="5">
        <v>64</v>
      </c>
      <c r="J1788">
        <v>0.68200000000000005</v>
      </c>
      <c r="K1788">
        <v>0.65300000000000002</v>
      </c>
      <c r="L1788" s="7" t="str">
        <f t="shared" si="82"/>
        <v>Low</v>
      </c>
      <c r="M1788">
        <v>-6.0620000000000003</v>
      </c>
      <c r="N1788" s="7">
        <v>0.33900000000000002</v>
      </c>
      <c r="O1788" s="7">
        <v>0.13</v>
      </c>
      <c r="P1788" s="9">
        <v>1.16E-3</v>
      </c>
      <c r="Q1788" s="7">
        <v>0.129</v>
      </c>
      <c r="R1788" s="7">
        <v>0.42799999999999999</v>
      </c>
      <c r="S1788" s="7" t="str">
        <f t="shared" si="83"/>
        <v>Negative</v>
      </c>
      <c r="T1788" s="5">
        <v>188.11500000000001</v>
      </c>
      <c r="U1788" t="s">
        <v>171</v>
      </c>
    </row>
    <row r="1789" spans="1:21" x14ac:dyDescent="0.25">
      <c r="A1789">
        <v>256</v>
      </c>
      <c r="B1789" t="str">
        <f>_xlfn.XLOOKUP(A1789, artists!A$2:A$836, artists!B$2:B$836)</f>
        <v>Ying Yang Twins</v>
      </c>
      <c r="C1789" s="3" t="s">
        <v>602</v>
      </c>
      <c r="D1789" s="5">
        <v>179160</v>
      </c>
      <c r="E1789" s="5">
        <f t="shared" si="81"/>
        <v>179.16</v>
      </c>
      <c r="F1789" t="b">
        <v>1</v>
      </c>
      <c r="G1789">
        <v>8</v>
      </c>
      <c r="H1789">
        <f>_xlfn.XLOOKUP(G1789, years!A$2:A$836, years!B$2:B$836)</f>
        <v>2005</v>
      </c>
      <c r="I1789" s="5">
        <v>57</v>
      </c>
      <c r="J1789">
        <v>0.93300000000000005</v>
      </c>
      <c r="K1789">
        <v>0.51300000000000001</v>
      </c>
      <c r="L1789" s="7" t="str">
        <f t="shared" si="82"/>
        <v>Low</v>
      </c>
      <c r="M1789">
        <v>-13.202999999999999</v>
      </c>
      <c r="N1789" s="7">
        <v>0.34699999999999998</v>
      </c>
      <c r="O1789" s="7">
        <v>1.1199999999999999E-3</v>
      </c>
      <c r="P1789" s="9">
        <v>2.48E-3</v>
      </c>
      <c r="Q1789" s="7">
        <v>0.107</v>
      </c>
      <c r="R1789" s="7">
        <v>0.59499999999999997</v>
      </c>
      <c r="S1789" s="7" t="str">
        <f t="shared" si="83"/>
        <v>Positive</v>
      </c>
      <c r="T1789" s="5">
        <v>102.017</v>
      </c>
      <c r="U1789" t="s">
        <v>59</v>
      </c>
    </row>
    <row r="1790" spans="1:21" x14ac:dyDescent="0.25">
      <c r="A1790">
        <v>686</v>
      </c>
      <c r="B1790" t="str">
        <f>_xlfn.XLOOKUP(A1790, artists!A$2:A$836, artists!B$2:B$836)</f>
        <v>WILLOW</v>
      </c>
      <c r="C1790" s="3" t="s">
        <v>1597</v>
      </c>
      <c r="D1790" s="5">
        <v>196520</v>
      </c>
      <c r="E1790" s="5">
        <f t="shared" si="81"/>
        <v>196.52</v>
      </c>
      <c r="F1790" t="b">
        <v>0</v>
      </c>
      <c r="G1790">
        <v>18</v>
      </c>
      <c r="H1790">
        <f>_xlfn.XLOOKUP(G1790, years!A$2:A$836, years!B$2:B$836)</f>
        <v>2015</v>
      </c>
      <c r="I1790" s="5">
        <v>86</v>
      </c>
      <c r="J1790">
        <v>0.76400000000000001</v>
      </c>
      <c r="K1790">
        <v>0.70499999999999996</v>
      </c>
      <c r="L1790" s="7" t="str">
        <f t="shared" si="82"/>
        <v>High</v>
      </c>
      <c r="M1790">
        <v>-5.2789999999999999</v>
      </c>
      <c r="N1790" s="7">
        <v>2.7799999999999998E-2</v>
      </c>
      <c r="O1790" s="7">
        <v>3.7100000000000001E-2</v>
      </c>
      <c r="P1790" s="9">
        <v>1.9400000000000001E-5</v>
      </c>
      <c r="Q1790" s="7">
        <v>9.4299999999999995E-2</v>
      </c>
      <c r="R1790" s="7">
        <v>0.67200000000000004</v>
      </c>
      <c r="S1790" s="7" t="str">
        <f t="shared" si="83"/>
        <v>Positive</v>
      </c>
      <c r="T1790" s="5">
        <v>101.003</v>
      </c>
      <c r="U1790" t="s">
        <v>466</v>
      </c>
    </row>
    <row r="1791" spans="1:21" x14ac:dyDescent="0.25">
      <c r="A1791">
        <v>393</v>
      </c>
      <c r="B1791" t="str">
        <f>_xlfn.XLOOKUP(A1791, artists!A$2:A$836, artists!B$2:B$836)</f>
        <v>Elliott Yamin</v>
      </c>
      <c r="C1791" s="3" t="s">
        <v>823</v>
      </c>
      <c r="D1791" s="5">
        <v>261320</v>
      </c>
      <c r="E1791" s="5">
        <f t="shared" si="81"/>
        <v>261.32</v>
      </c>
      <c r="F1791" t="b">
        <v>0</v>
      </c>
      <c r="G1791">
        <v>10</v>
      </c>
      <c r="H1791">
        <f>_xlfn.XLOOKUP(G1791, years!A$2:A$836, years!B$2:B$836)</f>
        <v>2007</v>
      </c>
      <c r="I1791" s="5">
        <v>58</v>
      </c>
      <c r="J1791">
        <v>0.76400000000000001</v>
      </c>
      <c r="K1791">
        <v>0.48699999999999999</v>
      </c>
      <c r="L1791" s="7" t="str">
        <f t="shared" si="82"/>
        <v>Low</v>
      </c>
      <c r="M1791">
        <v>-6.734</v>
      </c>
      <c r="N1791" s="7">
        <v>2.81E-2</v>
      </c>
      <c r="O1791" s="7">
        <v>0.25</v>
      </c>
      <c r="P1791" s="9">
        <v>0</v>
      </c>
      <c r="Q1791" s="7">
        <v>0.184</v>
      </c>
      <c r="R1791" s="7">
        <v>0.35199999999999998</v>
      </c>
      <c r="S1791" s="7" t="str">
        <f t="shared" si="83"/>
        <v>Negative</v>
      </c>
      <c r="T1791" s="5">
        <v>116.027</v>
      </c>
      <c r="U1791" t="s">
        <v>135</v>
      </c>
    </row>
    <row r="1792" spans="1:21" x14ac:dyDescent="0.25">
      <c r="A1792">
        <v>565</v>
      </c>
      <c r="B1792" t="str">
        <f>_xlfn.XLOOKUP(A1792, artists!A$2:A$836, artists!B$2:B$836)</f>
        <v>Rudimental</v>
      </c>
      <c r="C1792" s="3" t="s">
        <v>1347</v>
      </c>
      <c r="D1792" s="5">
        <v>292586</v>
      </c>
      <c r="E1792" s="5">
        <f t="shared" si="81"/>
        <v>292.58600000000001</v>
      </c>
      <c r="F1792" t="b">
        <v>0</v>
      </c>
      <c r="G1792">
        <v>16</v>
      </c>
      <c r="H1792">
        <f>_xlfn.XLOOKUP(G1792, years!A$2:A$836, years!B$2:B$836)</f>
        <v>2013</v>
      </c>
      <c r="I1792" s="5">
        <v>66</v>
      </c>
      <c r="J1792">
        <v>0.54400000000000004</v>
      </c>
      <c r="K1792">
        <v>0.72799999999999998</v>
      </c>
      <c r="L1792" s="7" t="str">
        <f t="shared" si="82"/>
        <v>High</v>
      </c>
      <c r="M1792">
        <v>-5.3579999999999997</v>
      </c>
      <c r="N1792" s="7">
        <v>0.05</v>
      </c>
      <c r="O1792" s="7">
        <v>2.64E-3</v>
      </c>
      <c r="P1792" s="9">
        <v>9.5899999999999996E-3</v>
      </c>
      <c r="Q1792" s="7">
        <v>0.42699999999999999</v>
      </c>
      <c r="R1792" s="7">
        <v>0.28100000000000003</v>
      </c>
      <c r="S1792" s="7" t="str">
        <f t="shared" si="83"/>
        <v>Negative</v>
      </c>
      <c r="T1792" s="5">
        <v>174.983</v>
      </c>
      <c r="U1792" t="s">
        <v>40</v>
      </c>
    </row>
    <row r="1793" spans="1:21" x14ac:dyDescent="0.25">
      <c r="A1793">
        <v>682</v>
      </c>
      <c r="B1793" t="str">
        <f>_xlfn.XLOOKUP(A1793, artists!A$2:A$836, artists!B$2:B$836)</f>
        <v>Sigala</v>
      </c>
      <c r="C1793" s="3" t="s">
        <v>1580</v>
      </c>
      <c r="D1793" s="5">
        <v>229813</v>
      </c>
      <c r="E1793" s="5">
        <f t="shared" si="81"/>
        <v>229.81299999999999</v>
      </c>
      <c r="F1793" t="b">
        <v>0</v>
      </c>
      <c r="G1793">
        <v>21</v>
      </c>
      <c r="H1793">
        <f>_xlfn.XLOOKUP(G1793, years!A$2:A$836, years!B$2:B$836)</f>
        <v>2018</v>
      </c>
      <c r="I1793" s="5">
        <v>66</v>
      </c>
      <c r="J1793">
        <v>0.68</v>
      </c>
      <c r="K1793">
        <v>0.94199999999999995</v>
      </c>
      <c r="L1793" s="7" t="str">
        <f t="shared" si="82"/>
        <v>High</v>
      </c>
      <c r="M1793">
        <v>-4.2080000000000002</v>
      </c>
      <c r="N1793" s="7">
        <v>6.3100000000000003E-2</v>
      </c>
      <c r="O1793" s="7">
        <v>0.17499999999999999</v>
      </c>
      <c r="P1793" s="9">
        <v>1.2999999999999999E-3</v>
      </c>
      <c r="Q1793" s="7">
        <v>0.11700000000000001</v>
      </c>
      <c r="R1793" s="7">
        <v>0.64700000000000002</v>
      </c>
      <c r="S1793" s="7" t="str">
        <f t="shared" si="83"/>
        <v>Positive</v>
      </c>
      <c r="T1793" s="5">
        <v>123.976</v>
      </c>
      <c r="U1793" t="s">
        <v>40</v>
      </c>
    </row>
    <row r="1794" spans="1:21" x14ac:dyDescent="0.25">
      <c r="A1794">
        <v>542</v>
      </c>
      <c r="B1794" t="str">
        <f>_xlfn.XLOOKUP(A1794, artists!A$2:A$836, artists!B$2:B$836)</f>
        <v>Avicii</v>
      </c>
      <c r="C1794" s="3" t="s">
        <v>1307</v>
      </c>
      <c r="D1794" s="5">
        <v>247426</v>
      </c>
      <c r="E1794" s="5">
        <f t="shared" ref="E1794:E1857" si="84">D1794/1000</f>
        <v>247.42599999999999</v>
      </c>
      <c r="F1794" t="b">
        <v>0</v>
      </c>
      <c r="G1794">
        <v>16</v>
      </c>
      <c r="H1794">
        <f>_xlfn.XLOOKUP(G1794, years!A$2:A$836, years!B$2:B$836)</f>
        <v>2013</v>
      </c>
      <c r="I1794" s="5">
        <v>6</v>
      </c>
      <c r="J1794">
        <v>0.53200000000000003</v>
      </c>
      <c r="K1794">
        <v>0.78300000000000003</v>
      </c>
      <c r="L1794" s="7" t="str">
        <f t="shared" ref="L1794:L1857" si="85">IF(K1794&gt;0.66,"High",IF(K1794&gt;0.33&amp;K1794&lt;=0.66,"Medium","Low"))</f>
        <v>High</v>
      </c>
      <c r="M1794">
        <v>-5.6970000000000001</v>
      </c>
      <c r="N1794" s="7">
        <v>5.2299999999999999E-2</v>
      </c>
      <c r="O1794" s="7">
        <v>3.8E-3</v>
      </c>
      <c r="P1794" s="9">
        <v>1.1999999999999999E-3</v>
      </c>
      <c r="Q1794" s="7">
        <v>0.161</v>
      </c>
      <c r="R1794" s="7">
        <v>0.64300000000000002</v>
      </c>
      <c r="S1794" s="7" t="str">
        <f t="shared" ref="S1794:S1857" si="86">IF(R1794 &gt;= 0.5, "Positive", "Negative")</f>
        <v>Positive</v>
      </c>
      <c r="T1794" s="5">
        <v>124.08</v>
      </c>
      <c r="U1794" t="s">
        <v>40</v>
      </c>
    </row>
    <row r="1795" spans="1:21" x14ac:dyDescent="0.25">
      <c r="A1795">
        <v>398</v>
      </c>
      <c r="B1795" t="str">
        <f>_xlfn.XLOOKUP(A1795, artists!A$2:A$836, artists!B$2:B$836)</f>
        <v>Katy Perry</v>
      </c>
      <c r="C1795" s="3" t="s">
        <v>1015</v>
      </c>
      <c r="D1795" s="5">
        <v>199186</v>
      </c>
      <c r="E1795" s="5">
        <f t="shared" si="84"/>
        <v>199.18600000000001</v>
      </c>
      <c r="F1795" t="b">
        <v>0</v>
      </c>
      <c r="G1795">
        <v>11</v>
      </c>
      <c r="H1795">
        <f>_xlfn.XLOOKUP(G1795, years!A$2:A$836, years!B$2:B$836)</f>
        <v>2008</v>
      </c>
      <c r="I1795" s="5">
        <v>49</v>
      </c>
      <c r="J1795">
        <v>0.52400000000000002</v>
      </c>
      <c r="K1795">
        <v>0.878</v>
      </c>
      <c r="L1795" s="7" t="str">
        <f t="shared" si="85"/>
        <v>High</v>
      </c>
      <c r="M1795">
        <v>-3.1080000000000001</v>
      </c>
      <c r="N1795" s="7">
        <v>3.4599999999999999E-2</v>
      </c>
      <c r="O1795" s="7">
        <v>1.1999999999999999E-3</v>
      </c>
      <c r="P1795" s="9">
        <v>0</v>
      </c>
      <c r="Q1795" s="7">
        <v>9.8000000000000004E-2</v>
      </c>
      <c r="R1795" s="7">
        <v>0.59</v>
      </c>
      <c r="S1795" s="7" t="str">
        <f t="shared" si="86"/>
        <v>Positive</v>
      </c>
      <c r="T1795" s="5">
        <v>130.989</v>
      </c>
      <c r="U1795" t="s">
        <v>17</v>
      </c>
    </row>
    <row r="1796" spans="1:21" x14ac:dyDescent="0.25">
      <c r="A1796">
        <v>374</v>
      </c>
      <c r="B1796" t="str">
        <f>_xlfn.XLOOKUP(A1796, artists!A$2:A$836, artists!B$2:B$836)</f>
        <v>Unk</v>
      </c>
      <c r="C1796" s="3" t="s">
        <v>781</v>
      </c>
      <c r="D1796" s="5">
        <v>173040</v>
      </c>
      <c r="E1796" s="5">
        <f t="shared" si="84"/>
        <v>173.04</v>
      </c>
      <c r="F1796" t="b">
        <v>1</v>
      </c>
      <c r="G1796">
        <v>16</v>
      </c>
      <c r="H1796">
        <f>_xlfn.XLOOKUP(G1796, years!A$2:A$836, years!B$2:B$836)</f>
        <v>2013</v>
      </c>
      <c r="I1796" s="5">
        <v>48</v>
      </c>
      <c r="J1796">
        <v>0.79400000000000004</v>
      </c>
      <c r="K1796">
        <v>0.77700000000000002</v>
      </c>
      <c r="L1796" s="7" t="str">
        <f t="shared" si="85"/>
        <v>High</v>
      </c>
      <c r="M1796">
        <v>-3.6960000000000002</v>
      </c>
      <c r="N1796" s="7">
        <v>8.1299999999999997E-2</v>
      </c>
      <c r="O1796" s="7">
        <v>9.8199999999999996E-2</v>
      </c>
      <c r="P1796" s="9">
        <v>0</v>
      </c>
      <c r="Q1796" s="7">
        <v>0.20200000000000001</v>
      </c>
      <c r="R1796" s="7">
        <v>0.70599999999999996</v>
      </c>
      <c r="S1796" s="7" t="str">
        <f t="shared" si="86"/>
        <v>Positive</v>
      </c>
      <c r="T1796" s="5">
        <v>160.02199999999999</v>
      </c>
      <c r="U1796" t="s">
        <v>59</v>
      </c>
    </row>
    <row r="1797" spans="1:21" x14ac:dyDescent="0.25">
      <c r="A1797">
        <v>741</v>
      </c>
      <c r="B1797" t="str">
        <f>_xlfn.XLOOKUP(A1797, artists!A$2:A$836, artists!B$2:B$836)</f>
        <v>Migos</v>
      </c>
      <c r="C1797" s="3" t="s">
        <v>1780</v>
      </c>
      <c r="D1797" s="5">
        <v>276147</v>
      </c>
      <c r="E1797" s="5">
        <f t="shared" si="84"/>
        <v>276.14699999999999</v>
      </c>
      <c r="F1797" t="b">
        <v>1</v>
      </c>
      <c r="G1797">
        <v>21</v>
      </c>
      <c r="H1797">
        <f>_xlfn.XLOOKUP(G1797, years!A$2:A$836, years!B$2:B$836)</f>
        <v>2018</v>
      </c>
      <c r="I1797" s="5">
        <v>75</v>
      </c>
      <c r="J1797">
        <v>0.90700000000000003</v>
      </c>
      <c r="K1797">
        <v>0.63300000000000001</v>
      </c>
      <c r="L1797" s="7" t="str">
        <f t="shared" si="85"/>
        <v>Low</v>
      </c>
      <c r="M1797">
        <v>-5.1449999999999996</v>
      </c>
      <c r="N1797" s="7">
        <v>0.184</v>
      </c>
      <c r="O1797" s="7">
        <v>8.7599999999999997E-2</v>
      </c>
      <c r="P1797" s="9">
        <v>2.6000000000000001E-6</v>
      </c>
      <c r="Q1797" s="7">
        <v>0.106</v>
      </c>
      <c r="R1797" s="7">
        <v>0.39500000000000002</v>
      </c>
      <c r="S1797" s="7" t="str">
        <f t="shared" si="86"/>
        <v>Negative</v>
      </c>
      <c r="T1797" s="5">
        <v>145.91399999999999</v>
      </c>
      <c r="U1797" t="s">
        <v>59</v>
      </c>
    </row>
    <row r="1798" spans="1:21" x14ac:dyDescent="0.25">
      <c r="A1798">
        <v>459</v>
      </c>
      <c r="B1798" t="str">
        <f>_xlfn.XLOOKUP(A1798, artists!A$2:A$836, artists!B$2:B$836)</f>
        <v>Empire of the Sun</v>
      </c>
      <c r="C1798" s="3" t="s">
        <v>985</v>
      </c>
      <c r="D1798" s="5">
        <v>198440</v>
      </c>
      <c r="E1798" s="5">
        <f t="shared" si="84"/>
        <v>198.44</v>
      </c>
      <c r="F1798" t="b">
        <v>0</v>
      </c>
      <c r="G1798">
        <v>11</v>
      </c>
      <c r="H1798">
        <f>_xlfn.XLOOKUP(G1798, years!A$2:A$836, years!B$2:B$836)</f>
        <v>2008</v>
      </c>
      <c r="I1798" s="5">
        <v>77</v>
      </c>
      <c r="J1798">
        <v>0.871</v>
      </c>
      <c r="K1798">
        <v>0.70099999999999996</v>
      </c>
      <c r="L1798" s="7" t="str">
        <f t="shared" si="85"/>
        <v>High</v>
      </c>
      <c r="M1798">
        <v>-5.5940000000000003</v>
      </c>
      <c r="N1798" s="7">
        <v>4.58E-2</v>
      </c>
      <c r="O1798" s="7">
        <v>0.25700000000000001</v>
      </c>
      <c r="P1798" s="9">
        <v>7.52E-6</v>
      </c>
      <c r="Q1798" s="7">
        <v>5.8900000000000001E-2</v>
      </c>
      <c r="R1798" s="7">
        <v>0.71599999999999997</v>
      </c>
      <c r="S1798" s="7" t="str">
        <f t="shared" si="86"/>
        <v>Positive</v>
      </c>
      <c r="T1798" s="5">
        <v>126.97499999999999</v>
      </c>
      <c r="U1798" t="s">
        <v>937</v>
      </c>
    </row>
    <row r="1799" spans="1:21" x14ac:dyDescent="0.25">
      <c r="A1799">
        <v>191</v>
      </c>
      <c r="B1799" t="str">
        <f>_xlfn.XLOOKUP(A1799, artists!A$2:A$836, artists!B$2:B$836)</f>
        <v>50 Cent</v>
      </c>
      <c r="C1799" s="3" t="s">
        <v>390</v>
      </c>
      <c r="D1799" s="5">
        <v>219400</v>
      </c>
      <c r="E1799" s="5">
        <f t="shared" si="84"/>
        <v>219.4</v>
      </c>
      <c r="F1799" t="b">
        <v>1</v>
      </c>
      <c r="G1799">
        <v>6</v>
      </c>
      <c r="H1799">
        <f>_xlfn.XLOOKUP(G1799, years!A$2:A$836, years!B$2:B$836)</f>
        <v>2003</v>
      </c>
      <c r="I1799" s="5">
        <v>57</v>
      </c>
      <c r="J1799">
        <v>0.80200000000000005</v>
      </c>
      <c r="K1799">
        <v>0.86299999999999999</v>
      </c>
      <c r="L1799" s="7" t="str">
        <f t="shared" si="85"/>
        <v>High</v>
      </c>
      <c r="M1799">
        <v>-3.552</v>
      </c>
      <c r="N1799" s="7">
        <v>0.2</v>
      </c>
      <c r="O1799" s="7">
        <v>1.9900000000000001E-2</v>
      </c>
      <c r="P1799" s="9">
        <v>0</v>
      </c>
      <c r="Q1799" s="7">
        <v>0.14099999999999999</v>
      </c>
      <c r="R1799" s="7">
        <v>0.873</v>
      </c>
      <c r="S1799" s="7" t="str">
        <f t="shared" si="86"/>
        <v>Positive</v>
      </c>
      <c r="T1799" s="5">
        <v>81.007999999999996</v>
      </c>
      <c r="U1799" t="s">
        <v>59</v>
      </c>
    </row>
    <row r="1800" spans="1:21" x14ac:dyDescent="0.25">
      <c r="A1800">
        <v>267</v>
      </c>
      <c r="B1800" t="str">
        <f>_xlfn.XLOOKUP(A1800, artists!A$2:A$836, artists!B$2:B$836)</f>
        <v>G-Unit</v>
      </c>
      <c r="C1800" s="3" t="s">
        <v>503</v>
      </c>
      <c r="D1800" s="5">
        <v>265026</v>
      </c>
      <c r="E1800" s="5">
        <f t="shared" si="84"/>
        <v>265.02600000000001</v>
      </c>
      <c r="F1800" t="b">
        <v>1</v>
      </c>
      <c r="G1800">
        <v>6</v>
      </c>
      <c r="H1800">
        <f>_xlfn.XLOOKUP(G1800, years!A$2:A$836, years!B$2:B$836)</f>
        <v>2003</v>
      </c>
      <c r="I1800" s="5">
        <v>61</v>
      </c>
      <c r="J1800">
        <v>0.51300000000000001</v>
      </c>
      <c r="K1800">
        <v>0.82599999999999996</v>
      </c>
      <c r="L1800" s="7" t="str">
        <f t="shared" si="85"/>
        <v>High</v>
      </c>
      <c r="M1800">
        <v>-3.6509999999999998</v>
      </c>
      <c r="N1800" s="7">
        <v>0.13200000000000001</v>
      </c>
      <c r="O1800" s="7">
        <v>0.106</v>
      </c>
      <c r="P1800" s="9">
        <v>0</v>
      </c>
      <c r="Q1800" s="7">
        <v>6.7500000000000004E-2</v>
      </c>
      <c r="R1800" s="7">
        <v>0.88900000000000001</v>
      </c>
      <c r="S1800" s="7" t="str">
        <f t="shared" si="86"/>
        <v>Positive</v>
      </c>
      <c r="T1800" s="5">
        <v>76.91</v>
      </c>
      <c r="U1800" t="s">
        <v>59</v>
      </c>
    </row>
    <row r="1801" spans="1:21" x14ac:dyDescent="0.25">
      <c r="A1801">
        <v>568</v>
      </c>
      <c r="B1801" t="str">
        <f>_xlfn.XLOOKUP(A1801, artists!A$2:A$836, artists!B$2:B$836)</f>
        <v>Cher Lloyd</v>
      </c>
      <c r="C1801" s="3" t="s">
        <v>1303</v>
      </c>
      <c r="D1801" s="5">
        <v>214013</v>
      </c>
      <c r="E1801" s="5">
        <f t="shared" si="84"/>
        <v>214.01300000000001</v>
      </c>
      <c r="F1801" t="b">
        <v>0</v>
      </c>
      <c r="G1801">
        <v>14</v>
      </c>
      <c r="H1801">
        <f>_xlfn.XLOOKUP(G1801, years!A$2:A$836, years!B$2:B$836)</f>
        <v>2011</v>
      </c>
      <c r="I1801" s="5">
        <v>67</v>
      </c>
      <c r="J1801">
        <v>0.69599999999999995</v>
      </c>
      <c r="K1801">
        <v>0.89300000000000002</v>
      </c>
      <c r="L1801" s="7" t="str">
        <f t="shared" si="85"/>
        <v>High</v>
      </c>
      <c r="M1801">
        <v>-2.9630000000000001</v>
      </c>
      <c r="N1801" s="7">
        <v>7.5999999999999998E-2</v>
      </c>
      <c r="O1801" s="7">
        <v>6.6199999999999995E-2</v>
      </c>
      <c r="P1801" s="9">
        <v>0</v>
      </c>
      <c r="Q1801" s="7">
        <v>0.47299999999999998</v>
      </c>
      <c r="R1801" s="7">
        <v>0.57299999999999995</v>
      </c>
      <c r="S1801" s="7" t="str">
        <f t="shared" si="86"/>
        <v>Positive</v>
      </c>
      <c r="T1801" s="5">
        <v>97.953999999999994</v>
      </c>
      <c r="U1801" t="s">
        <v>40</v>
      </c>
    </row>
    <row r="1802" spans="1:21" x14ac:dyDescent="0.25">
      <c r="A1802">
        <v>632</v>
      </c>
      <c r="B1802" t="str">
        <f>_xlfn.XLOOKUP(A1802, artists!A$2:A$836, artists!B$2:B$836)</f>
        <v>Tiësto</v>
      </c>
      <c r="C1802" s="3" t="s">
        <v>1471</v>
      </c>
      <c r="D1802" s="5">
        <v>188371</v>
      </c>
      <c r="E1802" s="5">
        <f t="shared" si="84"/>
        <v>188.37100000000001</v>
      </c>
      <c r="F1802" t="b">
        <v>0</v>
      </c>
      <c r="G1802">
        <v>17</v>
      </c>
      <c r="H1802">
        <f>_xlfn.XLOOKUP(G1802, years!A$2:A$836, years!B$2:B$836)</f>
        <v>2014</v>
      </c>
      <c r="I1802" s="5">
        <v>0</v>
      </c>
      <c r="J1802">
        <v>0.64500000000000002</v>
      </c>
      <c r="K1802">
        <v>0.83199999999999996</v>
      </c>
      <c r="L1802" s="7" t="str">
        <f t="shared" si="85"/>
        <v>High</v>
      </c>
      <c r="M1802">
        <v>-5.5949999999999998</v>
      </c>
      <c r="N1802" s="7">
        <v>2.9399999999999999E-2</v>
      </c>
      <c r="O1802" s="7">
        <v>1.06E-3</v>
      </c>
      <c r="P1802" s="9">
        <v>2.64E-3</v>
      </c>
      <c r="Q1802" s="7">
        <v>0.19900000000000001</v>
      </c>
      <c r="R1802" s="7">
        <v>0.375</v>
      </c>
      <c r="S1802" s="7" t="str">
        <f t="shared" si="86"/>
        <v>Negative</v>
      </c>
      <c r="T1802" s="5">
        <v>112.02800000000001</v>
      </c>
      <c r="U1802" t="s">
        <v>40</v>
      </c>
    </row>
    <row r="1803" spans="1:21" x14ac:dyDescent="0.25">
      <c r="A1803">
        <v>189</v>
      </c>
      <c r="B1803" t="str">
        <f>_xlfn.XLOOKUP(A1803, artists!A$2:A$836, artists!B$2:B$836)</f>
        <v>Default</v>
      </c>
      <c r="C1803" s="3" t="s">
        <v>332</v>
      </c>
      <c r="D1803" s="5">
        <v>268693</v>
      </c>
      <c r="E1803" s="5">
        <f t="shared" si="84"/>
        <v>268.69299999999998</v>
      </c>
      <c r="F1803" t="b">
        <v>0</v>
      </c>
      <c r="G1803">
        <v>4</v>
      </c>
      <c r="H1803">
        <f>_xlfn.XLOOKUP(G1803, years!A$2:A$836, years!B$2:B$836)</f>
        <v>2001</v>
      </c>
      <c r="I1803" s="5">
        <v>40</v>
      </c>
      <c r="J1803">
        <v>0.443</v>
      </c>
      <c r="K1803">
        <v>0.76900000000000002</v>
      </c>
      <c r="L1803" s="7" t="str">
        <f t="shared" si="85"/>
        <v>High</v>
      </c>
      <c r="M1803">
        <v>-5.5289999999999999</v>
      </c>
      <c r="N1803" s="7">
        <v>3.1199999999999999E-2</v>
      </c>
      <c r="O1803" s="7">
        <v>1.3799999999999999E-3</v>
      </c>
      <c r="P1803" s="9">
        <v>0</v>
      </c>
      <c r="Q1803" s="7">
        <v>6.7699999999999996E-2</v>
      </c>
      <c r="R1803" s="7">
        <v>0.17</v>
      </c>
      <c r="S1803" s="7" t="str">
        <f t="shared" si="86"/>
        <v>Negative</v>
      </c>
      <c r="T1803" s="5">
        <v>147.97300000000001</v>
      </c>
      <c r="U1803" t="s">
        <v>117</v>
      </c>
    </row>
    <row r="1804" spans="1:21" x14ac:dyDescent="0.25">
      <c r="A1804">
        <v>662</v>
      </c>
      <c r="B1804" t="str">
        <f>_xlfn.XLOOKUP(A1804, artists!A$2:A$836, artists!B$2:B$836)</f>
        <v>Silentó</v>
      </c>
      <c r="C1804" s="3" t="s">
        <v>1540</v>
      </c>
      <c r="D1804" s="5">
        <v>185131</v>
      </c>
      <c r="E1804" s="5">
        <f t="shared" si="84"/>
        <v>185.131</v>
      </c>
      <c r="F1804" t="b">
        <v>0</v>
      </c>
      <c r="G1804">
        <v>18</v>
      </c>
      <c r="H1804">
        <f>_xlfn.XLOOKUP(G1804, years!A$2:A$836, years!B$2:B$836)</f>
        <v>2015</v>
      </c>
      <c r="I1804" s="5">
        <v>0</v>
      </c>
      <c r="J1804">
        <v>0.81899999999999995</v>
      </c>
      <c r="K1804">
        <v>0.76800000000000002</v>
      </c>
      <c r="L1804" s="7" t="str">
        <f t="shared" si="85"/>
        <v>High</v>
      </c>
      <c r="M1804">
        <v>-8.5220000000000002</v>
      </c>
      <c r="N1804" s="7">
        <v>0.13400000000000001</v>
      </c>
      <c r="O1804" s="7">
        <v>0.23400000000000001</v>
      </c>
      <c r="P1804" s="9">
        <v>0</v>
      </c>
      <c r="Q1804" s="7">
        <v>0.33400000000000002</v>
      </c>
      <c r="R1804" s="7">
        <v>0.96399999999999997</v>
      </c>
      <c r="S1804" s="7" t="str">
        <f t="shared" si="86"/>
        <v>Positive</v>
      </c>
      <c r="T1804" s="5">
        <v>139.982</v>
      </c>
      <c r="U1804" t="s">
        <v>28</v>
      </c>
    </row>
    <row r="1805" spans="1:21" x14ac:dyDescent="0.25">
      <c r="A1805">
        <v>622</v>
      </c>
      <c r="B1805" t="str">
        <f>_xlfn.XLOOKUP(A1805, artists!A$2:A$836, artists!B$2:B$836)</f>
        <v>Mr. Probz</v>
      </c>
      <c r="C1805" s="3" t="s">
        <v>1440</v>
      </c>
      <c r="D1805" s="5">
        <v>208133</v>
      </c>
      <c r="E1805" s="5">
        <f t="shared" si="84"/>
        <v>208.13300000000001</v>
      </c>
      <c r="F1805" t="b">
        <v>0</v>
      </c>
      <c r="G1805">
        <v>17</v>
      </c>
      <c r="H1805">
        <f>_xlfn.XLOOKUP(G1805, years!A$2:A$836, years!B$2:B$836)</f>
        <v>2014</v>
      </c>
      <c r="I1805" s="5">
        <v>2</v>
      </c>
      <c r="J1805">
        <v>0.82899999999999996</v>
      </c>
      <c r="K1805">
        <v>0.51</v>
      </c>
      <c r="L1805" s="7" t="str">
        <f t="shared" si="85"/>
        <v>Low</v>
      </c>
      <c r="M1805">
        <v>-9.3339999999999996</v>
      </c>
      <c r="N1805" s="7">
        <v>3.6900000000000002E-2</v>
      </c>
      <c r="O1805" s="7">
        <v>8.2100000000000003E-3</v>
      </c>
      <c r="P1805" s="9">
        <v>1.4E-3</v>
      </c>
      <c r="Q1805" s="7">
        <v>8.2900000000000001E-2</v>
      </c>
      <c r="R1805" s="7">
        <v>0.45</v>
      </c>
      <c r="S1805" s="7" t="str">
        <f t="shared" si="86"/>
        <v>Negative</v>
      </c>
      <c r="T1805" s="5">
        <v>119.99299999999999</v>
      </c>
      <c r="U1805" t="s">
        <v>171</v>
      </c>
    </row>
    <row r="1806" spans="1:21" x14ac:dyDescent="0.25">
      <c r="A1806">
        <v>489</v>
      </c>
      <c r="B1806" t="str">
        <f>_xlfn.XLOOKUP(A1806, artists!A$2:A$836, artists!B$2:B$836)</f>
        <v>K'NAAN</v>
      </c>
      <c r="C1806" s="3" t="s">
        <v>1073</v>
      </c>
      <c r="D1806" s="5">
        <v>220520</v>
      </c>
      <c r="E1806" s="5">
        <f t="shared" si="84"/>
        <v>220.52</v>
      </c>
      <c r="F1806" t="b">
        <v>0</v>
      </c>
      <c r="G1806">
        <v>12</v>
      </c>
      <c r="H1806">
        <f>_xlfn.XLOOKUP(G1806, years!A$2:A$836, years!B$2:B$836)</f>
        <v>2009</v>
      </c>
      <c r="I1806" s="5">
        <v>57</v>
      </c>
      <c r="J1806">
        <v>0.625</v>
      </c>
      <c r="K1806">
        <v>0.69899999999999995</v>
      </c>
      <c r="L1806" s="7" t="str">
        <f t="shared" si="85"/>
        <v>High</v>
      </c>
      <c r="M1806">
        <v>-6.4160000000000004</v>
      </c>
      <c r="N1806" s="7">
        <v>7.2900000000000006E-2</v>
      </c>
      <c r="O1806" s="7">
        <v>0.13</v>
      </c>
      <c r="P1806" s="9">
        <v>0</v>
      </c>
      <c r="Q1806" s="7">
        <v>0.23799999999999999</v>
      </c>
      <c r="R1806" s="7">
        <v>0.71699999999999997</v>
      </c>
      <c r="S1806" s="7" t="str">
        <f t="shared" si="86"/>
        <v>Positive</v>
      </c>
      <c r="T1806" s="5">
        <v>75.974000000000004</v>
      </c>
      <c r="U1806" t="s">
        <v>135</v>
      </c>
    </row>
    <row r="1807" spans="1:21" x14ac:dyDescent="0.25">
      <c r="A1807">
        <v>653</v>
      </c>
      <c r="B1807" t="str">
        <f>_xlfn.XLOOKUP(A1807, artists!A$2:A$836, artists!B$2:B$836)</f>
        <v>KALEO</v>
      </c>
      <c r="C1807" s="3" t="s">
        <v>1520</v>
      </c>
      <c r="D1807" s="5">
        <v>219560</v>
      </c>
      <c r="E1807" s="5">
        <f t="shared" si="84"/>
        <v>219.56</v>
      </c>
      <c r="F1807" t="b">
        <v>0</v>
      </c>
      <c r="G1807">
        <v>18</v>
      </c>
      <c r="H1807">
        <f>_xlfn.XLOOKUP(G1807, years!A$2:A$836, years!B$2:B$836)</f>
        <v>2015</v>
      </c>
      <c r="I1807" s="5">
        <v>63</v>
      </c>
      <c r="J1807">
        <v>0.59</v>
      </c>
      <c r="K1807">
        <v>0.57799999999999996</v>
      </c>
      <c r="L1807" s="7" t="str">
        <f t="shared" si="85"/>
        <v>Low</v>
      </c>
      <c r="M1807">
        <v>-5.798</v>
      </c>
      <c r="N1807" s="7">
        <v>5.28E-2</v>
      </c>
      <c r="O1807" s="7">
        <v>0.61199999999999999</v>
      </c>
      <c r="P1807" s="9">
        <v>1.6200000000000001E-4</v>
      </c>
      <c r="Q1807" s="7">
        <v>8.3699999999999997E-2</v>
      </c>
      <c r="R1807" s="7">
        <v>0.26400000000000001</v>
      </c>
      <c r="S1807" s="7" t="str">
        <f t="shared" si="86"/>
        <v>Negative</v>
      </c>
      <c r="T1807" s="5">
        <v>81.662999999999997</v>
      </c>
      <c r="U1807" t="s">
        <v>1521</v>
      </c>
    </row>
    <row r="1808" spans="1:21" x14ac:dyDescent="0.25">
      <c r="A1808">
        <v>536</v>
      </c>
      <c r="B1808" t="str">
        <f>_xlfn.XLOOKUP(A1808, artists!A$2:A$836, artists!B$2:B$836)</f>
        <v>fun.</v>
      </c>
      <c r="C1808" s="3" t="s">
        <v>1209</v>
      </c>
      <c r="D1808" s="5">
        <v>250626</v>
      </c>
      <c r="E1808" s="5">
        <f t="shared" si="84"/>
        <v>250.626</v>
      </c>
      <c r="F1808" t="b">
        <v>0</v>
      </c>
      <c r="G1808">
        <v>15</v>
      </c>
      <c r="H1808">
        <f>_xlfn.XLOOKUP(G1808, years!A$2:A$836, years!B$2:B$836)</f>
        <v>2012</v>
      </c>
      <c r="I1808" s="5">
        <v>76</v>
      </c>
      <c r="J1808">
        <v>0.378</v>
      </c>
      <c r="K1808">
        <v>0.63800000000000001</v>
      </c>
      <c r="L1808" s="7" t="str">
        <f t="shared" si="85"/>
        <v>Low</v>
      </c>
      <c r="M1808">
        <v>-5.5759999999999996</v>
      </c>
      <c r="N1808" s="7">
        <v>7.4999999999999997E-2</v>
      </c>
      <c r="O1808" s="7">
        <v>0.02</v>
      </c>
      <c r="P1808" s="9">
        <v>7.6600000000000005E-5</v>
      </c>
      <c r="Q1808" s="7">
        <v>8.4900000000000003E-2</v>
      </c>
      <c r="R1808" s="7">
        <v>0.73499999999999999</v>
      </c>
      <c r="S1808" s="7" t="str">
        <f t="shared" si="86"/>
        <v>Positive</v>
      </c>
      <c r="T1808" s="5">
        <v>184.08600000000001</v>
      </c>
      <c r="U1808" t="s">
        <v>19</v>
      </c>
    </row>
    <row r="1809" spans="1:21" x14ac:dyDescent="0.25">
      <c r="A1809">
        <v>169</v>
      </c>
      <c r="B1809" t="str">
        <f>_xlfn.XLOOKUP(A1809, artists!A$2:A$836, artists!B$2:B$836)</f>
        <v>Sean Paul</v>
      </c>
      <c r="C1809" s="3" t="s">
        <v>551</v>
      </c>
      <c r="D1809" s="5">
        <v>213066</v>
      </c>
      <c r="E1809" s="5">
        <f t="shared" si="84"/>
        <v>213.066</v>
      </c>
      <c r="F1809" t="b">
        <v>0</v>
      </c>
      <c r="G1809">
        <v>8</v>
      </c>
      <c r="H1809">
        <f>_xlfn.XLOOKUP(G1809, years!A$2:A$836, years!B$2:B$836)</f>
        <v>2005</v>
      </c>
      <c r="I1809" s="5">
        <v>59</v>
      </c>
      <c r="J1809">
        <v>0.95</v>
      </c>
      <c r="K1809">
        <v>0.80300000000000005</v>
      </c>
      <c r="L1809" s="7" t="str">
        <f t="shared" si="85"/>
        <v>High</v>
      </c>
      <c r="M1809">
        <v>-4.1950000000000003</v>
      </c>
      <c r="N1809" s="7">
        <v>0.151</v>
      </c>
      <c r="O1809" s="7">
        <v>0.14499999999999999</v>
      </c>
      <c r="P1809" s="9">
        <v>0</v>
      </c>
      <c r="Q1809" s="7">
        <v>7.4800000000000005E-2</v>
      </c>
      <c r="R1809" s="7">
        <v>0.86</v>
      </c>
      <c r="S1809" s="7" t="str">
        <f t="shared" si="86"/>
        <v>Positive</v>
      </c>
      <c r="T1809" s="5">
        <v>117</v>
      </c>
      <c r="U1809" t="s">
        <v>59</v>
      </c>
    </row>
    <row r="1810" spans="1:21" x14ac:dyDescent="0.25">
      <c r="A1810">
        <v>50</v>
      </c>
      <c r="B1810" t="str">
        <f>_xlfn.XLOOKUP(A1810, artists!A$2:A$836, artists!B$2:B$836)</f>
        <v>Mariah Carey</v>
      </c>
      <c r="C1810" s="3" t="s">
        <v>537</v>
      </c>
      <c r="D1810" s="5">
        <v>201400</v>
      </c>
      <c r="E1810" s="5">
        <f t="shared" si="84"/>
        <v>201.4</v>
      </c>
      <c r="F1810" t="b">
        <v>0</v>
      </c>
      <c r="G1810">
        <v>8</v>
      </c>
      <c r="H1810">
        <f>_xlfn.XLOOKUP(G1810, years!A$2:A$836, years!B$2:B$836)</f>
        <v>2005</v>
      </c>
      <c r="I1810" s="5">
        <v>69</v>
      </c>
      <c r="J1810">
        <v>0.84</v>
      </c>
      <c r="K1810">
        <v>0.47599999999999998</v>
      </c>
      <c r="L1810" s="7" t="str">
        <f t="shared" si="85"/>
        <v>Low</v>
      </c>
      <c r="M1810">
        <v>-7.9180000000000001</v>
      </c>
      <c r="N1810" s="7">
        <v>6.2899999999999998E-2</v>
      </c>
      <c r="O1810" s="7">
        <v>2.64E-2</v>
      </c>
      <c r="P1810" s="9">
        <v>0</v>
      </c>
      <c r="Q1810" s="7">
        <v>8.6499999999999994E-2</v>
      </c>
      <c r="R1810" s="7">
        <v>0.76700000000000002</v>
      </c>
      <c r="S1810" s="7" t="str">
        <f t="shared" si="86"/>
        <v>Positive</v>
      </c>
      <c r="T1810" s="5">
        <v>139.98699999999999</v>
      </c>
      <c r="U1810" t="s">
        <v>32</v>
      </c>
    </row>
    <row r="1811" spans="1:21" x14ac:dyDescent="0.25">
      <c r="A1811">
        <v>406</v>
      </c>
      <c r="B1811" t="str">
        <f>_xlfn.XLOOKUP(A1811, artists!A$2:A$836, artists!B$2:B$836)</f>
        <v>Miley Cyrus</v>
      </c>
      <c r="C1811" s="3" t="s">
        <v>1384</v>
      </c>
      <c r="D1811" s="5">
        <v>231240</v>
      </c>
      <c r="E1811" s="5">
        <f t="shared" si="84"/>
        <v>231.24</v>
      </c>
      <c r="F1811" t="b">
        <v>0</v>
      </c>
      <c r="G1811">
        <v>16</v>
      </c>
      <c r="H1811">
        <f>_xlfn.XLOOKUP(G1811, years!A$2:A$836, years!B$2:B$836)</f>
        <v>2013</v>
      </c>
      <c r="I1811" s="5">
        <v>78</v>
      </c>
      <c r="J1811">
        <v>0.61299999999999999</v>
      </c>
      <c r="K1811">
        <v>0.622</v>
      </c>
      <c r="L1811" s="7" t="str">
        <f t="shared" si="85"/>
        <v>Low</v>
      </c>
      <c r="M1811">
        <v>-5.7939999999999996</v>
      </c>
      <c r="N1811" s="7">
        <v>3.3399999999999999E-2</v>
      </c>
      <c r="O1811" s="7">
        <v>8.8199999999999997E-3</v>
      </c>
      <c r="P1811" s="9">
        <v>0</v>
      </c>
      <c r="Q1811" s="7">
        <v>0.37</v>
      </c>
      <c r="R1811" s="7">
        <v>0.48399999999999999</v>
      </c>
      <c r="S1811" s="7" t="str">
        <f t="shared" si="86"/>
        <v>Negative</v>
      </c>
      <c r="T1811" s="5">
        <v>80.003</v>
      </c>
      <c r="U1811" t="s">
        <v>17</v>
      </c>
    </row>
    <row r="1812" spans="1:21" x14ac:dyDescent="0.25">
      <c r="A1812">
        <v>646</v>
      </c>
      <c r="B1812" t="str">
        <f>_xlfn.XLOOKUP(A1812, artists!A$2:A$836, artists!B$2:B$836)</f>
        <v>Rae Sremmurd</v>
      </c>
      <c r="C1812" s="3" t="s">
        <v>1799</v>
      </c>
      <c r="D1812" s="5">
        <v>332300</v>
      </c>
      <c r="E1812" s="5">
        <f t="shared" si="84"/>
        <v>332.3</v>
      </c>
      <c r="F1812" t="b">
        <v>1</v>
      </c>
      <c r="G1812">
        <v>21</v>
      </c>
      <c r="H1812">
        <f>_xlfn.XLOOKUP(G1812, years!A$2:A$836, years!B$2:B$836)</f>
        <v>2018</v>
      </c>
      <c r="I1812" s="5">
        <v>66</v>
      </c>
      <c r="J1812">
        <v>0.71299999999999997</v>
      </c>
      <c r="K1812">
        <v>0.83099999999999996</v>
      </c>
      <c r="L1812" s="7" t="str">
        <f t="shared" si="85"/>
        <v>High</v>
      </c>
      <c r="M1812">
        <v>-4.75</v>
      </c>
      <c r="N1812" s="7">
        <v>0.15</v>
      </c>
      <c r="O1812" s="7">
        <v>1.6799999999999999E-2</v>
      </c>
      <c r="P1812" s="9">
        <v>0</v>
      </c>
      <c r="Q1812" s="7">
        <v>0.11799999999999999</v>
      </c>
      <c r="R1812" s="7">
        <v>0.58399999999999996</v>
      </c>
      <c r="S1812" s="7" t="str">
        <f t="shared" si="86"/>
        <v>Positive</v>
      </c>
      <c r="T1812" s="5">
        <v>173.94800000000001</v>
      </c>
      <c r="U1812" t="s">
        <v>59</v>
      </c>
    </row>
    <row r="1813" spans="1:21" x14ac:dyDescent="0.25">
      <c r="A1813">
        <v>699</v>
      </c>
      <c r="B1813" t="str">
        <f>_xlfn.XLOOKUP(A1813, artists!A$2:A$836, artists!B$2:B$836)</f>
        <v>Charlie Puth</v>
      </c>
      <c r="C1813" s="3" t="s">
        <v>1625</v>
      </c>
      <c r="D1813" s="5">
        <v>217706</v>
      </c>
      <c r="E1813" s="5">
        <f t="shared" si="84"/>
        <v>217.70599999999999</v>
      </c>
      <c r="F1813" t="b">
        <v>0</v>
      </c>
      <c r="G1813">
        <v>19</v>
      </c>
      <c r="H1813">
        <f>_xlfn.XLOOKUP(G1813, years!A$2:A$836, years!B$2:B$836)</f>
        <v>2016</v>
      </c>
      <c r="I1813" s="5">
        <v>79</v>
      </c>
      <c r="J1813">
        <v>0.72799999999999998</v>
      </c>
      <c r="K1813">
        <v>0.56299999999999994</v>
      </c>
      <c r="L1813" s="7" t="str">
        <f t="shared" si="85"/>
        <v>Low</v>
      </c>
      <c r="M1813">
        <v>-8.0530000000000008</v>
      </c>
      <c r="N1813" s="7">
        <v>0.13400000000000001</v>
      </c>
      <c r="O1813" s="7">
        <v>0.621</v>
      </c>
      <c r="P1813" s="9">
        <v>0</v>
      </c>
      <c r="Q1813" s="7">
        <v>0.17899999999999999</v>
      </c>
      <c r="R1813" s="7">
        <v>0.35199999999999998</v>
      </c>
      <c r="S1813" s="7" t="str">
        <f t="shared" si="86"/>
        <v>Negative</v>
      </c>
      <c r="T1813" s="5">
        <v>100.017</v>
      </c>
      <c r="U1813" t="s">
        <v>17</v>
      </c>
    </row>
    <row r="1814" spans="1:21" x14ac:dyDescent="0.25">
      <c r="A1814">
        <v>767</v>
      </c>
      <c r="B1814" t="str">
        <f>_xlfn.XLOOKUP(A1814, artists!A$2:A$836, artists!B$2:B$836)</f>
        <v>girl in red</v>
      </c>
      <c r="C1814" s="3" t="s">
        <v>1802</v>
      </c>
      <c r="D1814" s="5">
        <v>184153</v>
      </c>
      <c r="E1814" s="5">
        <f t="shared" si="84"/>
        <v>184.15299999999999</v>
      </c>
      <c r="F1814" t="b">
        <v>0</v>
      </c>
      <c r="G1814">
        <v>21</v>
      </c>
      <c r="H1814">
        <f>_xlfn.XLOOKUP(G1814, years!A$2:A$836, years!B$2:B$836)</f>
        <v>2018</v>
      </c>
      <c r="I1814" s="5">
        <v>82</v>
      </c>
      <c r="J1814">
        <v>0.56599999999999995</v>
      </c>
      <c r="K1814">
        <v>0.36599999999999999</v>
      </c>
      <c r="L1814" s="7" t="str">
        <f t="shared" si="85"/>
        <v>Low</v>
      </c>
      <c r="M1814">
        <v>-12.808</v>
      </c>
      <c r="N1814" s="7">
        <v>2.8000000000000001E-2</v>
      </c>
      <c r="O1814" s="7">
        <v>0.113</v>
      </c>
      <c r="P1814" s="9">
        <v>0.18099999999999999</v>
      </c>
      <c r="Q1814" s="7">
        <v>0.155</v>
      </c>
      <c r="R1814" s="7">
        <v>0.23699999999999999</v>
      </c>
      <c r="S1814" s="7" t="str">
        <f t="shared" si="86"/>
        <v>Negative</v>
      </c>
      <c r="T1814" s="5">
        <v>129.959</v>
      </c>
      <c r="U1814" t="s">
        <v>513</v>
      </c>
    </row>
    <row r="1815" spans="1:21" x14ac:dyDescent="0.25">
      <c r="A1815">
        <v>384</v>
      </c>
      <c r="B1815" t="str">
        <f>_xlfn.XLOOKUP(A1815, artists!A$2:A$836, artists!B$2:B$836)</f>
        <v>Jim Jones</v>
      </c>
      <c r="C1815" s="3" t="s">
        <v>808</v>
      </c>
      <c r="D1815" s="5">
        <v>236080</v>
      </c>
      <c r="E1815" s="5">
        <f t="shared" si="84"/>
        <v>236.08</v>
      </c>
      <c r="F1815" t="b">
        <v>1</v>
      </c>
      <c r="G1815">
        <v>9</v>
      </c>
      <c r="H1815">
        <f>_xlfn.XLOOKUP(G1815, years!A$2:A$836, years!B$2:B$836)</f>
        <v>2006</v>
      </c>
      <c r="I1815" s="5">
        <v>0</v>
      </c>
      <c r="J1815">
        <v>0.68500000000000005</v>
      </c>
      <c r="K1815">
        <v>0.8</v>
      </c>
      <c r="L1815" s="7" t="str">
        <f t="shared" si="85"/>
        <v>High</v>
      </c>
      <c r="M1815">
        <v>-6.5640000000000001</v>
      </c>
      <c r="N1815" s="7">
        <v>0.29799999999999999</v>
      </c>
      <c r="O1815" s="7">
        <v>8.4699999999999998E-2</v>
      </c>
      <c r="P1815" s="9">
        <v>0</v>
      </c>
      <c r="Q1815" s="7">
        <v>9.1999999999999998E-2</v>
      </c>
      <c r="R1815" s="7">
        <v>0.48299999999999998</v>
      </c>
      <c r="S1815" s="7" t="str">
        <f t="shared" si="86"/>
        <v>Negative</v>
      </c>
      <c r="T1815" s="5">
        <v>120.226</v>
      </c>
      <c r="U1815" t="s">
        <v>59</v>
      </c>
    </row>
    <row r="1816" spans="1:21" x14ac:dyDescent="0.25">
      <c r="A1816">
        <v>283</v>
      </c>
      <c r="B1816" t="str">
        <f>_xlfn.XLOOKUP(A1816, artists!A$2:A$836, artists!B$2:B$836)</f>
        <v>Rihanna</v>
      </c>
      <c r="C1816" s="3" t="s">
        <v>1161</v>
      </c>
      <c r="D1816" s="5">
        <v>215226</v>
      </c>
      <c r="E1816" s="5">
        <f t="shared" si="84"/>
        <v>215.226</v>
      </c>
      <c r="F1816" t="b">
        <v>0</v>
      </c>
      <c r="G1816">
        <v>14</v>
      </c>
      <c r="H1816">
        <f>_xlfn.XLOOKUP(G1816, years!A$2:A$836, years!B$2:B$836)</f>
        <v>2011</v>
      </c>
      <c r="I1816" s="5">
        <v>75</v>
      </c>
      <c r="J1816">
        <v>0.73499999999999999</v>
      </c>
      <c r="K1816">
        <v>0.76600000000000001</v>
      </c>
      <c r="L1816" s="7" t="str">
        <f t="shared" si="85"/>
        <v>High</v>
      </c>
      <c r="M1816">
        <v>-4.4850000000000003</v>
      </c>
      <c r="N1816" s="7">
        <v>3.8300000000000001E-2</v>
      </c>
      <c r="O1816" s="7">
        <v>2.5000000000000001E-2</v>
      </c>
      <c r="P1816" s="9">
        <v>1.3799999999999999E-3</v>
      </c>
      <c r="Q1816" s="7">
        <v>0.108</v>
      </c>
      <c r="R1816" s="7">
        <v>0.6</v>
      </c>
      <c r="S1816" s="7" t="str">
        <f t="shared" si="86"/>
        <v>Positive</v>
      </c>
      <c r="T1816" s="5">
        <v>127.985</v>
      </c>
      <c r="U1816" t="s">
        <v>26</v>
      </c>
    </row>
    <row r="1817" spans="1:21" x14ac:dyDescent="0.25">
      <c r="A1817">
        <v>7</v>
      </c>
      <c r="B1817" t="str">
        <f>_xlfn.XLOOKUP(A1817, artists!A$2:A$836, artists!B$2:B$836)</f>
        <v>Eminem</v>
      </c>
      <c r="C1817" s="3" t="s">
        <v>958</v>
      </c>
      <c r="D1817" s="5">
        <v>269613</v>
      </c>
      <c r="E1817" s="5">
        <f t="shared" si="84"/>
        <v>269.613</v>
      </c>
      <c r="F1817" t="b">
        <v>0</v>
      </c>
      <c r="G1817">
        <v>12</v>
      </c>
      <c r="H1817">
        <f>_xlfn.XLOOKUP(G1817, years!A$2:A$836, years!B$2:B$836)</f>
        <v>2009</v>
      </c>
      <c r="I1817" s="5">
        <v>63</v>
      </c>
      <c r="J1817">
        <v>0.92400000000000004</v>
      </c>
      <c r="K1817">
        <v>0.85299999999999998</v>
      </c>
      <c r="L1817" s="7" t="str">
        <f t="shared" si="85"/>
        <v>High</v>
      </c>
      <c r="M1817">
        <v>-1.2030000000000001</v>
      </c>
      <c r="N1817" s="7">
        <v>7.9200000000000007E-2</v>
      </c>
      <c r="O1817" s="7">
        <v>0.107</v>
      </c>
      <c r="P1817" s="9">
        <v>1.4500000000000001E-6</v>
      </c>
      <c r="Q1817" s="7">
        <v>0.129</v>
      </c>
      <c r="R1817" s="7">
        <v>0.67</v>
      </c>
      <c r="S1817" s="7" t="str">
        <f t="shared" si="86"/>
        <v>Positive</v>
      </c>
      <c r="T1817" s="5">
        <v>114.003</v>
      </c>
      <c r="U1817" t="s">
        <v>28</v>
      </c>
    </row>
    <row r="1818" spans="1:21" x14ac:dyDescent="0.25">
      <c r="A1818">
        <v>485</v>
      </c>
      <c r="B1818" t="str">
        <f>_xlfn.XLOOKUP(A1818, artists!A$2:A$836, artists!B$2:B$836)</f>
        <v>Yolanda Be Cool</v>
      </c>
      <c r="C1818" s="3" t="s">
        <v>1060</v>
      </c>
      <c r="D1818" s="5">
        <v>157438</v>
      </c>
      <c r="E1818" s="5">
        <f t="shared" si="84"/>
        <v>157.43799999999999</v>
      </c>
      <c r="F1818" t="b">
        <v>0</v>
      </c>
      <c r="G1818">
        <v>13</v>
      </c>
      <c r="H1818">
        <f>_xlfn.XLOOKUP(G1818, years!A$2:A$836, years!B$2:B$836)</f>
        <v>2010</v>
      </c>
      <c r="I1818" s="5">
        <v>1</v>
      </c>
      <c r="J1818">
        <v>0.90100000000000002</v>
      </c>
      <c r="K1818">
        <v>0.80500000000000005</v>
      </c>
      <c r="L1818" s="7" t="str">
        <f t="shared" si="85"/>
        <v>High</v>
      </c>
      <c r="M1818">
        <v>-5.0049999999999999</v>
      </c>
      <c r="N1818" s="7">
        <v>4.6399999999999997E-2</v>
      </c>
      <c r="O1818" s="7">
        <v>7.1199999999999999E-2</v>
      </c>
      <c r="P1818" s="9">
        <v>8.1199999999999994E-2</v>
      </c>
      <c r="Q1818" s="7">
        <v>9.2299999999999993E-2</v>
      </c>
      <c r="R1818" s="7">
        <v>0.73699999999999999</v>
      </c>
      <c r="S1818" s="7" t="str">
        <f t="shared" si="86"/>
        <v>Positive</v>
      </c>
      <c r="T1818" s="5">
        <v>124.996</v>
      </c>
      <c r="U1818" t="s">
        <v>34</v>
      </c>
    </row>
    <row r="1819" spans="1:21" x14ac:dyDescent="0.25">
      <c r="A1819">
        <v>576</v>
      </c>
      <c r="B1819" t="str">
        <f>_xlfn.XLOOKUP(A1819, artists!A$2:A$836, artists!B$2:B$836)</f>
        <v>2 Chainz</v>
      </c>
      <c r="C1819" s="3" t="s">
        <v>1315</v>
      </c>
      <c r="D1819" s="5">
        <v>227906</v>
      </c>
      <c r="E1819" s="5">
        <f t="shared" si="84"/>
        <v>227.90600000000001</v>
      </c>
      <c r="F1819" t="b">
        <v>0</v>
      </c>
      <c r="G1819">
        <v>16</v>
      </c>
      <c r="H1819">
        <f>_xlfn.XLOOKUP(G1819, years!A$2:A$836, years!B$2:B$836)</f>
        <v>2013</v>
      </c>
      <c r="I1819" s="5">
        <v>69</v>
      </c>
      <c r="J1819">
        <v>0.56299999999999994</v>
      </c>
      <c r="K1819">
        <v>0.90200000000000002</v>
      </c>
      <c r="L1819" s="7" t="str">
        <f t="shared" si="85"/>
        <v>High</v>
      </c>
      <c r="M1819">
        <v>-4.5860000000000003</v>
      </c>
      <c r="N1819" s="7">
        <v>0.40200000000000002</v>
      </c>
      <c r="O1819" s="7">
        <v>5.45E-2</v>
      </c>
      <c r="P1819" s="9">
        <v>0</v>
      </c>
      <c r="Q1819" s="7">
        <v>5.2400000000000002E-2</v>
      </c>
      <c r="R1819" s="7">
        <v>0.55900000000000005</v>
      </c>
      <c r="S1819" s="7" t="str">
        <f t="shared" si="86"/>
        <v>Positive</v>
      </c>
      <c r="T1819" s="5">
        <v>171.999</v>
      </c>
      <c r="U1819" t="s">
        <v>59</v>
      </c>
    </row>
    <row r="1820" spans="1:21" x14ac:dyDescent="0.25">
      <c r="A1820">
        <v>471</v>
      </c>
      <c r="B1820" t="str">
        <f>_xlfn.XLOOKUP(A1820, artists!A$2:A$836, artists!B$2:B$836)</f>
        <v>Kesha</v>
      </c>
      <c r="C1820" s="3" t="s">
        <v>1159</v>
      </c>
      <c r="D1820" s="5">
        <v>204760</v>
      </c>
      <c r="E1820" s="5">
        <f t="shared" si="84"/>
        <v>204.76</v>
      </c>
      <c r="F1820" t="b">
        <v>0</v>
      </c>
      <c r="G1820">
        <v>13</v>
      </c>
      <c r="H1820">
        <f>_xlfn.XLOOKUP(G1820, years!A$2:A$836, years!B$2:B$836)</f>
        <v>2010</v>
      </c>
      <c r="I1820" s="5">
        <v>71</v>
      </c>
      <c r="J1820">
        <v>0.73599999999999999</v>
      </c>
      <c r="K1820">
        <v>0.81699999999999995</v>
      </c>
      <c r="L1820" s="7" t="str">
        <f t="shared" si="85"/>
        <v>High</v>
      </c>
      <c r="M1820">
        <v>-4.9000000000000004</v>
      </c>
      <c r="N1820" s="7">
        <v>4.07E-2</v>
      </c>
      <c r="O1820" s="7">
        <v>9.8700000000000003E-3</v>
      </c>
      <c r="P1820" s="9">
        <v>1.67E-3</v>
      </c>
      <c r="Q1820" s="7">
        <v>0.11700000000000001</v>
      </c>
      <c r="R1820" s="7">
        <v>0.65300000000000002</v>
      </c>
      <c r="S1820" s="7" t="str">
        <f t="shared" si="86"/>
        <v>Positive</v>
      </c>
      <c r="T1820" s="5">
        <v>119.95</v>
      </c>
      <c r="U1820" t="s">
        <v>40</v>
      </c>
    </row>
    <row r="1821" spans="1:21" x14ac:dyDescent="0.25">
      <c r="A1821">
        <v>753</v>
      </c>
      <c r="B1821" t="str">
        <f>_xlfn.XLOOKUP(A1821, artists!A$2:A$836, artists!B$2:B$836)</f>
        <v>AJR</v>
      </c>
      <c r="C1821" s="3" t="s">
        <v>1751</v>
      </c>
      <c r="D1821" s="5">
        <v>201160</v>
      </c>
      <c r="E1821" s="5">
        <f t="shared" si="84"/>
        <v>201.16</v>
      </c>
      <c r="F1821" t="b">
        <v>0</v>
      </c>
      <c r="G1821">
        <v>20</v>
      </c>
      <c r="H1821">
        <f>_xlfn.XLOOKUP(G1821, years!A$2:A$836, years!B$2:B$836)</f>
        <v>2017</v>
      </c>
      <c r="I1821" s="5">
        <v>0</v>
      </c>
      <c r="J1821">
        <v>0.67300000000000004</v>
      </c>
      <c r="K1821">
        <v>0.63700000000000001</v>
      </c>
      <c r="L1821" s="7" t="str">
        <f t="shared" si="85"/>
        <v>Low</v>
      </c>
      <c r="M1821">
        <v>-4.5179999999999998</v>
      </c>
      <c r="N1821" s="7">
        <v>4.2900000000000001E-2</v>
      </c>
      <c r="O1821" s="7">
        <v>0.13700000000000001</v>
      </c>
      <c r="P1821" s="9">
        <v>0</v>
      </c>
      <c r="Q1821" s="7">
        <v>0.184</v>
      </c>
      <c r="R1821" s="7">
        <v>0.67800000000000005</v>
      </c>
      <c r="S1821" s="7" t="str">
        <f t="shared" si="86"/>
        <v>Positive</v>
      </c>
      <c r="T1821" s="5">
        <v>123.98</v>
      </c>
      <c r="U1821" t="s">
        <v>100</v>
      </c>
    </row>
    <row r="1822" spans="1:21" x14ac:dyDescent="0.25">
      <c r="A1822">
        <v>420</v>
      </c>
      <c r="B1822" t="str">
        <f>_xlfn.XLOOKUP(A1822, artists!A$2:A$836, artists!B$2:B$836)</f>
        <v>Wiley</v>
      </c>
      <c r="C1822" s="3" t="s">
        <v>891</v>
      </c>
      <c r="D1822" s="5">
        <v>170480</v>
      </c>
      <c r="E1822" s="5">
        <f t="shared" si="84"/>
        <v>170.48</v>
      </c>
      <c r="F1822" t="b">
        <v>0</v>
      </c>
      <c r="G1822">
        <v>11</v>
      </c>
      <c r="H1822">
        <f>_xlfn.XLOOKUP(G1822, years!A$2:A$836, years!B$2:B$836)</f>
        <v>2008</v>
      </c>
      <c r="I1822" s="5">
        <v>59</v>
      </c>
      <c r="J1822">
        <v>0.876</v>
      </c>
      <c r="K1822">
        <v>0.71599999999999997</v>
      </c>
      <c r="L1822" s="7" t="str">
        <f t="shared" si="85"/>
        <v>High</v>
      </c>
      <c r="M1822">
        <v>-6.8840000000000003</v>
      </c>
      <c r="N1822" s="7">
        <v>0.13500000000000001</v>
      </c>
      <c r="O1822" s="7">
        <v>4.6800000000000001E-2</v>
      </c>
      <c r="P1822" s="9">
        <v>4.8200000000000001E-4</v>
      </c>
      <c r="Q1822" s="7">
        <v>6.6699999999999995E-2</v>
      </c>
      <c r="R1822" s="7">
        <v>0.755</v>
      </c>
      <c r="S1822" s="7" t="str">
        <f t="shared" si="86"/>
        <v>Positive</v>
      </c>
      <c r="T1822" s="5">
        <v>131.94200000000001</v>
      </c>
      <c r="U1822" t="s">
        <v>171</v>
      </c>
    </row>
    <row r="1823" spans="1:21" x14ac:dyDescent="0.25">
      <c r="A1823">
        <v>357</v>
      </c>
      <c r="B1823" t="str">
        <f>_xlfn.XLOOKUP(A1823, artists!A$2:A$836, artists!B$2:B$836)</f>
        <v>My Chemical Romance</v>
      </c>
      <c r="C1823" s="3" t="s">
        <v>728</v>
      </c>
      <c r="D1823" s="5">
        <v>311106</v>
      </c>
      <c r="E1823" s="5">
        <f t="shared" si="84"/>
        <v>311.10599999999999</v>
      </c>
      <c r="F1823" t="b">
        <v>0</v>
      </c>
      <c r="G1823">
        <v>9</v>
      </c>
      <c r="H1823">
        <f>_xlfn.XLOOKUP(G1823, years!A$2:A$836, years!B$2:B$836)</f>
        <v>2006</v>
      </c>
      <c r="I1823" s="5">
        <v>76</v>
      </c>
      <c r="J1823">
        <v>0.217</v>
      </c>
      <c r="K1823">
        <v>0.90500000000000003</v>
      </c>
      <c r="L1823" s="7" t="str">
        <f t="shared" si="85"/>
        <v>High</v>
      </c>
      <c r="M1823">
        <v>-4.1029999999999998</v>
      </c>
      <c r="N1823" s="7">
        <v>7.5200000000000003E-2</v>
      </c>
      <c r="O1823" s="7">
        <v>2.8899999999999998E-4</v>
      </c>
      <c r="P1823" s="9">
        <v>1.1E-4</v>
      </c>
      <c r="Q1823" s="7">
        <v>0.222</v>
      </c>
      <c r="R1823" s="7">
        <v>0.23599999999999999</v>
      </c>
      <c r="S1823" s="7" t="str">
        <f t="shared" si="86"/>
        <v>Negative</v>
      </c>
      <c r="T1823" s="5">
        <v>96.95</v>
      </c>
      <c r="U1823" t="s">
        <v>100</v>
      </c>
    </row>
    <row r="1824" spans="1:21" x14ac:dyDescent="0.25">
      <c r="A1824">
        <v>372</v>
      </c>
      <c r="B1824" t="str">
        <f>_xlfn.XLOOKUP(A1824, artists!A$2:A$836, artists!B$2:B$836)</f>
        <v>Calvin Harris</v>
      </c>
      <c r="C1824" s="3" t="s">
        <v>1281</v>
      </c>
      <c r="D1824" s="5">
        <v>234360</v>
      </c>
      <c r="E1824" s="5">
        <f t="shared" si="84"/>
        <v>234.36</v>
      </c>
      <c r="F1824" t="b">
        <v>0</v>
      </c>
      <c r="G1824">
        <v>15</v>
      </c>
      <c r="H1824">
        <f>_xlfn.XLOOKUP(G1824, years!A$2:A$836, years!B$2:B$836)</f>
        <v>2012</v>
      </c>
      <c r="I1824" s="5">
        <v>62</v>
      </c>
      <c r="J1824">
        <v>0.59599999999999997</v>
      </c>
      <c r="K1824">
        <v>0.95199999999999996</v>
      </c>
      <c r="L1824" s="7" t="str">
        <f t="shared" si="85"/>
        <v>High</v>
      </c>
      <c r="M1824">
        <v>-4.3639999999999999</v>
      </c>
      <c r="N1824" s="7">
        <v>8.7300000000000003E-2</v>
      </c>
      <c r="O1824" s="7">
        <v>1.31E-3</v>
      </c>
      <c r="P1824" s="9">
        <v>0</v>
      </c>
      <c r="Q1824" s="7">
        <v>0.59799999999999998</v>
      </c>
      <c r="R1824" s="7">
        <v>0.57099999999999995</v>
      </c>
      <c r="S1824" s="7" t="str">
        <f t="shared" si="86"/>
        <v>Positive</v>
      </c>
      <c r="T1824" s="5">
        <v>127.94499999999999</v>
      </c>
      <c r="U1824" t="s">
        <v>673</v>
      </c>
    </row>
    <row r="1825" spans="1:21" x14ac:dyDescent="0.25">
      <c r="A1825">
        <v>496</v>
      </c>
      <c r="B1825" t="str">
        <f>_xlfn.XLOOKUP(A1825, artists!A$2:A$836, artists!B$2:B$836)</f>
        <v>The Saturdays</v>
      </c>
      <c r="C1825" s="3" t="s">
        <v>1372</v>
      </c>
      <c r="D1825" s="5">
        <v>220682</v>
      </c>
      <c r="E1825" s="5">
        <f t="shared" si="84"/>
        <v>220.68199999999999</v>
      </c>
      <c r="F1825" t="b">
        <v>0</v>
      </c>
      <c r="G1825">
        <v>16</v>
      </c>
      <c r="H1825">
        <f>_xlfn.XLOOKUP(G1825, years!A$2:A$836, years!B$2:B$836)</f>
        <v>2013</v>
      </c>
      <c r="I1825" s="5">
        <v>61</v>
      </c>
      <c r="J1825">
        <v>0.70399999999999996</v>
      </c>
      <c r="K1825">
        <v>0.68</v>
      </c>
      <c r="L1825" s="7" t="str">
        <f t="shared" si="85"/>
        <v>High</v>
      </c>
      <c r="M1825">
        <v>-4.7510000000000003</v>
      </c>
      <c r="N1825" s="7">
        <v>5.8099999999999999E-2</v>
      </c>
      <c r="O1825" s="7">
        <v>5.8999999999999999E-3</v>
      </c>
      <c r="P1825" s="9">
        <v>0</v>
      </c>
      <c r="Q1825" s="7">
        <v>0.21299999999999999</v>
      </c>
      <c r="R1825" s="7">
        <v>0.68899999999999995</v>
      </c>
      <c r="S1825" s="7" t="str">
        <f t="shared" si="86"/>
        <v>Positive</v>
      </c>
      <c r="T1825" s="5">
        <v>123.973</v>
      </c>
      <c r="U1825" t="s">
        <v>40</v>
      </c>
    </row>
    <row r="1826" spans="1:21" x14ac:dyDescent="0.25">
      <c r="A1826">
        <v>573</v>
      </c>
      <c r="B1826" t="str">
        <f>_xlfn.XLOOKUP(A1826, artists!A$2:A$836, artists!B$2:B$836)</f>
        <v>Bingo Players</v>
      </c>
      <c r="C1826" s="3" t="s">
        <v>1312</v>
      </c>
      <c r="D1826" s="5">
        <v>166933</v>
      </c>
      <c r="E1826" s="5">
        <f t="shared" si="84"/>
        <v>166.93299999999999</v>
      </c>
      <c r="F1826" t="b">
        <v>0</v>
      </c>
      <c r="G1826">
        <v>16</v>
      </c>
      <c r="H1826">
        <f>_xlfn.XLOOKUP(G1826, years!A$2:A$836, years!B$2:B$836)</f>
        <v>2013</v>
      </c>
      <c r="I1826" s="5">
        <v>1</v>
      </c>
      <c r="J1826">
        <v>0.80100000000000005</v>
      </c>
      <c r="K1826">
        <v>0.98499999999999999</v>
      </c>
      <c r="L1826" s="7" t="str">
        <f t="shared" si="85"/>
        <v>High</v>
      </c>
      <c r="M1826">
        <v>-2.69</v>
      </c>
      <c r="N1826" s="7">
        <v>6.4500000000000002E-2</v>
      </c>
      <c r="O1826" s="7">
        <v>2.0500000000000001E-2</v>
      </c>
      <c r="P1826" s="9">
        <v>6.8600000000000004E-6</v>
      </c>
      <c r="Q1826" s="7">
        <v>0.29599999999999999</v>
      </c>
      <c r="R1826" s="7">
        <v>0.72199999999999998</v>
      </c>
      <c r="S1826" s="7" t="str">
        <f t="shared" si="86"/>
        <v>Positive</v>
      </c>
      <c r="T1826" s="5">
        <v>127.99</v>
      </c>
      <c r="U1826" t="s">
        <v>40</v>
      </c>
    </row>
    <row r="1827" spans="1:21" x14ac:dyDescent="0.25">
      <c r="A1827">
        <v>463</v>
      </c>
      <c r="B1827" t="str">
        <f>_xlfn.XLOOKUP(A1827, artists!A$2:A$836, artists!B$2:B$836)</f>
        <v>Justin Bieber</v>
      </c>
      <c r="C1827" s="3" t="s">
        <v>1497</v>
      </c>
      <c r="D1827" s="5">
        <v>205680</v>
      </c>
      <c r="E1827" s="5">
        <f t="shared" si="84"/>
        <v>205.68</v>
      </c>
      <c r="F1827" t="b">
        <v>0</v>
      </c>
      <c r="G1827">
        <v>18</v>
      </c>
      <c r="H1827">
        <f>_xlfn.XLOOKUP(G1827, years!A$2:A$836, years!B$2:B$836)</f>
        <v>2015</v>
      </c>
      <c r="I1827" s="5">
        <v>77</v>
      </c>
      <c r="J1827">
        <v>0.84499999999999997</v>
      </c>
      <c r="K1827">
        <v>0.56699999999999995</v>
      </c>
      <c r="L1827" s="7" t="str">
        <f t="shared" si="85"/>
        <v>Low</v>
      </c>
      <c r="M1827">
        <v>-8.1180000000000003</v>
      </c>
      <c r="N1827" s="7">
        <v>9.5600000000000004E-2</v>
      </c>
      <c r="O1827" s="7">
        <v>0.59</v>
      </c>
      <c r="P1827" s="9">
        <v>1.42E-3</v>
      </c>
      <c r="Q1827" s="7">
        <v>8.1100000000000005E-2</v>
      </c>
      <c r="R1827" s="7">
        <v>0.79300000000000004</v>
      </c>
      <c r="S1827" s="7" t="str">
        <f t="shared" si="86"/>
        <v>Positive</v>
      </c>
      <c r="T1827" s="5">
        <v>125.02</v>
      </c>
      <c r="U1827" t="s">
        <v>17</v>
      </c>
    </row>
    <row r="1828" spans="1:21" x14ac:dyDescent="0.25">
      <c r="A1828">
        <v>176</v>
      </c>
      <c r="B1828" t="str">
        <f>_xlfn.XLOOKUP(A1828, artists!A$2:A$836, artists!B$2:B$836)</f>
        <v>Justin Timberlake</v>
      </c>
      <c r="C1828" s="3" t="s">
        <v>740</v>
      </c>
      <c r="D1828" s="5">
        <v>448573</v>
      </c>
      <c r="E1828" s="5">
        <f t="shared" si="84"/>
        <v>448.57299999999998</v>
      </c>
      <c r="F1828" t="b">
        <v>0</v>
      </c>
      <c r="G1828">
        <v>9</v>
      </c>
      <c r="H1828">
        <f>_xlfn.XLOOKUP(G1828, years!A$2:A$836, years!B$2:B$836)</f>
        <v>2006</v>
      </c>
      <c r="I1828" s="5">
        <v>70</v>
      </c>
      <c r="J1828">
        <v>0.68700000000000006</v>
      </c>
      <c r="K1828">
        <v>0.72299999999999998</v>
      </c>
      <c r="L1828" s="7" t="str">
        <f t="shared" si="85"/>
        <v>High</v>
      </c>
      <c r="M1828">
        <v>-4.7510000000000003</v>
      </c>
      <c r="N1828" s="7">
        <v>7.0900000000000005E-2</v>
      </c>
      <c r="O1828" s="7">
        <v>0.122</v>
      </c>
      <c r="P1828" s="9">
        <v>1.0200000000000001E-3</v>
      </c>
      <c r="Q1828" s="7">
        <v>0.57299999999999995</v>
      </c>
      <c r="R1828" s="7">
        <v>0.432</v>
      </c>
      <c r="S1828" s="7" t="str">
        <f t="shared" si="86"/>
        <v>Negative</v>
      </c>
      <c r="T1828" s="5">
        <v>76</v>
      </c>
      <c r="U1828" t="s">
        <v>17</v>
      </c>
    </row>
    <row r="1829" spans="1:21" x14ac:dyDescent="0.25">
      <c r="A1829">
        <v>340</v>
      </c>
      <c r="B1829" t="str">
        <f>_xlfn.XLOOKUP(A1829, artists!A$2:A$836, artists!B$2:B$836)</f>
        <v>Rascal Flatts</v>
      </c>
      <c r="C1829" s="3" t="s">
        <v>704</v>
      </c>
      <c r="D1829" s="5">
        <v>214106</v>
      </c>
      <c r="E1829" s="5">
        <f t="shared" si="84"/>
        <v>214.10599999999999</v>
      </c>
      <c r="F1829" t="b">
        <v>0</v>
      </c>
      <c r="G1829">
        <v>9</v>
      </c>
      <c r="H1829">
        <f>_xlfn.XLOOKUP(G1829, years!A$2:A$836, years!B$2:B$836)</f>
        <v>2006</v>
      </c>
      <c r="I1829" s="5">
        <v>69</v>
      </c>
      <c r="J1829">
        <v>0.53700000000000003</v>
      </c>
      <c r="K1829">
        <v>0.67400000000000004</v>
      </c>
      <c r="L1829" s="7" t="str">
        <f t="shared" si="85"/>
        <v>High</v>
      </c>
      <c r="M1829">
        <v>-5.1340000000000003</v>
      </c>
      <c r="N1829" s="7">
        <v>2.7699999999999999E-2</v>
      </c>
      <c r="O1829" s="7">
        <v>8.8000000000000005E-3</v>
      </c>
      <c r="P1829" s="9">
        <v>0</v>
      </c>
      <c r="Q1829" s="7">
        <v>0.26500000000000001</v>
      </c>
      <c r="R1829" s="7">
        <v>0.33</v>
      </c>
      <c r="S1829" s="7" t="str">
        <f t="shared" si="86"/>
        <v>Negative</v>
      </c>
      <c r="T1829" s="5">
        <v>136.00200000000001</v>
      </c>
      <c r="U1829" t="s">
        <v>633</v>
      </c>
    </row>
    <row r="1830" spans="1:21" x14ac:dyDescent="0.25">
      <c r="A1830">
        <v>20</v>
      </c>
      <c r="B1830" t="str">
        <f>_xlfn.XLOOKUP(A1830, artists!A$2:A$836, artists!B$2:B$836)</f>
        <v>Linkin Park</v>
      </c>
      <c r="C1830" s="3" t="s">
        <v>764</v>
      </c>
      <c r="D1830" s="5">
        <v>205613</v>
      </c>
      <c r="E1830" s="5">
        <f t="shared" si="84"/>
        <v>205.613</v>
      </c>
      <c r="F1830" t="b">
        <v>0</v>
      </c>
      <c r="G1830">
        <v>10</v>
      </c>
      <c r="H1830">
        <f>_xlfn.XLOOKUP(G1830, years!A$2:A$836, years!B$2:B$836)</f>
        <v>2007</v>
      </c>
      <c r="I1830" s="5">
        <v>77</v>
      </c>
      <c r="J1830">
        <v>0.623</v>
      </c>
      <c r="K1830">
        <v>0.93</v>
      </c>
      <c r="L1830" s="7" t="str">
        <f t="shared" si="85"/>
        <v>High</v>
      </c>
      <c r="M1830">
        <v>-5.2850000000000001</v>
      </c>
      <c r="N1830" s="7">
        <v>3.2399999999999998E-2</v>
      </c>
      <c r="O1830" s="7">
        <v>1.41E-2</v>
      </c>
      <c r="P1830" s="9">
        <v>1.64E-6</v>
      </c>
      <c r="Q1830" s="7">
        <v>0.13800000000000001</v>
      </c>
      <c r="R1830" s="7">
        <v>0.28699999999999998</v>
      </c>
      <c r="S1830" s="7" t="str">
        <f t="shared" si="86"/>
        <v>Negative</v>
      </c>
      <c r="T1830" s="5">
        <v>120.119</v>
      </c>
      <c r="U1830" t="s">
        <v>23</v>
      </c>
    </row>
    <row r="1831" spans="1:21" x14ac:dyDescent="0.25">
      <c r="A1831">
        <v>560</v>
      </c>
      <c r="B1831" t="str">
        <f>_xlfn.XLOOKUP(A1831, artists!A$2:A$836, artists!B$2:B$836)</f>
        <v>One Direction</v>
      </c>
      <c r="C1831" s="3" t="s">
        <v>1277</v>
      </c>
      <c r="D1831" s="5">
        <v>199986</v>
      </c>
      <c r="E1831" s="5">
        <f t="shared" si="84"/>
        <v>199.98599999999999</v>
      </c>
      <c r="F1831" t="b">
        <v>0</v>
      </c>
      <c r="G1831">
        <v>15</v>
      </c>
      <c r="H1831">
        <f>_xlfn.XLOOKUP(G1831, years!A$2:A$836, years!B$2:B$836)</f>
        <v>2012</v>
      </c>
      <c r="I1831" s="5">
        <v>82</v>
      </c>
      <c r="J1831">
        <v>0.72599999999999998</v>
      </c>
      <c r="K1831">
        <v>0.78700000000000003</v>
      </c>
      <c r="L1831" s="7" t="str">
        <f t="shared" si="85"/>
        <v>High</v>
      </c>
      <c r="M1831">
        <v>-2.4940000000000002</v>
      </c>
      <c r="N1831" s="7">
        <v>7.3700000000000002E-2</v>
      </c>
      <c r="O1831" s="7">
        <v>8.9999999999999993E-3</v>
      </c>
      <c r="P1831" s="9">
        <v>0</v>
      </c>
      <c r="Q1831" s="7">
        <v>5.96E-2</v>
      </c>
      <c r="R1831" s="7">
        <v>0.88800000000000001</v>
      </c>
      <c r="S1831" s="7" t="str">
        <f t="shared" si="86"/>
        <v>Positive</v>
      </c>
      <c r="T1831" s="5">
        <v>124.99</v>
      </c>
      <c r="U1831" t="s">
        <v>17</v>
      </c>
    </row>
    <row r="1832" spans="1:21" x14ac:dyDescent="0.25">
      <c r="A1832">
        <v>146</v>
      </c>
      <c r="B1832" t="str">
        <f>_xlfn.XLOOKUP(A1832, artists!A$2:A$836, artists!B$2:B$836)</f>
        <v>Avril Lavigne</v>
      </c>
      <c r="C1832" s="3" t="s">
        <v>1170</v>
      </c>
      <c r="D1832" s="5">
        <v>220706</v>
      </c>
      <c r="E1832" s="5">
        <f t="shared" si="84"/>
        <v>220.70599999999999</v>
      </c>
      <c r="F1832" t="b">
        <v>0</v>
      </c>
      <c r="G1832">
        <v>14</v>
      </c>
      <c r="H1832">
        <f>_xlfn.XLOOKUP(G1832, years!A$2:A$836, years!B$2:B$836)</f>
        <v>2011</v>
      </c>
      <c r="I1832" s="5">
        <v>74</v>
      </c>
      <c r="J1832">
        <v>0.57799999999999996</v>
      </c>
      <c r="K1832">
        <v>0.92600000000000005</v>
      </c>
      <c r="L1832" s="7" t="str">
        <f t="shared" si="85"/>
        <v>High</v>
      </c>
      <c r="M1832">
        <v>-3.6890000000000001</v>
      </c>
      <c r="N1832" s="7">
        <v>5.4800000000000001E-2</v>
      </c>
      <c r="O1832" s="7">
        <v>4.7200000000000002E-3</v>
      </c>
      <c r="P1832" s="9">
        <v>1.2699999999999999E-2</v>
      </c>
      <c r="Q1832" s="7">
        <v>0.14000000000000001</v>
      </c>
      <c r="R1832" s="7">
        <v>0.877</v>
      </c>
      <c r="S1832" s="7" t="str">
        <f t="shared" si="86"/>
        <v>Positive</v>
      </c>
      <c r="T1832" s="5">
        <v>149.976</v>
      </c>
      <c r="U1832" t="s">
        <v>17</v>
      </c>
    </row>
    <row r="1833" spans="1:21" x14ac:dyDescent="0.25">
      <c r="A1833">
        <v>93</v>
      </c>
      <c r="B1833" t="str">
        <f>_xlfn.XLOOKUP(A1833, artists!A$2:A$836, artists!B$2:B$836)</f>
        <v>Emma Bunton</v>
      </c>
      <c r="C1833" s="3" t="s">
        <v>160</v>
      </c>
      <c r="D1833" s="5">
        <v>241000</v>
      </c>
      <c r="E1833" s="5">
        <f t="shared" si="84"/>
        <v>241</v>
      </c>
      <c r="F1833" t="b">
        <v>0</v>
      </c>
      <c r="G1833">
        <v>4</v>
      </c>
      <c r="H1833">
        <f>_xlfn.XLOOKUP(G1833, years!A$2:A$836, years!B$2:B$836)</f>
        <v>2001</v>
      </c>
      <c r="I1833" s="5">
        <v>54</v>
      </c>
      <c r="J1833">
        <v>0.66800000000000004</v>
      </c>
      <c r="K1833">
        <v>0.77200000000000002</v>
      </c>
      <c r="L1833" s="7" t="str">
        <f t="shared" si="85"/>
        <v>High</v>
      </c>
      <c r="M1833">
        <v>-5.4</v>
      </c>
      <c r="N1833" s="7">
        <v>3.0700000000000002E-2</v>
      </c>
      <c r="O1833" s="7">
        <v>0.123</v>
      </c>
      <c r="P1833" s="9">
        <v>0</v>
      </c>
      <c r="Q1833" s="7">
        <v>0.34100000000000003</v>
      </c>
      <c r="R1833" s="7">
        <v>0.91100000000000003</v>
      </c>
      <c r="S1833" s="7" t="str">
        <f t="shared" si="86"/>
        <v>Positive</v>
      </c>
      <c r="T1833" s="5">
        <v>118.011</v>
      </c>
      <c r="U1833" t="s">
        <v>17</v>
      </c>
    </row>
    <row r="1834" spans="1:21" x14ac:dyDescent="0.25">
      <c r="A1834">
        <v>405</v>
      </c>
      <c r="B1834" t="str">
        <f>_xlfn.XLOOKUP(A1834, artists!A$2:A$836, artists!B$2:B$836)</f>
        <v>Colby O'Donis</v>
      </c>
      <c r="C1834" s="3" t="s">
        <v>861</v>
      </c>
      <c r="D1834" s="5">
        <v>243013</v>
      </c>
      <c r="E1834" s="5">
        <f t="shared" si="84"/>
        <v>243.01300000000001</v>
      </c>
      <c r="F1834" t="b">
        <v>0</v>
      </c>
      <c r="G1834">
        <v>11</v>
      </c>
      <c r="H1834">
        <f>_xlfn.XLOOKUP(G1834, years!A$2:A$836, years!B$2:B$836)</f>
        <v>2008</v>
      </c>
      <c r="I1834" s="5">
        <v>61</v>
      </c>
      <c r="J1834">
        <v>0.77500000000000002</v>
      </c>
      <c r="K1834">
        <v>0.64100000000000001</v>
      </c>
      <c r="L1834" s="7" t="str">
        <f t="shared" si="85"/>
        <v>Low</v>
      </c>
      <c r="M1834">
        <v>-6.718</v>
      </c>
      <c r="N1834" s="7">
        <v>3.7999999999999999E-2</v>
      </c>
      <c r="O1834" s="7">
        <v>3.27E-2</v>
      </c>
      <c r="P1834" s="9">
        <v>0</v>
      </c>
      <c r="Q1834" s="7">
        <v>0.18</v>
      </c>
      <c r="R1834" s="7">
        <v>0.30499999999999999</v>
      </c>
      <c r="S1834" s="7" t="str">
        <f t="shared" si="86"/>
        <v>Negative</v>
      </c>
      <c r="T1834" s="5">
        <v>119.974</v>
      </c>
      <c r="U1834" t="s">
        <v>26</v>
      </c>
    </row>
    <row r="1835" spans="1:21" x14ac:dyDescent="0.25">
      <c r="A1835">
        <v>260</v>
      </c>
      <c r="B1835" t="str">
        <f>_xlfn.XLOOKUP(A1835, artists!A$2:A$836, artists!B$2:B$836)</f>
        <v>T.I.</v>
      </c>
      <c r="C1835" s="3" t="s">
        <v>690</v>
      </c>
      <c r="D1835" s="5">
        <v>274333</v>
      </c>
      <c r="E1835" s="5">
        <f t="shared" si="84"/>
        <v>274.33300000000003</v>
      </c>
      <c r="F1835" t="b">
        <v>1</v>
      </c>
      <c r="G1835">
        <v>9</v>
      </c>
      <c r="H1835">
        <f>_xlfn.XLOOKUP(G1835, years!A$2:A$836, years!B$2:B$836)</f>
        <v>2006</v>
      </c>
      <c r="I1835" s="5">
        <v>64</v>
      </c>
      <c r="J1835">
        <v>0.55100000000000005</v>
      </c>
      <c r="K1835">
        <v>0.81</v>
      </c>
      <c r="L1835" s="7" t="str">
        <f t="shared" si="85"/>
        <v>High</v>
      </c>
      <c r="M1835">
        <v>-4.3650000000000002</v>
      </c>
      <c r="N1835" s="7">
        <v>3.44E-2</v>
      </c>
      <c r="O1835" s="7">
        <v>1.55E-2</v>
      </c>
      <c r="P1835" s="9">
        <v>0</v>
      </c>
      <c r="Q1835" s="7">
        <v>0.16900000000000001</v>
      </c>
      <c r="R1835" s="7">
        <v>0.33200000000000002</v>
      </c>
      <c r="S1835" s="7" t="str">
        <f t="shared" si="86"/>
        <v>Negative</v>
      </c>
      <c r="T1835" s="5">
        <v>73.463999999999999</v>
      </c>
      <c r="U1835" t="s">
        <v>59</v>
      </c>
    </row>
    <row r="1836" spans="1:21" x14ac:dyDescent="0.25">
      <c r="A1836">
        <v>499</v>
      </c>
      <c r="B1836" t="str">
        <f>_xlfn.XLOOKUP(A1836, artists!A$2:A$836, artists!B$2:B$836)</f>
        <v>Two Door Cinema Club</v>
      </c>
      <c r="C1836" s="3" t="s">
        <v>690</v>
      </c>
      <c r="D1836" s="5">
        <v>189693</v>
      </c>
      <c r="E1836" s="5">
        <f t="shared" si="84"/>
        <v>189.69300000000001</v>
      </c>
      <c r="F1836" t="b">
        <v>0</v>
      </c>
      <c r="G1836">
        <v>13</v>
      </c>
      <c r="H1836">
        <f>_xlfn.XLOOKUP(G1836, years!A$2:A$836, years!B$2:B$836)</f>
        <v>2010</v>
      </c>
      <c r="I1836" s="5">
        <v>0</v>
      </c>
      <c r="J1836">
        <v>0.55000000000000004</v>
      </c>
      <c r="K1836">
        <v>0.753</v>
      </c>
      <c r="L1836" s="7" t="str">
        <f t="shared" si="85"/>
        <v>High</v>
      </c>
      <c r="M1836">
        <v>-4.0030000000000001</v>
      </c>
      <c r="N1836" s="7">
        <v>4.07E-2</v>
      </c>
      <c r="O1836" s="7">
        <v>6.6500000000000001E-4</v>
      </c>
      <c r="P1836" s="9">
        <v>7.7400000000000004E-6</v>
      </c>
      <c r="Q1836" s="7">
        <v>9.2100000000000001E-2</v>
      </c>
      <c r="R1836" s="7">
        <v>0.84099999999999997</v>
      </c>
      <c r="S1836" s="7" t="str">
        <f t="shared" si="86"/>
        <v>Positive</v>
      </c>
      <c r="T1836" s="5">
        <v>139.048</v>
      </c>
      <c r="U1836" t="s">
        <v>724</v>
      </c>
    </row>
    <row r="1837" spans="1:21" x14ac:dyDescent="0.25">
      <c r="A1837">
        <v>241</v>
      </c>
      <c r="B1837" t="str">
        <f>_xlfn.XLOOKUP(A1837, artists!A$2:A$836, artists!B$2:B$836)</f>
        <v>Gwen Stefani</v>
      </c>
      <c r="C1837" s="3" t="s">
        <v>451</v>
      </c>
      <c r="D1837" s="5">
        <v>221226</v>
      </c>
      <c r="E1837" s="5">
        <f t="shared" si="84"/>
        <v>221.226</v>
      </c>
      <c r="F1837" t="b">
        <v>0</v>
      </c>
      <c r="G1837">
        <v>7</v>
      </c>
      <c r="H1837">
        <f>_xlfn.XLOOKUP(G1837, years!A$2:A$836, years!B$2:B$836)</f>
        <v>2004</v>
      </c>
      <c r="I1837" s="5">
        <v>60</v>
      </c>
      <c r="J1837">
        <v>0.67600000000000005</v>
      </c>
      <c r="K1837">
        <v>0.94799999999999995</v>
      </c>
      <c r="L1837" s="7" t="str">
        <f t="shared" si="85"/>
        <v>High</v>
      </c>
      <c r="M1837">
        <v>-2.5569999999999999</v>
      </c>
      <c r="N1837" s="7">
        <v>6.2799999999999995E-2</v>
      </c>
      <c r="O1837" s="7">
        <v>5.0900000000000001E-2</v>
      </c>
      <c r="P1837" s="9">
        <v>8.1899999999999995E-6</v>
      </c>
      <c r="Q1837" s="7">
        <v>0.38400000000000001</v>
      </c>
      <c r="R1837" s="7">
        <v>0.73099999999999998</v>
      </c>
      <c r="S1837" s="7" t="str">
        <f t="shared" si="86"/>
        <v>Positive</v>
      </c>
      <c r="T1837" s="5">
        <v>136.02699999999999</v>
      </c>
      <c r="U1837" t="s">
        <v>32</v>
      </c>
    </row>
    <row r="1838" spans="1:21" x14ac:dyDescent="0.25">
      <c r="A1838">
        <v>486</v>
      </c>
      <c r="B1838" t="str">
        <f>_xlfn.XLOOKUP(A1838, artists!A$2:A$836, artists!B$2:B$836)</f>
        <v>Adam Lambert</v>
      </c>
      <c r="C1838" s="3" t="s">
        <v>1063</v>
      </c>
      <c r="D1838" s="5">
        <v>227320</v>
      </c>
      <c r="E1838" s="5">
        <f t="shared" si="84"/>
        <v>227.32</v>
      </c>
      <c r="F1838" t="b">
        <v>0</v>
      </c>
      <c r="G1838">
        <v>12</v>
      </c>
      <c r="H1838">
        <f>_xlfn.XLOOKUP(G1838, years!A$2:A$836, years!B$2:B$836)</f>
        <v>2009</v>
      </c>
      <c r="I1838" s="5">
        <v>57</v>
      </c>
      <c r="J1838">
        <v>0.438</v>
      </c>
      <c r="K1838">
        <v>0.67200000000000004</v>
      </c>
      <c r="L1838" s="7" t="str">
        <f t="shared" si="85"/>
        <v>High</v>
      </c>
      <c r="M1838">
        <v>-4.7060000000000004</v>
      </c>
      <c r="N1838" s="7">
        <v>4.2900000000000001E-2</v>
      </c>
      <c r="O1838" s="7">
        <v>5.4999999999999997E-3</v>
      </c>
      <c r="P1838" s="9">
        <v>0</v>
      </c>
      <c r="Q1838" s="7">
        <v>5.8299999999999998E-2</v>
      </c>
      <c r="R1838" s="7">
        <v>0.45700000000000002</v>
      </c>
      <c r="S1838" s="7" t="str">
        <f t="shared" si="86"/>
        <v>Negative</v>
      </c>
      <c r="T1838" s="5">
        <v>185.934</v>
      </c>
      <c r="U1838" t="s">
        <v>17</v>
      </c>
    </row>
    <row r="1839" spans="1:21" x14ac:dyDescent="0.25">
      <c r="A1839">
        <v>458</v>
      </c>
      <c r="B1839" t="str">
        <f>_xlfn.XLOOKUP(A1839, artists!A$2:A$836, artists!B$2:B$836)</f>
        <v>Jason Derulo</v>
      </c>
      <c r="C1839" s="3" t="s">
        <v>981</v>
      </c>
      <c r="D1839" s="5">
        <v>221253</v>
      </c>
      <c r="E1839" s="5">
        <f t="shared" si="84"/>
        <v>221.25299999999999</v>
      </c>
      <c r="F1839" t="b">
        <v>0</v>
      </c>
      <c r="G1839">
        <v>13</v>
      </c>
      <c r="H1839">
        <f>_xlfn.XLOOKUP(G1839, years!A$2:A$836, years!B$2:B$836)</f>
        <v>2010</v>
      </c>
      <c r="I1839" s="5">
        <v>70</v>
      </c>
      <c r="J1839">
        <v>0.61499999999999999</v>
      </c>
      <c r="K1839">
        <v>0.71099999999999997</v>
      </c>
      <c r="L1839" s="7" t="str">
        <f t="shared" si="85"/>
        <v>High</v>
      </c>
      <c r="M1839">
        <v>-5.5069999999999997</v>
      </c>
      <c r="N1839" s="7">
        <v>7.7899999999999997E-2</v>
      </c>
      <c r="O1839" s="7">
        <v>4.4400000000000002E-2</v>
      </c>
      <c r="P1839" s="9">
        <v>0</v>
      </c>
      <c r="Q1839" s="7">
        <v>0.14499999999999999</v>
      </c>
      <c r="R1839" s="7">
        <v>0.71099999999999997</v>
      </c>
      <c r="S1839" s="7" t="str">
        <f t="shared" si="86"/>
        <v>Positive</v>
      </c>
      <c r="T1839" s="5">
        <v>144.036</v>
      </c>
      <c r="U1839" t="s">
        <v>59</v>
      </c>
    </row>
    <row r="1840" spans="1:21" x14ac:dyDescent="0.25">
      <c r="A1840">
        <v>26</v>
      </c>
      <c r="B1840" t="str">
        <f>_xlfn.XLOOKUP(A1840, artists!A$2:A$836, artists!B$2:B$836)</f>
        <v>Da Brat</v>
      </c>
      <c r="C1840" s="3" t="s">
        <v>55</v>
      </c>
      <c r="D1840" s="5">
        <v>221160</v>
      </c>
      <c r="E1840" s="5">
        <f t="shared" si="84"/>
        <v>221.16</v>
      </c>
      <c r="F1840" t="b">
        <v>1</v>
      </c>
      <c r="G1840">
        <v>3</v>
      </c>
      <c r="H1840">
        <f>_xlfn.XLOOKUP(G1840, years!A$2:A$836, years!B$2:B$836)</f>
        <v>2000</v>
      </c>
      <c r="I1840" s="5">
        <v>53</v>
      </c>
      <c r="J1840">
        <v>0.879</v>
      </c>
      <c r="K1840">
        <v>0.68100000000000005</v>
      </c>
      <c r="L1840" s="7" t="str">
        <f t="shared" si="85"/>
        <v>High</v>
      </c>
      <c r="M1840">
        <v>-8.9510000000000005</v>
      </c>
      <c r="N1840" s="7">
        <v>0.24</v>
      </c>
      <c r="O1840" s="7">
        <v>1.7000000000000001E-2</v>
      </c>
      <c r="P1840" s="9">
        <v>0</v>
      </c>
      <c r="Q1840" s="7">
        <v>6.6900000000000001E-2</v>
      </c>
      <c r="R1840" s="7">
        <v>0.81699999999999995</v>
      </c>
      <c r="S1840" s="7" t="str">
        <f t="shared" si="86"/>
        <v>Positive</v>
      </c>
      <c r="T1840" s="5">
        <v>99.974000000000004</v>
      </c>
      <c r="U1840" t="s">
        <v>26</v>
      </c>
    </row>
    <row r="1841" spans="1:21" x14ac:dyDescent="0.25">
      <c r="A1841">
        <v>571</v>
      </c>
      <c r="B1841" t="str">
        <f>_xlfn.XLOOKUP(A1841, artists!A$2:A$836, artists!B$2:B$836)</f>
        <v>Imagine Dragons</v>
      </c>
      <c r="C1841" s="3" t="s">
        <v>1696</v>
      </c>
      <c r="D1841" s="5">
        <v>201240</v>
      </c>
      <c r="E1841" s="5">
        <f t="shared" si="84"/>
        <v>201.24</v>
      </c>
      <c r="F1841" t="b">
        <v>0</v>
      </c>
      <c r="G1841">
        <v>20</v>
      </c>
      <c r="H1841">
        <f>_xlfn.XLOOKUP(G1841, years!A$2:A$836, years!B$2:B$836)</f>
        <v>2017</v>
      </c>
      <c r="I1841" s="5">
        <v>80</v>
      </c>
      <c r="J1841">
        <v>0.67200000000000004</v>
      </c>
      <c r="K1841">
        <v>0.65500000000000003</v>
      </c>
      <c r="L1841" s="7" t="str">
        <f t="shared" si="85"/>
        <v>Low</v>
      </c>
      <c r="M1841">
        <v>-5.0209999999999999</v>
      </c>
      <c r="N1841" s="7">
        <v>3.1099999999999999E-2</v>
      </c>
      <c r="O1841" s="7">
        <v>3.6200000000000003E-2</v>
      </c>
      <c r="P1841" s="9">
        <v>0</v>
      </c>
      <c r="Q1841" s="7">
        <v>0.11700000000000001</v>
      </c>
      <c r="R1841" s="7">
        <v>0.55600000000000005</v>
      </c>
      <c r="S1841" s="7" t="str">
        <f t="shared" si="86"/>
        <v>Positive</v>
      </c>
      <c r="T1841" s="5">
        <v>134.94499999999999</v>
      </c>
      <c r="U1841" t="s">
        <v>100</v>
      </c>
    </row>
    <row r="1842" spans="1:21" x14ac:dyDescent="0.25">
      <c r="A1842">
        <v>260</v>
      </c>
      <c r="B1842" t="str">
        <f>_xlfn.XLOOKUP(A1842, artists!A$2:A$836, artists!B$2:B$836)</f>
        <v>T.I.</v>
      </c>
      <c r="C1842" s="3" t="s">
        <v>900</v>
      </c>
      <c r="D1842" s="5">
        <v>249533</v>
      </c>
      <c r="E1842" s="5">
        <f t="shared" si="84"/>
        <v>249.53299999999999</v>
      </c>
      <c r="F1842" t="b">
        <v>1</v>
      </c>
      <c r="G1842">
        <v>11</v>
      </c>
      <c r="H1842">
        <f>_xlfn.XLOOKUP(G1842, years!A$2:A$836, years!B$2:B$836)</f>
        <v>2008</v>
      </c>
      <c r="I1842" s="5">
        <v>74</v>
      </c>
      <c r="J1842">
        <v>0.68</v>
      </c>
      <c r="K1842">
        <v>0.68700000000000006</v>
      </c>
      <c r="L1842" s="7" t="str">
        <f t="shared" si="85"/>
        <v>High</v>
      </c>
      <c r="M1842">
        <v>-6.1619999999999999</v>
      </c>
      <c r="N1842" s="7">
        <v>7.0900000000000005E-2</v>
      </c>
      <c r="O1842" s="7">
        <v>1.61E-2</v>
      </c>
      <c r="P1842" s="9">
        <v>0</v>
      </c>
      <c r="Q1842" s="7">
        <v>0.26100000000000001</v>
      </c>
      <c r="R1842" s="7">
        <v>0.46700000000000003</v>
      </c>
      <c r="S1842" s="7" t="str">
        <f t="shared" si="86"/>
        <v>Negative</v>
      </c>
      <c r="T1842" s="5">
        <v>150.053</v>
      </c>
      <c r="U1842" t="s">
        <v>59</v>
      </c>
    </row>
    <row r="1843" spans="1:21" x14ac:dyDescent="0.25">
      <c r="A1843">
        <v>422</v>
      </c>
      <c r="B1843" t="str">
        <f>_xlfn.XLOOKUP(A1843, artists!A$2:A$836, artists!B$2:B$836)</f>
        <v>H "two" O</v>
      </c>
      <c r="C1843" s="3" t="s">
        <v>894</v>
      </c>
      <c r="D1843" s="5">
        <v>207476</v>
      </c>
      <c r="E1843" s="5">
        <f t="shared" si="84"/>
        <v>207.476</v>
      </c>
      <c r="F1843" t="b">
        <v>0</v>
      </c>
      <c r="G1843">
        <v>11</v>
      </c>
      <c r="H1843">
        <f>_xlfn.XLOOKUP(G1843, years!A$2:A$836, years!B$2:B$836)</f>
        <v>2008</v>
      </c>
      <c r="I1843" s="5">
        <v>55</v>
      </c>
      <c r="J1843">
        <v>0.73299999999999998</v>
      </c>
      <c r="K1843">
        <v>0.9</v>
      </c>
      <c r="L1843" s="7" t="str">
        <f t="shared" si="85"/>
        <v>High</v>
      </c>
      <c r="M1843">
        <v>-4.758</v>
      </c>
      <c r="N1843" s="7">
        <v>3.4099999999999998E-2</v>
      </c>
      <c r="O1843" s="7">
        <v>8.5000000000000006E-3</v>
      </c>
      <c r="P1843" s="9">
        <v>2.18E-2</v>
      </c>
      <c r="Q1843" s="7">
        <v>0.151</v>
      </c>
      <c r="R1843" s="7">
        <v>0.93700000000000006</v>
      </c>
      <c r="S1843" s="7" t="str">
        <f t="shared" si="86"/>
        <v>Positive</v>
      </c>
      <c r="T1843" s="5">
        <v>139.61000000000001</v>
      </c>
      <c r="U1843" t="s">
        <v>34</v>
      </c>
    </row>
    <row r="1844" spans="1:21" x14ac:dyDescent="0.25">
      <c r="A1844">
        <v>338</v>
      </c>
      <c r="B1844" t="str">
        <f>_xlfn.XLOOKUP(A1844, artists!A$2:A$836, artists!B$2:B$836)</f>
        <v>Nick Lachey</v>
      </c>
      <c r="C1844" s="3" t="s">
        <v>692</v>
      </c>
      <c r="D1844" s="5">
        <v>244613</v>
      </c>
      <c r="E1844" s="5">
        <f t="shared" si="84"/>
        <v>244.613</v>
      </c>
      <c r="F1844" t="b">
        <v>0</v>
      </c>
      <c r="G1844">
        <v>9</v>
      </c>
      <c r="H1844">
        <f>_xlfn.XLOOKUP(G1844, years!A$2:A$836, years!B$2:B$836)</f>
        <v>2006</v>
      </c>
      <c r="I1844" s="5">
        <v>37</v>
      </c>
      <c r="J1844">
        <v>0.42</v>
      </c>
      <c r="K1844">
        <v>0.74199999999999999</v>
      </c>
      <c r="L1844" s="7" t="str">
        <f t="shared" si="85"/>
        <v>High</v>
      </c>
      <c r="M1844">
        <v>-5.665</v>
      </c>
      <c r="N1844" s="7">
        <v>3.7499999999999999E-2</v>
      </c>
      <c r="O1844" s="7">
        <v>0.14199999999999999</v>
      </c>
      <c r="P1844" s="9">
        <v>0</v>
      </c>
      <c r="Q1844" s="7">
        <v>0.14499999999999999</v>
      </c>
      <c r="R1844" s="7">
        <v>0.29399999999999998</v>
      </c>
      <c r="S1844" s="7" t="str">
        <f t="shared" si="86"/>
        <v>Negative</v>
      </c>
      <c r="T1844" s="5">
        <v>149.965</v>
      </c>
      <c r="U1844" t="s">
        <v>17</v>
      </c>
    </row>
    <row r="1845" spans="1:21" x14ac:dyDescent="0.25">
      <c r="A1845">
        <v>166</v>
      </c>
      <c r="B1845" t="str">
        <f>_xlfn.XLOOKUP(A1845, artists!A$2:A$836, artists!B$2:B$836)</f>
        <v>Fat Joe</v>
      </c>
      <c r="C1845" s="3" t="s">
        <v>283</v>
      </c>
      <c r="D1845" s="5">
        <v>267093</v>
      </c>
      <c r="E1845" s="5">
        <f t="shared" si="84"/>
        <v>267.09300000000002</v>
      </c>
      <c r="F1845" t="b">
        <v>1</v>
      </c>
      <c r="G1845">
        <v>4</v>
      </c>
      <c r="H1845">
        <f>_xlfn.XLOOKUP(G1845, years!A$2:A$836, years!B$2:B$836)</f>
        <v>2001</v>
      </c>
      <c r="I1845" s="5">
        <v>73</v>
      </c>
      <c r="J1845">
        <v>0.83499999999999996</v>
      </c>
      <c r="K1845">
        <v>0.70699999999999996</v>
      </c>
      <c r="L1845" s="7" t="str">
        <f t="shared" si="85"/>
        <v>High</v>
      </c>
      <c r="M1845">
        <v>-5.0739999999999998</v>
      </c>
      <c r="N1845" s="7">
        <v>5.9799999999999999E-2</v>
      </c>
      <c r="O1845" s="7">
        <v>2.1899999999999999E-2</v>
      </c>
      <c r="P1845" s="9">
        <v>2.19E-5</v>
      </c>
      <c r="Q1845" s="7">
        <v>0.108</v>
      </c>
      <c r="R1845" s="7">
        <v>0.91900000000000004</v>
      </c>
      <c r="S1845" s="7" t="str">
        <f t="shared" si="86"/>
        <v>Positive</v>
      </c>
      <c r="T1845" s="5">
        <v>93.954999999999998</v>
      </c>
      <c r="U1845" t="s">
        <v>59</v>
      </c>
    </row>
    <row r="1846" spans="1:21" x14ac:dyDescent="0.25">
      <c r="A1846">
        <v>283</v>
      </c>
      <c r="B1846" t="str">
        <f>_xlfn.XLOOKUP(A1846, artists!A$2:A$836, artists!B$2:B$836)</f>
        <v>Rihanna</v>
      </c>
      <c r="C1846" s="3" t="s">
        <v>1082</v>
      </c>
      <c r="D1846" s="5">
        <v>263173</v>
      </c>
      <c r="E1846" s="5">
        <f t="shared" si="84"/>
        <v>263.173</v>
      </c>
      <c r="F1846" t="b">
        <v>0</v>
      </c>
      <c r="G1846">
        <v>13</v>
      </c>
      <c r="H1846">
        <f>_xlfn.XLOOKUP(G1846, years!A$2:A$836, years!B$2:B$836)</f>
        <v>2010</v>
      </c>
      <c r="I1846" s="5">
        <v>66</v>
      </c>
      <c r="J1846">
        <v>0.69199999999999995</v>
      </c>
      <c r="K1846">
        <v>0.78600000000000003</v>
      </c>
      <c r="L1846" s="7" t="str">
        <f t="shared" si="85"/>
        <v>High</v>
      </c>
      <c r="M1846">
        <v>-2.9590000000000001</v>
      </c>
      <c r="N1846" s="7">
        <v>6.9000000000000006E-2</v>
      </c>
      <c r="O1846" s="7">
        <v>0.23</v>
      </c>
      <c r="P1846" s="9">
        <v>0</v>
      </c>
      <c r="Q1846" s="7">
        <v>7.9699999999999993E-2</v>
      </c>
      <c r="R1846" s="7">
        <v>0.58299999999999996</v>
      </c>
      <c r="S1846" s="7" t="str">
        <f t="shared" si="86"/>
        <v>Positive</v>
      </c>
      <c r="T1846" s="5">
        <v>100.02500000000001</v>
      </c>
      <c r="U1846" t="s">
        <v>26</v>
      </c>
    </row>
    <row r="1847" spans="1:21" x14ac:dyDescent="0.25">
      <c r="A1847">
        <v>285</v>
      </c>
      <c r="B1847" t="str">
        <f>_xlfn.XLOOKUP(A1847, artists!A$2:A$836, artists!B$2:B$836)</f>
        <v>The Pussycat Dolls</v>
      </c>
      <c r="C1847" s="3" t="s">
        <v>855</v>
      </c>
      <c r="D1847" s="5">
        <v>245680</v>
      </c>
      <c r="E1847" s="5">
        <f t="shared" si="84"/>
        <v>245.68</v>
      </c>
      <c r="F1847" t="b">
        <v>0</v>
      </c>
      <c r="G1847">
        <v>11</v>
      </c>
      <c r="H1847">
        <f>_xlfn.XLOOKUP(G1847, years!A$2:A$836, years!B$2:B$836)</f>
        <v>2008</v>
      </c>
      <c r="I1847" s="5">
        <v>72</v>
      </c>
      <c r="J1847">
        <v>0.67100000000000004</v>
      </c>
      <c r="K1847">
        <v>0.68500000000000005</v>
      </c>
      <c r="L1847" s="7" t="str">
        <f t="shared" si="85"/>
        <v>High</v>
      </c>
      <c r="M1847">
        <v>-5.7619999999999996</v>
      </c>
      <c r="N1847" s="7">
        <v>0.05</v>
      </c>
      <c r="O1847" s="7">
        <v>1.65E-3</v>
      </c>
      <c r="P1847" s="9">
        <v>0</v>
      </c>
      <c r="Q1847" s="7">
        <v>0.39800000000000002</v>
      </c>
      <c r="R1847" s="7">
        <v>0.36799999999999999</v>
      </c>
      <c r="S1847" s="7" t="str">
        <f t="shared" si="86"/>
        <v>Negative</v>
      </c>
      <c r="T1847" s="5">
        <v>118.449</v>
      </c>
      <c r="U1847" t="s">
        <v>32</v>
      </c>
    </row>
    <row r="1848" spans="1:21" x14ac:dyDescent="0.25">
      <c r="A1848">
        <v>469</v>
      </c>
      <c r="B1848" t="str">
        <f>_xlfn.XLOOKUP(A1848, artists!A$2:A$836, artists!B$2:B$836)</f>
        <v>Bruno Mars</v>
      </c>
      <c r="C1848" s="3" t="s">
        <v>1398</v>
      </c>
      <c r="D1848" s="5">
        <v>213826</v>
      </c>
      <c r="E1848" s="5">
        <f t="shared" si="84"/>
        <v>213.82599999999999</v>
      </c>
      <c r="F1848" t="b">
        <v>0</v>
      </c>
      <c r="G1848">
        <v>15</v>
      </c>
      <c r="H1848">
        <f>_xlfn.XLOOKUP(G1848, years!A$2:A$836, years!B$2:B$836)</f>
        <v>2012</v>
      </c>
      <c r="I1848" s="5">
        <v>83</v>
      </c>
      <c r="J1848">
        <v>0.61199999999999999</v>
      </c>
      <c r="K1848">
        <v>0.28000000000000003</v>
      </c>
      <c r="L1848" s="7" t="str">
        <f t="shared" si="85"/>
        <v>Low</v>
      </c>
      <c r="M1848">
        <v>-8.6479999999999997</v>
      </c>
      <c r="N1848" s="7">
        <v>4.3400000000000001E-2</v>
      </c>
      <c r="O1848" s="7">
        <v>0.93200000000000005</v>
      </c>
      <c r="P1848" s="9">
        <v>0</v>
      </c>
      <c r="Q1848" s="7">
        <v>8.7999999999999995E-2</v>
      </c>
      <c r="R1848" s="7">
        <v>0.38700000000000001</v>
      </c>
      <c r="S1848" s="7" t="str">
        <f t="shared" si="86"/>
        <v>Negative</v>
      </c>
      <c r="T1848" s="5">
        <v>72.795000000000002</v>
      </c>
      <c r="U1848" t="s">
        <v>17</v>
      </c>
    </row>
    <row r="1849" spans="1:21" x14ac:dyDescent="0.25">
      <c r="A1849">
        <v>66</v>
      </c>
      <c r="B1849" t="str">
        <f>_xlfn.XLOOKUP(A1849, artists!A$2:A$836, artists!B$2:B$836)</f>
        <v>3 Doors Down</v>
      </c>
      <c r="C1849" s="3" t="s">
        <v>410</v>
      </c>
      <c r="D1849" s="5">
        <v>260333</v>
      </c>
      <c r="E1849" s="5">
        <f t="shared" si="84"/>
        <v>260.33300000000003</v>
      </c>
      <c r="F1849" t="b">
        <v>0</v>
      </c>
      <c r="G1849">
        <v>5</v>
      </c>
      <c r="H1849">
        <f>_xlfn.XLOOKUP(G1849, years!A$2:A$836, years!B$2:B$836)</f>
        <v>2002</v>
      </c>
      <c r="I1849" s="5">
        <v>67</v>
      </c>
      <c r="J1849">
        <v>0.53</v>
      </c>
      <c r="K1849">
        <v>0.76800000000000002</v>
      </c>
      <c r="L1849" s="7" t="str">
        <f t="shared" si="85"/>
        <v>High</v>
      </c>
      <c r="M1849">
        <v>-5.6109999999999998</v>
      </c>
      <c r="N1849" s="7">
        <v>2.8400000000000002E-2</v>
      </c>
      <c r="O1849" s="7">
        <v>3.8500000000000001E-3</v>
      </c>
      <c r="P1849" s="9">
        <v>0</v>
      </c>
      <c r="Q1849" s="7">
        <v>0.10299999999999999</v>
      </c>
      <c r="R1849" s="7">
        <v>0.374</v>
      </c>
      <c r="S1849" s="7" t="str">
        <f t="shared" si="86"/>
        <v>Negative</v>
      </c>
      <c r="T1849" s="5">
        <v>148.095</v>
      </c>
      <c r="U1849" t="s">
        <v>113</v>
      </c>
    </row>
    <row r="1850" spans="1:21" x14ac:dyDescent="0.25">
      <c r="A1850">
        <v>7</v>
      </c>
      <c r="B1850" t="str">
        <f>_xlfn.XLOOKUP(A1850, artists!A$2:A$836, artists!B$2:B$836)</f>
        <v>Eminem</v>
      </c>
      <c r="C1850" s="3" t="s">
        <v>410</v>
      </c>
      <c r="D1850" s="5">
        <v>281320</v>
      </c>
      <c r="E1850" s="5">
        <f t="shared" si="84"/>
        <v>281.32</v>
      </c>
      <c r="F1850" t="b">
        <v>1</v>
      </c>
      <c r="G1850">
        <v>8</v>
      </c>
      <c r="H1850">
        <f>_xlfn.XLOOKUP(G1850, years!A$2:A$836, years!B$2:B$836)</f>
        <v>2005</v>
      </c>
      <c r="I1850" s="5">
        <v>68</v>
      </c>
      <c r="J1850">
        <v>0.61799999999999999</v>
      </c>
      <c r="K1850">
        <v>0.746</v>
      </c>
      <c r="L1850" s="7" t="str">
        <f t="shared" si="85"/>
        <v>High</v>
      </c>
      <c r="M1850">
        <v>-5.476</v>
      </c>
      <c r="N1850" s="7">
        <v>0.35199999999999998</v>
      </c>
      <c r="O1850" s="7">
        <v>5.5300000000000002E-2</v>
      </c>
      <c r="P1850" s="9">
        <v>0</v>
      </c>
      <c r="Q1850" s="7">
        <v>0.27300000000000002</v>
      </c>
      <c r="R1850" s="7">
        <v>0.75</v>
      </c>
      <c r="S1850" s="7" t="str">
        <f t="shared" si="86"/>
        <v>Positive</v>
      </c>
      <c r="T1850" s="5">
        <v>75.272000000000006</v>
      </c>
      <c r="U1850" t="s">
        <v>28</v>
      </c>
    </row>
    <row r="1851" spans="1:21" x14ac:dyDescent="0.25">
      <c r="A1851">
        <v>438</v>
      </c>
      <c r="B1851" t="str">
        <f>_xlfn.XLOOKUP(A1851, artists!A$2:A$836, artists!B$2:B$836)</f>
        <v>David Guetta</v>
      </c>
      <c r="C1851" s="3" t="s">
        <v>966</v>
      </c>
      <c r="D1851" s="5">
        <v>191000</v>
      </c>
      <c r="E1851" s="5">
        <f t="shared" si="84"/>
        <v>191</v>
      </c>
      <c r="F1851" t="b">
        <v>0</v>
      </c>
      <c r="G1851">
        <v>13</v>
      </c>
      <c r="H1851">
        <f>_xlfn.XLOOKUP(G1851, years!A$2:A$836, years!B$2:B$836)</f>
        <v>2010</v>
      </c>
      <c r="I1851" s="5">
        <v>69</v>
      </c>
      <c r="J1851">
        <v>0.67500000000000004</v>
      </c>
      <c r="K1851">
        <v>0.86199999999999999</v>
      </c>
      <c r="L1851" s="7" t="str">
        <f t="shared" si="85"/>
        <v>High</v>
      </c>
      <c r="M1851">
        <v>-4.6139999999999999</v>
      </c>
      <c r="N1851" s="7">
        <v>2.53E-2</v>
      </c>
      <c r="O1851" s="7">
        <v>1.6500000000000001E-2</v>
      </c>
      <c r="P1851" s="9">
        <v>4.2700000000000002E-4</v>
      </c>
      <c r="Q1851" s="7">
        <v>0.16900000000000001</v>
      </c>
      <c r="R1851" s="7">
        <v>0.498</v>
      </c>
      <c r="S1851" s="7" t="str">
        <f t="shared" si="86"/>
        <v>Negative</v>
      </c>
      <c r="T1851" s="5">
        <v>129.96700000000001</v>
      </c>
      <c r="U1851" t="s">
        <v>673</v>
      </c>
    </row>
    <row r="1852" spans="1:21" x14ac:dyDescent="0.25">
      <c r="A1852">
        <v>308</v>
      </c>
      <c r="B1852" t="str">
        <f>_xlfn.XLOOKUP(A1852, artists!A$2:A$836, artists!B$2:B$836)</f>
        <v>Arctic Monkeys</v>
      </c>
      <c r="C1852" s="3" t="s">
        <v>694</v>
      </c>
      <c r="D1852" s="5">
        <v>202133</v>
      </c>
      <c r="E1852" s="5">
        <f t="shared" si="84"/>
        <v>202.13300000000001</v>
      </c>
      <c r="F1852" t="b">
        <v>1</v>
      </c>
      <c r="G1852">
        <v>9</v>
      </c>
      <c r="H1852">
        <f>_xlfn.XLOOKUP(G1852, years!A$2:A$836, years!B$2:B$836)</f>
        <v>2006</v>
      </c>
      <c r="I1852" s="5">
        <v>72</v>
      </c>
      <c r="J1852">
        <v>0.34799999999999998</v>
      </c>
      <c r="K1852">
        <v>0.875</v>
      </c>
      <c r="L1852" s="7" t="str">
        <f t="shared" si="85"/>
        <v>High</v>
      </c>
      <c r="M1852">
        <v>-4.758</v>
      </c>
      <c r="N1852" s="7">
        <v>0.19900000000000001</v>
      </c>
      <c r="O1852" s="7">
        <v>3.4099999999999998E-2</v>
      </c>
      <c r="P1852" s="9">
        <v>0</v>
      </c>
      <c r="Q1852" s="7">
        <v>0.11700000000000001</v>
      </c>
      <c r="R1852" s="7">
        <v>0.40699999999999997</v>
      </c>
      <c r="S1852" s="7" t="str">
        <f t="shared" si="86"/>
        <v>Negative</v>
      </c>
      <c r="T1852" s="5">
        <v>169.15199999999999</v>
      </c>
      <c r="U1852" t="s">
        <v>100</v>
      </c>
    </row>
    <row r="1853" spans="1:21" x14ac:dyDescent="0.25">
      <c r="A1853">
        <v>507</v>
      </c>
      <c r="B1853" t="str">
        <f>_xlfn.XLOOKUP(A1853, artists!A$2:A$836, artists!B$2:B$836)</f>
        <v>Matt Cardle</v>
      </c>
      <c r="C1853" s="3" t="s">
        <v>1109</v>
      </c>
      <c r="D1853" s="5">
        <v>226000</v>
      </c>
      <c r="E1853" s="5">
        <f t="shared" si="84"/>
        <v>226</v>
      </c>
      <c r="F1853" t="b">
        <v>0</v>
      </c>
      <c r="G1853">
        <v>14</v>
      </c>
      <c r="H1853">
        <f>_xlfn.XLOOKUP(G1853, years!A$2:A$836, years!B$2:B$836)</f>
        <v>2011</v>
      </c>
      <c r="I1853" s="5">
        <v>46</v>
      </c>
      <c r="J1853">
        <v>0.443</v>
      </c>
      <c r="K1853">
        <v>0.68300000000000005</v>
      </c>
      <c r="L1853" s="7" t="str">
        <f t="shared" si="85"/>
        <v>High</v>
      </c>
      <c r="M1853">
        <v>-5.5209999999999999</v>
      </c>
      <c r="N1853" s="7">
        <v>3.4299999999999997E-2</v>
      </c>
      <c r="O1853" s="7">
        <v>1.9800000000000002E-2</v>
      </c>
      <c r="P1853" s="9">
        <v>5.2599999999999996E-6</v>
      </c>
      <c r="Q1853" s="7">
        <v>0.313</v>
      </c>
      <c r="R1853" s="7">
        <v>0.44700000000000001</v>
      </c>
      <c r="S1853" s="7" t="str">
        <f t="shared" si="86"/>
        <v>Negative</v>
      </c>
      <c r="T1853" s="5">
        <v>81.986000000000004</v>
      </c>
      <c r="U1853" t="s">
        <v>17</v>
      </c>
    </row>
    <row r="1854" spans="1:21" x14ac:dyDescent="0.25">
      <c r="A1854">
        <v>102</v>
      </c>
      <c r="B1854" t="str">
        <f>_xlfn.XLOOKUP(A1854, artists!A$2:A$836, artists!B$2:B$836)</f>
        <v>Nickelback</v>
      </c>
      <c r="C1854" s="3" t="s">
        <v>1144</v>
      </c>
      <c r="D1854" s="5">
        <v>190786</v>
      </c>
      <c r="E1854" s="5">
        <f t="shared" si="84"/>
        <v>190.786</v>
      </c>
      <c r="F1854" t="b">
        <v>0</v>
      </c>
      <c r="G1854">
        <v>14</v>
      </c>
      <c r="H1854">
        <f>_xlfn.XLOOKUP(G1854, years!A$2:A$836, years!B$2:B$836)</f>
        <v>2011</v>
      </c>
      <c r="I1854" s="5">
        <v>65</v>
      </c>
      <c r="J1854">
        <v>0.44600000000000001</v>
      </c>
      <c r="K1854">
        <v>0.9</v>
      </c>
      <c r="L1854" s="7" t="str">
        <f t="shared" si="85"/>
        <v>High</v>
      </c>
      <c r="M1854">
        <v>-3.5409999999999999</v>
      </c>
      <c r="N1854" s="7">
        <v>4.8899999999999999E-2</v>
      </c>
      <c r="O1854" s="7">
        <v>1.02E-4</v>
      </c>
      <c r="P1854" s="9">
        <v>1.8899999999999999E-5</v>
      </c>
      <c r="Q1854" s="7">
        <v>4.0399999999999998E-2</v>
      </c>
      <c r="R1854" s="7">
        <v>0.88</v>
      </c>
      <c r="S1854" s="7" t="str">
        <f t="shared" si="86"/>
        <v>Positive</v>
      </c>
      <c r="T1854" s="5">
        <v>187.96100000000001</v>
      </c>
      <c r="U1854" t="s">
        <v>23</v>
      </c>
    </row>
    <row r="1855" spans="1:21" x14ac:dyDescent="0.25">
      <c r="A1855">
        <v>108</v>
      </c>
      <c r="B1855" t="str">
        <f>_xlfn.XLOOKUP(A1855, artists!A$2:A$836, artists!B$2:B$836)</f>
        <v>Christina Milian</v>
      </c>
      <c r="C1855" s="3" t="s">
        <v>253</v>
      </c>
      <c r="D1855" s="5">
        <v>222546</v>
      </c>
      <c r="E1855" s="5">
        <f t="shared" si="84"/>
        <v>222.54599999999999</v>
      </c>
      <c r="F1855" t="b">
        <v>0</v>
      </c>
      <c r="G1855">
        <v>4</v>
      </c>
      <c r="H1855">
        <f>_xlfn.XLOOKUP(G1855, years!A$2:A$836, years!B$2:B$836)</f>
        <v>2001</v>
      </c>
      <c r="I1855" s="5">
        <v>60</v>
      </c>
      <c r="J1855">
        <v>0.95499999999999996</v>
      </c>
      <c r="K1855">
        <v>0.83899999999999997</v>
      </c>
      <c r="L1855" s="7" t="str">
        <f t="shared" si="85"/>
        <v>High</v>
      </c>
      <c r="M1855">
        <v>-3.399</v>
      </c>
      <c r="N1855" s="7">
        <v>0.127</v>
      </c>
      <c r="O1855" s="7">
        <v>9.3399999999999997E-2</v>
      </c>
      <c r="P1855" s="9">
        <v>1.75E-4</v>
      </c>
      <c r="Q1855" s="7">
        <v>9.9000000000000005E-2</v>
      </c>
      <c r="R1855" s="7">
        <v>0.82499999999999996</v>
      </c>
      <c r="S1855" s="7" t="str">
        <f t="shared" si="86"/>
        <v>Positive</v>
      </c>
      <c r="T1855" s="5">
        <v>108.955</v>
      </c>
      <c r="U1855" t="s">
        <v>26</v>
      </c>
    </row>
    <row r="1856" spans="1:21" x14ac:dyDescent="0.25">
      <c r="A1856">
        <v>146</v>
      </c>
      <c r="B1856" t="str">
        <f>_xlfn.XLOOKUP(A1856, artists!A$2:A$836, artists!B$2:B$836)</f>
        <v>Avril Lavigne</v>
      </c>
      <c r="C1856" s="3" t="s">
        <v>819</v>
      </c>
      <c r="D1856" s="5">
        <v>240493</v>
      </c>
      <c r="E1856" s="5">
        <f t="shared" si="84"/>
        <v>240.49299999999999</v>
      </c>
      <c r="F1856" t="b">
        <v>0</v>
      </c>
      <c r="G1856">
        <v>10</v>
      </c>
      <c r="H1856">
        <f>_xlfn.XLOOKUP(G1856, years!A$2:A$836, years!B$2:B$836)</f>
        <v>2007</v>
      </c>
      <c r="I1856" s="5">
        <v>68</v>
      </c>
      <c r="J1856">
        <v>0.45700000000000002</v>
      </c>
      <c r="K1856">
        <v>0.71899999999999997</v>
      </c>
      <c r="L1856" s="7" t="str">
        <f t="shared" si="85"/>
        <v>High</v>
      </c>
      <c r="M1856">
        <v>-3.9209999999999998</v>
      </c>
      <c r="N1856" s="7">
        <v>3.2300000000000002E-2</v>
      </c>
      <c r="O1856" s="7">
        <v>0.191</v>
      </c>
      <c r="P1856" s="9">
        <v>0</v>
      </c>
      <c r="Q1856" s="7">
        <v>0.22800000000000001</v>
      </c>
      <c r="R1856" s="7">
        <v>0.16800000000000001</v>
      </c>
      <c r="S1856" s="7" t="str">
        <f t="shared" si="86"/>
        <v>Negative</v>
      </c>
      <c r="T1856" s="5">
        <v>142.03399999999999</v>
      </c>
      <c r="U1856" t="s">
        <v>17</v>
      </c>
    </row>
    <row r="1857" spans="1:21" x14ac:dyDescent="0.25">
      <c r="A1857">
        <v>84</v>
      </c>
      <c r="B1857" t="str">
        <f>_xlfn.XLOOKUP(A1857, artists!A$2:A$836, artists!B$2:B$836)</f>
        <v>Shakira</v>
      </c>
      <c r="C1857" s="3" t="s">
        <v>147</v>
      </c>
      <c r="D1857" s="5">
        <v>196160</v>
      </c>
      <c r="E1857" s="5">
        <f t="shared" si="84"/>
        <v>196.16</v>
      </c>
      <c r="F1857" t="b">
        <v>0</v>
      </c>
      <c r="G1857">
        <v>4</v>
      </c>
      <c r="H1857">
        <f>_xlfn.XLOOKUP(G1857, years!A$2:A$836, years!B$2:B$836)</f>
        <v>2001</v>
      </c>
      <c r="I1857" s="5">
        <v>74</v>
      </c>
      <c r="J1857">
        <v>0.79400000000000004</v>
      </c>
      <c r="K1857">
        <v>0.83199999999999996</v>
      </c>
      <c r="L1857" s="7" t="str">
        <f t="shared" si="85"/>
        <v>High</v>
      </c>
      <c r="M1857">
        <v>-4.8620000000000001</v>
      </c>
      <c r="N1857" s="7">
        <v>4.07E-2</v>
      </c>
      <c r="O1857" s="7">
        <v>0.23699999999999999</v>
      </c>
      <c r="P1857" s="9">
        <v>1.1399999999999999E-5</v>
      </c>
      <c r="Q1857" s="7">
        <v>0.20300000000000001</v>
      </c>
      <c r="R1857" s="7">
        <v>0.871</v>
      </c>
      <c r="S1857" s="7" t="str">
        <f t="shared" si="86"/>
        <v>Positive</v>
      </c>
      <c r="T1857" s="5">
        <v>107.657</v>
      </c>
      <c r="U1857" t="s">
        <v>71</v>
      </c>
    </row>
    <row r="1858" spans="1:21" x14ac:dyDescent="0.25">
      <c r="A1858">
        <v>769</v>
      </c>
      <c r="B1858" t="str">
        <f>_xlfn.XLOOKUP(A1858, artists!A$2:A$836, artists!B$2:B$836)</f>
        <v>Sofía Reyes</v>
      </c>
      <c r="C1858" s="3" t="s">
        <v>1806</v>
      </c>
      <c r="D1858" s="5">
        <v>201526</v>
      </c>
      <c r="E1858" s="5">
        <f t="shared" ref="E1858:E1921" si="87">D1858/1000</f>
        <v>201.52600000000001</v>
      </c>
      <c r="F1858" t="b">
        <v>0</v>
      </c>
      <c r="G1858">
        <v>21</v>
      </c>
      <c r="H1858">
        <f>_xlfn.XLOOKUP(G1858, years!A$2:A$836, years!B$2:B$836)</f>
        <v>2018</v>
      </c>
      <c r="I1858" s="5">
        <v>65</v>
      </c>
      <c r="J1858">
        <v>0.79200000000000004</v>
      </c>
      <c r="K1858">
        <v>0.89500000000000002</v>
      </c>
      <c r="L1858" s="7" t="str">
        <f t="shared" ref="L1858:L1921" si="88">IF(K1858&gt;0.66,"High",IF(K1858&gt;0.33&amp;K1858&lt;=0.66,"Medium","Low"))</f>
        <v>High</v>
      </c>
      <c r="M1858">
        <v>-3.1120000000000001</v>
      </c>
      <c r="N1858" s="7">
        <v>5.8900000000000001E-2</v>
      </c>
      <c r="O1858" s="7">
        <v>0.16500000000000001</v>
      </c>
      <c r="P1858" s="9">
        <v>0</v>
      </c>
      <c r="Q1858" s="7">
        <v>5.0099999999999999E-2</v>
      </c>
      <c r="R1858" s="7">
        <v>0.79400000000000004</v>
      </c>
      <c r="S1858" s="7" t="str">
        <f t="shared" ref="S1858:S1921" si="89">IF(R1858 &gt;= 0.5, "Positive", "Negative")</f>
        <v>Positive</v>
      </c>
      <c r="T1858" s="5">
        <v>94.968000000000004</v>
      </c>
      <c r="U1858" t="s">
        <v>71</v>
      </c>
    </row>
    <row r="1859" spans="1:21" x14ac:dyDescent="0.25">
      <c r="A1859">
        <v>283</v>
      </c>
      <c r="B1859" t="str">
        <f>_xlfn.XLOOKUP(A1859, artists!A$2:A$836, artists!B$2:B$836)</f>
        <v>Rihanna</v>
      </c>
      <c r="C1859" s="3" t="s">
        <v>1215</v>
      </c>
      <c r="D1859" s="5">
        <v>242680</v>
      </c>
      <c r="E1859" s="5">
        <f t="shared" si="87"/>
        <v>242.68</v>
      </c>
      <c r="F1859" t="b">
        <v>0</v>
      </c>
      <c r="G1859">
        <v>14</v>
      </c>
      <c r="H1859">
        <f>_xlfn.XLOOKUP(G1859, years!A$2:A$836, years!B$2:B$836)</f>
        <v>2011</v>
      </c>
      <c r="I1859" s="5">
        <v>71</v>
      </c>
      <c r="J1859">
        <v>0.71899999999999997</v>
      </c>
      <c r="K1859">
        <v>0.84699999999999998</v>
      </c>
      <c r="L1859" s="7" t="str">
        <f t="shared" si="88"/>
        <v>High</v>
      </c>
      <c r="M1859">
        <v>-6.34</v>
      </c>
      <c r="N1859" s="7">
        <v>9.1600000000000001E-2</v>
      </c>
      <c r="O1859" s="7">
        <v>2.0100000000000001E-3</v>
      </c>
      <c r="P1859" s="9">
        <v>2.0400000000000001E-2</v>
      </c>
      <c r="Q1859" s="7">
        <v>0.223</v>
      </c>
      <c r="R1859" s="7">
        <v>0.44400000000000001</v>
      </c>
      <c r="S1859" s="7" t="str">
        <f t="shared" si="89"/>
        <v>Negative</v>
      </c>
      <c r="T1859" s="5">
        <v>127.96299999999999</v>
      </c>
      <c r="U1859" t="s">
        <v>26</v>
      </c>
    </row>
    <row r="1860" spans="1:21" x14ac:dyDescent="0.25">
      <c r="A1860">
        <v>52</v>
      </c>
      <c r="B1860" t="str">
        <f>_xlfn.XLOOKUP(A1860, artists!A$2:A$836, artists!B$2:B$836)</f>
        <v>Donell Jones</v>
      </c>
      <c r="C1860" s="3" t="s">
        <v>118</v>
      </c>
      <c r="D1860" s="5">
        <v>253626</v>
      </c>
      <c r="E1860" s="5">
        <f t="shared" si="87"/>
        <v>253.626</v>
      </c>
      <c r="F1860" t="b">
        <v>0</v>
      </c>
      <c r="G1860">
        <v>2</v>
      </c>
      <c r="H1860">
        <f>_xlfn.XLOOKUP(G1860, years!A$2:A$836, years!B$2:B$836)</f>
        <v>1999</v>
      </c>
      <c r="I1860" s="5">
        <v>57</v>
      </c>
      <c r="J1860">
        <v>0.66400000000000003</v>
      </c>
      <c r="K1860">
        <v>0.39600000000000002</v>
      </c>
      <c r="L1860" s="7" t="str">
        <f t="shared" si="88"/>
        <v>Low</v>
      </c>
      <c r="M1860">
        <v>-9.1310000000000002</v>
      </c>
      <c r="N1860" s="7">
        <v>2.98E-2</v>
      </c>
      <c r="O1860" s="7">
        <v>0.52</v>
      </c>
      <c r="P1860" s="9">
        <v>0</v>
      </c>
      <c r="Q1860" s="7">
        <v>0.26800000000000002</v>
      </c>
      <c r="R1860" s="7">
        <v>0.45300000000000001</v>
      </c>
      <c r="S1860" s="7" t="str">
        <f t="shared" si="89"/>
        <v>Negative</v>
      </c>
      <c r="T1860" s="5">
        <v>102.053</v>
      </c>
      <c r="U1860" t="s">
        <v>32</v>
      </c>
    </row>
    <row r="1861" spans="1:21" x14ac:dyDescent="0.25">
      <c r="A1861">
        <v>194</v>
      </c>
      <c r="B1861" t="str">
        <f>_xlfn.XLOOKUP(A1861, artists!A$2:A$836, artists!B$2:B$836)</f>
        <v>Black Eyed Peas</v>
      </c>
      <c r="C1861" s="3" t="s">
        <v>447</v>
      </c>
      <c r="D1861" s="5">
        <v>217733</v>
      </c>
      <c r="E1861" s="5">
        <f t="shared" si="87"/>
        <v>217.733</v>
      </c>
      <c r="F1861" t="b">
        <v>0</v>
      </c>
      <c r="G1861">
        <v>7</v>
      </c>
      <c r="H1861">
        <f>_xlfn.XLOOKUP(G1861, years!A$2:A$836, years!B$2:B$836)</f>
        <v>2004</v>
      </c>
      <c r="I1861" s="5">
        <v>53</v>
      </c>
      <c r="J1861">
        <v>0.78500000000000003</v>
      </c>
      <c r="K1861">
        <v>0.79900000000000004</v>
      </c>
      <c r="L1861" s="7" t="str">
        <f t="shared" si="88"/>
        <v>High</v>
      </c>
      <c r="M1861">
        <v>-2.2080000000000002</v>
      </c>
      <c r="N1861" s="7">
        <v>0.126</v>
      </c>
      <c r="O1861" s="7">
        <v>0.11700000000000001</v>
      </c>
      <c r="P1861" s="9">
        <v>0</v>
      </c>
      <c r="Q1861" s="7">
        <v>0.29199999999999998</v>
      </c>
      <c r="R1861" s="7">
        <v>0.79700000000000004</v>
      </c>
      <c r="S1861" s="7" t="str">
        <f t="shared" si="89"/>
        <v>Positive</v>
      </c>
      <c r="T1861" s="5">
        <v>104.923</v>
      </c>
      <c r="U1861" t="s">
        <v>59</v>
      </c>
    </row>
    <row r="1862" spans="1:21" x14ac:dyDescent="0.25">
      <c r="A1862">
        <v>49</v>
      </c>
      <c r="B1862" t="str">
        <f>_xlfn.XLOOKUP(A1862, artists!A$2:A$836, artists!B$2:B$836)</f>
        <v>Jagged Edge</v>
      </c>
      <c r="C1862" s="3" t="s">
        <v>201</v>
      </c>
      <c r="D1862" s="5">
        <v>232573</v>
      </c>
      <c r="E1862" s="5">
        <f t="shared" si="87"/>
        <v>232.57300000000001</v>
      </c>
      <c r="F1862" t="b">
        <v>0</v>
      </c>
      <c r="G1862">
        <v>4</v>
      </c>
      <c r="H1862">
        <f>_xlfn.XLOOKUP(G1862, years!A$2:A$836, years!B$2:B$836)</f>
        <v>2001</v>
      </c>
      <c r="I1862" s="5">
        <v>67</v>
      </c>
      <c r="J1862">
        <v>0.59599999999999997</v>
      </c>
      <c r="K1862">
        <v>0.66100000000000003</v>
      </c>
      <c r="L1862" s="7" t="str">
        <f t="shared" si="88"/>
        <v>High</v>
      </c>
      <c r="M1862">
        <v>-6.2389999999999999</v>
      </c>
      <c r="N1862" s="7">
        <v>0.22600000000000001</v>
      </c>
      <c r="O1862" s="7">
        <v>0.31</v>
      </c>
      <c r="P1862" s="9">
        <v>0</v>
      </c>
      <c r="Q1862" s="7">
        <v>8.4699999999999998E-2</v>
      </c>
      <c r="R1862" s="7">
        <v>0.86</v>
      </c>
      <c r="S1862" s="7" t="str">
        <f t="shared" si="89"/>
        <v>Positive</v>
      </c>
      <c r="T1862" s="5">
        <v>129.49100000000001</v>
      </c>
      <c r="U1862" t="s">
        <v>26</v>
      </c>
    </row>
    <row r="1863" spans="1:21" x14ac:dyDescent="0.25">
      <c r="A1863">
        <v>438</v>
      </c>
      <c r="B1863" t="str">
        <f>_xlfn.XLOOKUP(A1863, artists!A$2:A$836, artists!B$2:B$836)</f>
        <v>David Guetta</v>
      </c>
      <c r="C1863" s="3" t="s">
        <v>1128</v>
      </c>
      <c r="D1863" s="5">
        <v>194840</v>
      </c>
      <c r="E1863" s="5">
        <f t="shared" si="87"/>
        <v>194.84</v>
      </c>
      <c r="F1863" t="b">
        <v>1</v>
      </c>
      <c r="G1863">
        <v>15</v>
      </c>
      <c r="H1863">
        <f>_xlfn.XLOOKUP(G1863, years!A$2:A$836, years!B$2:B$836)</f>
        <v>2012</v>
      </c>
      <c r="I1863" s="5">
        <v>72</v>
      </c>
      <c r="J1863">
        <v>0.66600000000000004</v>
      </c>
      <c r="K1863">
        <v>0.876</v>
      </c>
      <c r="L1863" s="7" t="str">
        <f t="shared" si="88"/>
        <v>High</v>
      </c>
      <c r="M1863">
        <v>-3.0779999999999998</v>
      </c>
      <c r="N1863" s="7">
        <v>4.1399999999999999E-2</v>
      </c>
      <c r="O1863" s="7">
        <v>5.5E-2</v>
      </c>
      <c r="P1863" s="9">
        <v>0</v>
      </c>
      <c r="Q1863" s="7">
        <v>0.25900000000000001</v>
      </c>
      <c r="R1863" s="7">
        <v>0.55200000000000005</v>
      </c>
      <c r="S1863" s="7" t="str">
        <f t="shared" si="89"/>
        <v>Positive</v>
      </c>
      <c r="T1863" s="5">
        <v>129.88399999999999</v>
      </c>
      <c r="U1863" t="s">
        <v>673</v>
      </c>
    </row>
    <row r="1864" spans="1:21" x14ac:dyDescent="0.25">
      <c r="A1864">
        <v>289</v>
      </c>
      <c r="B1864" t="str">
        <f>_xlfn.XLOOKUP(A1864, artists!A$2:A$836, artists!B$2:B$836)</f>
        <v>Fort Minor</v>
      </c>
      <c r="C1864" s="3" t="s">
        <v>711</v>
      </c>
      <c r="D1864" s="5">
        <v>231866</v>
      </c>
      <c r="E1864" s="5">
        <f t="shared" si="87"/>
        <v>231.86600000000001</v>
      </c>
      <c r="F1864" t="b">
        <v>1</v>
      </c>
      <c r="G1864">
        <v>8</v>
      </c>
      <c r="H1864">
        <f>_xlfn.XLOOKUP(G1864, years!A$2:A$836, years!B$2:B$836)</f>
        <v>2005</v>
      </c>
      <c r="I1864" s="5">
        <v>42</v>
      </c>
      <c r="J1864">
        <v>0.68400000000000005</v>
      </c>
      <c r="K1864">
        <v>0.81899999999999995</v>
      </c>
      <c r="L1864" s="7" t="str">
        <f t="shared" si="88"/>
        <v>High</v>
      </c>
      <c r="M1864">
        <v>-3.3090000000000002</v>
      </c>
      <c r="N1864" s="7">
        <v>0.23799999999999999</v>
      </c>
      <c r="O1864" s="7">
        <v>0.26200000000000001</v>
      </c>
      <c r="P1864" s="9">
        <v>1.97E-3</v>
      </c>
      <c r="Q1864" s="7">
        <v>0.113</v>
      </c>
      <c r="R1864" s="7">
        <v>0.25</v>
      </c>
      <c r="S1864" s="7" t="str">
        <f t="shared" si="89"/>
        <v>Negative</v>
      </c>
      <c r="T1864" s="5">
        <v>179.999</v>
      </c>
      <c r="U1864" t="s">
        <v>196</v>
      </c>
    </row>
    <row r="1865" spans="1:21" x14ac:dyDescent="0.25">
      <c r="A1865">
        <v>425</v>
      </c>
      <c r="B1865" t="str">
        <f>_xlfn.XLOOKUP(A1865, artists!A$2:A$836, artists!B$2:B$836)</f>
        <v>OneRepublic</v>
      </c>
      <c r="C1865" s="3" t="s">
        <v>1594</v>
      </c>
      <c r="D1865" s="5">
        <v>169773</v>
      </c>
      <c r="E1865" s="5">
        <f t="shared" si="87"/>
        <v>169.773</v>
      </c>
      <c r="F1865" t="b">
        <v>0</v>
      </c>
      <c r="G1865">
        <v>19</v>
      </c>
      <c r="H1865">
        <f>_xlfn.XLOOKUP(G1865, years!A$2:A$836, years!B$2:B$836)</f>
        <v>2016</v>
      </c>
      <c r="I1865" s="5">
        <v>70</v>
      </c>
      <c r="J1865">
        <v>0.55200000000000005</v>
      </c>
      <c r="K1865">
        <v>0.68899999999999995</v>
      </c>
      <c r="L1865" s="7" t="str">
        <f t="shared" si="88"/>
        <v>High</v>
      </c>
      <c r="M1865">
        <v>-6.444</v>
      </c>
      <c r="N1865" s="7">
        <v>4.2500000000000003E-2</v>
      </c>
      <c r="O1865" s="7">
        <v>9.1499999999999998E-2</v>
      </c>
      <c r="P1865" s="9">
        <v>0</v>
      </c>
      <c r="Q1865" s="7">
        <v>0.27</v>
      </c>
      <c r="R1865" s="7">
        <v>0.34899999999999998</v>
      </c>
      <c r="S1865" s="7" t="str">
        <f t="shared" si="89"/>
        <v>Negative</v>
      </c>
      <c r="T1865" s="5">
        <v>99.960999999999999</v>
      </c>
      <c r="U1865" t="s">
        <v>17</v>
      </c>
    </row>
    <row r="1866" spans="1:21" x14ac:dyDescent="0.25">
      <c r="A1866">
        <v>148</v>
      </c>
      <c r="B1866" t="str">
        <f>_xlfn.XLOOKUP(A1866, artists!A$2:A$836, artists!B$2:B$836)</f>
        <v>The Calling</v>
      </c>
      <c r="C1866" s="3" t="s">
        <v>246</v>
      </c>
      <c r="D1866" s="5">
        <v>208600</v>
      </c>
      <c r="E1866" s="5">
        <f t="shared" si="87"/>
        <v>208.6</v>
      </c>
      <c r="F1866" t="b">
        <v>0</v>
      </c>
      <c r="G1866">
        <v>4</v>
      </c>
      <c r="H1866">
        <f>_xlfn.XLOOKUP(G1866, years!A$2:A$836, years!B$2:B$836)</f>
        <v>2001</v>
      </c>
      <c r="I1866" s="5">
        <v>72</v>
      </c>
      <c r="J1866">
        <v>0.55800000000000005</v>
      </c>
      <c r="K1866">
        <v>0.71899999999999997</v>
      </c>
      <c r="L1866" s="7" t="str">
        <f t="shared" si="88"/>
        <v>High</v>
      </c>
      <c r="M1866">
        <v>-5.1130000000000004</v>
      </c>
      <c r="N1866" s="7">
        <v>2.6700000000000002E-2</v>
      </c>
      <c r="O1866" s="7">
        <v>3.6700000000000003E-2</v>
      </c>
      <c r="P1866" s="9">
        <v>0</v>
      </c>
      <c r="Q1866" s="7">
        <v>0.115</v>
      </c>
      <c r="R1866" s="7">
        <v>0.371</v>
      </c>
      <c r="S1866" s="7" t="str">
        <f t="shared" si="89"/>
        <v>Negative</v>
      </c>
      <c r="T1866" s="5">
        <v>112.027</v>
      </c>
      <c r="U1866" t="s">
        <v>17</v>
      </c>
    </row>
    <row r="1867" spans="1:21" x14ac:dyDescent="0.25">
      <c r="A1867">
        <v>534</v>
      </c>
      <c r="B1867" t="str">
        <f>_xlfn.XLOOKUP(A1867, artists!A$2:A$836, artists!B$2:B$836)</f>
        <v>Charlene Soraia</v>
      </c>
      <c r="C1867" s="3" t="s">
        <v>246</v>
      </c>
      <c r="D1867" s="5">
        <v>197577</v>
      </c>
      <c r="E1867" s="5">
        <f t="shared" si="87"/>
        <v>197.577</v>
      </c>
      <c r="F1867" t="b">
        <v>0</v>
      </c>
      <c r="G1867">
        <v>14</v>
      </c>
      <c r="H1867">
        <f>_xlfn.XLOOKUP(G1867, years!A$2:A$836, years!B$2:B$836)</f>
        <v>2011</v>
      </c>
      <c r="I1867" s="5">
        <v>60</v>
      </c>
      <c r="J1867">
        <v>0.59699999999999998</v>
      </c>
      <c r="K1867">
        <v>0.115</v>
      </c>
      <c r="L1867" s="7" t="str">
        <f t="shared" si="88"/>
        <v>Low</v>
      </c>
      <c r="M1867">
        <v>-9.2170000000000005</v>
      </c>
      <c r="N1867" s="7">
        <v>3.3399999999999999E-2</v>
      </c>
      <c r="O1867" s="7">
        <v>0.82</v>
      </c>
      <c r="P1867" s="9">
        <v>2.1499999999999999E-4</v>
      </c>
      <c r="Q1867" s="7">
        <v>0.111</v>
      </c>
      <c r="R1867" s="7">
        <v>0.128</v>
      </c>
      <c r="S1867" s="7" t="str">
        <f t="shared" si="89"/>
        <v>Negative</v>
      </c>
      <c r="T1867" s="5">
        <v>111.202</v>
      </c>
      <c r="U1867" t="s">
        <v>17</v>
      </c>
    </row>
    <row r="1868" spans="1:21" x14ac:dyDescent="0.25">
      <c r="A1868">
        <v>397</v>
      </c>
      <c r="B1868" t="str">
        <f>_xlfn.XLOOKUP(A1868, artists!A$2:A$836, artists!B$2:B$836)</f>
        <v>Flo Rida</v>
      </c>
      <c r="C1868" s="3" t="s">
        <v>1220</v>
      </c>
      <c r="D1868" s="5">
        <v>224653</v>
      </c>
      <c r="E1868" s="5">
        <f t="shared" si="87"/>
        <v>224.65299999999999</v>
      </c>
      <c r="F1868" t="b">
        <v>0</v>
      </c>
      <c r="G1868">
        <v>15</v>
      </c>
      <c r="H1868">
        <f>_xlfn.XLOOKUP(G1868, years!A$2:A$836, years!B$2:B$836)</f>
        <v>2012</v>
      </c>
      <c r="I1868" s="5">
        <v>77</v>
      </c>
      <c r="J1868">
        <v>0.747</v>
      </c>
      <c r="K1868">
        <v>0.93700000000000006</v>
      </c>
      <c r="L1868" s="7" t="str">
        <f t="shared" si="88"/>
        <v>High</v>
      </c>
      <c r="M1868">
        <v>-5.7460000000000004</v>
      </c>
      <c r="N1868" s="7">
        <v>4.53E-2</v>
      </c>
      <c r="O1868" s="7">
        <v>2.0799999999999999E-2</v>
      </c>
      <c r="P1868" s="9">
        <v>0</v>
      </c>
      <c r="Q1868" s="7">
        <v>0.28999999999999998</v>
      </c>
      <c r="R1868" s="7">
        <v>0.73899999999999999</v>
      </c>
      <c r="S1868" s="7" t="str">
        <f t="shared" si="89"/>
        <v>Positive</v>
      </c>
      <c r="T1868" s="5">
        <v>103.976</v>
      </c>
      <c r="U1868" t="s">
        <v>59</v>
      </c>
    </row>
    <row r="1869" spans="1:21" x14ac:dyDescent="0.25">
      <c r="A1869">
        <v>106</v>
      </c>
      <c r="B1869" t="str">
        <f>_xlfn.XLOOKUP(A1869, artists!A$2:A$836, artists!B$2:B$836)</f>
        <v>Dido</v>
      </c>
      <c r="C1869" s="3" t="s">
        <v>424</v>
      </c>
      <c r="D1869" s="5">
        <v>240040</v>
      </c>
      <c r="E1869" s="5">
        <f t="shared" si="87"/>
        <v>240.04</v>
      </c>
      <c r="F1869" t="b">
        <v>0</v>
      </c>
      <c r="G1869">
        <v>6</v>
      </c>
      <c r="H1869">
        <f>_xlfn.XLOOKUP(G1869, years!A$2:A$836, years!B$2:B$836)</f>
        <v>2003</v>
      </c>
      <c r="I1869" s="5">
        <v>44</v>
      </c>
      <c r="J1869">
        <v>0.51200000000000001</v>
      </c>
      <c r="K1869">
        <v>0.52500000000000002</v>
      </c>
      <c r="L1869" s="7" t="str">
        <f t="shared" si="88"/>
        <v>Low</v>
      </c>
      <c r="M1869">
        <v>-6.8230000000000004</v>
      </c>
      <c r="N1869" s="7">
        <v>4.0099999999999997E-2</v>
      </c>
      <c r="O1869" s="7">
        <v>0.32700000000000001</v>
      </c>
      <c r="P1869" s="9">
        <v>3.3000000000000002E-6</v>
      </c>
      <c r="Q1869" s="7">
        <v>8.1000000000000003E-2</v>
      </c>
      <c r="R1869" s="7">
        <v>0.29399999999999998</v>
      </c>
      <c r="S1869" s="7" t="str">
        <f t="shared" si="89"/>
        <v>Negative</v>
      </c>
      <c r="T1869" s="5">
        <v>169.95099999999999</v>
      </c>
      <c r="U1869" t="s">
        <v>17</v>
      </c>
    </row>
    <row r="1870" spans="1:21" x14ac:dyDescent="0.25">
      <c r="A1870">
        <v>563</v>
      </c>
      <c r="B1870" t="str">
        <f>_xlfn.XLOOKUP(A1870, artists!A$2:A$836, artists!B$2:B$836)</f>
        <v>Disclosure</v>
      </c>
      <c r="C1870" s="3" t="s">
        <v>1335</v>
      </c>
      <c r="D1870" s="5">
        <v>277687</v>
      </c>
      <c r="E1870" s="5">
        <f t="shared" si="87"/>
        <v>277.68700000000001</v>
      </c>
      <c r="F1870" t="b">
        <v>0</v>
      </c>
      <c r="G1870">
        <v>16</v>
      </c>
      <c r="H1870">
        <f>_xlfn.XLOOKUP(G1870, years!A$2:A$836, years!B$2:B$836)</f>
        <v>2013</v>
      </c>
      <c r="I1870" s="5">
        <v>54</v>
      </c>
      <c r="J1870">
        <v>0.66500000000000004</v>
      </c>
      <c r="K1870">
        <v>0.84399999999999997</v>
      </c>
      <c r="L1870" s="7" t="str">
        <f t="shared" si="88"/>
        <v>High</v>
      </c>
      <c r="M1870">
        <v>-6.1639999999999997</v>
      </c>
      <c r="N1870" s="7">
        <v>5.0099999999999999E-2</v>
      </c>
      <c r="O1870" s="7">
        <v>9.6299999999999997E-3</v>
      </c>
      <c r="P1870" s="9">
        <v>2.1499999999999999E-4</v>
      </c>
      <c r="Q1870" s="7">
        <v>0.311</v>
      </c>
      <c r="R1870" s="7">
        <v>0.90200000000000002</v>
      </c>
      <c r="S1870" s="7" t="str">
        <f t="shared" si="89"/>
        <v>Positive</v>
      </c>
      <c r="T1870" s="5">
        <v>119.97799999999999</v>
      </c>
      <c r="U1870" t="s">
        <v>40</v>
      </c>
    </row>
    <row r="1871" spans="1:21" x14ac:dyDescent="0.25">
      <c r="A1871">
        <v>55</v>
      </c>
      <c r="B1871" t="str">
        <f>_xlfn.XLOOKUP(A1871, artists!A$2:A$836, artists!B$2:B$836)</f>
        <v>P!nk</v>
      </c>
      <c r="C1871" s="3" t="s">
        <v>732</v>
      </c>
      <c r="D1871" s="5">
        <v>208493</v>
      </c>
      <c r="E1871" s="5">
        <f t="shared" si="87"/>
        <v>208.49299999999999</v>
      </c>
      <c r="F1871" t="b">
        <v>0</v>
      </c>
      <c r="G1871">
        <v>9</v>
      </c>
      <c r="H1871">
        <f>_xlfn.XLOOKUP(G1871, years!A$2:A$836, years!B$2:B$836)</f>
        <v>2006</v>
      </c>
      <c r="I1871" s="5">
        <v>0</v>
      </c>
      <c r="J1871">
        <v>0.68799999999999994</v>
      </c>
      <c r="K1871">
        <v>0.73399999999999999</v>
      </c>
      <c r="L1871" s="7" t="str">
        <f t="shared" si="88"/>
        <v>High</v>
      </c>
      <c r="M1871">
        <v>-4.569</v>
      </c>
      <c r="N1871" s="7">
        <v>2.7400000000000001E-2</v>
      </c>
      <c r="O1871" s="7">
        <v>4.62E-3</v>
      </c>
      <c r="P1871" s="9">
        <v>0</v>
      </c>
      <c r="Q1871" s="7">
        <v>7.5600000000000001E-2</v>
      </c>
      <c r="R1871" s="7">
        <v>0.46</v>
      </c>
      <c r="S1871" s="7" t="str">
        <f t="shared" si="89"/>
        <v>Negative</v>
      </c>
      <c r="T1871" s="5">
        <v>140.00399999999999</v>
      </c>
      <c r="U1871" t="s">
        <v>17</v>
      </c>
    </row>
    <row r="1872" spans="1:21" x14ac:dyDescent="0.25">
      <c r="A1872">
        <v>51</v>
      </c>
      <c r="B1872" t="str">
        <f>_xlfn.XLOOKUP(A1872, artists!A$2:A$836, artists!B$2:B$836)</f>
        <v>Baha Men</v>
      </c>
      <c r="C1872" s="3" t="s">
        <v>87</v>
      </c>
      <c r="D1872" s="5">
        <v>198400</v>
      </c>
      <c r="E1872" s="5">
        <f t="shared" si="87"/>
        <v>198.4</v>
      </c>
      <c r="F1872" t="b">
        <v>0</v>
      </c>
      <c r="G1872">
        <v>3</v>
      </c>
      <c r="H1872">
        <f>_xlfn.XLOOKUP(G1872, years!A$2:A$836, years!B$2:B$836)</f>
        <v>2000</v>
      </c>
      <c r="I1872" s="5">
        <v>65</v>
      </c>
      <c r="J1872">
        <v>0.86899999999999999</v>
      </c>
      <c r="K1872">
        <v>0.88700000000000001</v>
      </c>
      <c r="L1872" s="7" t="str">
        <f t="shared" si="88"/>
        <v>High</v>
      </c>
      <c r="M1872">
        <v>-4.5049999999999999</v>
      </c>
      <c r="N1872" s="7">
        <v>9.9299999999999999E-2</v>
      </c>
      <c r="O1872" s="7">
        <v>6.0499999999999998E-2</v>
      </c>
      <c r="P1872" s="9">
        <v>0</v>
      </c>
      <c r="Q1872" s="7">
        <v>0.14799999999999999</v>
      </c>
      <c r="R1872" s="7">
        <v>0.78400000000000003</v>
      </c>
      <c r="S1872" s="7" t="str">
        <f t="shared" si="89"/>
        <v>Positive</v>
      </c>
      <c r="T1872" s="5">
        <v>129.221</v>
      </c>
      <c r="U1872" t="s">
        <v>63</v>
      </c>
    </row>
    <row r="1873" spans="1:21" x14ac:dyDescent="0.25">
      <c r="A1873">
        <v>456</v>
      </c>
      <c r="B1873" t="str">
        <f>_xlfn.XLOOKUP(A1873, artists!A$2:A$836, artists!B$2:B$836)</f>
        <v>Selena Gomez &amp; The Scene</v>
      </c>
      <c r="C1873" s="3" t="s">
        <v>1174</v>
      </c>
      <c r="D1873" s="5">
        <v>195613</v>
      </c>
      <c r="E1873" s="5">
        <f t="shared" si="87"/>
        <v>195.613</v>
      </c>
      <c r="F1873" t="b">
        <v>0</v>
      </c>
      <c r="G1873">
        <v>14</v>
      </c>
      <c r="H1873">
        <f>_xlfn.XLOOKUP(G1873, years!A$2:A$836, years!B$2:B$836)</f>
        <v>2011</v>
      </c>
      <c r="I1873" s="5">
        <v>76</v>
      </c>
      <c r="J1873">
        <v>0.68200000000000005</v>
      </c>
      <c r="K1873">
        <v>0.92700000000000005</v>
      </c>
      <c r="L1873" s="7" t="str">
        <f t="shared" si="88"/>
        <v>High</v>
      </c>
      <c r="M1873">
        <v>-2.915</v>
      </c>
      <c r="N1873" s="7">
        <v>4.7899999999999998E-2</v>
      </c>
      <c r="O1873" s="7">
        <v>8.43E-2</v>
      </c>
      <c r="P1873" s="9">
        <v>0</v>
      </c>
      <c r="Q1873" s="7">
        <v>0.14899999999999999</v>
      </c>
      <c r="R1873" s="7">
        <v>0.74399999999999999</v>
      </c>
      <c r="S1873" s="7" t="str">
        <f t="shared" si="89"/>
        <v>Positive</v>
      </c>
      <c r="T1873" s="5">
        <v>101.01900000000001</v>
      </c>
      <c r="U1873" t="s">
        <v>40</v>
      </c>
    </row>
    <row r="1874" spans="1:21" x14ac:dyDescent="0.25">
      <c r="A1874">
        <v>121</v>
      </c>
      <c r="B1874" t="str">
        <f>_xlfn.XLOOKUP(A1874, artists!A$2:A$836, artists!B$2:B$836)</f>
        <v>Atomic Kitten</v>
      </c>
      <c r="C1874" s="3" t="s">
        <v>220</v>
      </c>
      <c r="D1874" s="5">
        <v>185013</v>
      </c>
      <c r="E1874" s="5">
        <f t="shared" si="87"/>
        <v>185.01300000000001</v>
      </c>
      <c r="F1874" t="b">
        <v>0</v>
      </c>
      <c r="G1874">
        <v>4</v>
      </c>
      <c r="H1874">
        <f>_xlfn.XLOOKUP(G1874, years!A$2:A$836, years!B$2:B$836)</f>
        <v>2001</v>
      </c>
      <c r="I1874" s="5">
        <v>66</v>
      </c>
      <c r="J1874">
        <v>0.747</v>
      </c>
      <c r="K1874">
        <v>0.70599999999999996</v>
      </c>
      <c r="L1874" s="7" t="str">
        <f t="shared" si="88"/>
        <v>High</v>
      </c>
      <c r="M1874">
        <v>-4.6529999999999996</v>
      </c>
      <c r="N1874" s="7">
        <v>4.1300000000000003E-2</v>
      </c>
      <c r="O1874" s="7">
        <v>8.4400000000000003E-2</v>
      </c>
      <c r="P1874" s="9">
        <v>3.5500000000000002E-3</v>
      </c>
      <c r="Q1874" s="7">
        <v>0.17399999999999999</v>
      </c>
      <c r="R1874" s="7">
        <v>0.56699999999999995</v>
      </c>
      <c r="S1874" s="7" t="str">
        <f t="shared" si="89"/>
        <v>Positive</v>
      </c>
      <c r="T1874" s="5">
        <v>94.019000000000005</v>
      </c>
      <c r="U1874" t="s">
        <v>17</v>
      </c>
    </row>
    <row r="1875" spans="1:21" x14ac:dyDescent="0.25">
      <c r="A1875">
        <v>438</v>
      </c>
      <c r="B1875" t="str">
        <f>_xlfn.XLOOKUP(A1875, artists!A$2:A$836, artists!B$2:B$836)</f>
        <v>David Guetta</v>
      </c>
      <c r="C1875" s="3" t="s">
        <v>1120</v>
      </c>
      <c r="D1875" s="5">
        <v>201040</v>
      </c>
      <c r="E1875" s="5">
        <f t="shared" si="87"/>
        <v>201.04</v>
      </c>
      <c r="F1875" t="b">
        <v>0</v>
      </c>
      <c r="G1875">
        <v>13</v>
      </c>
      <c r="H1875">
        <f>_xlfn.XLOOKUP(G1875, years!A$2:A$836, years!B$2:B$836)</f>
        <v>2010</v>
      </c>
      <c r="I1875" s="5">
        <v>71</v>
      </c>
      <c r="J1875">
        <v>0.67500000000000004</v>
      </c>
      <c r="K1875">
        <v>0.60199999999999998</v>
      </c>
      <c r="L1875" s="7" t="str">
        <f t="shared" si="88"/>
        <v>Low</v>
      </c>
      <c r="M1875">
        <v>-4.7329999999999997</v>
      </c>
      <c r="N1875" s="7">
        <v>0.11600000000000001</v>
      </c>
      <c r="O1875" s="7">
        <v>3.7699999999999999E-3</v>
      </c>
      <c r="P1875" s="9">
        <v>0</v>
      </c>
      <c r="Q1875" s="7">
        <v>4.58E-2</v>
      </c>
      <c r="R1875" s="7">
        <v>0.93300000000000005</v>
      </c>
      <c r="S1875" s="7" t="str">
        <f t="shared" si="89"/>
        <v>Positive</v>
      </c>
      <c r="T1875" s="5">
        <v>127.938</v>
      </c>
      <c r="U1875" t="s">
        <v>673</v>
      </c>
    </row>
    <row r="1876" spans="1:21" x14ac:dyDescent="0.25">
      <c r="A1876">
        <v>308</v>
      </c>
      <c r="B1876" t="str">
        <f>_xlfn.XLOOKUP(A1876, artists!A$2:A$836, artists!B$2:B$836)</f>
        <v>Arctic Monkeys</v>
      </c>
      <c r="C1876" s="3" t="s">
        <v>1329</v>
      </c>
      <c r="D1876" s="5">
        <v>161123</v>
      </c>
      <c r="E1876" s="5">
        <f t="shared" si="87"/>
        <v>161.12299999999999</v>
      </c>
      <c r="F1876" t="b">
        <v>0</v>
      </c>
      <c r="G1876">
        <v>16</v>
      </c>
      <c r="H1876">
        <f>_xlfn.XLOOKUP(G1876, years!A$2:A$836, years!B$2:B$836)</f>
        <v>2013</v>
      </c>
      <c r="I1876" s="5">
        <v>84</v>
      </c>
      <c r="J1876">
        <v>0.69099999999999995</v>
      </c>
      <c r="K1876">
        <v>0.63100000000000001</v>
      </c>
      <c r="L1876" s="7" t="str">
        <f t="shared" si="88"/>
        <v>Low</v>
      </c>
      <c r="M1876">
        <v>-6.4779999999999998</v>
      </c>
      <c r="N1876" s="7">
        <v>3.6799999999999999E-2</v>
      </c>
      <c r="O1876" s="7">
        <v>4.8300000000000003E-2</v>
      </c>
      <c r="P1876" s="9">
        <v>1.13E-5</v>
      </c>
      <c r="Q1876" s="7">
        <v>0.104</v>
      </c>
      <c r="R1876" s="7">
        <v>0.8</v>
      </c>
      <c r="S1876" s="7" t="str">
        <f t="shared" si="89"/>
        <v>Positive</v>
      </c>
      <c r="T1876" s="5">
        <v>92.004000000000005</v>
      </c>
      <c r="U1876" t="s">
        <v>100</v>
      </c>
    </row>
    <row r="1877" spans="1:21" x14ac:dyDescent="0.25">
      <c r="A1877">
        <v>398</v>
      </c>
      <c r="B1877" t="str">
        <f>_xlfn.XLOOKUP(A1877, artists!A$2:A$836, artists!B$2:B$836)</f>
        <v>Katy Perry</v>
      </c>
      <c r="C1877" s="3" t="s">
        <v>1294</v>
      </c>
      <c r="D1877" s="5">
        <v>220946</v>
      </c>
      <c r="E1877" s="5">
        <f t="shared" si="87"/>
        <v>220.946</v>
      </c>
      <c r="F1877" t="b">
        <v>0</v>
      </c>
      <c r="G1877">
        <v>15</v>
      </c>
      <c r="H1877">
        <f>_xlfn.XLOOKUP(G1877, years!A$2:A$836, years!B$2:B$836)</f>
        <v>2012</v>
      </c>
      <c r="I1877" s="5">
        <v>65</v>
      </c>
      <c r="J1877">
        <v>0.51400000000000001</v>
      </c>
      <c r="K1877">
        <v>0.68300000000000005</v>
      </c>
      <c r="L1877" s="7" t="str">
        <f t="shared" si="88"/>
        <v>High</v>
      </c>
      <c r="M1877">
        <v>-5.0990000000000002</v>
      </c>
      <c r="N1877" s="7">
        <v>3.6700000000000003E-2</v>
      </c>
      <c r="O1877" s="7">
        <v>7.4899999999999994E-2</v>
      </c>
      <c r="P1877" s="9">
        <v>2.6400000000000001E-6</v>
      </c>
      <c r="Q1877" s="7">
        <v>0.39200000000000002</v>
      </c>
      <c r="R1877" s="7">
        <v>0.57499999999999996</v>
      </c>
      <c r="S1877" s="7" t="str">
        <f t="shared" si="89"/>
        <v>Positive</v>
      </c>
      <c r="T1877" s="5">
        <v>159.81399999999999</v>
      </c>
      <c r="U1877" t="s">
        <v>17</v>
      </c>
    </row>
    <row r="1878" spans="1:21" x14ac:dyDescent="0.25">
      <c r="A1878">
        <v>46</v>
      </c>
      <c r="B1878" t="str">
        <f>_xlfn.XLOOKUP(A1878, artists!A$2:A$836, artists!B$2:B$836)</f>
        <v>Next</v>
      </c>
      <c r="C1878" s="3" t="s">
        <v>80</v>
      </c>
      <c r="D1878" s="5">
        <v>243666</v>
      </c>
      <c r="E1878" s="5">
        <f t="shared" si="87"/>
        <v>243.666</v>
      </c>
      <c r="F1878" t="b">
        <v>0</v>
      </c>
      <c r="G1878">
        <v>7</v>
      </c>
      <c r="H1878">
        <f>_xlfn.XLOOKUP(G1878, years!A$2:A$836, years!B$2:B$836)</f>
        <v>2004</v>
      </c>
      <c r="I1878" s="5">
        <v>52</v>
      </c>
      <c r="J1878">
        <v>0.82899999999999996</v>
      </c>
      <c r="K1878">
        <v>0.65200000000000002</v>
      </c>
      <c r="L1878" s="7" t="str">
        <f t="shared" si="88"/>
        <v>Low</v>
      </c>
      <c r="M1878">
        <v>-8.6929999999999996</v>
      </c>
      <c r="N1878" s="7">
        <v>0.108</v>
      </c>
      <c r="O1878" s="7">
        <v>6.7000000000000004E-2</v>
      </c>
      <c r="P1878" s="9">
        <v>0</v>
      </c>
      <c r="Q1878" s="7">
        <v>8.1199999999999994E-2</v>
      </c>
      <c r="R1878" s="7">
        <v>0.72599999999999998</v>
      </c>
      <c r="S1878" s="7" t="str">
        <f t="shared" si="89"/>
        <v>Positive</v>
      </c>
      <c r="T1878" s="5">
        <v>99.581000000000003</v>
      </c>
      <c r="U1878" t="s">
        <v>26</v>
      </c>
    </row>
    <row r="1879" spans="1:21" x14ac:dyDescent="0.25">
      <c r="A1879">
        <v>458</v>
      </c>
      <c r="B1879" t="str">
        <f>_xlfn.XLOOKUP(A1879, artists!A$2:A$836, artists!B$2:B$836)</f>
        <v>Jason Derulo</v>
      </c>
      <c r="C1879" s="3" t="s">
        <v>1423</v>
      </c>
      <c r="D1879" s="5">
        <v>193295</v>
      </c>
      <c r="E1879" s="5">
        <f t="shared" si="87"/>
        <v>193.29499999999999</v>
      </c>
      <c r="F1879" t="b">
        <v>0</v>
      </c>
      <c r="G1879">
        <v>16</v>
      </c>
      <c r="H1879">
        <f>_xlfn.XLOOKUP(G1879, years!A$2:A$836, years!B$2:B$836)</f>
        <v>2013</v>
      </c>
      <c r="I1879" s="5">
        <v>66</v>
      </c>
      <c r="J1879">
        <v>0.69699999999999995</v>
      </c>
      <c r="K1879">
        <v>0.621</v>
      </c>
      <c r="L1879" s="7" t="str">
        <f t="shared" si="88"/>
        <v>Low</v>
      </c>
      <c r="M1879">
        <v>-6.8860000000000001</v>
      </c>
      <c r="N1879" s="7">
        <v>0.25</v>
      </c>
      <c r="O1879" s="7">
        <v>8.0199999999999994E-2</v>
      </c>
      <c r="P1879" s="9">
        <v>0</v>
      </c>
      <c r="Q1879" s="7">
        <v>0.16200000000000001</v>
      </c>
      <c r="R1879" s="7">
        <v>0.72099999999999997</v>
      </c>
      <c r="S1879" s="7" t="str">
        <f t="shared" si="89"/>
        <v>Positive</v>
      </c>
      <c r="T1879" s="5">
        <v>81.945999999999998</v>
      </c>
      <c r="U1879" t="s">
        <v>59</v>
      </c>
    </row>
    <row r="1880" spans="1:21" x14ac:dyDescent="0.25">
      <c r="A1880">
        <v>397</v>
      </c>
      <c r="B1880" t="str">
        <f>_xlfn.XLOOKUP(A1880, artists!A$2:A$836, artists!B$2:B$836)</f>
        <v>Flo Rida</v>
      </c>
      <c r="C1880" s="3" t="s">
        <v>1276</v>
      </c>
      <c r="D1880" s="5">
        <v>232946</v>
      </c>
      <c r="E1880" s="5">
        <f t="shared" si="87"/>
        <v>232.946</v>
      </c>
      <c r="F1880" t="b">
        <v>0</v>
      </c>
      <c r="G1880">
        <v>15</v>
      </c>
      <c r="H1880">
        <f>_xlfn.XLOOKUP(G1880, years!A$2:A$836, years!B$2:B$836)</f>
        <v>2012</v>
      </c>
      <c r="I1880" s="5">
        <v>77</v>
      </c>
      <c r="J1880">
        <v>0.60799999999999998</v>
      </c>
      <c r="K1880">
        <v>0.86</v>
      </c>
      <c r="L1880" s="7" t="str">
        <f t="shared" si="88"/>
        <v>High</v>
      </c>
      <c r="M1880">
        <v>-5.3239999999999998</v>
      </c>
      <c r="N1880" s="7">
        <v>5.5399999999999998E-2</v>
      </c>
      <c r="O1880" s="7">
        <v>9.9099999999999994E-2</v>
      </c>
      <c r="P1880" s="9">
        <v>0</v>
      </c>
      <c r="Q1880" s="7">
        <v>0.26200000000000001</v>
      </c>
      <c r="R1880" s="7">
        <v>0.437</v>
      </c>
      <c r="S1880" s="7" t="str">
        <f t="shared" si="89"/>
        <v>Negative</v>
      </c>
      <c r="T1880" s="5">
        <v>127.075</v>
      </c>
      <c r="U1880" t="s">
        <v>59</v>
      </c>
    </row>
    <row r="1881" spans="1:21" x14ac:dyDescent="0.25">
      <c r="A1881">
        <v>751</v>
      </c>
      <c r="B1881" t="str">
        <f>_xlfn.XLOOKUP(A1881, artists!A$2:A$836, artists!B$2:B$836)</f>
        <v>Liam Payne</v>
      </c>
      <c r="C1881" s="3" t="s">
        <v>1810</v>
      </c>
      <c r="D1881" s="5">
        <v>245453</v>
      </c>
      <c r="E1881" s="5">
        <f t="shared" si="87"/>
        <v>245.453</v>
      </c>
      <c r="F1881" t="b">
        <v>0</v>
      </c>
      <c r="G1881">
        <v>21</v>
      </c>
      <c r="H1881">
        <f>_xlfn.XLOOKUP(G1881, years!A$2:A$836, years!B$2:B$836)</f>
        <v>2018</v>
      </c>
      <c r="I1881" s="5">
        <v>62</v>
      </c>
      <c r="J1881">
        <v>0.54100000000000004</v>
      </c>
      <c r="K1881">
        <v>0.78700000000000003</v>
      </c>
      <c r="L1881" s="7" t="str">
        <f t="shared" si="88"/>
        <v>High</v>
      </c>
      <c r="M1881">
        <v>-4.6180000000000003</v>
      </c>
      <c r="N1881" s="7">
        <v>3.3099999999999997E-2</v>
      </c>
      <c r="O1881" s="7">
        <v>1.67E-2</v>
      </c>
      <c r="P1881" s="9">
        <v>0</v>
      </c>
      <c r="Q1881" s="7">
        <v>0.157</v>
      </c>
      <c r="R1881" s="7">
        <v>0.2</v>
      </c>
      <c r="S1881" s="7" t="str">
        <f t="shared" si="89"/>
        <v>Negative</v>
      </c>
      <c r="T1881" s="5">
        <v>113</v>
      </c>
      <c r="U1881" t="s">
        <v>17</v>
      </c>
    </row>
    <row r="1882" spans="1:21" x14ac:dyDescent="0.25">
      <c r="A1882">
        <v>439</v>
      </c>
      <c r="B1882" t="str">
        <f>_xlfn.XLOOKUP(A1882, artists!A$2:A$836, artists!B$2:B$836)</f>
        <v>Taylor Swift</v>
      </c>
      <c r="C1882" s="3" t="s">
        <v>1527</v>
      </c>
      <c r="D1882" s="5">
        <v>220440</v>
      </c>
      <c r="E1882" s="5">
        <f t="shared" si="87"/>
        <v>220.44</v>
      </c>
      <c r="F1882" t="b">
        <v>0</v>
      </c>
      <c r="G1882">
        <v>17</v>
      </c>
      <c r="H1882">
        <f>_xlfn.XLOOKUP(G1882, years!A$2:A$836, years!B$2:B$836)</f>
        <v>2014</v>
      </c>
      <c r="I1882" s="5">
        <v>78</v>
      </c>
      <c r="J1882">
        <v>0.55300000000000005</v>
      </c>
      <c r="K1882">
        <v>0.66400000000000003</v>
      </c>
      <c r="L1882" s="7" t="str">
        <f t="shared" si="88"/>
        <v>High</v>
      </c>
      <c r="M1882">
        <v>-7.4169999999999998</v>
      </c>
      <c r="N1882" s="7">
        <v>7.4099999999999999E-2</v>
      </c>
      <c r="O1882" s="7">
        <v>7.0900000000000005E-2</v>
      </c>
      <c r="P1882" s="9">
        <v>5.5999999999999999E-3</v>
      </c>
      <c r="Q1882" s="7">
        <v>0.106</v>
      </c>
      <c r="R1882" s="7">
        <v>0.46700000000000003</v>
      </c>
      <c r="S1882" s="7" t="str">
        <f t="shared" si="89"/>
        <v>Negative</v>
      </c>
      <c r="T1882" s="5">
        <v>140.06</v>
      </c>
      <c r="U1882" t="s">
        <v>17</v>
      </c>
    </row>
    <row r="1883" spans="1:21" x14ac:dyDescent="0.25">
      <c r="A1883">
        <v>567</v>
      </c>
      <c r="B1883" t="str">
        <f>_xlfn.XLOOKUP(A1883, artists!A$2:A$836, artists!B$2:B$836)</f>
        <v>Little Mix</v>
      </c>
      <c r="C1883" s="3" t="s">
        <v>1301</v>
      </c>
      <c r="D1883" s="5">
        <v>219733</v>
      </c>
      <c r="E1883" s="5">
        <f t="shared" si="87"/>
        <v>219.733</v>
      </c>
      <c r="F1883" t="b">
        <v>0</v>
      </c>
      <c r="G1883">
        <v>15</v>
      </c>
      <c r="H1883">
        <f>_xlfn.XLOOKUP(G1883, years!A$2:A$836, years!B$2:B$836)</f>
        <v>2012</v>
      </c>
      <c r="I1883" s="5">
        <v>0</v>
      </c>
      <c r="J1883">
        <v>0.73799999999999999</v>
      </c>
      <c r="K1883">
        <v>0.875</v>
      </c>
      <c r="L1883" s="7" t="str">
        <f t="shared" si="88"/>
        <v>High</v>
      </c>
      <c r="M1883">
        <v>-3.141</v>
      </c>
      <c r="N1883" s="7">
        <v>0.127</v>
      </c>
      <c r="O1883" s="7">
        <v>6.7299999999999999E-4</v>
      </c>
      <c r="P1883" s="9">
        <v>5.5599999999999996E-4</v>
      </c>
      <c r="Q1883" s="7">
        <v>0.28499999999999998</v>
      </c>
      <c r="R1883" s="7">
        <v>0.53800000000000003</v>
      </c>
      <c r="S1883" s="7" t="str">
        <f t="shared" si="89"/>
        <v>Positive</v>
      </c>
      <c r="T1883" s="5">
        <v>114.962</v>
      </c>
      <c r="U1883" t="s">
        <v>17</v>
      </c>
    </row>
    <row r="1884" spans="1:21" x14ac:dyDescent="0.25">
      <c r="A1884">
        <v>591</v>
      </c>
      <c r="B1884" t="str">
        <f>_xlfn.XLOOKUP(A1884, artists!A$2:A$836, artists!B$2:B$836)</f>
        <v>Birdy</v>
      </c>
      <c r="C1884" s="3" t="s">
        <v>1301</v>
      </c>
      <c r="D1884" s="5">
        <v>252106</v>
      </c>
      <c r="E1884" s="5">
        <f t="shared" si="87"/>
        <v>252.10599999999999</v>
      </c>
      <c r="F1884" t="b">
        <v>0</v>
      </c>
      <c r="G1884">
        <v>16</v>
      </c>
      <c r="H1884">
        <f>_xlfn.XLOOKUP(G1884, years!A$2:A$836, years!B$2:B$836)</f>
        <v>2013</v>
      </c>
      <c r="I1884" s="5">
        <v>48</v>
      </c>
      <c r="J1884">
        <v>0.47399999999999998</v>
      </c>
      <c r="K1884">
        <v>0.70699999999999996</v>
      </c>
      <c r="L1884" s="7" t="str">
        <f t="shared" si="88"/>
        <v>High</v>
      </c>
      <c r="M1884">
        <v>-4.5339999999999998</v>
      </c>
      <c r="N1884" s="7">
        <v>2.53E-2</v>
      </c>
      <c r="O1884" s="7">
        <v>8.3099999999999993E-2</v>
      </c>
      <c r="P1884" s="9">
        <v>0</v>
      </c>
      <c r="Q1884" s="7">
        <v>0.16200000000000001</v>
      </c>
      <c r="R1884" s="7">
        <v>0.224</v>
      </c>
      <c r="S1884" s="7" t="str">
        <f t="shared" si="89"/>
        <v>Negative</v>
      </c>
      <c r="T1884" s="5">
        <v>83.234999999999999</v>
      </c>
      <c r="U1884" t="s">
        <v>17</v>
      </c>
    </row>
    <row r="1885" spans="1:21" x14ac:dyDescent="0.25">
      <c r="A1885">
        <v>682</v>
      </c>
      <c r="B1885" t="str">
        <f>_xlfn.XLOOKUP(A1885, artists!A$2:A$836, artists!B$2:B$836)</f>
        <v>Sigala</v>
      </c>
      <c r="C1885" s="3" t="s">
        <v>1934</v>
      </c>
      <c r="D1885" s="5">
        <v>205653</v>
      </c>
      <c r="E1885" s="5">
        <f t="shared" si="87"/>
        <v>205.65299999999999</v>
      </c>
      <c r="F1885" t="b">
        <v>0</v>
      </c>
      <c r="G1885">
        <v>22</v>
      </c>
      <c r="H1885">
        <f>_xlfn.XLOOKUP(G1885, years!A$2:A$836, years!B$2:B$836)</f>
        <v>2019</v>
      </c>
      <c r="I1885" s="5">
        <v>64</v>
      </c>
      <c r="J1885">
        <v>0.66900000000000004</v>
      </c>
      <c r="K1885">
        <v>0.89500000000000002</v>
      </c>
      <c r="L1885" s="7" t="str">
        <f t="shared" si="88"/>
        <v>High</v>
      </c>
      <c r="M1885">
        <v>-3.7869999999999999</v>
      </c>
      <c r="N1885" s="7">
        <v>5.7500000000000002E-2</v>
      </c>
      <c r="O1885" s="7">
        <v>0.128</v>
      </c>
      <c r="P1885" s="9">
        <v>0</v>
      </c>
      <c r="Q1885" s="7">
        <v>0.29699999999999999</v>
      </c>
      <c r="R1885" s="7">
        <v>0.57599999999999996</v>
      </c>
      <c r="S1885" s="7" t="str">
        <f t="shared" si="89"/>
        <v>Positive</v>
      </c>
      <c r="T1885" s="5">
        <v>124.97499999999999</v>
      </c>
      <c r="U1885" t="s">
        <v>40</v>
      </c>
    </row>
    <row r="1886" spans="1:21" x14ac:dyDescent="0.25">
      <c r="A1886">
        <v>648</v>
      </c>
      <c r="B1886" t="str">
        <f>_xlfn.XLOOKUP(A1886, artists!A$2:A$836, artists!B$2:B$836)</f>
        <v>Philip George</v>
      </c>
      <c r="C1886" s="3" t="s">
        <v>1514</v>
      </c>
      <c r="D1886" s="5">
        <v>177560</v>
      </c>
      <c r="E1886" s="5">
        <f t="shared" si="87"/>
        <v>177.56</v>
      </c>
      <c r="F1886" t="b">
        <v>0</v>
      </c>
      <c r="G1886">
        <v>17</v>
      </c>
      <c r="H1886">
        <f>_xlfn.XLOOKUP(G1886, years!A$2:A$836, years!B$2:B$836)</f>
        <v>2014</v>
      </c>
      <c r="I1886" s="5">
        <v>65</v>
      </c>
      <c r="J1886">
        <v>0.65400000000000003</v>
      </c>
      <c r="K1886">
        <v>0.83199999999999996</v>
      </c>
      <c r="L1886" s="7" t="str">
        <f t="shared" si="88"/>
        <v>High</v>
      </c>
      <c r="M1886">
        <v>-4.1639999999999997</v>
      </c>
      <c r="N1886" s="7">
        <v>2.93E-2</v>
      </c>
      <c r="O1886" s="7">
        <v>1.26E-2</v>
      </c>
      <c r="P1886" s="9">
        <v>9.01E-2</v>
      </c>
      <c r="Q1886" s="7">
        <v>0.10199999999999999</v>
      </c>
      <c r="R1886" s="7">
        <v>0.40699999999999997</v>
      </c>
      <c r="S1886" s="7" t="str">
        <f t="shared" si="89"/>
        <v>Negative</v>
      </c>
      <c r="T1886" s="5">
        <v>123.002</v>
      </c>
      <c r="U1886" t="s">
        <v>40</v>
      </c>
    </row>
    <row r="1887" spans="1:21" x14ac:dyDescent="0.25">
      <c r="A1887">
        <v>77</v>
      </c>
      <c r="B1887" t="str">
        <f>_xlfn.XLOOKUP(A1887, artists!A$2:A$836, artists!B$2:B$836)</f>
        <v>Creed</v>
      </c>
      <c r="C1887" s="3" t="s">
        <v>130</v>
      </c>
      <c r="D1887" s="5">
        <v>274800</v>
      </c>
      <c r="E1887" s="5">
        <f t="shared" si="87"/>
        <v>274.8</v>
      </c>
      <c r="F1887" t="b">
        <v>0</v>
      </c>
      <c r="G1887">
        <v>2</v>
      </c>
      <c r="H1887">
        <f>_xlfn.XLOOKUP(G1887, years!A$2:A$836, years!B$2:B$836)</f>
        <v>1999</v>
      </c>
      <c r="I1887" s="5">
        <v>64</v>
      </c>
      <c r="J1887">
        <v>0.41</v>
      </c>
      <c r="K1887">
        <v>0.53900000000000003</v>
      </c>
      <c r="L1887" s="7" t="str">
        <f t="shared" si="88"/>
        <v>Low</v>
      </c>
      <c r="M1887">
        <v>-8.4120000000000008</v>
      </c>
      <c r="N1887" s="7">
        <v>3.0200000000000001E-2</v>
      </c>
      <c r="O1887" s="7">
        <v>4.2500000000000003E-3</v>
      </c>
      <c r="P1887" s="9">
        <v>8.8999999999999995E-4</v>
      </c>
      <c r="Q1887" s="7">
        <v>0.11700000000000001</v>
      </c>
      <c r="R1887" s="7">
        <v>0.14099999999999999</v>
      </c>
      <c r="S1887" s="7" t="str">
        <f t="shared" si="89"/>
        <v>Negative</v>
      </c>
      <c r="T1887" s="5">
        <v>138.852</v>
      </c>
      <c r="U1887" t="s">
        <v>113</v>
      </c>
    </row>
    <row r="1888" spans="1:21" x14ac:dyDescent="0.25">
      <c r="A1888">
        <v>380</v>
      </c>
      <c r="B1888" t="str">
        <f>_xlfn.XLOOKUP(A1888, artists!A$2:A$836, artists!B$2:B$836)</f>
        <v>Robyn</v>
      </c>
      <c r="C1888" s="3" t="s">
        <v>797</v>
      </c>
      <c r="D1888" s="5">
        <v>254920</v>
      </c>
      <c r="E1888" s="5">
        <f t="shared" si="87"/>
        <v>254.92</v>
      </c>
      <c r="F1888" t="b">
        <v>0</v>
      </c>
      <c r="G1888">
        <v>8</v>
      </c>
      <c r="H1888">
        <f>_xlfn.XLOOKUP(G1888, years!A$2:A$836, years!B$2:B$836)</f>
        <v>2005</v>
      </c>
      <c r="I1888" s="5">
        <v>36</v>
      </c>
      <c r="J1888">
        <v>0.47699999999999998</v>
      </c>
      <c r="K1888">
        <v>0.86499999999999999</v>
      </c>
      <c r="L1888" s="7" t="str">
        <f t="shared" si="88"/>
        <v>High</v>
      </c>
      <c r="M1888">
        <v>-4.4619999999999997</v>
      </c>
      <c r="N1888" s="7">
        <v>3.95E-2</v>
      </c>
      <c r="O1888" s="7">
        <v>8.77E-3</v>
      </c>
      <c r="P1888" s="9">
        <v>4.5200000000000001E-5</v>
      </c>
      <c r="Q1888" s="7">
        <v>0.27100000000000002</v>
      </c>
      <c r="R1888" s="7">
        <v>0.41299999999999998</v>
      </c>
      <c r="S1888" s="7" t="str">
        <f t="shared" si="89"/>
        <v>Negative</v>
      </c>
      <c r="T1888" s="5">
        <v>120.872</v>
      </c>
      <c r="U1888" t="s">
        <v>40</v>
      </c>
    </row>
    <row r="1889" spans="1:21" x14ac:dyDescent="0.25">
      <c r="A1889">
        <v>96</v>
      </c>
      <c r="B1889" t="str">
        <f>_xlfn.XLOOKUP(A1889, artists!A$2:A$836, artists!B$2:B$836)</f>
        <v>Jessica Simpson</v>
      </c>
      <c r="C1889" s="3" t="s">
        <v>532</v>
      </c>
      <c r="D1889" s="5">
        <v>191826</v>
      </c>
      <c r="E1889" s="5">
        <f t="shared" si="87"/>
        <v>191.82599999999999</v>
      </c>
      <c r="F1889" t="b">
        <v>0</v>
      </c>
      <c r="G1889">
        <v>6</v>
      </c>
      <c r="H1889">
        <f>_xlfn.XLOOKUP(G1889, years!A$2:A$836, years!B$2:B$836)</f>
        <v>2003</v>
      </c>
      <c r="I1889" s="5">
        <v>57</v>
      </c>
      <c r="J1889">
        <v>0.55300000000000005</v>
      </c>
      <c r="K1889">
        <v>0.75600000000000001</v>
      </c>
      <c r="L1889" s="7" t="str">
        <f t="shared" si="88"/>
        <v>High</v>
      </c>
      <c r="M1889">
        <v>-4.5830000000000002</v>
      </c>
      <c r="N1889" s="7">
        <v>0.108</v>
      </c>
      <c r="O1889" s="7">
        <v>9.2299999999999993E-2</v>
      </c>
      <c r="P1889" s="9">
        <v>0</v>
      </c>
      <c r="Q1889" s="7">
        <v>0.215</v>
      </c>
      <c r="R1889" s="7">
        <v>0.60499999999999998</v>
      </c>
      <c r="S1889" s="7" t="str">
        <f t="shared" si="89"/>
        <v>Positive</v>
      </c>
      <c r="T1889" s="5">
        <v>94.486999999999995</v>
      </c>
      <c r="U1889" t="s">
        <v>32</v>
      </c>
    </row>
    <row r="1890" spans="1:21" x14ac:dyDescent="0.25">
      <c r="A1890">
        <v>291</v>
      </c>
      <c r="B1890" t="str">
        <f>_xlfn.XLOOKUP(A1890, artists!A$2:A$836, artists!B$2:B$836)</f>
        <v>Chris Brown</v>
      </c>
      <c r="C1890" s="3" t="s">
        <v>532</v>
      </c>
      <c r="D1890" s="5">
        <v>252120</v>
      </c>
      <c r="E1890" s="5">
        <f t="shared" si="87"/>
        <v>252.12</v>
      </c>
      <c r="F1890" t="b">
        <v>0</v>
      </c>
      <c r="G1890">
        <v>10</v>
      </c>
      <c r="H1890">
        <f>_xlfn.XLOOKUP(G1890, years!A$2:A$836, years!B$2:B$836)</f>
        <v>2007</v>
      </c>
      <c r="I1890" s="5">
        <v>70</v>
      </c>
      <c r="J1890">
        <v>0.66200000000000003</v>
      </c>
      <c r="K1890">
        <v>0.69299999999999995</v>
      </c>
      <c r="L1890" s="7" t="str">
        <f t="shared" si="88"/>
        <v>High</v>
      </c>
      <c r="M1890">
        <v>-4.298</v>
      </c>
      <c r="N1890" s="7">
        <v>6.9800000000000001E-2</v>
      </c>
      <c r="O1890" s="7">
        <v>0.13400000000000001</v>
      </c>
      <c r="P1890" s="9">
        <v>0</v>
      </c>
      <c r="Q1890" s="7">
        <v>0.14499999999999999</v>
      </c>
      <c r="R1890" s="7">
        <v>0.65500000000000003</v>
      </c>
      <c r="S1890" s="7" t="str">
        <f t="shared" si="89"/>
        <v>Positive</v>
      </c>
      <c r="T1890" s="5">
        <v>86.009</v>
      </c>
      <c r="U1890" t="s">
        <v>26</v>
      </c>
    </row>
    <row r="1891" spans="1:21" x14ac:dyDescent="0.25">
      <c r="A1891">
        <v>7</v>
      </c>
      <c r="B1891" t="str">
        <f>_xlfn.XLOOKUP(A1891, artists!A$2:A$836, artists!B$2:B$836)</f>
        <v>Eminem</v>
      </c>
      <c r="C1891" s="3" t="s">
        <v>242</v>
      </c>
      <c r="D1891" s="5">
        <v>290320</v>
      </c>
      <c r="E1891" s="5">
        <f t="shared" si="87"/>
        <v>290.32</v>
      </c>
      <c r="F1891" t="b">
        <v>1</v>
      </c>
      <c r="G1891">
        <v>5</v>
      </c>
      <c r="H1891">
        <f>_xlfn.XLOOKUP(G1891, years!A$2:A$836, years!B$2:B$836)</f>
        <v>2002</v>
      </c>
      <c r="I1891" s="5">
        <v>87</v>
      </c>
      <c r="J1891">
        <v>0.90800000000000003</v>
      </c>
      <c r="K1891">
        <v>0.66900000000000004</v>
      </c>
      <c r="L1891" s="7" t="str">
        <f t="shared" si="88"/>
        <v>High</v>
      </c>
      <c r="M1891">
        <v>-2.827</v>
      </c>
      <c r="N1891" s="7">
        <v>7.3800000000000004E-2</v>
      </c>
      <c r="O1891" s="7">
        <v>2.8600000000000001E-3</v>
      </c>
      <c r="P1891" s="9">
        <v>0</v>
      </c>
      <c r="Q1891" s="7">
        <v>0.23699999999999999</v>
      </c>
      <c r="R1891" s="7">
        <v>0.66200000000000003</v>
      </c>
      <c r="S1891" s="7" t="str">
        <f t="shared" si="89"/>
        <v>Positive</v>
      </c>
      <c r="T1891" s="5">
        <v>112.238</v>
      </c>
      <c r="U1891" t="s">
        <v>28</v>
      </c>
    </row>
    <row r="1892" spans="1:21" x14ac:dyDescent="0.25">
      <c r="A1892">
        <v>786</v>
      </c>
      <c r="B1892" t="str">
        <f>_xlfn.XLOOKUP(A1892, artists!A$2:A$836, artists!B$2:B$836)</f>
        <v>Halsey</v>
      </c>
      <c r="C1892" s="3" t="s">
        <v>242</v>
      </c>
      <c r="D1892" s="5">
        <v>201660</v>
      </c>
      <c r="E1892" s="5">
        <f t="shared" si="87"/>
        <v>201.66</v>
      </c>
      <c r="F1892" t="b">
        <v>1</v>
      </c>
      <c r="G1892">
        <v>21</v>
      </c>
      <c r="H1892">
        <f>_xlfn.XLOOKUP(G1892, years!A$2:A$836, years!B$2:B$836)</f>
        <v>2018</v>
      </c>
      <c r="I1892" s="5">
        <v>77</v>
      </c>
      <c r="J1892">
        <v>0.752</v>
      </c>
      <c r="K1892">
        <v>0.48799999999999999</v>
      </c>
      <c r="L1892" s="7" t="str">
        <f t="shared" si="88"/>
        <v>Low</v>
      </c>
      <c r="M1892">
        <v>-7.05</v>
      </c>
      <c r="N1892" s="7">
        <v>7.0499999999999993E-2</v>
      </c>
      <c r="O1892" s="7">
        <v>0.29699999999999999</v>
      </c>
      <c r="P1892" s="9">
        <v>9.1099999999999992E-6</v>
      </c>
      <c r="Q1892" s="7">
        <v>9.3600000000000003E-2</v>
      </c>
      <c r="R1892" s="7">
        <v>0.53300000000000003</v>
      </c>
      <c r="S1892" s="7" t="str">
        <f t="shared" si="89"/>
        <v>Positive</v>
      </c>
      <c r="T1892" s="5">
        <v>136.041</v>
      </c>
      <c r="U1892" t="s">
        <v>40</v>
      </c>
    </row>
    <row r="1893" spans="1:21" x14ac:dyDescent="0.25">
      <c r="A1893">
        <v>542</v>
      </c>
      <c r="B1893" t="str">
        <f>_xlfn.XLOOKUP(A1893, artists!A$2:A$836, artists!B$2:B$836)</f>
        <v>Avicii</v>
      </c>
      <c r="C1893" s="3" t="s">
        <v>1734</v>
      </c>
      <c r="D1893" s="5">
        <v>181672</v>
      </c>
      <c r="E1893" s="5">
        <f t="shared" si="87"/>
        <v>181.672</v>
      </c>
      <c r="F1893" t="b">
        <v>1</v>
      </c>
      <c r="G1893">
        <v>20</v>
      </c>
      <c r="H1893">
        <f>_xlfn.XLOOKUP(G1893, years!A$2:A$836, years!B$2:B$836)</f>
        <v>2017</v>
      </c>
      <c r="I1893" s="5">
        <v>77</v>
      </c>
      <c r="J1893">
        <v>0.66200000000000003</v>
      </c>
      <c r="K1893">
        <v>0.85799999999999998</v>
      </c>
      <c r="L1893" s="7" t="str">
        <f t="shared" si="88"/>
        <v>High</v>
      </c>
      <c r="M1893">
        <v>-4.8440000000000003</v>
      </c>
      <c r="N1893" s="7">
        <v>4.2799999999999998E-2</v>
      </c>
      <c r="O1893" s="7">
        <v>1.6299999999999999E-3</v>
      </c>
      <c r="P1893" s="9">
        <v>0</v>
      </c>
      <c r="Q1893" s="7">
        <v>4.5600000000000002E-2</v>
      </c>
      <c r="R1893" s="7">
        <v>0.29499999999999998</v>
      </c>
      <c r="S1893" s="7" t="str">
        <f t="shared" si="89"/>
        <v>Negative</v>
      </c>
      <c r="T1893" s="5">
        <v>133.99299999999999</v>
      </c>
      <c r="U1893" t="s">
        <v>40</v>
      </c>
    </row>
    <row r="1894" spans="1:21" x14ac:dyDescent="0.25">
      <c r="A1894">
        <v>438</v>
      </c>
      <c r="B1894" t="str">
        <f>_xlfn.XLOOKUP(A1894, artists!A$2:A$836, artists!B$2:B$836)</f>
        <v>David Guetta</v>
      </c>
      <c r="C1894" s="3" t="s">
        <v>1180</v>
      </c>
      <c r="D1894" s="5">
        <v>208133</v>
      </c>
      <c r="E1894" s="5">
        <f t="shared" si="87"/>
        <v>208.13300000000001</v>
      </c>
      <c r="F1894" t="b">
        <v>0</v>
      </c>
      <c r="G1894">
        <v>15</v>
      </c>
      <c r="H1894">
        <f>_xlfn.XLOOKUP(G1894, years!A$2:A$836, years!B$2:B$836)</f>
        <v>2012</v>
      </c>
      <c r="I1894" s="5">
        <v>70</v>
      </c>
      <c r="J1894">
        <v>0.60799999999999998</v>
      </c>
      <c r="K1894">
        <v>0.61399999999999999</v>
      </c>
      <c r="L1894" s="7" t="str">
        <f t="shared" si="88"/>
        <v>Low</v>
      </c>
      <c r="M1894">
        <v>-3.7269999999999999</v>
      </c>
      <c r="N1894" s="7">
        <v>2.8500000000000001E-2</v>
      </c>
      <c r="O1894" s="7">
        <v>0.22700000000000001</v>
      </c>
      <c r="P1894" s="9">
        <v>4.0600000000000001E-6</v>
      </c>
      <c r="Q1894" s="7">
        <v>0.157</v>
      </c>
      <c r="R1894" s="7">
        <v>0.40200000000000002</v>
      </c>
      <c r="S1894" s="7" t="str">
        <f t="shared" si="89"/>
        <v>Negative</v>
      </c>
      <c r="T1894" s="5">
        <v>127.884</v>
      </c>
      <c r="U1894" t="s">
        <v>673</v>
      </c>
    </row>
    <row r="1895" spans="1:21" x14ac:dyDescent="0.25">
      <c r="A1895">
        <v>582</v>
      </c>
      <c r="B1895" t="str">
        <f>_xlfn.XLOOKUP(A1895, artists!A$2:A$836, artists!B$2:B$836)</f>
        <v>Selena Gomez</v>
      </c>
      <c r="C1895" s="3" t="s">
        <v>1803</v>
      </c>
      <c r="D1895" s="5">
        <v>197993</v>
      </c>
      <c r="E1895" s="5">
        <f t="shared" si="87"/>
        <v>197.99299999999999</v>
      </c>
      <c r="F1895" t="b">
        <v>0</v>
      </c>
      <c r="G1895">
        <v>20</v>
      </c>
      <c r="H1895">
        <f>_xlfn.XLOOKUP(G1895, years!A$2:A$836, years!B$2:B$836)</f>
        <v>2017</v>
      </c>
      <c r="I1895" s="5">
        <v>78</v>
      </c>
      <c r="J1895">
        <v>0.72399999999999998</v>
      </c>
      <c r="K1895">
        <v>0.80400000000000005</v>
      </c>
      <c r="L1895" s="7" t="str">
        <f t="shared" si="88"/>
        <v>High</v>
      </c>
      <c r="M1895">
        <v>-4.6139999999999999</v>
      </c>
      <c r="N1895" s="7">
        <v>4.48E-2</v>
      </c>
      <c r="O1895" s="7">
        <v>0.124</v>
      </c>
      <c r="P1895" s="9">
        <v>0</v>
      </c>
      <c r="Q1895" s="7">
        <v>0.20399999999999999</v>
      </c>
      <c r="R1895" s="7">
        <v>0.30599999999999999</v>
      </c>
      <c r="S1895" s="7" t="str">
        <f t="shared" si="89"/>
        <v>Negative</v>
      </c>
      <c r="T1895" s="5">
        <v>124.98699999999999</v>
      </c>
      <c r="U1895" t="s">
        <v>17</v>
      </c>
    </row>
    <row r="1896" spans="1:21" x14ac:dyDescent="0.25">
      <c r="A1896">
        <v>1</v>
      </c>
      <c r="B1896" t="str">
        <f>_xlfn.XLOOKUP(A1896, artists!A$2:A$836, artists!B$2:B$836)</f>
        <v>Britney Spears</v>
      </c>
      <c r="C1896" s="3" t="s">
        <v>850</v>
      </c>
      <c r="D1896" s="5">
        <v>224400</v>
      </c>
      <c r="E1896" s="5">
        <f t="shared" si="87"/>
        <v>224.4</v>
      </c>
      <c r="F1896" t="b">
        <v>0</v>
      </c>
      <c r="G1896">
        <v>11</v>
      </c>
      <c r="H1896">
        <f>_xlfn.XLOOKUP(G1896, years!A$2:A$836, years!B$2:B$836)</f>
        <v>2008</v>
      </c>
      <c r="I1896" s="5">
        <v>76</v>
      </c>
      <c r="J1896">
        <v>0.72399999999999998</v>
      </c>
      <c r="K1896">
        <v>0.69499999999999995</v>
      </c>
      <c r="L1896" s="7" t="str">
        <f t="shared" si="88"/>
        <v>High</v>
      </c>
      <c r="M1896">
        <v>-5.226</v>
      </c>
      <c r="N1896" s="7">
        <v>6.2199999999999998E-2</v>
      </c>
      <c r="O1896" s="7">
        <v>7.2999999999999995E-2</v>
      </c>
      <c r="P1896" s="9">
        <v>0</v>
      </c>
      <c r="Q1896" s="7">
        <v>8.8900000000000007E-2</v>
      </c>
      <c r="R1896" s="7">
        <v>0.23499999999999999</v>
      </c>
      <c r="S1896" s="7" t="str">
        <f t="shared" si="89"/>
        <v>Negative</v>
      </c>
      <c r="T1896" s="5">
        <v>139</v>
      </c>
      <c r="U1896" t="s">
        <v>17</v>
      </c>
    </row>
    <row r="1897" spans="1:21" x14ac:dyDescent="0.25">
      <c r="A1897">
        <v>353</v>
      </c>
      <c r="B1897" t="str">
        <f>_xlfn.XLOOKUP(A1897, artists!A$2:A$836, artists!B$2:B$836)</f>
        <v>James Morrison</v>
      </c>
      <c r="C1897" s="3" t="s">
        <v>730</v>
      </c>
      <c r="D1897" s="5">
        <v>210066</v>
      </c>
      <c r="E1897" s="5">
        <f t="shared" si="87"/>
        <v>210.066</v>
      </c>
      <c r="F1897" t="b">
        <v>0</v>
      </c>
      <c r="G1897">
        <v>9</v>
      </c>
      <c r="H1897">
        <f>_xlfn.XLOOKUP(G1897, years!A$2:A$836, years!B$2:B$836)</f>
        <v>2006</v>
      </c>
      <c r="I1897" s="5">
        <v>49</v>
      </c>
      <c r="J1897">
        <v>0.47399999999999998</v>
      </c>
      <c r="K1897">
        <v>0.71</v>
      </c>
      <c r="L1897" s="7" t="str">
        <f t="shared" si="88"/>
        <v>High</v>
      </c>
      <c r="M1897">
        <v>-4.6059999999999999</v>
      </c>
      <c r="N1897" s="7">
        <v>2.9000000000000001E-2</v>
      </c>
      <c r="O1897" s="7">
        <v>5.4800000000000001E-2</v>
      </c>
      <c r="P1897" s="9">
        <v>0</v>
      </c>
      <c r="Q1897" s="7">
        <v>9.74E-2</v>
      </c>
      <c r="R1897" s="7">
        <v>0.59099999999999997</v>
      </c>
      <c r="S1897" s="7" t="str">
        <f t="shared" si="89"/>
        <v>Positive</v>
      </c>
      <c r="T1897" s="5">
        <v>78.968999999999994</v>
      </c>
      <c r="U1897" t="s">
        <v>32</v>
      </c>
    </row>
    <row r="1898" spans="1:21" x14ac:dyDescent="0.25">
      <c r="A1898">
        <v>223</v>
      </c>
      <c r="B1898" t="str">
        <f>_xlfn.XLOOKUP(A1898, artists!A$2:A$836, artists!B$2:B$836)</f>
        <v>Kelly Rowland</v>
      </c>
      <c r="C1898" s="3" t="s">
        <v>852</v>
      </c>
      <c r="D1898" s="5">
        <v>207920</v>
      </c>
      <c r="E1898" s="5">
        <f t="shared" si="87"/>
        <v>207.92</v>
      </c>
      <c r="F1898" t="b">
        <v>0</v>
      </c>
      <c r="G1898">
        <v>13</v>
      </c>
      <c r="H1898">
        <f>_xlfn.XLOOKUP(G1898, years!A$2:A$836, years!B$2:B$836)</f>
        <v>2010</v>
      </c>
      <c r="I1898" s="5">
        <v>34</v>
      </c>
      <c r="J1898">
        <v>0.88800000000000001</v>
      </c>
      <c r="K1898">
        <v>0.82299999999999995</v>
      </c>
      <c r="L1898" s="7" t="str">
        <f t="shared" si="88"/>
        <v>High</v>
      </c>
      <c r="M1898">
        <v>-6.351</v>
      </c>
      <c r="N1898" s="7">
        <v>5.3800000000000001E-2</v>
      </c>
      <c r="O1898" s="7">
        <v>4.9899999999999996E-3</v>
      </c>
      <c r="P1898" s="9">
        <v>0</v>
      </c>
      <c r="Q1898" s="7">
        <v>0.29099999999999998</v>
      </c>
      <c r="R1898" s="7">
        <v>0.623</v>
      </c>
      <c r="S1898" s="7" t="str">
        <f t="shared" si="89"/>
        <v>Positive</v>
      </c>
      <c r="T1898" s="5">
        <v>102.75700000000001</v>
      </c>
      <c r="U1898" t="s">
        <v>26</v>
      </c>
    </row>
    <row r="1899" spans="1:21" x14ac:dyDescent="0.25">
      <c r="A1899">
        <v>283</v>
      </c>
      <c r="B1899" t="str">
        <f>_xlfn.XLOOKUP(A1899, artists!A$2:A$836, artists!B$2:B$836)</f>
        <v>Rihanna</v>
      </c>
      <c r="C1899" s="3" t="s">
        <v>852</v>
      </c>
      <c r="D1899" s="5">
        <v>219320</v>
      </c>
      <c r="E1899" s="5">
        <f t="shared" si="87"/>
        <v>219.32</v>
      </c>
      <c r="F1899" t="b">
        <v>1</v>
      </c>
      <c r="G1899">
        <v>19</v>
      </c>
      <c r="H1899">
        <f>_xlfn.XLOOKUP(G1899, years!A$2:A$836, years!B$2:B$836)</f>
        <v>2016</v>
      </c>
      <c r="I1899" s="5">
        <v>75</v>
      </c>
      <c r="J1899">
        <v>0.72499999999999998</v>
      </c>
      <c r="K1899">
        <v>0.53400000000000003</v>
      </c>
      <c r="L1899" s="7" t="str">
        <f t="shared" si="88"/>
        <v>Low</v>
      </c>
      <c r="M1899">
        <v>-6.2380000000000004</v>
      </c>
      <c r="N1899" s="7">
        <v>9.4600000000000004E-2</v>
      </c>
      <c r="O1899" s="7">
        <v>7.5200000000000003E-2</v>
      </c>
      <c r="P1899" s="9">
        <v>0</v>
      </c>
      <c r="Q1899" s="7">
        <v>9.1899999999999996E-2</v>
      </c>
      <c r="R1899" s="7">
        <v>0.55800000000000005</v>
      </c>
      <c r="S1899" s="7" t="str">
        <f t="shared" si="89"/>
        <v>Positive</v>
      </c>
      <c r="T1899" s="5">
        <v>91.974000000000004</v>
      </c>
      <c r="U1899" t="s">
        <v>26</v>
      </c>
    </row>
    <row r="1900" spans="1:21" x14ac:dyDescent="0.25">
      <c r="A1900">
        <v>1</v>
      </c>
      <c r="B1900" t="str">
        <f>_xlfn.XLOOKUP(A1900, artists!A$2:A$836, artists!B$2:B$836)</f>
        <v>Britney Spears</v>
      </c>
      <c r="C1900" s="3" t="s">
        <v>264</v>
      </c>
      <c r="D1900" s="5">
        <v>198600</v>
      </c>
      <c r="E1900" s="5">
        <f t="shared" si="87"/>
        <v>198.6</v>
      </c>
      <c r="F1900" t="b">
        <v>0</v>
      </c>
      <c r="G1900">
        <v>4</v>
      </c>
      <c r="H1900">
        <f>_xlfn.XLOOKUP(G1900, years!A$2:A$836, years!B$2:B$836)</f>
        <v>2001</v>
      </c>
      <c r="I1900" s="5">
        <v>61</v>
      </c>
      <c r="J1900">
        <v>0.68200000000000005</v>
      </c>
      <c r="K1900">
        <v>0.89400000000000002</v>
      </c>
      <c r="L1900" s="7" t="str">
        <f t="shared" si="88"/>
        <v>High</v>
      </c>
      <c r="M1900">
        <v>-1.73</v>
      </c>
      <c r="N1900" s="7">
        <v>7.2700000000000001E-2</v>
      </c>
      <c r="O1900" s="7">
        <v>3.8100000000000002E-2</v>
      </c>
      <c r="P1900" s="9">
        <v>0</v>
      </c>
      <c r="Q1900" s="7">
        <v>0.41599999999999998</v>
      </c>
      <c r="R1900" s="7">
        <v>0.84499999999999997</v>
      </c>
      <c r="S1900" s="7" t="str">
        <f t="shared" si="89"/>
        <v>Positive</v>
      </c>
      <c r="T1900" s="5">
        <v>95.992000000000004</v>
      </c>
      <c r="U1900" t="s">
        <v>17</v>
      </c>
    </row>
    <row r="1901" spans="1:21" x14ac:dyDescent="0.25">
      <c r="A1901">
        <v>652</v>
      </c>
      <c r="B1901" t="str">
        <f>_xlfn.XLOOKUP(A1901, artists!A$2:A$836, artists!B$2:B$836)</f>
        <v>Fifth Harmony</v>
      </c>
      <c r="C1901" s="3" t="s">
        <v>1638</v>
      </c>
      <c r="D1901" s="5">
        <v>214480</v>
      </c>
      <c r="E1901" s="5">
        <f t="shared" si="87"/>
        <v>214.48</v>
      </c>
      <c r="F1901" t="b">
        <v>0</v>
      </c>
      <c r="G1901">
        <v>19</v>
      </c>
      <c r="H1901">
        <f>_xlfn.XLOOKUP(G1901, years!A$2:A$836, years!B$2:B$836)</f>
        <v>2016</v>
      </c>
      <c r="I1901" s="5">
        <v>75</v>
      </c>
      <c r="J1901">
        <v>0.80300000000000005</v>
      </c>
      <c r="K1901">
        <v>0.58499999999999996</v>
      </c>
      <c r="L1901" s="7" t="str">
        <f t="shared" si="88"/>
        <v>Low</v>
      </c>
      <c r="M1901">
        <v>-5.8609999999999998</v>
      </c>
      <c r="N1901" s="7">
        <v>4.3200000000000002E-2</v>
      </c>
      <c r="O1901" s="7">
        <v>0.10299999999999999</v>
      </c>
      <c r="P1901" s="9">
        <v>3.9400000000000004E-6</v>
      </c>
      <c r="Q1901" s="7">
        <v>6.4399999999999999E-2</v>
      </c>
      <c r="R1901" s="7">
        <v>0.59299999999999997</v>
      </c>
      <c r="S1901" s="7" t="str">
        <f t="shared" si="89"/>
        <v>Positive</v>
      </c>
      <c r="T1901" s="5">
        <v>105.017</v>
      </c>
      <c r="U1901" t="s">
        <v>17</v>
      </c>
    </row>
    <row r="1902" spans="1:21" x14ac:dyDescent="0.25">
      <c r="A1902">
        <v>512</v>
      </c>
      <c r="B1902" t="str">
        <f>_xlfn.XLOOKUP(A1902, artists!A$2:A$836, artists!B$2:B$836)</f>
        <v>Wiz Khalifa</v>
      </c>
      <c r="C1902" s="3" t="s">
        <v>1236</v>
      </c>
      <c r="D1902" s="5">
        <v>219026</v>
      </c>
      <c r="E1902" s="5">
        <f t="shared" si="87"/>
        <v>219.02600000000001</v>
      </c>
      <c r="F1902" t="b">
        <v>1</v>
      </c>
      <c r="G1902">
        <v>15</v>
      </c>
      <c r="H1902">
        <f>_xlfn.XLOOKUP(G1902, years!A$2:A$836, years!B$2:B$836)</f>
        <v>2012</v>
      </c>
      <c r="I1902" s="5">
        <v>62</v>
      </c>
      <c r="J1902">
        <v>0.78700000000000003</v>
      </c>
      <c r="K1902">
        <v>0.66600000000000004</v>
      </c>
      <c r="L1902" s="7" t="str">
        <f t="shared" si="88"/>
        <v>High</v>
      </c>
      <c r="M1902">
        <v>-4.4749999999999996</v>
      </c>
      <c r="N1902" s="7">
        <v>4.8500000000000001E-2</v>
      </c>
      <c r="O1902" s="7">
        <v>4.0899999999999999E-2</v>
      </c>
      <c r="P1902" s="9">
        <v>1.91E-5</v>
      </c>
      <c r="Q1902" s="7">
        <v>0.29599999999999999</v>
      </c>
      <c r="R1902" s="7">
        <v>0.48499999999999999</v>
      </c>
      <c r="S1902" s="7" t="str">
        <f t="shared" si="89"/>
        <v>Negative</v>
      </c>
      <c r="T1902" s="5">
        <v>140.00800000000001</v>
      </c>
      <c r="U1902" t="s">
        <v>59</v>
      </c>
    </row>
    <row r="1903" spans="1:21" x14ac:dyDescent="0.25">
      <c r="A1903">
        <v>41</v>
      </c>
      <c r="B1903" t="str">
        <f>_xlfn.XLOOKUP(A1903, artists!A$2:A$836, artists!B$2:B$836)</f>
        <v>Missy Elliott</v>
      </c>
      <c r="C1903" s="3" t="s">
        <v>309</v>
      </c>
      <c r="D1903" s="5">
        <v>263226</v>
      </c>
      <c r="E1903" s="5">
        <f t="shared" si="87"/>
        <v>263.226</v>
      </c>
      <c r="F1903" t="b">
        <v>1</v>
      </c>
      <c r="G1903">
        <v>5</v>
      </c>
      <c r="H1903">
        <f>_xlfn.XLOOKUP(G1903, years!A$2:A$836, years!B$2:B$836)</f>
        <v>2002</v>
      </c>
      <c r="I1903" s="5">
        <v>70</v>
      </c>
      <c r="J1903">
        <v>0.88400000000000001</v>
      </c>
      <c r="K1903">
        <v>0.67700000000000005</v>
      </c>
      <c r="L1903" s="7" t="str">
        <f t="shared" si="88"/>
        <v>High</v>
      </c>
      <c r="M1903">
        <v>-5.6029999999999998</v>
      </c>
      <c r="N1903" s="7">
        <v>0.28299999999999997</v>
      </c>
      <c r="O1903" s="7">
        <v>7.7799999999999994E-2</v>
      </c>
      <c r="P1903" s="9">
        <v>0</v>
      </c>
      <c r="Q1903" s="7">
        <v>7.3200000000000001E-2</v>
      </c>
      <c r="R1903" s="7">
        <v>0.58399999999999996</v>
      </c>
      <c r="S1903" s="7" t="str">
        <f t="shared" si="89"/>
        <v>Positive</v>
      </c>
      <c r="T1903" s="5">
        <v>101.86799999999999</v>
      </c>
      <c r="U1903" t="s">
        <v>26</v>
      </c>
    </row>
    <row r="1904" spans="1:21" x14ac:dyDescent="0.25">
      <c r="A1904">
        <v>787</v>
      </c>
      <c r="B1904" t="str">
        <f>_xlfn.XLOOKUP(A1904, artists!A$2:A$836, artists!B$2:B$836)</f>
        <v>M.O</v>
      </c>
      <c r="C1904" s="3" t="s">
        <v>1846</v>
      </c>
      <c r="D1904" s="5">
        <v>214253</v>
      </c>
      <c r="E1904" s="5">
        <f t="shared" si="87"/>
        <v>214.25299999999999</v>
      </c>
      <c r="F1904" t="b">
        <v>0</v>
      </c>
      <c r="G1904">
        <v>21</v>
      </c>
      <c r="H1904">
        <f>_xlfn.XLOOKUP(G1904, years!A$2:A$836, years!B$2:B$836)</f>
        <v>2018</v>
      </c>
      <c r="I1904" s="5">
        <v>54</v>
      </c>
      <c r="J1904">
        <v>0.81299999999999994</v>
      </c>
      <c r="K1904">
        <v>0.70099999999999996</v>
      </c>
      <c r="L1904" s="7" t="str">
        <f t="shared" si="88"/>
        <v>High</v>
      </c>
      <c r="M1904">
        <v>-4.4279999999999999</v>
      </c>
      <c r="N1904" s="7">
        <v>4.4900000000000002E-2</v>
      </c>
      <c r="O1904" s="7">
        <v>0.17799999999999999</v>
      </c>
      <c r="P1904" s="9">
        <v>0</v>
      </c>
      <c r="Q1904" s="7">
        <v>9.6199999999999994E-2</v>
      </c>
      <c r="R1904" s="7">
        <v>0.75800000000000001</v>
      </c>
      <c r="S1904" s="7" t="str">
        <f t="shared" si="89"/>
        <v>Positive</v>
      </c>
      <c r="T1904" s="5">
        <v>110.009</v>
      </c>
      <c r="U1904" t="s">
        <v>40</v>
      </c>
    </row>
    <row r="1905" spans="1:21" x14ac:dyDescent="0.25">
      <c r="A1905">
        <v>34</v>
      </c>
      <c r="B1905" t="str">
        <f>_xlfn.XLOOKUP(A1905, artists!A$2:A$836, artists!B$2:B$836)</f>
        <v>Kylie Minogue</v>
      </c>
      <c r="C1905" s="3" t="s">
        <v>884</v>
      </c>
      <c r="D1905" s="5">
        <v>190973</v>
      </c>
      <c r="E1905" s="5">
        <f t="shared" si="87"/>
        <v>190.97300000000001</v>
      </c>
      <c r="F1905" t="b">
        <v>0</v>
      </c>
      <c r="G1905">
        <v>10</v>
      </c>
      <c r="H1905">
        <f>_xlfn.XLOOKUP(G1905, years!A$2:A$836, years!B$2:B$836)</f>
        <v>2007</v>
      </c>
      <c r="I1905" s="5">
        <v>47</v>
      </c>
      <c r="J1905">
        <v>0.65400000000000003</v>
      </c>
      <c r="K1905">
        <v>0.88400000000000001</v>
      </c>
      <c r="L1905" s="7" t="str">
        <f t="shared" si="88"/>
        <v>High</v>
      </c>
      <c r="M1905">
        <v>-5.4660000000000002</v>
      </c>
      <c r="N1905" s="7">
        <v>0.20200000000000001</v>
      </c>
      <c r="O1905" s="7">
        <v>0.151</v>
      </c>
      <c r="P1905" s="9">
        <v>2.6800000000000001E-4</v>
      </c>
      <c r="Q1905" s="7">
        <v>0.379</v>
      </c>
      <c r="R1905" s="7">
        <v>0.85099999999999998</v>
      </c>
      <c r="S1905" s="7" t="str">
        <f t="shared" si="89"/>
        <v>Positive</v>
      </c>
      <c r="T1905" s="5">
        <v>124.072</v>
      </c>
      <c r="U1905" t="s">
        <v>40</v>
      </c>
    </row>
    <row r="1906" spans="1:21" x14ac:dyDescent="0.25">
      <c r="A1906">
        <v>746</v>
      </c>
      <c r="B1906" t="str">
        <f>_xlfn.XLOOKUP(A1906, artists!A$2:A$836, artists!B$2:B$836)</f>
        <v>Post Malone</v>
      </c>
      <c r="C1906" s="3" t="s">
        <v>1888</v>
      </c>
      <c r="D1906" s="5">
        <v>149546</v>
      </c>
      <c r="E1906" s="5">
        <f t="shared" si="87"/>
        <v>149.54599999999999</v>
      </c>
      <c r="F1906" t="b">
        <v>1</v>
      </c>
      <c r="G1906">
        <v>22</v>
      </c>
      <c r="H1906">
        <f>_xlfn.XLOOKUP(G1906, years!A$2:A$836, years!B$2:B$836)</f>
        <v>2019</v>
      </c>
      <c r="I1906" s="5">
        <v>79</v>
      </c>
      <c r="J1906">
        <v>0.82899999999999996</v>
      </c>
      <c r="K1906">
        <v>0.53900000000000003</v>
      </c>
      <c r="L1906" s="7" t="str">
        <f t="shared" si="88"/>
        <v>Low</v>
      </c>
      <c r="M1906">
        <v>-7.359</v>
      </c>
      <c r="N1906" s="7">
        <v>0.20799999999999999</v>
      </c>
      <c r="O1906" s="7">
        <v>0.13600000000000001</v>
      </c>
      <c r="P1906" s="9">
        <v>1.7799999999999999E-6</v>
      </c>
      <c r="Q1906" s="7">
        <v>0.10299999999999999</v>
      </c>
      <c r="R1906" s="7">
        <v>0.38800000000000001</v>
      </c>
      <c r="S1906" s="7" t="str">
        <f t="shared" si="89"/>
        <v>Negative</v>
      </c>
      <c r="T1906" s="5">
        <v>99.96</v>
      </c>
      <c r="U1906" t="s">
        <v>28</v>
      </c>
    </row>
    <row r="1907" spans="1:21" x14ac:dyDescent="0.25">
      <c r="A1907">
        <v>514</v>
      </c>
      <c r="B1907" t="str">
        <f>_xlfn.XLOOKUP(A1907, artists!A$2:A$836, artists!B$2:B$836)</f>
        <v>Olly Murs</v>
      </c>
      <c r="C1907" s="3" t="s">
        <v>1489</v>
      </c>
      <c r="D1907" s="5">
        <v>185640</v>
      </c>
      <c r="E1907" s="5">
        <f t="shared" si="87"/>
        <v>185.64</v>
      </c>
      <c r="F1907" t="b">
        <v>0</v>
      </c>
      <c r="G1907">
        <v>17</v>
      </c>
      <c r="H1907">
        <f>_xlfn.XLOOKUP(G1907, years!A$2:A$836, years!B$2:B$836)</f>
        <v>2014</v>
      </c>
      <c r="I1907" s="5">
        <v>0</v>
      </c>
      <c r="J1907">
        <v>0.78700000000000003</v>
      </c>
      <c r="K1907">
        <v>0.84799999999999998</v>
      </c>
      <c r="L1907" s="7" t="str">
        <f t="shared" si="88"/>
        <v>High</v>
      </c>
      <c r="M1907">
        <v>-4.6959999999999997</v>
      </c>
      <c r="N1907" s="7">
        <v>5.4899999999999997E-2</v>
      </c>
      <c r="O1907" s="7">
        <v>9.1499999999999998E-2</v>
      </c>
      <c r="P1907" s="9">
        <v>0</v>
      </c>
      <c r="Q1907" s="7">
        <v>0.15</v>
      </c>
      <c r="R1907" s="7">
        <v>0.94699999999999995</v>
      </c>
      <c r="S1907" s="7" t="str">
        <f t="shared" si="89"/>
        <v>Positive</v>
      </c>
      <c r="T1907" s="5">
        <v>121.989</v>
      </c>
      <c r="U1907" t="s">
        <v>40</v>
      </c>
    </row>
    <row r="1908" spans="1:21" x14ac:dyDescent="0.25">
      <c r="A1908">
        <v>406</v>
      </c>
      <c r="B1908" t="str">
        <f>_xlfn.XLOOKUP(A1908, artists!A$2:A$836, artists!B$2:B$836)</f>
        <v>Miley Cyrus</v>
      </c>
      <c r="C1908" s="3" t="s">
        <v>1377</v>
      </c>
      <c r="D1908" s="5">
        <v>221360</v>
      </c>
      <c r="E1908" s="5">
        <f t="shared" si="87"/>
        <v>221.36</v>
      </c>
      <c r="F1908" t="b">
        <v>0</v>
      </c>
      <c r="G1908">
        <v>16</v>
      </c>
      <c r="H1908">
        <f>_xlfn.XLOOKUP(G1908, years!A$2:A$836, years!B$2:B$836)</f>
        <v>2013</v>
      </c>
      <c r="I1908" s="5">
        <v>77</v>
      </c>
      <c r="J1908">
        <v>0.53</v>
      </c>
      <c r="K1908">
        <v>0.42199999999999999</v>
      </c>
      <c r="L1908" s="7" t="str">
        <f t="shared" si="88"/>
        <v>Low</v>
      </c>
      <c r="M1908">
        <v>-6.2619999999999996</v>
      </c>
      <c r="N1908" s="7">
        <v>3.4200000000000001E-2</v>
      </c>
      <c r="O1908" s="7">
        <v>0.40699999999999997</v>
      </c>
      <c r="P1908" s="9">
        <v>0</v>
      </c>
      <c r="Q1908" s="7">
        <v>0.107</v>
      </c>
      <c r="R1908" s="7">
        <v>0.34899999999999998</v>
      </c>
      <c r="S1908" s="7" t="str">
        <f t="shared" si="89"/>
        <v>Negative</v>
      </c>
      <c r="T1908" s="5">
        <v>119.964</v>
      </c>
      <c r="U1908" t="s">
        <v>17</v>
      </c>
    </row>
    <row r="1909" spans="1:21" x14ac:dyDescent="0.25">
      <c r="A1909">
        <v>603</v>
      </c>
      <c r="B1909" t="str">
        <f>_xlfn.XLOOKUP(A1909, artists!A$2:A$836, artists!B$2:B$836)</f>
        <v>Sam Smith</v>
      </c>
      <c r="C1909" s="3" t="s">
        <v>1564</v>
      </c>
      <c r="D1909" s="5">
        <v>278987</v>
      </c>
      <c r="E1909" s="5">
        <f t="shared" si="87"/>
        <v>278.98700000000002</v>
      </c>
      <c r="F1909" t="b">
        <v>0</v>
      </c>
      <c r="G1909">
        <v>18</v>
      </c>
      <c r="H1909">
        <f>_xlfn.XLOOKUP(G1909, years!A$2:A$836, years!B$2:B$836)</f>
        <v>2015</v>
      </c>
      <c r="I1909" s="5">
        <v>66</v>
      </c>
      <c r="J1909">
        <v>0.26100000000000001</v>
      </c>
      <c r="K1909">
        <v>0.30199999999999999</v>
      </c>
      <c r="L1909" s="7" t="str">
        <f t="shared" si="88"/>
        <v>Low</v>
      </c>
      <c r="M1909">
        <v>-8.19</v>
      </c>
      <c r="N1909" s="7">
        <v>3.39E-2</v>
      </c>
      <c r="O1909" s="7">
        <v>0.76900000000000002</v>
      </c>
      <c r="P1909" s="9">
        <v>2.57E-6</v>
      </c>
      <c r="Q1909" s="7">
        <v>8.6300000000000002E-2</v>
      </c>
      <c r="R1909" s="7">
        <v>8.8300000000000003E-2</v>
      </c>
      <c r="S1909" s="7" t="str">
        <f t="shared" si="89"/>
        <v>Negative</v>
      </c>
      <c r="T1909" s="5">
        <v>81.418000000000006</v>
      </c>
      <c r="U1909" t="s">
        <v>17</v>
      </c>
    </row>
    <row r="1910" spans="1:21" x14ac:dyDescent="0.25">
      <c r="A1910">
        <v>483</v>
      </c>
      <c r="B1910" t="str">
        <f>_xlfn.XLOOKUP(A1910, artists!A$2:A$836, artists!B$2:B$836)</f>
        <v>Tinie Tempah</v>
      </c>
      <c r="C1910" s="3" t="s">
        <v>1055</v>
      </c>
      <c r="D1910" s="5">
        <v>207653</v>
      </c>
      <c r="E1910" s="5">
        <f t="shared" si="87"/>
        <v>207.65299999999999</v>
      </c>
      <c r="F1910" t="b">
        <v>0</v>
      </c>
      <c r="G1910">
        <v>13</v>
      </c>
      <c r="H1910">
        <f>_xlfn.XLOOKUP(G1910, years!A$2:A$836, years!B$2:B$836)</f>
        <v>2010</v>
      </c>
      <c r="I1910" s="5">
        <v>57</v>
      </c>
      <c r="J1910">
        <v>0.65600000000000003</v>
      </c>
      <c r="K1910">
        <v>0.93100000000000005</v>
      </c>
      <c r="L1910" s="7" t="str">
        <f t="shared" si="88"/>
        <v>High</v>
      </c>
      <c r="M1910">
        <v>-4.1879999999999997</v>
      </c>
      <c r="N1910" s="7">
        <v>9.8100000000000007E-2</v>
      </c>
      <c r="O1910" s="7">
        <v>6.13E-2</v>
      </c>
      <c r="P1910" s="9">
        <v>0</v>
      </c>
      <c r="Q1910" s="7">
        <v>0.219</v>
      </c>
      <c r="R1910" s="7">
        <v>0.53400000000000003</v>
      </c>
      <c r="S1910" s="7" t="str">
        <f t="shared" si="89"/>
        <v>Positive</v>
      </c>
      <c r="T1910" s="5">
        <v>91.881</v>
      </c>
      <c r="U1910" t="s">
        <v>673</v>
      </c>
    </row>
    <row r="1911" spans="1:21" x14ac:dyDescent="0.25">
      <c r="A1911">
        <v>683</v>
      </c>
      <c r="B1911" t="str">
        <f>_xlfn.XLOOKUP(A1911, artists!A$2:A$836, artists!B$2:B$836)</f>
        <v>Nicky Jam</v>
      </c>
      <c r="C1911" s="3" t="s">
        <v>1787</v>
      </c>
      <c r="D1911" s="5">
        <v>172854</v>
      </c>
      <c r="E1911" s="5">
        <f t="shared" si="87"/>
        <v>172.85400000000001</v>
      </c>
      <c r="F1911" t="b">
        <v>0</v>
      </c>
      <c r="G1911">
        <v>22</v>
      </c>
      <c r="H1911">
        <f>_xlfn.XLOOKUP(G1911, years!A$2:A$836, years!B$2:B$836)</f>
        <v>2019</v>
      </c>
      <c r="I1911" s="5">
        <v>74</v>
      </c>
      <c r="J1911">
        <v>0.59399999999999997</v>
      </c>
      <c r="K1911">
        <v>0.749</v>
      </c>
      <c r="L1911" s="7" t="str">
        <f t="shared" si="88"/>
        <v>High</v>
      </c>
      <c r="M1911">
        <v>-5.298</v>
      </c>
      <c r="N1911" s="7">
        <v>5.6000000000000001E-2</v>
      </c>
      <c r="O1911" s="7">
        <v>3.3799999999999997E-2</v>
      </c>
      <c r="P1911" s="9">
        <v>1.06E-3</v>
      </c>
      <c r="Q1911" s="7">
        <v>0.3</v>
      </c>
      <c r="R1911" s="7">
        <v>0.69399999999999995</v>
      </c>
      <c r="S1911" s="7" t="str">
        <f t="shared" si="89"/>
        <v>Positive</v>
      </c>
      <c r="T1911" s="5">
        <v>179.96799999999999</v>
      </c>
      <c r="U1911" t="s">
        <v>446</v>
      </c>
    </row>
    <row r="1912" spans="1:21" x14ac:dyDescent="0.25">
      <c r="A1912">
        <v>29</v>
      </c>
      <c r="B1912" t="str">
        <f>_xlfn.XLOOKUP(A1912, artists!A$2:A$836, artists!B$2:B$836)</f>
        <v>DMX</v>
      </c>
      <c r="C1912" s="3" t="s">
        <v>357</v>
      </c>
      <c r="D1912" s="5">
        <v>217586</v>
      </c>
      <c r="E1912" s="5">
        <f t="shared" si="87"/>
        <v>217.58600000000001</v>
      </c>
      <c r="F1912" t="b">
        <v>1</v>
      </c>
      <c r="G1912">
        <v>10</v>
      </c>
      <c r="H1912">
        <f>_xlfn.XLOOKUP(G1912, years!A$2:A$836, years!B$2:B$836)</f>
        <v>2007</v>
      </c>
      <c r="I1912" s="5">
        <v>70</v>
      </c>
      <c r="J1912">
        <v>0.76100000000000001</v>
      </c>
      <c r="K1912">
        <v>0.89900000000000002</v>
      </c>
      <c r="L1912" s="7" t="str">
        <f t="shared" si="88"/>
        <v>High</v>
      </c>
      <c r="M1912">
        <v>-3.09</v>
      </c>
      <c r="N1912" s="7">
        <v>0.183</v>
      </c>
      <c r="O1912" s="7">
        <v>1.35E-2</v>
      </c>
      <c r="P1912" s="9">
        <v>0</v>
      </c>
      <c r="Q1912" s="7">
        <v>7.1900000000000006E-2</v>
      </c>
      <c r="R1912" s="7">
        <v>0.67300000000000004</v>
      </c>
      <c r="S1912" s="7" t="str">
        <f t="shared" si="89"/>
        <v>Positive</v>
      </c>
      <c r="T1912" s="5">
        <v>95.027000000000001</v>
      </c>
      <c r="U1912" t="s">
        <v>59</v>
      </c>
    </row>
    <row r="1913" spans="1:21" x14ac:dyDescent="0.25">
      <c r="A1913">
        <v>730</v>
      </c>
      <c r="B1913" t="str">
        <f>_xlfn.XLOOKUP(A1913, artists!A$2:A$836, artists!B$2:B$836)</f>
        <v>Lil Uzi Vert</v>
      </c>
      <c r="C1913" s="3" t="s">
        <v>1695</v>
      </c>
      <c r="D1913" s="5">
        <v>182706</v>
      </c>
      <c r="E1913" s="5">
        <f t="shared" si="87"/>
        <v>182.70599999999999</v>
      </c>
      <c r="F1913" t="b">
        <v>1</v>
      </c>
      <c r="G1913">
        <v>20</v>
      </c>
      <c r="H1913">
        <f>_xlfn.XLOOKUP(G1913, years!A$2:A$836, years!B$2:B$836)</f>
        <v>2017</v>
      </c>
      <c r="I1913" s="5">
        <v>81</v>
      </c>
      <c r="J1913">
        <v>0.73199999999999998</v>
      </c>
      <c r="K1913">
        <v>0.75</v>
      </c>
      <c r="L1913" s="7" t="str">
        <f t="shared" si="88"/>
        <v>High</v>
      </c>
      <c r="M1913">
        <v>-6.3659999999999997</v>
      </c>
      <c r="N1913" s="7">
        <v>0.23100000000000001</v>
      </c>
      <c r="O1913" s="7">
        <v>2.64E-3</v>
      </c>
      <c r="P1913" s="9">
        <v>0</v>
      </c>
      <c r="Q1913" s="7">
        <v>0.109</v>
      </c>
      <c r="R1913" s="7">
        <v>0.40100000000000002</v>
      </c>
      <c r="S1913" s="7" t="str">
        <f t="shared" si="89"/>
        <v>Negative</v>
      </c>
      <c r="T1913" s="5">
        <v>155.096</v>
      </c>
      <c r="U1913" t="s">
        <v>28</v>
      </c>
    </row>
    <row r="1914" spans="1:21" x14ac:dyDescent="0.25">
      <c r="A1914">
        <v>291</v>
      </c>
      <c r="B1914" t="str">
        <f>_xlfn.XLOOKUP(A1914, artists!A$2:A$836, artists!B$2:B$836)</f>
        <v>Chris Brown</v>
      </c>
      <c r="C1914" s="3" t="s">
        <v>1164</v>
      </c>
      <c r="D1914" s="5">
        <v>241666</v>
      </c>
      <c r="E1914" s="5">
        <f t="shared" si="87"/>
        <v>241.666</v>
      </c>
      <c r="F1914" t="b">
        <v>1</v>
      </c>
      <c r="G1914">
        <v>14</v>
      </c>
      <c r="H1914">
        <f>_xlfn.XLOOKUP(G1914, years!A$2:A$836, years!B$2:B$836)</f>
        <v>2011</v>
      </c>
      <c r="I1914" s="5">
        <v>69</v>
      </c>
      <c r="J1914">
        <v>0.70499999999999996</v>
      </c>
      <c r="K1914">
        <v>0.88200000000000001</v>
      </c>
      <c r="L1914" s="7" t="str">
        <f t="shared" si="88"/>
        <v>High</v>
      </c>
      <c r="M1914">
        <v>-3.2010000000000001</v>
      </c>
      <c r="N1914" s="7">
        <v>4.4499999999999998E-2</v>
      </c>
      <c r="O1914" s="7">
        <v>3.6900000000000002E-4</v>
      </c>
      <c r="P1914" s="9">
        <v>1.1599999999999999E-6</v>
      </c>
      <c r="Q1914" s="7">
        <v>9.3399999999999997E-2</v>
      </c>
      <c r="R1914" s="7">
        <v>0.7</v>
      </c>
      <c r="S1914" s="7" t="str">
        <f t="shared" si="89"/>
        <v>Positive</v>
      </c>
      <c r="T1914" s="5">
        <v>130</v>
      </c>
      <c r="U1914" t="s">
        <v>26</v>
      </c>
    </row>
    <row r="1915" spans="1:21" x14ac:dyDescent="0.25">
      <c r="A1915">
        <v>120</v>
      </c>
      <c r="B1915" t="str">
        <f>_xlfn.XLOOKUP(A1915, artists!A$2:A$836, artists!B$2:B$836)</f>
        <v>Usher</v>
      </c>
      <c r="C1915" s="3" t="s">
        <v>439</v>
      </c>
      <c r="D1915" s="5">
        <v>250373</v>
      </c>
      <c r="E1915" s="5">
        <f t="shared" si="87"/>
        <v>250.37299999999999</v>
      </c>
      <c r="F1915" t="b">
        <v>0</v>
      </c>
      <c r="G1915">
        <v>7</v>
      </c>
      <c r="H1915">
        <f>_xlfn.XLOOKUP(G1915, years!A$2:A$836, years!B$2:B$836)</f>
        <v>2004</v>
      </c>
      <c r="I1915" s="5">
        <v>81</v>
      </c>
      <c r="J1915">
        <v>0.89400000000000002</v>
      </c>
      <c r="K1915">
        <v>0.79100000000000004</v>
      </c>
      <c r="L1915" s="7" t="str">
        <f t="shared" si="88"/>
        <v>High</v>
      </c>
      <c r="M1915">
        <v>-4.6989999999999998</v>
      </c>
      <c r="N1915" s="7">
        <v>0.112</v>
      </c>
      <c r="O1915" s="7">
        <v>1.83E-2</v>
      </c>
      <c r="P1915" s="9">
        <v>0</v>
      </c>
      <c r="Q1915" s="7">
        <v>3.8800000000000001E-2</v>
      </c>
      <c r="R1915" s="7">
        <v>0.58299999999999996</v>
      </c>
      <c r="S1915" s="7" t="str">
        <f t="shared" si="89"/>
        <v>Positive</v>
      </c>
      <c r="T1915" s="5">
        <v>105.018</v>
      </c>
      <c r="U1915" t="s">
        <v>26</v>
      </c>
    </row>
    <row r="1916" spans="1:21" x14ac:dyDescent="0.25">
      <c r="A1916">
        <v>557</v>
      </c>
      <c r="B1916" t="str">
        <f>_xlfn.XLOOKUP(A1916, artists!A$2:A$836, artists!B$2:B$836)</f>
        <v>Alesso</v>
      </c>
      <c r="C1916" s="3" t="s">
        <v>1271</v>
      </c>
      <c r="D1916" s="5">
        <v>195480</v>
      </c>
      <c r="E1916" s="5">
        <f t="shared" si="87"/>
        <v>195.48</v>
      </c>
      <c r="F1916" t="b">
        <v>0</v>
      </c>
      <c r="G1916">
        <v>15</v>
      </c>
      <c r="H1916">
        <f>_xlfn.XLOOKUP(G1916, years!A$2:A$836, years!B$2:B$836)</f>
        <v>2012</v>
      </c>
      <c r="I1916" s="5">
        <v>0</v>
      </c>
      <c r="J1916">
        <v>0.37</v>
      </c>
      <c r="K1916">
        <v>0.82299999999999995</v>
      </c>
      <c r="L1916" s="7" t="str">
        <f t="shared" si="88"/>
        <v>High</v>
      </c>
      <c r="M1916">
        <v>-6.2450000000000001</v>
      </c>
      <c r="N1916" s="7">
        <v>8.0500000000000002E-2</v>
      </c>
      <c r="O1916" s="7">
        <v>2.3400000000000001E-3</v>
      </c>
      <c r="P1916" s="9">
        <v>1.9099999999999999E-6</v>
      </c>
      <c r="Q1916" s="7">
        <v>0.17399999999999999</v>
      </c>
      <c r="R1916" s="7">
        <v>0.32300000000000001</v>
      </c>
      <c r="S1916" s="7" t="str">
        <f t="shared" si="89"/>
        <v>Negative</v>
      </c>
      <c r="T1916" s="5">
        <v>128.00800000000001</v>
      </c>
      <c r="U1916" t="s">
        <v>40</v>
      </c>
    </row>
    <row r="1917" spans="1:21" x14ac:dyDescent="0.25">
      <c r="A1917">
        <v>773</v>
      </c>
      <c r="B1917" t="str">
        <f>_xlfn.XLOOKUP(A1917, artists!A$2:A$836, artists!B$2:B$836)</f>
        <v>Lil Baby</v>
      </c>
      <c r="C1917" s="3" t="s">
        <v>1814</v>
      </c>
      <c r="D1917" s="5">
        <v>142273</v>
      </c>
      <c r="E1917" s="5">
        <f t="shared" si="87"/>
        <v>142.273</v>
      </c>
      <c r="F1917" t="b">
        <v>1</v>
      </c>
      <c r="G1917">
        <v>21</v>
      </c>
      <c r="H1917">
        <f>_xlfn.XLOOKUP(G1917, years!A$2:A$836, years!B$2:B$836)</f>
        <v>2018</v>
      </c>
      <c r="I1917" s="5">
        <v>79</v>
      </c>
      <c r="J1917">
        <v>0.96299999999999997</v>
      </c>
      <c r="K1917">
        <v>0.34599999999999997</v>
      </c>
      <c r="L1917" s="7" t="str">
        <f t="shared" si="88"/>
        <v>Low</v>
      </c>
      <c r="M1917">
        <v>-9.3089999999999993</v>
      </c>
      <c r="N1917" s="7">
        <v>0.53</v>
      </c>
      <c r="O1917" s="7">
        <v>3.5499999999999997E-2</v>
      </c>
      <c r="P1917" s="9">
        <v>0</v>
      </c>
      <c r="Q1917" s="7">
        <v>0.108</v>
      </c>
      <c r="R1917" s="7">
        <v>0.56200000000000006</v>
      </c>
      <c r="S1917" s="7" t="str">
        <f t="shared" si="89"/>
        <v>Positive</v>
      </c>
      <c r="T1917" s="5">
        <v>119.95699999999999</v>
      </c>
      <c r="U1917" t="s">
        <v>28</v>
      </c>
    </row>
    <row r="1918" spans="1:21" x14ac:dyDescent="0.25">
      <c r="A1918">
        <v>291</v>
      </c>
      <c r="B1918" t="str">
        <f>_xlfn.XLOOKUP(A1918, artists!A$2:A$836, artists!B$2:B$836)</f>
        <v>Chris Brown</v>
      </c>
      <c r="C1918" s="3" t="s">
        <v>731</v>
      </c>
      <c r="D1918" s="5">
        <v>229040</v>
      </c>
      <c r="E1918" s="5">
        <f t="shared" si="87"/>
        <v>229.04</v>
      </c>
      <c r="F1918" t="b">
        <v>0</v>
      </c>
      <c r="G1918">
        <v>8</v>
      </c>
      <c r="H1918">
        <f>_xlfn.XLOOKUP(G1918, years!A$2:A$836, years!B$2:B$836)</f>
        <v>2005</v>
      </c>
      <c r="I1918" s="5">
        <v>69</v>
      </c>
      <c r="J1918">
        <v>0.53600000000000003</v>
      </c>
      <c r="K1918">
        <v>0.61199999999999999</v>
      </c>
      <c r="L1918" s="7" t="str">
        <f t="shared" si="88"/>
        <v>Low</v>
      </c>
      <c r="M1918">
        <v>-5.8470000000000004</v>
      </c>
      <c r="N1918" s="7">
        <v>0.27200000000000002</v>
      </c>
      <c r="O1918" s="7">
        <v>0.11899999999999999</v>
      </c>
      <c r="P1918" s="9">
        <v>0</v>
      </c>
      <c r="Q1918" s="7">
        <v>0.20899999999999999</v>
      </c>
      <c r="R1918" s="7">
        <v>0.56999999999999995</v>
      </c>
      <c r="S1918" s="7" t="str">
        <f t="shared" si="89"/>
        <v>Positive</v>
      </c>
      <c r="T1918" s="5">
        <v>86.768000000000001</v>
      </c>
      <c r="U1918" t="s">
        <v>26</v>
      </c>
    </row>
    <row r="1919" spans="1:21" x14ac:dyDescent="0.25">
      <c r="A1919">
        <v>276</v>
      </c>
      <c r="B1919" t="str">
        <f>_xlfn.XLOOKUP(A1919, artists!A$2:A$836, artists!B$2:B$836)</f>
        <v>Lloyd</v>
      </c>
      <c r="C1919" s="3" t="s">
        <v>782</v>
      </c>
      <c r="D1919" s="5">
        <v>273133</v>
      </c>
      <c r="E1919" s="5">
        <f t="shared" si="87"/>
        <v>273.13299999999998</v>
      </c>
      <c r="F1919" t="b">
        <v>0</v>
      </c>
      <c r="G1919">
        <v>10</v>
      </c>
      <c r="H1919">
        <f>_xlfn.XLOOKUP(G1919, years!A$2:A$836, years!B$2:B$836)</f>
        <v>2007</v>
      </c>
      <c r="I1919" s="5">
        <v>70</v>
      </c>
      <c r="J1919">
        <v>0.41199999999999998</v>
      </c>
      <c r="K1919">
        <v>0.876</v>
      </c>
      <c r="L1919" s="7" t="str">
        <f t="shared" si="88"/>
        <v>High</v>
      </c>
      <c r="M1919">
        <v>-6.008</v>
      </c>
      <c r="N1919" s="7">
        <v>0.47</v>
      </c>
      <c r="O1919" s="7">
        <v>0.10199999999999999</v>
      </c>
      <c r="P1919" s="9">
        <v>0</v>
      </c>
      <c r="Q1919" s="7">
        <v>0.29699999999999999</v>
      </c>
      <c r="R1919" s="7">
        <v>0.70299999999999996</v>
      </c>
      <c r="S1919" s="7" t="str">
        <f t="shared" si="89"/>
        <v>Positive</v>
      </c>
      <c r="T1919" s="5">
        <v>130.15899999999999</v>
      </c>
      <c r="U1919" t="s">
        <v>26</v>
      </c>
    </row>
    <row r="1920" spans="1:21" x14ac:dyDescent="0.25">
      <c r="A1920">
        <v>439</v>
      </c>
      <c r="B1920" t="str">
        <f>_xlfn.XLOOKUP(A1920, artists!A$2:A$836, artists!B$2:B$836)</f>
        <v>Taylor Swift</v>
      </c>
      <c r="C1920" s="3" t="s">
        <v>1012</v>
      </c>
      <c r="D1920" s="5">
        <v>231146</v>
      </c>
      <c r="E1920" s="5">
        <f t="shared" si="87"/>
        <v>231.14599999999999</v>
      </c>
      <c r="F1920" t="b">
        <v>0</v>
      </c>
      <c r="G1920">
        <v>11</v>
      </c>
      <c r="H1920">
        <f>_xlfn.XLOOKUP(G1920, years!A$2:A$836, years!B$2:B$836)</f>
        <v>2008</v>
      </c>
      <c r="I1920" s="5">
        <v>55</v>
      </c>
      <c r="J1920">
        <v>0.68700000000000006</v>
      </c>
      <c r="K1920">
        <v>0.77100000000000002</v>
      </c>
      <c r="L1920" s="7" t="str">
        <f t="shared" si="88"/>
        <v>High</v>
      </c>
      <c r="M1920">
        <v>-4.4240000000000004</v>
      </c>
      <c r="N1920" s="7">
        <v>3.8399999999999997E-2</v>
      </c>
      <c r="O1920" s="7">
        <v>0.16400000000000001</v>
      </c>
      <c r="P1920" s="9">
        <v>2.4600000000000002E-5</v>
      </c>
      <c r="Q1920" s="7">
        <v>0.112</v>
      </c>
      <c r="R1920" s="7">
        <v>0.44500000000000001</v>
      </c>
      <c r="S1920" s="7" t="str">
        <f t="shared" si="89"/>
        <v>Negative</v>
      </c>
      <c r="T1920" s="5">
        <v>129.964</v>
      </c>
      <c r="U1920" t="s">
        <v>17</v>
      </c>
    </row>
    <row r="1921" spans="1:21" x14ac:dyDescent="0.25">
      <c r="A1921">
        <v>779</v>
      </c>
      <c r="B1921" t="str">
        <f>_xlfn.XLOOKUP(A1921, artists!A$2:A$836, artists!B$2:B$836)</f>
        <v>Reik</v>
      </c>
      <c r="C1921" s="3" t="s">
        <v>1829</v>
      </c>
      <c r="D1921" s="5">
        <v>221653</v>
      </c>
      <c r="E1921" s="5">
        <f t="shared" si="87"/>
        <v>221.65299999999999</v>
      </c>
      <c r="F1921" t="b">
        <v>0</v>
      </c>
      <c r="G1921">
        <v>21</v>
      </c>
      <c r="H1921">
        <f>_xlfn.XLOOKUP(G1921, years!A$2:A$836, years!B$2:B$836)</f>
        <v>2018</v>
      </c>
      <c r="I1921" s="5">
        <v>1</v>
      </c>
      <c r="J1921">
        <v>0.77700000000000002</v>
      </c>
      <c r="K1921">
        <v>0.77900000000000003</v>
      </c>
      <c r="L1921" s="7" t="str">
        <f t="shared" si="88"/>
        <v>High</v>
      </c>
      <c r="M1921">
        <v>-4.4489999999999998</v>
      </c>
      <c r="N1921" s="7">
        <v>9.7199999999999995E-2</v>
      </c>
      <c r="O1921" s="7">
        <v>5.4300000000000001E-2</v>
      </c>
      <c r="P1921" s="9">
        <v>0</v>
      </c>
      <c r="Q1921" s="7">
        <v>0.63600000000000001</v>
      </c>
      <c r="R1921" s="7">
        <v>0.76800000000000002</v>
      </c>
      <c r="S1921" s="7" t="str">
        <f t="shared" si="89"/>
        <v>Positive</v>
      </c>
      <c r="T1921" s="5">
        <v>94.022999999999996</v>
      </c>
      <c r="U1921" t="s">
        <v>71</v>
      </c>
    </row>
    <row r="1922" spans="1:21" x14ac:dyDescent="0.25">
      <c r="A1922">
        <v>179</v>
      </c>
      <c r="B1922" t="str">
        <f>_xlfn.XLOOKUP(A1922, artists!A$2:A$836, artists!B$2:B$836)</f>
        <v>Alicia Keys</v>
      </c>
      <c r="C1922" s="3" t="s">
        <v>536</v>
      </c>
      <c r="D1922" s="5">
        <v>366733</v>
      </c>
      <c r="E1922" s="5">
        <f t="shared" ref="E1922:E1943" si="90">D1922/1000</f>
        <v>366.733</v>
      </c>
      <c r="F1922" t="b">
        <v>0</v>
      </c>
      <c r="G1922">
        <v>6</v>
      </c>
      <c r="H1922">
        <f>_xlfn.XLOOKUP(G1922, years!A$2:A$836, years!B$2:B$836)</f>
        <v>2003</v>
      </c>
      <c r="I1922" s="5">
        <v>61</v>
      </c>
      <c r="J1922">
        <v>0.26400000000000001</v>
      </c>
      <c r="K1922">
        <v>0.66300000000000003</v>
      </c>
      <c r="L1922" s="7" t="str">
        <f t="shared" ref="L1922:L1943" si="91">IF(K1922&gt;0.66,"High",IF(K1922&gt;0.33&amp;K1922&lt;=0.66,"Medium","Low"))</f>
        <v>High</v>
      </c>
      <c r="M1922">
        <v>-8.2639999999999993</v>
      </c>
      <c r="N1922" s="7">
        <v>0.187</v>
      </c>
      <c r="O1922" s="7">
        <v>0.59</v>
      </c>
      <c r="P1922" s="9">
        <v>4.4299999999999999E-3</v>
      </c>
      <c r="Q1922" s="7">
        <v>0.34200000000000003</v>
      </c>
      <c r="R1922" s="7">
        <v>0.249</v>
      </c>
      <c r="S1922" s="7" t="str">
        <f t="shared" ref="S1922:S1943" si="92">IF(R1922 &gt;= 0.5, "Positive", "Negative")</f>
        <v>Negative</v>
      </c>
      <c r="T1922" s="5">
        <v>167.078</v>
      </c>
      <c r="U1922" t="s">
        <v>32</v>
      </c>
    </row>
    <row r="1923" spans="1:21" x14ac:dyDescent="0.25">
      <c r="A1923">
        <v>665</v>
      </c>
      <c r="B1923" t="str">
        <f>_xlfn.XLOOKUP(A1923, artists!A$2:A$836, artists!B$2:B$836)</f>
        <v>SAYGRACE</v>
      </c>
      <c r="C1923" s="3" t="s">
        <v>1554</v>
      </c>
      <c r="D1923" s="5">
        <v>199314</v>
      </c>
      <c r="E1923" s="5">
        <f t="shared" si="90"/>
        <v>199.31399999999999</v>
      </c>
      <c r="F1923" t="b">
        <v>0</v>
      </c>
      <c r="G1923">
        <v>18</v>
      </c>
      <c r="H1923">
        <f>_xlfn.XLOOKUP(G1923, years!A$2:A$836, years!B$2:B$836)</f>
        <v>2015</v>
      </c>
      <c r="I1923" s="5">
        <v>55</v>
      </c>
      <c r="J1923">
        <v>0.33600000000000002</v>
      </c>
      <c r="K1923">
        <v>0.66400000000000003</v>
      </c>
      <c r="L1923" s="7" t="str">
        <f t="shared" si="91"/>
        <v>High</v>
      </c>
      <c r="M1923">
        <v>-5.68</v>
      </c>
      <c r="N1923" s="7">
        <v>0.10199999999999999</v>
      </c>
      <c r="O1923" s="7">
        <v>0.16600000000000001</v>
      </c>
      <c r="P1923" s="9">
        <v>1.31E-6</v>
      </c>
      <c r="Q1923" s="7">
        <v>5.7500000000000002E-2</v>
      </c>
      <c r="R1923" s="7">
        <v>0.29399999999999998</v>
      </c>
      <c r="S1923" s="7" t="str">
        <f t="shared" si="92"/>
        <v>Negative</v>
      </c>
      <c r="T1923" s="5">
        <v>186.39400000000001</v>
      </c>
      <c r="U1923" t="s">
        <v>32</v>
      </c>
    </row>
    <row r="1924" spans="1:21" x14ac:dyDescent="0.25">
      <c r="A1924">
        <v>665</v>
      </c>
      <c r="B1924" t="str">
        <f>_xlfn.XLOOKUP(A1924, artists!A$2:A$836, artists!B$2:B$836)</f>
        <v>SAYGRACE</v>
      </c>
      <c r="C1924" s="3" t="s">
        <v>1554</v>
      </c>
      <c r="D1924" s="5">
        <v>201493</v>
      </c>
      <c r="E1924" s="5">
        <f t="shared" si="90"/>
        <v>201.49299999999999</v>
      </c>
      <c r="F1924" t="b">
        <v>0</v>
      </c>
      <c r="G1924">
        <v>19</v>
      </c>
      <c r="H1924">
        <f>_xlfn.XLOOKUP(G1924, years!A$2:A$836, years!B$2:B$836)</f>
        <v>2016</v>
      </c>
      <c r="I1924" s="5">
        <v>69</v>
      </c>
      <c r="J1924">
        <v>0.33200000000000002</v>
      </c>
      <c r="K1924">
        <v>0.63500000000000001</v>
      </c>
      <c r="L1924" s="7" t="str">
        <f t="shared" si="91"/>
        <v>Low</v>
      </c>
      <c r="M1924">
        <v>-5.6529999999999996</v>
      </c>
      <c r="N1924" s="7">
        <v>8.9800000000000005E-2</v>
      </c>
      <c r="O1924" s="7">
        <v>0.159</v>
      </c>
      <c r="P1924" s="9">
        <v>2.79E-6</v>
      </c>
      <c r="Q1924" s="7">
        <v>5.9900000000000002E-2</v>
      </c>
      <c r="R1924" s="7">
        <v>0.26100000000000001</v>
      </c>
      <c r="S1924" s="7" t="str">
        <f t="shared" si="92"/>
        <v>Negative</v>
      </c>
      <c r="T1924" s="5">
        <v>186.249</v>
      </c>
      <c r="U1924" t="s">
        <v>32</v>
      </c>
    </row>
    <row r="1925" spans="1:21" x14ac:dyDescent="0.25">
      <c r="A1925">
        <v>355</v>
      </c>
      <c r="B1925" t="str">
        <f>_xlfn.XLOOKUP(A1925, artists!A$2:A$836, artists!B$2:B$836)</f>
        <v>The Fray</v>
      </c>
      <c r="C1925" s="3" t="s">
        <v>1019</v>
      </c>
      <c r="D1925" s="5">
        <v>241853</v>
      </c>
      <c r="E1925" s="5">
        <f t="shared" si="90"/>
        <v>241.85300000000001</v>
      </c>
      <c r="F1925" t="b">
        <v>0</v>
      </c>
      <c r="G1925">
        <v>12</v>
      </c>
      <c r="H1925">
        <f>_xlfn.XLOOKUP(G1925, years!A$2:A$836, years!B$2:B$836)</f>
        <v>2009</v>
      </c>
      <c r="I1925" s="5">
        <v>73</v>
      </c>
      <c r="J1925">
        <v>0.33800000000000002</v>
      </c>
      <c r="K1925">
        <v>0.80300000000000005</v>
      </c>
      <c r="L1925" s="7" t="str">
        <f t="shared" si="91"/>
        <v>High</v>
      </c>
      <c r="M1925">
        <v>-5.4119999999999999</v>
      </c>
      <c r="N1925" s="7">
        <v>4.1300000000000003E-2</v>
      </c>
      <c r="O1925" s="7">
        <v>1.8700000000000001E-2</v>
      </c>
      <c r="P1925" s="9">
        <v>0</v>
      </c>
      <c r="Q1925" s="7">
        <v>0.13600000000000001</v>
      </c>
      <c r="R1925" s="7">
        <v>0.4</v>
      </c>
      <c r="S1925" s="7" t="str">
        <f t="shared" si="92"/>
        <v>Negative</v>
      </c>
      <c r="T1925" s="5">
        <v>151.994</v>
      </c>
      <c r="U1925" t="s">
        <v>17</v>
      </c>
    </row>
    <row r="1926" spans="1:21" x14ac:dyDescent="0.25">
      <c r="A1926">
        <v>353</v>
      </c>
      <c r="B1926" t="str">
        <f>_xlfn.XLOOKUP(A1926, artists!A$2:A$836, artists!B$2:B$836)</f>
        <v>James Morrison</v>
      </c>
      <c r="C1926" s="3" t="s">
        <v>722</v>
      </c>
      <c r="D1926" s="5">
        <v>213173</v>
      </c>
      <c r="E1926" s="5">
        <f t="shared" si="90"/>
        <v>213.173</v>
      </c>
      <c r="F1926" t="b">
        <v>0</v>
      </c>
      <c r="G1926">
        <v>9</v>
      </c>
      <c r="H1926">
        <f>_xlfn.XLOOKUP(G1926, years!A$2:A$836, years!B$2:B$836)</f>
        <v>2006</v>
      </c>
      <c r="I1926" s="5">
        <v>64</v>
      </c>
      <c r="J1926">
        <v>0.55900000000000005</v>
      </c>
      <c r="K1926">
        <v>0.68799999999999994</v>
      </c>
      <c r="L1926" s="7" t="str">
        <f t="shared" si="91"/>
        <v>High</v>
      </c>
      <c r="M1926">
        <v>-6.4960000000000004</v>
      </c>
      <c r="N1926" s="7">
        <v>0.114</v>
      </c>
      <c r="O1926" s="7">
        <v>0.216</v>
      </c>
      <c r="P1926" s="9">
        <v>0</v>
      </c>
      <c r="Q1926" s="7">
        <v>8.5500000000000007E-2</v>
      </c>
      <c r="R1926" s="7">
        <v>0.57799999999999996</v>
      </c>
      <c r="S1926" s="7" t="str">
        <f t="shared" si="92"/>
        <v>Positive</v>
      </c>
      <c r="T1926" s="5">
        <v>79.753</v>
      </c>
      <c r="U1926" t="s">
        <v>32</v>
      </c>
    </row>
    <row r="1927" spans="1:21" x14ac:dyDescent="0.25">
      <c r="A1927">
        <v>317</v>
      </c>
      <c r="B1927" t="str">
        <f>_xlfn.XLOOKUP(A1927, artists!A$2:A$836, artists!B$2:B$836)</f>
        <v>Amy Winehouse</v>
      </c>
      <c r="C1927" s="3" t="s">
        <v>703</v>
      </c>
      <c r="D1927" s="5">
        <v>256946</v>
      </c>
      <c r="E1927" s="5">
        <f t="shared" si="90"/>
        <v>256.94600000000003</v>
      </c>
      <c r="F1927" t="b">
        <v>0</v>
      </c>
      <c r="G1927">
        <v>9</v>
      </c>
      <c r="H1927">
        <f>_xlfn.XLOOKUP(G1927, years!A$2:A$836, years!B$2:B$836)</f>
        <v>2006</v>
      </c>
      <c r="I1927" s="5">
        <v>63</v>
      </c>
      <c r="J1927">
        <v>0.70499999999999996</v>
      </c>
      <c r="K1927">
        <v>0.80600000000000005</v>
      </c>
      <c r="L1927" s="7" t="str">
        <f t="shared" si="91"/>
        <v>High</v>
      </c>
      <c r="M1927">
        <v>-3.6070000000000002</v>
      </c>
      <c r="N1927" s="7">
        <v>3.09E-2</v>
      </c>
      <c r="O1927" s="7">
        <v>1.32E-2</v>
      </c>
      <c r="P1927" s="9">
        <v>4.28E-3</v>
      </c>
      <c r="Q1927" s="7">
        <v>7.0099999999999996E-2</v>
      </c>
      <c r="R1927" s="7">
        <v>0.73399999999999999</v>
      </c>
      <c r="S1927" s="7" t="str">
        <f t="shared" si="92"/>
        <v>Positive</v>
      </c>
      <c r="T1927" s="5">
        <v>103.383</v>
      </c>
      <c r="U1927" t="s">
        <v>63</v>
      </c>
    </row>
    <row r="1928" spans="1:21" x14ac:dyDescent="0.25">
      <c r="A1928">
        <v>610</v>
      </c>
      <c r="B1928" t="str">
        <f>_xlfn.XLOOKUP(A1928, artists!A$2:A$836, artists!B$2:B$836)</f>
        <v>DJ Snake</v>
      </c>
      <c r="C1928" s="3" t="s">
        <v>1414</v>
      </c>
      <c r="D1928" s="5">
        <v>247266</v>
      </c>
      <c r="E1928" s="5">
        <f t="shared" si="90"/>
        <v>247.26599999999999</v>
      </c>
      <c r="F1928" t="b">
        <v>0</v>
      </c>
      <c r="G1928">
        <v>17</v>
      </c>
      <c r="H1928">
        <f>_xlfn.XLOOKUP(G1928, years!A$2:A$836, years!B$2:B$836)</f>
        <v>2014</v>
      </c>
      <c r="I1928" s="5">
        <v>69</v>
      </c>
      <c r="J1928">
        <v>0.40699999999999997</v>
      </c>
      <c r="K1928">
        <v>0.72499999999999998</v>
      </c>
      <c r="L1928" s="7" t="str">
        <f t="shared" si="91"/>
        <v>High</v>
      </c>
      <c r="M1928">
        <v>-5.3460000000000001</v>
      </c>
      <c r="N1928" s="7">
        <v>0.188</v>
      </c>
      <c r="O1928" s="7">
        <v>1.41E-2</v>
      </c>
      <c r="P1928" s="9">
        <v>2.4600000000000002E-6</v>
      </c>
      <c r="Q1928" s="7">
        <v>0.30599999999999999</v>
      </c>
      <c r="R1928" s="7">
        <v>0.247</v>
      </c>
      <c r="S1928" s="7" t="str">
        <f t="shared" si="92"/>
        <v>Negative</v>
      </c>
      <c r="T1928" s="5">
        <v>196.09299999999999</v>
      </c>
      <c r="U1928" t="s">
        <v>673</v>
      </c>
    </row>
    <row r="1929" spans="1:21" x14ac:dyDescent="0.25">
      <c r="A1929">
        <v>460</v>
      </c>
      <c r="B1929" t="str">
        <f>_xlfn.XLOOKUP(A1929, artists!A$2:A$836, artists!B$2:B$836)</f>
        <v>Cobra Starship</v>
      </c>
      <c r="C1929" s="3" t="s">
        <v>1141</v>
      </c>
      <c r="D1929" s="5">
        <v>215693</v>
      </c>
      <c r="E1929" s="5">
        <f t="shared" si="90"/>
        <v>215.69300000000001</v>
      </c>
      <c r="F1929" t="b">
        <v>0</v>
      </c>
      <c r="G1929">
        <v>14</v>
      </c>
      <c r="H1929">
        <f>_xlfn.XLOOKUP(G1929, years!A$2:A$836, years!B$2:B$836)</f>
        <v>2011</v>
      </c>
      <c r="I1929" s="5">
        <v>70</v>
      </c>
      <c r="J1929">
        <v>0.66800000000000004</v>
      </c>
      <c r="K1929">
        <v>0.85699999999999998</v>
      </c>
      <c r="L1929" s="7" t="str">
        <f t="shared" si="91"/>
        <v>High</v>
      </c>
      <c r="M1929">
        <v>-2.944</v>
      </c>
      <c r="N1929" s="7">
        <v>5.3499999999999999E-2</v>
      </c>
      <c r="O1929" s="7">
        <v>1.9099999999999999E-2</v>
      </c>
      <c r="P1929" s="9">
        <v>6.7100000000000001E-6</v>
      </c>
      <c r="Q1929" s="7">
        <v>3.85E-2</v>
      </c>
      <c r="R1929" s="7">
        <v>0.748</v>
      </c>
      <c r="S1929" s="7" t="str">
        <f t="shared" si="92"/>
        <v>Positive</v>
      </c>
      <c r="T1929" s="5">
        <v>131.959</v>
      </c>
      <c r="U1929" t="s">
        <v>40</v>
      </c>
    </row>
    <row r="1930" spans="1:21" x14ac:dyDescent="0.25">
      <c r="A1930">
        <v>71</v>
      </c>
      <c r="B1930" t="str">
        <f>_xlfn.XLOOKUP(A1930, artists!A$2:A$836, artists!B$2:B$836)</f>
        <v>Westlife</v>
      </c>
      <c r="C1930" s="3" t="s">
        <v>608</v>
      </c>
      <c r="D1930" s="5">
        <v>241066</v>
      </c>
      <c r="E1930" s="5">
        <f t="shared" si="90"/>
        <v>241.066</v>
      </c>
      <c r="F1930" t="b">
        <v>0</v>
      </c>
      <c r="G1930">
        <v>8</v>
      </c>
      <c r="H1930">
        <f>_xlfn.XLOOKUP(G1930, years!A$2:A$836, years!B$2:B$836)</f>
        <v>2005</v>
      </c>
      <c r="I1930" s="5">
        <v>1</v>
      </c>
      <c r="J1930">
        <v>0.129</v>
      </c>
      <c r="K1930">
        <v>0.35799999999999998</v>
      </c>
      <c r="L1930" s="7" t="str">
        <f t="shared" si="91"/>
        <v>Low</v>
      </c>
      <c r="M1930">
        <v>-6.5960000000000001</v>
      </c>
      <c r="N1930" s="7">
        <v>3.1399999999999997E-2</v>
      </c>
      <c r="O1930" s="7">
        <v>0.63100000000000001</v>
      </c>
      <c r="P1930" s="9">
        <v>0</v>
      </c>
      <c r="Q1930" s="7">
        <v>8.8599999999999998E-2</v>
      </c>
      <c r="R1930" s="7">
        <v>0.17199999999999999</v>
      </c>
      <c r="S1930" s="7" t="str">
        <f t="shared" si="92"/>
        <v>Negative</v>
      </c>
      <c r="T1930" s="5">
        <v>75.048000000000002</v>
      </c>
      <c r="U1930" t="s">
        <v>17</v>
      </c>
    </row>
    <row r="1931" spans="1:21" x14ac:dyDescent="0.25">
      <c r="A1931">
        <v>98</v>
      </c>
      <c r="B1931" t="str">
        <f>_xlfn.XLOOKUP(A1931, artists!A$2:A$836, artists!B$2:B$836)</f>
        <v>Michael Jackson</v>
      </c>
      <c r="C1931" s="3" t="s">
        <v>165</v>
      </c>
      <c r="D1931" s="5">
        <v>337733</v>
      </c>
      <c r="E1931" s="5">
        <f t="shared" si="90"/>
        <v>337.733</v>
      </c>
      <c r="F1931" t="b">
        <v>0</v>
      </c>
      <c r="G1931">
        <v>4</v>
      </c>
      <c r="H1931">
        <f>_xlfn.XLOOKUP(G1931, years!A$2:A$836, years!B$2:B$836)</f>
        <v>2001</v>
      </c>
      <c r="I1931" s="5">
        <v>64</v>
      </c>
      <c r="J1931">
        <v>0.85399999999999998</v>
      </c>
      <c r="K1931">
        <v>0.67300000000000004</v>
      </c>
      <c r="L1931" s="7" t="str">
        <f t="shared" si="91"/>
        <v>High</v>
      </c>
      <c r="M1931">
        <v>-3.1320000000000001</v>
      </c>
      <c r="N1931" s="7">
        <v>0.185</v>
      </c>
      <c r="O1931" s="7">
        <v>3.7999999999999999E-2</v>
      </c>
      <c r="P1931" s="9">
        <v>2.2699999999999999E-4</v>
      </c>
      <c r="Q1931" s="7">
        <v>0.255</v>
      </c>
      <c r="R1931" s="7">
        <v>0.95499999999999996</v>
      </c>
      <c r="S1931" s="7" t="str">
        <f t="shared" si="92"/>
        <v>Positive</v>
      </c>
      <c r="T1931" s="5">
        <v>95</v>
      </c>
      <c r="U1931" t="s">
        <v>32</v>
      </c>
    </row>
    <row r="1932" spans="1:21" x14ac:dyDescent="0.25">
      <c r="A1932">
        <v>74</v>
      </c>
      <c r="B1932" t="str">
        <f>_xlfn.XLOOKUP(A1932, artists!A$2:A$836, artists!B$2:B$836)</f>
        <v>Marc Anthony</v>
      </c>
      <c r="C1932" s="3" t="s">
        <v>126</v>
      </c>
      <c r="D1932" s="5">
        <v>347106</v>
      </c>
      <c r="E1932" s="5">
        <f t="shared" si="90"/>
        <v>347.10599999999999</v>
      </c>
      <c r="F1932" t="b">
        <v>0</v>
      </c>
      <c r="G1932">
        <v>2</v>
      </c>
      <c r="H1932">
        <f>_xlfn.XLOOKUP(G1932, years!A$2:A$836, years!B$2:B$836)</f>
        <v>1999</v>
      </c>
      <c r="I1932" s="5">
        <v>56</v>
      </c>
      <c r="J1932">
        <v>0.57799999999999996</v>
      </c>
      <c r="K1932">
        <v>0.89400000000000002</v>
      </c>
      <c r="L1932" s="7" t="str">
        <f t="shared" si="91"/>
        <v>High</v>
      </c>
      <c r="M1932">
        <v>-5.42</v>
      </c>
      <c r="N1932" s="7">
        <v>2.9600000000000001E-2</v>
      </c>
      <c r="O1932" s="7">
        <v>1.03E-2</v>
      </c>
      <c r="P1932" s="9">
        <v>2.6599999999999999E-6</v>
      </c>
      <c r="Q1932" s="7">
        <v>0.216</v>
      </c>
      <c r="R1932" s="7">
        <v>0.74099999999999999</v>
      </c>
      <c r="S1932" s="7" t="str">
        <f t="shared" si="92"/>
        <v>Positive</v>
      </c>
      <c r="T1932" s="5">
        <v>165.98</v>
      </c>
      <c r="U1932" t="s">
        <v>71</v>
      </c>
    </row>
    <row r="1933" spans="1:21" x14ac:dyDescent="0.25">
      <c r="A1933">
        <v>35</v>
      </c>
      <c r="B1933" t="str">
        <f>_xlfn.XLOOKUP(A1933, artists!A$2:A$836, artists!B$2:B$836)</f>
        <v>JAY-Z</v>
      </c>
      <c r="C1933" s="3" t="s">
        <v>1097</v>
      </c>
      <c r="D1933" s="5">
        <v>253906</v>
      </c>
      <c r="E1933" s="5">
        <f t="shared" si="90"/>
        <v>253.90600000000001</v>
      </c>
      <c r="F1933" t="b">
        <v>1</v>
      </c>
      <c r="G1933">
        <v>12</v>
      </c>
      <c r="H1933">
        <f>_xlfn.XLOOKUP(G1933, years!A$2:A$836, years!B$2:B$836)</f>
        <v>2009</v>
      </c>
      <c r="I1933" s="5">
        <v>65</v>
      </c>
      <c r="J1933">
        <v>0.63700000000000001</v>
      </c>
      <c r="K1933">
        <v>0.69</v>
      </c>
      <c r="L1933" s="7" t="str">
        <f t="shared" si="91"/>
        <v>High</v>
      </c>
      <c r="M1933">
        <v>-3.214</v>
      </c>
      <c r="N1933" s="7">
        <v>6.93E-2</v>
      </c>
      <c r="O1933" s="7">
        <v>0.41699999999999998</v>
      </c>
      <c r="P1933" s="9">
        <v>0</v>
      </c>
      <c r="Q1933" s="7">
        <v>0.21099999999999999</v>
      </c>
      <c r="R1933" s="7">
        <v>0.10299999999999999</v>
      </c>
      <c r="S1933" s="7" t="str">
        <f t="shared" si="92"/>
        <v>Negative</v>
      </c>
      <c r="T1933" s="5">
        <v>140.32900000000001</v>
      </c>
      <c r="U1933" t="s">
        <v>28</v>
      </c>
    </row>
    <row r="1934" spans="1:21" x14ac:dyDescent="0.25">
      <c r="A1934">
        <v>216</v>
      </c>
      <c r="B1934" t="str">
        <f>_xlfn.XLOOKUP(A1934, artists!A$2:A$836, artists!B$2:B$836)</f>
        <v>Snoop Dogg</v>
      </c>
      <c r="C1934" s="3" t="s">
        <v>1266</v>
      </c>
      <c r="D1934" s="5">
        <v>207333</v>
      </c>
      <c r="E1934" s="5">
        <f t="shared" si="90"/>
        <v>207.333</v>
      </c>
      <c r="F1934" t="b">
        <v>1</v>
      </c>
      <c r="G1934">
        <v>14</v>
      </c>
      <c r="H1934">
        <f>_xlfn.XLOOKUP(G1934, years!A$2:A$836, years!B$2:B$836)</f>
        <v>2011</v>
      </c>
      <c r="I1934" s="5">
        <v>77</v>
      </c>
      <c r="J1934">
        <v>0.71499999999999997</v>
      </c>
      <c r="K1934">
        <v>0.65500000000000003</v>
      </c>
      <c r="L1934" s="7" t="str">
        <f t="shared" si="91"/>
        <v>Low</v>
      </c>
      <c r="M1934">
        <v>-6.4249999999999998</v>
      </c>
      <c r="N1934" s="7">
        <v>0.13700000000000001</v>
      </c>
      <c r="O1934" s="7">
        <v>5.2499999999999998E-2</v>
      </c>
      <c r="P1934" s="9">
        <v>0</v>
      </c>
      <c r="Q1934" s="7">
        <v>0.115</v>
      </c>
      <c r="R1934" s="7">
        <v>0.53100000000000003</v>
      </c>
      <c r="S1934" s="7" t="str">
        <f t="shared" si="92"/>
        <v>Positive</v>
      </c>
      <c r="T1934" s="5">
        <v>95.078000000000003</v>
      </c>
      <c r="U1934" t="s">
        <v>59</v>
      </c>
    </row>
    <row r="1935" spans="1:21" x14ac:dyDescent="0.25">
      <c r="A1935">
        <v>131</v>
      </c>
      <c r="B1935" t="str">
        <f>_xlfn.XLOOKUP(A1935, artists!A$2:A$836, artists!B$2:B$836)</f>
        <v>DB Boulevard</v>
      </c>
      <c r="C1935" s="3" t="s">
        <v>218</v>
      </c>
      <c r="D1935" s="5">
        <v>231166</v>
      </c>
      <c r="E1935" s="5">
        <f t="shared" si="90"/>
        <v>231.166</v>
      </c>
      <c r="F1935" t="b">
        <v>0</v>
      </c>
      <c r="G1935">
        <v>21</v>
      </c>
      <c r="H1935">
        <f>_xlfn.XLOOKUP(G1935, years!A$2:A$836, years!B$2:B$836)</f>
        <v>2018</v>
      </c>
      <c r="I1935" s="5">
        <v>0</v>
      </c>
      <c r="J1935">
        <v>0.67600000000000005</v>
      </c>
      <c r="K1935">
        <v>0.71499999999999997</v>
      </c>
      <c r="L1935" s="7" t="str">
        <f t="shared" si="91"/>
        <v>High</v>
      </c>
      <c r="M1935">
        <v>-6.8540000000000001</v>
      </c>
      <c r="N1935" s="7">
        <v>2.87E-2</v>
      </c>
      <c r="O1935" s="7">
        <v>2.8400000000000001E-3</v>
      </c>
      <c r="P1935" s="9">
        <v>7.46E-2</v>
      </c>
      <c r="Q1935" s="7">
        <v>6.8500000000000005E-2</v>
      </c>
      <c r="R1935" s="7">
        <v>0.27500000000000002</v>
      </c>
      <c r="S1935" s="7" t="str">
        <f t="shared" si="92"/>
        <v>Negative</v>
      </c>
      <c r="T1935" s="5">
        <v>129.006</v>
      </c>
      <c r="U1935" t="s">
        <v>34</v>
      </c>
    </row>
    <row r="1936" spans="1:21" x14ac:dyDescent="0.25">
      <c r="A1936">
        <v>300</v>
      </c>
      <c r="B1936" t="str">
        <f>_xlfn.XLOOKUP(A1936, artists!A$2:A$836, artists!B$2:B$836)</f>
        <v>Pretty Ricky</v>
      </c>
      <c r="C1936" s="3" t="s">
        <v>594</v>
      </c>
      <c r="D1936" s="5">
        <v>240040</v>
      </c>
      <c r="E1936" s="5">
        <f t="shared" si="90"/>
        <v>240.04</v>
      </c>
      <c r="F1936" t="b">
        <v>1</v>
      </c>
      <c r="G1936">
        <v>8</v>
      </c>
      <c r="H1936">
        <f>_xlfn.XLOOKUP(G1936, years!A$2:A$836, years!B$2:B$836)</f>
        <v>2005</v>
      </c>
      <c r="I1936" s="5">
        <v>59</v>
      </c>
      <c r="J1936">
        <v>0.83799999999999997</v>
      </c>
      <c r="K1936">
        <v>0.59399999999999997</v>
      </c>
      <c r="L1936" s="7" t="str">
        <f t="shared" si="91"/>
        <v>Low</v>
      </c>
      <c r="M1936">
        <v>-5.6950000000000003</v>
      </c>
      <c r="N1936" s="7">
        <v>0.113</v>
      </c>
      <c r="O1936" s="7">
        <v>0.17599999999999999</v>
      </c>
      <c r="P1936" s="9">
        <v>0</v>
      </c>
      <c r="Q1936" s="7">
        <v>8.6699999999999999E-2</v>
      </c>
      <c r="R1936" s="7">
        <v>0.50700000000000001</v>
      </c>
      <c r="S1936" s="7" t="str">
        <f t="shared" si="92"/>
        <v>Positive</v>
      </c>
      <c r="T1936" s="5">
        <v>90.037999999999997</v>
      </c>
      <c r="U1936" t="s">
        <v>26</v>
      </c>
    </row>
    <row r="1937" spans="1:21" x14ac:dyDescent="0.25">
      <c r="A1937">
        <v>392</v>
      </c>
      <c r="B1937" t="str">
        <f>_xlfn.XLOOKUP(A1937, artists!A$2:A$836, artists!B$2:B$836)</f>
        <v>Manic Street Preachers</v>
      </c>
      <c r="C1937" s="3" t="s">
        <v>822</v>
      </c>
      <c r="D1937" s="5">
        <v>235693</v>
      </c>
      <c r="E1937" s="5">
        <f t="shared" si="90"/>
        <v>235.69300000000001</v>
      </c>
      <c r="F1937" t="b">
        <v>0</v>
      </c>
      <c r="G1937">
        <v>10</v>
      </c>
      <c r="H1937">
        <f>_xlfn.XLOOKUP(G1937, years!A$2:A$836, years!B$2:B$836)</f>
        <v>2007</v>
      </c>
      <c r="I1937" s="5">
        <v>53</v>
      </c>
      <c r="J1937">
        <v>0.34399999999999997</v>
      </c>
      <c r="K1937">
        <v>0.92100000000000004</v>
      </c>
      <c r="L1937" s="7" t="str">
        <f t="shared" si="91"/>
        <v>High</v>
      </c>
      <c r="M1937">
        <v>-3.0489999999999999</v>
      </c>
      <c r="N1937" s="7">
        <v>4.5900000000000003E-2</v>
      </c>
      <c r="O1937" s="7">
        <v>1.4300000000000001E-3</v>
      </c>
      <c r="P1937" s="9">
        <v>1.13E-5</v>
      </c>
      <c r="Q1937" s="7">
        <v>0.38</v>
      </c>
      <c r="R1937" s="7">
        <v>0.39600000000000002</v>
      </c>
      <c r="S1937" s="7" t="str">
        <f t="shared" si="92"/>
        <v>Negative</v>
      </c>
      <c r="T1937" s="5">
        <v>126.76600000000001</v>
      </c>
      <c r="U1937" t="s">
        <v>19</v>
      </c>
    </row>
    <row r="1938" spans="1:21" x14ac:dyDescent="0.25">
      <c r="A1938">
        <v>471</v>
      </c>
      <c r="B1938" t="str">
        <f>_xlfn.XLOOKUP(A1938, artists!A$2:A$836, artists!B$2:B$836)</f>
        <v>Kesha</v>
      </c>
      <c r="C1938" s="3" t="s">
        <v>1093</v>
      </c>
      <c r="D1938" s="5">
        <v>187133</v>
      </c>
      <c r="E1938" s="5">
        <f t="shared" si="90"/>
        <v>187.13300000000001</v>
      </c>
      <c r="F1938" t="b">
        <v>0</v>
      </c>
      <c r="G1938">
        <v>13</v>
      </c>
      <c r="H1938">
        <f>_xlfn.XLOOKUP(G1938, years!A$2:A$836, years!B$2:B$836)</f>
        <v>2010</v>
      </c>
      <c r="I1938" s="5">
        <v>69</v>
      </c>
      <c r="J1938">
        <v>0.82599999999999996</v>
      </c>
      <c r="K1938">
        <v>0.61199999999999999</v>
      </c>
      <c r="L1938" s="7" t="str">
        <f t="shared" si="91"/>
        <v>Low</v>
      </c>
      <c r="M1938">
        <v>-3.891</v>
      </c>
      <c r="N1938" s="7">
        <v>9.8199999999999996E-2</v>
      </c>
      <c r="O1938" s="7">
        <v>6.8100000000000001E-3</v>
      </c>
      <c r="P1938" s="9">
        <v>0</v>
      </c>
      <c r="Q1938" s="7">
        <v>8.8900000000000007E-2</v>
      </c>
      <c r="R1938" s="7">
        <v>0.75600000000000001</v>
      </c>
      <c r="S1938" s="7" t="str">
        <f t="shared" si="92"/>
        <v>Positive</v>
      </c>
      <c r="T1938" s="5">
        <v>120.057</v>
      </c>
      <c r="U1938" t="s">
        <v>40</v>
      </c>
    </row>
    <row r="1939" spans="1:21" x14ac:dyDescent="0.25">
      <c r="A1939">
        <v>354</v>
      </c>
      <c r="B1939" t="str">
        <f>_xlfn.XLOOKUP(A1939, artists!A$2:A$836, artists!B$2:B$836)</f>
        <v>Snow Patrol</v>
      </c>
      <c r="C1939" s="3" t="s">
        <v>723</v>
      </c>
      <c r="D1939" s="5">
        <v>273333</v>
      </c>
      <c r="E1939" s="5">
        <f t="shared" si="90"/>
        <v>273.33300000000003</v>
      </c>
      <c r="F1939" t="b">
        <v>0</v>
      </c>
      <c r="G1939">
        <v>9</v>
      </c>
      <c r="H1939">
        <f>_xlfn.XLOOKUP(G1939, years!A$2:A$836, years!B$2:B$836)</f>
        <v>2006</v>
      </c>
      <c r="I1939" s="5">
        <v>35</v>
      </c>
      <c r="J1939">
        <v>0.46700000000000003</v>
      </c>
      <c r="K1939">
        <v>0.92100000000000004</v>
      </c>
      <c r="L1939" s="7" t="str">
        <f t="shared" si="91"/>
        <v>High</v>
      </c>
      <c r="M1939">
        <v>-4.5540000000000003</v>
      </c>
      <c r="N1939" s="7">
        <v>4.4999999999999998E-2</v>
      </c>
      <c r="O1939" s="7">
        <v>5.4799999999999997E-5</v>
      </c>
      <c r="P1939" s="9">
        <v>5.6599999999999998E-2</v>
      </c>
      <c r="Q1939" s="7">
        <v>0.17599999999999999</v>
      </c>
      <c r="R1939" s="7">
        <v>0.501</v>
      </c>
      <c r="S1939" s="7" t="str">
        <f t="shared" si="92"/>
        <v>Positive</v>
      </c>
      <c r="T1939" s="5">
        <v>132.01300000000001</v>
      </c>
      <c r="U1939" t="s">
        <v>724</v>
      </c>
    </row>
    <row r="1940" spans="1:21" x14ac:dyDescent="0.25">
      <c r="A1940">
        <v>284</v>
      </c>
      <c r="B1940" t="str">
        <f>_xlfn.XLOOKUP(A1940, artists!A$2:A$836, artists!B$2:B$836)</f>
        <v>James Blunt</v>
      </c>
      <c r="C1940" s="3" t="s">
        <v>542</v>
      </c>
      <c r="D1940" s="5">
        <v>209493</v>
      </c>
      <c r="E1940" s="5">
        <f t="shared" si="90"/>
        <v>209.49299999999999</v>
      </c>
      <c r="F1940" t="b">
        <v>1</v>
      </c>
      <c r="G1940">
        <v>8</v>
      </c>
      <c r="H1940">
        <f>_xlfn.XLOOKUP(G1940, years!A$2:A$836, years!B$2:B$836)</f>
        <v>2005</v>
      </c>
      <c r="I1940" s="5">
        <v>75</v>
      </c>
      <c r="J1940">
        <v>0.67500000000000004</v>
      </c>
      <c r="K1940">
        <v>0.47899999999999998</v>
      </c>
      <c r="L1940" s="7" t="str">
        <f t="shared" si="91"/>
        <v>Low</v>
      </c>
      <c r="M1940">
        <v>-9.8699999999999992</v>
      </c>
      <c r="N1940" s="7">
        <v>2.7799999999999998E-2</v>
      </c>
      <c r="O1940" s="7">
        <v>0.63300000000000001</v>
      </c>
      <c r="P1940" s="9">
        <v>1.7600000000000001E-5</v>
      </c>
      <c r="Q1940" s="7">
        <v>8.7999999999999995E-2</v>
      </c>
      <c r="R1940" s="7">
        <v>0.45400000000000001</v>
      </c>
      <c r="S1940" s="7" t="str">
        <f t="shared" si="92"/>
        <v>Negative</v>
      </c>
      <c r="T1940" s="5">
        <v>81.998000000000005</v>
      </c>
      <c r="U1940" t="s">
        <v>17</v>
      </c>
    </row>
    <row r="1941" spans="1:21" x14ac:dyDescent="0.25">
      <c r="A1941">
        <v>411</v>
      </c>
      <c r="B1941" t="str">
        <f>_xlfn.XLOOKUP(A1941, artists!A$2:A$836, artists!B$2:B$836)</f>
        <v>The Offspring</v>
      </c>
      <c r="C1941" s="3" t="s">
        <v>872</v>
      </c>
      <c r="D1941" s="5">
        <v>177826</v>
      </c>
      <c r="E1941" s="5">
        <f t="shared" si="90"/>
        <v>177.82599999999999</v>
      </c>
      <c r="F1941" t="b">
        <v>1</v>
      </c>
      <c r="G1941">
        <v>11</v>
      </c>
      <c r="H1941">
        <f>_xlfn.XLOOKUP(G1941, years!A$2:A$836, years!B$2:B$836)</f>
        <v>2008</v>
      </c>
      <c r="I1941" s="5">
        <v>78</v>
      </c>
      <c r="J1941">
        <v>0.55000000000000004</v>
      </c>
      <c r="K1941">
        <v>0.91700000000000004</v>
      </c>
      <c r="L1941" s="7" t="str">
        <f t="shared" si="91"/>
        <v>High</v>
      </c>
      <c r="M1941">
        <v>-3.1589999999999998</v>
      </c>
      <c r="N1941" s="7">
        <v>6.3799999999999996E-2</v>
      </c>
      <c r="O1941" s="7">
        <v>4.28E-3</v>
      </c>
      <c r="P1941" s="9">
        <v>0</v>
      </c>
      <c r="Q1941" s="7">
        <v>0.19700000000000001</v>
      </c>
      <c r="R1941" s="7">
        <v>0.60099999999999998</v>
      </c>
      <c r="S1941" s="7" t="str">
        <f t="shared" si="92"/>
        <v>Positive</v>
      </c>
      <c r="T1941" s="5">
        <v>126.11499999999999</v>
      </c>
      <c r="U1941" t="s">
        <v>117</v>
      </c>
    </row>
    <row r="1942" spans="1:21" x14ac:dyDescent="0.25">
      <c r="A1942">
        <v>107</v>
      </c>
      <c r="B1942" t="str">
        <f>_xlfn.XLOOKUP(A1942, artists!A$2:A$836, artists!B$2:B$836)</f>
        <v>P.O.D.</v>
      </c>
      <c r="C1942" s="3" t="s">
        <v>177</v>
      </c>
      <c r="D1942" s="5">
        <v>256240</v>
      </c>
      <c r="E1942" s="5">
        <f t="shared" si="90"/>
        <v>256.24</v>
      </c>
      <c r="F1942" t="b">
        <v>0</v>
      </c>
      <c r="G1942">
        <v>4</v>
      </c>
      <c r="H1942">
        <f>_xlfn.XLOOKUP(G1942, years!A$2:A$836, years!B$2:B$836)</f>
        <v>2001</v>
      </c>
      <c r="I1942" s="5">
        <v>69</v>
      </c>
      <c r="J1942">
        <v>0.56299999999999994</v>
      </c>
      <c r="K1942">
        <v>0.86</v>
      </c>
      <c r="L1942" s="7" t="str">
        <f t="shared" si="91"/>
        <v>High</v>
      </c>
      <c r="M1942">
        <v>-7.5330000000000004</v>
      </c>
      <c r="N1942" s="7">
        <v>6.2100000000000002E-2</v>
      </c>
      <c r="O1942" s="7">
        <v>8.3400000000000002E-3</v>
      </c>
      <c r="P1942" s="9">
        <v>1.06E-2</v>
      </c>
      <c r="Q1942" s="7">
        <v>0.39</v>
      </c>
      <c r="R1942" s="7">
        <v>0.51700000000000002</v>
      </c>
      <c r="S1942" s="7" t="str">
        <f t="shared" si="92"/>
        <v>Positive</v>
      </c>
      <c r="T1942" s="5">
        <v>97.867000000000004</v>
      </c>
      <c r="U1942" t="s">
        <v>23</v>
      </c>
    </row>
    <row r="1943" spans="1:21" x14ac:dyDescent="0.25">
      <c r="A1943">
        <v>738</v>
      </c>
      <c r="B1943" t="str">
        <f>_xlfn.XLOOKUP(A1943, artists!A$2:A$836, artists!B$2:B$836)</f>
        <v>Kodak Black</v>
      </c>
      <c r="C1943" s="3" t="s">
        <v>1871</v>
      </c>
      <c r="D1943" s="5">
        <v>228759</v>
      </c>
      <c r="E1943" s="5">
        <f t="shared" si="90"/>
        <v>228.75899999999999</v>
      </c>
      <c r="F1943" t="b">
        <v>1</v>
      </c>
      <c r="G1943">
        <v>21</v>
      </c>
      <c r="H1943">
        <f>_xlfn.XLOOKUP(G1943, years!A$2:A$836, years!B$2:B$836)</f>
        <v>2018</v>
      </c>
      <c r="I1943" s="5">
        <v>77</v>
      </c>
      <c r="J1943">
        <v>0.86099999999999999</v>
      </c>
      <c r="K1943">
        <v>0.60299999999999998</v>
      </c>
      <c r="L1943" s="7" t="str">
        <f t="shared" si="91"/>
        <v>Low</v>
      </c>
      <c r="M1943">
        <v>-5.7880000000000003</v>
      </c>
      <c r="N1943" s="7">
        <v>0.17599999999999999</v>
      </c>
      <c r="O1943" s="7">
        <v>5.21E-2</v>
      </c>
      <c r="P1943" s="9">
        <v>0</v>
      </c>
      <c r="Q1943" s="7">
        <v>9.2399999999999996E-2</v>
      </c>
      <c r="R1943" s="7">
        <v>0.504</v>
      </c>
      <c r="S1943" s="7" t="str">
        <f t="shared" si="92"/>
        <v>Positive</v>
      </c>
      <c r="T1943" s="5">
        <v>98.043000000000006</v>
      </c>
      <c r="U1943" t="s">
        <v>28</v>
      </c>
    </row>
    <row r="1944" spans="1:21" x14ac:dyDescent="0.25">
      <c r="C1944"/>
      <c r="D1944"/>
      <c r="I1944"/>
      <c r="N1944"/>
      <c r="O1944"/>
      <c r="P1944"/>
      <c r="Q1944"/>
      <c r="R1944"/>
      <c r="S1944"/>
    </row>
    <row r="1945" spans="1:21" x14ac:dyDescent="0.25">
      <c r="C1945"/>
      <c r="D1945"/>
      <c r="I1945"/>
      <c r="N1945"/>
      <c r="O1945"/>
      <c r="P1945"/>
      <c r="Q1945"/>
      <c r="R1945"/>
      <c r="S1945"/>
    </row>
    <row r="1946" spans="1:21" x14ac:dyDescent="0.25">
      <c r="C1946"/>
      <c r="D1946"/>
      <c r="I1946"/>
      <c r="N1946"/>
      <c r="O1946"/>
      <c r="P1946"/>
      <c r="Q1946"/>
      <c r="R1946"/>
      <c r="S1946"/>
    </row>
    <row r="1947" spans="1:21" x14ac:dyDescent="0.25">
      <c r="C1947"/>
      <c r="D1947"/>
      <c r="I1947"/>
      <c r="N1947"/>
      <c r="O1947"/>
      <c r="P1947"/>
      <c r="Q1947"/>
      <c r="R1947"/>
      <c r="S1947"/>
    </row>
    <row r="1948" spans="1:21" x14ac:dyDescent="0.25">
      <c r="C1948"/>
      <c r="D1948"/>
      <c r="I1948"/>
      <c r="N1948"/>
      <c r="O1948"/>
      <c r="P1948"/>
      <c r="Q1948"/>
      <c r="R1948"/>
      <c r="S1948"/>
    </row>
    <row r="1949" spans="1:21" x14ac:dyDescent="0.25">
      <c r="C1949"/>
      <c r="D1949"/>
      <c r="I1949"/>
      <c r="N1949"/>
      <c r="O1949"/>
      <c r="P1949"/>
      <c r="Q1949"/>
      <c r="R1949"/>
      <c r="S1949"/>
    </row>
    <row r="1950" spans="1:21" x14ac:dyDescent="0.25">
      <c r="C1950"/>
      <c r="D1950"/>
      <c r="I1950"/>
      <c r="N1950"/>
      <c r="O1950"/>
      <c r="P1950"/>
      <c r="Q1950"/>
      <c r="R1950"/>
      <c r="S1950"/>
    </row>
    <row r="1951" spans="1:21" x14ac:dyDescent="0.25">
      <c r="C1951"/>
      <c r="D1951"/>
      <c r="I1951"/>
      <c r="N1951"/>
      <c r="O1951"/>
      <c r="P1951"/>
      <c r="Q1951"/>
      <c r="R1951"/>
      <c r="S1951"/>
    </row>
    <row r="1952" spans="1:21" x14ac:dyDescent="0.25">
      <c r="C1952"/>
      <c r="D1952"/>
      <c r="I1952"/>
      <c r="N1952"/>
      <c r="O1952"/>
      <c r="P1952"/>
      <c r="Q1952"/>
      <c r="R1952"/>
      <c r="S1952"/>
    </row>
    <row r="1953" spans="3:19" x14ac:dyDescent="0.25">
      <c r="C1953"/>
      <c r="D1953"/>
      <c r="I1953"/>
      <c r="N1953"/>
      <c r="O1953"/>
      <c r="P1953"/>
      <c r="Q1953"/>
      <c r="R1953"/>
      <c r="S1953"/>
    </row>
    <row r="1954" spans="3:19" x14ac:dyDescent="0.25">
      <c r="C1954"/>
      <c r="D1954"/>
      <c r="I1954"/>
      <c r="N1954"/>
      <c r="O1954"/>
      <c r="P1954"/>
      <c r="Q1954"/>
      <c r="R1954"/>
      <c r="S1954"/>
    </row>
    <row r="1955" spans="3:19" x14ac:dyDescent="0.25">
      <c r="C1955"/>
      <c r="D1955"/>
      <c r="I1955"/>
      <c r="N1955"/>
      <c r="O1955"/>
      <c r="P1955"/>
      <c r="Q1955"/>
      <c r="R1955"/>
      <c r="S1955"/>
    </row>
    <row r="1956" spans="3:19" x14ac:dyDescent="0.25">
      <c r="C1956"/>
      <c r="D1956"/>
      <c r="I1956"/>
      <c r="N1956"/>
      <c r="O1956"/>
      <c r="P1956"/>
      <c r="Q1956"/>
      <c r="R1956"/>
      <c r="S1956"/>
    </row>
    <row r="1957" spans="3:19" x14ac:dyDescent="0.25">
      <c r="C1957"/>
      <c r="D1957"/>
      <c r="I1957"/>
      <c r="N1957"/>
      <c r="O1957"/>
      <c r="P1957"/>
      <c r="Q1957"/>
      <c r="R1957"/>
      <c r="S1957"/>
    </row>
    <row r="1958" spans="3:19" x14ac:dyDescent="0.25">
      <c r="C1958"/>
      <c r="D1958"/>
      <c r="I1958"/>
      <c r="N1958"/>
      <c r="O1958"/>
      <c r="P1958"/>
      <c r="Q1958"/>
      <c r="R1958"/>
      <c r="S1958"/>
    </row>
    <row r="1959" spans="3:19" x14ac:dyDescent="0.25">
      <c r="C1959"/>
      <c r="D1959"/>
      <c r="I1959"/>
      <c r="N1959"/>
      <c r="O1959"/>
      <c r="P1959"/>
      <c r="Q1959"/>
      <c r="R1959"/>
      <c r="S1959"/>
    </row>
    <row r="1960" spans="3:19" x14ac:dyDescent="0.25">
      <c r="C1960"/>
      <c r="D1960"/>
      <c r="I1960"/>
      <c r="N1960"/>
      <c r="O1960"/>
      <c r="P1960"/>
      <c r="Q1960"/>
      <c r="R1960"/>
      <c r="S1960"/>
    </row>
    <row r="1961" spans="3:19" x14ac:dyDescent="0.25">
      <c r="C1961"/>
      <c r="D1961"/>
      <c r="I1961"/>
      <c r="N1961"/>
      <c r="O1961"/>
      <c r="P1961"/>
      <c r="Q1961"/>
      <c r="R1961"/>
      <c r="S1961"/>
    </row>
    <row r="1962" spans="3:19" x14ac:dyDescent="0.25">
      <c r="C1962"/>
      <c r="D1962"/>
      <c r="I1962"/>
      <c r="N1962"/>
      <c r="O1962"/>
      <c r="P1962"/>
      <c r="Q1962"/>
      <c r="R1962"/>
      <c r="S1962"/>
    </row>
    <row r="1963" spans="3:19" x14ac:dyDescent="0.25">
      <c r="C1963"/>
      <c r="D1963"/>
      <c r="I1963"/>
      <c r="N1963"/>
      <c r="O1963"/>
      <c r="P1963"/>
      <c r="Q1963"/>
      <c r="R1963"/>
      <c r="S1963"/>
    </row>
    <row r="1964" spans="3:19" x14ac:dyDescent="0.25">
      <c r="C1964"/>
      <c r="D1964"/>
      <c r="I1964"/>
      <c r="N1964"/>
      <c r="O1964"/>
      <c r="P1964"/>
      <c r="Q1964"/>
      <c r="R1964"/>
      <c r="S1964"/>
    </row>
    <row r="1965" spans="3:19" x14ac:dyDescent="0.25">
      <c r="C1965"/>
      <c r="D1965"/>
      <c r="I1965"/>
      <c r="N1965"/>
      <c r="O1965"/>
      <c r="P1965"/>
      <c r="Q1965"/>
      <c r="R1965"/>
      <c r="S1965"/>
    </row>
    <row r="1966" spans="3:19" x14ac:dyDescent="0.25">
      <c r="C1966"/>
      <c r="D1966"/>
      <c r="I1966"/>
      <c r="N1966"/>
      <c r="O1966"/>
      <c r="P1966"/>
      <c r="Q1966"/>
      <c r="R1966"/>
      <c r="S1966"/>
    </row>
    <row r="1967" spans="3:19" x14ac:dyDescent="0.25">
      <c r="C1967"/>
      <c r="D1967"/>
      <c r="I1967"/>
      <c r="N1967"/>
      <c r="O1967"/>
      <c r="P1967"/>
      <c r="Q1967"/>
      <c r="R1967"/>
      <c r="S1967"/>
    </row>
    <row r="1968" spans="3:19" x14ac:dyDescent="0.25">
      <c r="C1968"/>
      <c r="D1968"/>
      <c r="I1968"/>
      <c r="N1968"/>
      <c r="O1968"/>
      <c r="P1968"/>
      <c r="Q1968"/>
      <c r="R1968"/>
      <c r="S1968"/>
    </row>
    <row r="1969" spans="3:19" x14ac:dyDescent="0.25">
      <c r="C1969"/>
      <c r="D1969"/>
      <c r="I1969"/>
      <c r="N1969"/>
      <c r="O1969"/>
      <c r="P1969"/>
      <c r="Q1969"/>
      <c r="R1969"/>
      <c r="S1969"/>
    </row>
    <row r="1970" spans="3:19" x14ac:dyDescent="0.25">
      <c r="C1970"/>
      <c r="D1970"/>
      <c r="I1970"/>
      <c r="N1970"/>
      <c r="O1970"/>
      <c r="P1970"/>
      <c r="Q1970"/>
      <c r="R1970"/>
      <c r="S1970"/>
    </row>
    <row r="1971" spans="3:19" x14ac:dyDescent="0.25">
      <c r="C1971"/>
      <c r="D1971"/>
      <c r="I1971"/>
      <c r="N1971"/>
      <c r="O1971"/>
      <c r="P1971"/>
      <c r="Q1971"/>
      <c r="R1971"/>
      <c r="S1971"/>
    </row>
    <row r="1972" spans="3:19" x14ac:dyDescent="0.25">
      <c r="C1972"/>
      <c r="D1972"/>
      <c r="I1972"/>
      <c r="N1972"/>
      <c r="O1972"/>
      <c r="P1972"/>
      <c r="Q1972"/>
      <c r="R1972"/>
      <c r="S1972"/>
    </row>
    <row r="1973" spans="3:19" x14ac:dyDescent="0.25">
      <c r="C1973"/>
      <c r="D1973"/>
      <c r="I1973"/>
      <c r="N1973"/>
      <c r="O1973"/>
      <c r="P1973"/>
      <c r="Q1973"/>
      <c r="R1973"/>
      <c r="S1973"/>
    </row>
    <row r="1974" spans="3:19" x14ac:dyDescent="0.25">
      <c r="C1974"/>
      <c r="D1974"/>
      <c r="I1974"/>
      <c r="N1974"/>
      <c r="O1974"/>
      <c r="P1974"/>
      <c r="Q1974"/>
      <c r="R1974"/>
      <c r="S1974"/>
    </row>
    <row r="1975" spans="3:19" x14ac:dyDescent="0.25">
      <c r="C1975"/>
      <c r="D1975"/>
      <c r="I1975"/>
      <c r="N1975"/>
      <c r="O1975"/>
      <c r="P1975"/>
      <c r="Q1975"/>
      <c r="R1975"/>
      <c r="S1975"/>
    </row>
    <row r="1976" spans="3:19" x14ac:dyDescent="0.25">
      <c r="C1976"/>
      <c r="D1976"/>
      <c r="I1976"/>
      <c r="N1976"/>
      <c r="O1976"/>
      <c r="P1976"/>
      <c r="Q1976"/>
      <c r="R1976"/>
      <c r="S1976"/>
    </row>
    <row r="1977" spans="3:19" x14ac:dyDescent="0.25">
      <c r="C1977"/>
      <c r="D1977"/>
      <c r="I1977"/>
      <c r="N1977"/>
      <c r="O1977"/>
      <c r="P1977"/>
      <c r="Q1977"/>
      <c r="R1977"/>
      <c r="S1977"/>
    </row>
    <row r="1978" spans="3:19" x14ac:dyDescent="0.25">
      <c r="C1978"/>
      <c r="D1978"/>
      <c r="I1978"/>
      <c r="N1978"/>
      <c r="O1978"/>
      <c r="P1978"/>
      <c r="Q1978"/>
      <c r="R1978"/>
      <c r="S1978"/>
    </row>
    <row r="1979" spans="3:19" x14ac:dyDescent="0.25">
      <c r="C1979"/>
      <c r="D1979"/>
      <c r="I1979"/>
      <c r="N1979"/>
      <c r="O1979"/>
      <c r="P1979"/>
      <c r="Q1979"/>
      <c r="R1979"/>
      <c r="S1979"/>
    </row>
    <row r="1980" spans="3:19" x14ac:dyDescent="0.25">
      <c r="C1980"/>
      <c r="D1980"/>
      <c r="I1980"/>
      <c r="N1980"/>
      <c r="O1980"/>
      <c r="P1980"/>
      <c r="Q1980"/>
      <c r="R1980"/>
      <c r="S1980"/>
    </row>
    <row r="1981" spans="3:19" x14ac:dyDescent="0.25">
      <c r="C1981"/>
      <c r="D1981"/>
      <c r="I1981"/>
      <c r="N1981"/>
      <c r="O1981"/>
      <c r="P1981"/>
      <c r="Q1981"/>
      <c r="R1981"/>
      <c r="S1981"/>
    </row>
    <row r="1982" spans="3:19" x14ac:dyDescent="0.25">
      <c r="C1982"/>
      <c r="D1982"/>
      <c r="I1982"/>
      <c r="N1982"/>
      <c r="O1982"/>
      <c r="P1982"/>
      <c r="Q1982"/>
      <c r="R1982"/>
      <c r="S1982"/>
    </row>
    <row r="1983" spans="3:19" x14ac:dyDescent="0.25">
      <c r="C1983"/>
      <c r="D1983"/>
      <c r="I1983"/>
      <c r="N1983"/>
      <c r="O1983"/>
      <c r="P1983"/>
      <c r="Q1983"/>
      <c r="R1983"/>
      <c r="S1983"/>
    </row>
    <row r="1984" spans="3:19" x14ac:dyDescent="0.25">
      <c r="C1984"/>
      <c r="D1984"/>
      <c r="I1984"/>
      <c r="N1984"/>
      <c r="O1984"/>
      <c r="P1984"/>
      <c r="Q1984"/>
      <c r="R1984"/>
      <c r="S1984"/>
    </row>
    <row r="1985" spans="3:19" x14ac:dyDescent="0.25">
      <c r="C1985"/>
      <c r="D1985"/>
      <c r="I1985"/>
      <c r="N1985"/>
      <c r="O1985"/>
      <c r="P1985"/>
      <c r="Q1985"/>
      <c r="R1985"/>
      <c r="S1985"/>
    </row>
    <row r="1986" spans="3:19" x14ac:dyDescent="0.25">
      <c r="C1986"/>
      <c r="D1986"/>
      <c r="I1986"/>
      <c r="N1986"/>
      <c r="O1986"/>
      <c r="P1986"/>
      <c r="Q1986"/>
      <c r="R1986"/>
      <c r="S1986"/>
    </row>
    <row r="1987" spans="3:19" x14ac:dyDescent="0.25">
      <c r="C1987"/>
      <c r="D1987"/>
      <c r="I1987"/>
      <c r="N1987"/>
      <c r="O1987"/>
      <c r="P1987"/>
      <c r="Q1987"/>
      <c r="R1987"/>
      <c r="S1987"/>
    </row>
    <row r="1988" spans="3:19" x14ac:dyDescent="0.25">
      <c r="C1988"/>
      <c r="D1988"/>
      <c r="I1988"/>
      <c r="N1988"/>
      <c r="O1988"/>
      <c r="P1988"/>
      <c r="Q1988"/>
      <c r="R1988"/>
      <c r="S1988"/>
    </row>
    <row r="1989" spans="3:19" x14ac:dyDescent="0.25">
      <c r="C1989"/>
      <c r="D1989"/>
      <c r="I1989"/>
      <c r="N1989"/>
      <c r="O1989"/>
      <c r="P1989"/>
      <c r="Q1989"/>
      <c r="R1989"/>
      <c r="S1989"/>
    </row>
    <row r="1990" spans="3:19" x14ac:dyDescent="0.25">
      <c r="C1990"/>
      <c r="D1990"/>
      <c r="I1990"/>
      <c r="N1990"/>
      <c r="O1990"/>
      <c r="P1990"/>
      <c r="Q1990"/>
      <c r="R1990"/>
      <c r="S1990"/>
    </row>
    <row r="1991" spans="3:19" x14ac:dyDescent="0.25">
      <c r="C1991"/>
      <c r="D1991"/>
      <c r="I1991"/>
      <c r="N1991"/>
      <c r="O1991"/>
      <c r="P1991"/>
      <c r="Q1991"/>
      <c r="R1991"/>
      <c r="S1991"/>
    </row>
    <row r="1992" spans="3:19" x14ac:dyDescent="0.25">
      <c r="C1992"/>
      <c r="D1992"/>
      <c r="I1992"/>
      <c r="N1992"/>
      <c r="O1992"/>
      <c r="P1992"/>
      <c r="Q1992"/>
      <c r="R1992"/>
      <c r="S1992"/>
    </row>
    <row r="1993" spans="3:19" x14ac:dyDescent="0.25">
      <c r="C1993"/>
      <c r="D1993"/>
      <c r="I1993"/>
      <c r="N1993"/>
      <c r="O1993"/>
      <c r="P1993"/>
      <c r="Q1993"/>
      <c r="R1993"/>
      <c r="S1993"/>
    </row>
    <row r="1994" spans="3:19" x14ac:dyDescent="0.25">
      <c r="C1994"/>
      <c r="D1994"/>
      <c r="I1994"/>
      <c r="N1994"/>
      <c r="O1994"/>
      <c r="P1994"/>
      <c r="Q1994"/>
      <c r="R1994"/>
      <c r="S1994"/>
    </row>
    <row r="1995" spans="3:19" x14ac:dyDescent="0.25">
      <c r="C1995"/>
      <c r="D1995"/>
      <c r="I1995"/>
      <c r="N1995"/>
      <c r="O1995"/>
      <c r="P1995"/>
      <c r="Q1995"/>
      <c r="R1995"/>
      <c r="S1995"/>
    </row>
    <row r="1996" spans="3:19" x14ac:dyDescent="0.25">
      <c r="C1996"/>
      <c r="D1996"/>
      <c r="I1996"/>
      <c r="N1996"/>
      <c r="O1996"/>
      <c r="P1996"/>
      <c r="Q1996"/>
      <c r="R1996"/>
      <c r="S1996"/>
    </row>
    <row r="1997" spans="3:19" x14ac:dyDescent="0.25">
      <c r="C1997"/>
      <c r="D1997"/>
      <c r="I1997"/>
      <c r="N1997"/>
      <c r="O1997"/>
      <c r="P1997"/>
      <c r="Q1997"/>
      <c r="R1997"/>
      <c r="S1997"/>
    </row>
    <row r="1998" spans="3:19" x14ac:dyDescent="0.25">
      <c r="C1998"/>
      <c r="D1998"/>
      <c r="I1998"/>
      <c r="N1998"/>
      <c r="O1998"/>
      <c r="P1998"/>
      <c r="Q1998"/>
      <c r="R1998"/>
      <c r="S1998"/>
    </row>
    <row r="1999" spans="3:19" x14ac:dyDescent="0.25">
      <c r="C1999"/>
      <c r="D1999"/>
      <c r="I1999"/>
      <c r="N1999"/>
      <c r="O1999"/>
      <c r="P1999"/>
      <c r="Q1999"/>
      <c r="R1999"/>
      <c r="S1999"/>
    </row>
    <row r="2000" spans="3:19" x14ac:dyDescent="0.25">
      <c r="C2000"/>
      <c r="D2000"/>
      <c r="I2000"/>
      <c r="N2000"/>
      <c r="O2000"/>
      <c r="P2000"/>
      <c r="Q2000"/>
      <c r="R2000"/>
      <c r="S2000"/>
    </row>
    <row r="2001" spans="3:19" x14ac:dyDescent="0.25">
      <c r="C2001"/>
      <c r="D2001"/>
      <c r="I2001"/>
      <c r="N2001"/>
      <c r="O2001"/>
      <c r="P2001"/>
      <c r="Q2001"/>
      <c r="R2001"/>
      <c r="S2001"/>
    </row>
    <row r="2002" spans="3:19" x14ac:dyDescent="0.25">
      <c r="C2002"/>
      <c r="D2002"/>
      <c r="I2002"/>
      <c r="N2002"/>
      <c r="O2002"/>
      <c r="P2002"/>
      <c r="Q2002"/>
      <c r="R2002"/>
      <c r="S2002"/>
    </row>
    <row r="2003" spans="3:19" x14ac:dyDescent="0.25">
      <c r="C2003"/>
      <c r="D2003"/>
      <c r="I2003"/>
      <c r="N2003"/>
      <c r="O2003"/>
      <c r="P2003"/>
      <c r="Q2003"/>
      <c r="R2003"/>
      <c r="S2003"/>
    </row>
    <row r="2004" spans="3:19" x14ac:dyDescent="0.25">
      <c r="C2004"/>
      <c r="D2004"/>
      <c r="I2004"/>
      <c r="N2004"/>
      <c r="O2004"/>
      <c r="P2004"/>
      <c r="Q2004"/>
      <c r="R2004"/>
      <c r="S2004"/>
    </row>
  </sheetData>
  <pageMargins left="0.75" right="0.75" top="1" bottom="1" header="0.5" footer="0.5"/>
  <pageSetup paperSize="9" orientation="portrait" horizontalDpi="4294967293" verticalDpi="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ABB7-E2D4-4A34-ADC3-FBBD8AA5F1EC}">
  <dimension ref="A1"/>
  <sheetViews>
    <sheetView tabSelected="1"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C486-83CD-4701-A295-AD1F67556451}">
  <dimension ref="A1:B836"/>
  <sheetViews>
    <sheetView workbookViewId="0">
      <selection sqref="A1:B836"/>
    </sheetView>
  </sheetViews>
  <sheetFormatPr defaultRowHeight="15" x14ac:dyDescent="0.25"/>
  <cols>
    <col min="1" max="1" width="10" customWidth="1"/>
    <col min="2" max="2" width="39.140625" bestFit="1" customWidth="1"/>
  </cols>
  <sheetData>
    <row r="1" spans="1:2" x14ac:dyDescent="0.25">
      <c r="A1" s="1" t="s">
        <v>0</v>
      </c>
      <c r="B1" s="1" t="s">
        <v>1955</v>
      </c>
    </row>
    <row r="2" spans="1:2" x14ac:dyDescent="0.25">
      <c r="A2">
        <v>1</v>
      </c>
      <c r="B2" t="s">
        <v>1956</v>
      </c>
    </row>
    <row r="3" spans="1:2" x14ac:dyDescent="0.25">
      <c r="A3">
        <v>2</v>
      </c>
      <c r="B3" t="s">
        <v>1957</v>
      </c>
    </row>
    <row r="4" spans="1:2" x14ac:dyDescent="0.25">
      <c r="A4">
        <v>3</v>
      </c>
      <c r="B4" t="s">
        <v>1958</v>
      </c>
    </row>
    <row r="5" spans="1:2" x14ac:dyDescent="0.25">
      <c r="A5">
        <v>4</v>
      </c>
      <c r="B5" t="s">
        <v>1959</v>
      </c>
    </row>
    <row r="6" spans="1:2" x14ac:dyDescent="0.25">
      <c r="A6">
        <v>5</v>
      </c>
      <c r="B6" t="s">
        <v>1960</v>
      </c>
    </row>
    <row r="7" spans="1:2" x14ac:dyDescent="0.25">
      <c r="A7">
        <v>6</v>
      </c>
      <c r="B7" t="s">
        <v>1961</v>
      </c>
    </row>
    <row r="8" spans="1:2" x14ac:dyDescent="0.25">
      <c r="A8">
        <v>7</v>
      </c>
      <c r="B8" t="s">
        <v>1962</v>
      </c>
    </row>
    <row r="9" spans="1:2" x14ac:dyDescent="0.25">
      <c r="A9">
        <v>8</v>
      </c>
      <c r="B9" t="s">
        <v>1963</v>
      </c>
    </row>
    <row r="10" spans="1:2" x14ac:dyDescent="0.25">
      <c r="A10">
        <v>9</v>
      </c>
      <c r="B10" t="s">
        <v>1964</v>
      </c>
    </row>
    <row r="11" spans="1:2" x14ac:dyDescent="0.25">
      <c r="A11">
        <v>10</v>
      </c>
      <c r="B11" t="s">
        <v>1965</v>
      </c>
    </row>
    <row r="12" spans="1:2" x14ac:dyDescent="0.25">
      <c r="A12">
        <v>11</v>
      </c>
      <c r="B12" t="s">
        <v>1966</v>
      </c>
    </row>
    <row r="13" spans="1:2" x14ac:dyDescent="0.25">
      <c r="A13">
        <v>12</v>
      </c>
      <c r="B13" t="s">
        <v>1967</v>
      </c>
    </row>
    <row r="14" spans="1:2" x14ac:dyDescent="0.25">
      <c r="A14">
        <v>13</v>
      </c>
      <c r="B14" t="s">
        <v>1968</v>
      </c>
    </row>
    <row r="15" spans="1:2" x14ac:dyDescent="0.25">
      <c r="A15">
        <v>14</v>
      </c>
      <c r="B15" t="s">
        <v>1969</v>
      </c>
    </row>
    <row r="16" spans="1:2" x14ac:dyDescent="0.25">
      <c r="A16">
        <v>15</v>
      </c>
      <c r="B16" t="s">
        <v>1970</v>
      </c>
    </row>
    <row r="17" spans="1:2" x14ac:dyDescent="0.25">
      <c r="A17">
        <v>16</v>
      </c>
      <c r="B17" t="s">
        <v>1971</v>
      </c>
    </row>
    <row r="18" spans="1:2" x14ac:dyDescent="0.25">
      <c r="A18">
        <v>17</v>
      </c>
      <c r="B18" t="s">
        <v>1972</v>
      </c>
    </row>
    <row r="19" spans="1:2" x14ac:dyDescent="0.25">
      <c r="A19">
        <v>18</v>
      </c>
      <c r="B19" t="s">
        <v>1973</v>
      </c>
    </row>
    <row r="20" spans="1:2" x14ac:dyDescent="0.25">
      <c r="A20">
        <v>19</v>
      </c>
      <c r="B20" t="s">
        <v>1974</v>
      </c>
    </row>
    <row r="21" spans="1:2" x14ac:dyDescent="0.25">
      <c r="A21">
        <v>20</v>
      </c>
      <c r="B21" t="s">
        <v>1975</v>
      </c>
    </row>
    <row r="22" spans="1:2" x14ac:dyDescent="0.25">
      <c r="A22">
        <v>21</v>
      </c>
      <c r="B22" t="s">
        <v>1976</v>
      </c>
    </row>
    <row r="23" spans="1:2" x14ac:dyDescent="0.25">
      <c r="A23">
        <v>22</v>
      </c>
      <c r="B23" t="s">
        <v>1977</v>
      </c>
    </row>
    <row r="24" spans="1:2" x14ac:dyDescent="0.25">
      <c r="A24">
        <v>23</v>
      </c>
      <c r="B24" t="s">
        <v>1978</v>
      </c>
    </row>
    <row r="25" spans="1:2" x14ac:dyDescent="0.25">
      <c r="A25">
        <v>24</v>
      </c>
      <c r="B25" t="s">
        <v>1979</v>
      </c>
    </row>
    <row r="26" spans="1:2" x14ac:dyDescent="0.25">
      <c r="A26">
        <v>25</v>
      </c>
      <c r="B26" t="s">
        <v>1980</v>
      </c>
    </row>
    <row r="27" spans="1:2" x14ac:dyDescent="0.25">
      <c r="A27">
        <v>26</v>
      </c>
      <c r="B27" t="s">
        <v>1981</v>
      </c>
    </row>
    <row r="28" spans="1:2" x14ac:dyDescent="0.25">
      <c r="A28">
        <v>27</v>
      </c>
      <c r="B28" t="s">
        <v>1982</v>
      </c>
    </row>
    <row r="29" spans="1:2" x14ac:dyDescent="0.25">
      <c r="A29">
        <v>28</v>
      </c>
      <c r="B29" t="s">
        <v>1983</v>
      </c>
    </row>
    <row r="30" spans="1:2" x14ac:dyDescent="0.25">
      <c r="A30">
        <v>29</v>
      </c>
      <c r="B30" t="s">
        <v>1984</v>
      </c>
    </row>
    <row r="31" spans="1:2" x14ac:dyDescent="0.25">
      <c r="A31">
        <v>30</v>
      </c>
      <c r="B31" t="s">
        <v>1985</v>
      </c>
    </row>
    <row r="32" spans="1:2" x14ac:dyDescent="0.25">
      <c r="A32">
        <v>31</v>
      </c>
      <c r="B32" t="s">
        <v>1986</v>
      </c>
    </row>
    <row r="33" spans="1:2" x14ac:dyDescent="0.25">
      <c r="A33">
        <v>32</v>
      </c>
      <c r="B33" t="s">
        <v>1987</v>
      </c>
    </row>
    <row r="34" spans="1:2" x14ac:dyDescent="0.25">
      <c r="A34">
        <v>33</v>
      </c>
      <c r="B34" t="s">
        <v>1988</v>
      </c>
    </row>
    <row r="35" spans="1:2" x14ac:dyDescent="0.25">
      <c r="A35">
        <v>34</v>
      </c>
      <c r="B35" t="s">
        <v>1989</v>
      </c>
    </row>
    <row r="36" spans="1:2" x14ac:dyDescent="0.25">
      <c r="A36">
        <v>35</v>
      </c>
      <c r="B36" t="s">
        <v>1990</v>
      </c>
    </row>
    <row r="37" spans="1:2" x14ac:dyDescent="0.25">
      <c r="A37">
        <v>36</v>
      </c>
      <c r="B37" t="s">
        <v>1991</v>
      </c>
    </row>
    <row r="38" spans="1:2" x14ac:dyDescent="0.25">
      <c r="A38">
        <v>37</v>
      </c>
      <c r="B38" t="s">
        <v>1992</v>
      </c>
    </row>
    <row r="39" spans="1:2" x14ac:dyDescent="0.25">
      <c r="A39">
        <v>38</v>
      </c>
      <c r="B39" t="s">
        <v>1993</v>
      </c>
    </row>
    <row r="40" spans="1:2" x14ac:dyDescent="0.25">
      <c r="A40">
        <v>39</v>
      </c>
      <c r="B40" t="s">
        <v>1994</v>
      </c>
    </row>
    <row r="41" spans="1:2" x14ac:dyDescent="0.25">
      <c r="A41">
        <v>40</v>
      </c>
      <c r="B41" t="s">
        <v>1995</v>
      </c>
    </row>
    <row r="42" spans="1:2" x14ac:dyDescent="0.25">
      <c r="A42">
        <v>41</v>
      </c>
      <c r="B42" t="s">
        <v>1996</v>
      </c>
    </row>
    <row r="43" spans="1:2" x14ac:dyDescent="0.25">
      <c r="A43">
        <v>42</v>
      </c>
      <c r="B43" t="s">
        <v>1997</v>
      </c>
    </row>
    <row r="44" spans="1:2" x14ac:dyDescent="0.25">
      <c r="A44">
        <v>43</v>
      </c>
      <c r="B44" t="s">
        <v>1998</v>
      </c>
    </row>
    <row r="45" spans="1:2" x14ac:dyDescent="0.25">
      <c r="A45">
        <v>44</v>
      </c>
      <c r="B45" t="s">
        <v>1999</v>
      </c>
    </row>
    <row r="46" spans="1:2" x14ac:dyDescent="0.25">
      <c r="A46">
        <v>45</v>
      </c>
      <c r="B46" t="s">
        <v>2000</v>
      </c>
    </row>
    <row r="47" spans="1:2" x14ac:dyDescent="0.25">
      <c r="A47">
        <v>46</v>
      </c>
      <c r="B47" t="s">
        <v>2001</v>
      </c>
    </row>
    <row r="48" spans="1:2" x14ac:dyDescent="0.25">
      <c r="A48">
        <v>47</v>
      </c>
      <c r="B48" t="s">
        <v>2002</v>
      </c>
    </row>
    <row r="49" spans="1:2" x14ac:dyDescent="0.25">
      <c r="A49">
        <v>48</v>
      </c>
      <c r="B49" t="s">
        <v>2003</v>
      </c>
    </row>
    <row r="50" spans="1:2" x14ac:dyDescent="0.25">
      <c r="A50">
        <v>49</v>
      </c>
      <c r="B50" t="s">
        <v>2004</v>
      </c>
    </row>
    <row r="51" spans="1:2" x14ac:dyDescent="0.25">
      <c r="A51">
        <v>50</v>
      </c>
      <c r="B51" t="s">
        <v>2005</v>
      </c>
    </row>
    <row r="52" spans="1:2" x14ac:dyDescent="0.25">
      <c r="A52">
        <v>51</v>
      </c>
      <c r="B52" t="s">
        <v>2006</v>
      </c>
    </row>
    <row r="53" spans="1:2" x14ac:dyDescent="0.25">
      <c r="A53">
        <v>52</v>
      </c>
      <c r="B53" t="s">
        <v>2007</v>
      </c>
    </row>
    <row r="54" spans="1:2" x14ac:dyDescent="0.25">
      <c r="A54">
        <v>53</v>
      </c>
      <c r="B54" t="s">
        <v>2008</v>
      </c>
    </row>
    <row r="55" spans="1:2" x14ac:dyDescent="0.25">
      <c r="A55">
        <v>54</v>
      </c>
      <c r="B55" t="s">
        <v>2009</v>
      </c>
    </row>
    <row r="56" spans="1:2" x14ac:dyDescent="0.25">
      <c r="A56">
        <v>55</v>
      </c>
      <c r="B56" t="s">
        <v>2010</v>
      </c>
    </row>
    <row r="57" spans="1:2" x14ac:dyDescent="0.25">
      <c r="A57">
        <v>56</v>
      </c>
      <c r="B57" t="s">
        <v>2011</v>
      </c>
    </row>
    <row r="58" spans="1:2" x14ac:dyDescent="0.25">
      <c r="A58">
        <v>57</v>
      </c>
      <c r="B58" t="s">
        <v>2012</v>
      </c>
    </row>
    <row r="59" spans="1:2" x14ac:dyDescent="0.25">
      <c r="A59">
        <v>58</v>
      </c>
      <c r="B59" t="s">
        <v>2013</v>
      </c>
    </row>
    <row r="60" spans="1:2" x14ac:dyDescent="0.25">
      <c r="A60">
        <v>59</v>
      </c>
      <c r="B60" t="s">
        <v>2014</v>
      </c>
    </row>
    <row r="61" spans="1:2" x14ac:dyDescent="0.25">
      <c r="A61">
        <v>60</v>
      </c>
      <c r="B61" t="s">
        <v>2015</v>
      </c>
    </row>
    <row r="62" spans="1:2" x14ac:dyDescent="0.25">
      <c r="A62">
        <v>61</v>
      </c>
      <c r="B62" t="s">
        <v>2016</v>
      </c>
    </row>
    <row r="63" spans="1:2" x14ac:dyDescent="0.25">
      <c r="A63">
        <v>62</v>
      </c>
      <c r="B63" t="s">
        <v>2017</v>
      </c>
    </row>
    <row r="64" spans="1:2" x14ac:dyDescent="0.25">
      <c r="A64">
        <v>63</v>
      </c>
      <c r="B64" t="s">
        <v>2018</v>
      </c>
    </row>
    <row r="65" spans="1:2" x14ac:dyDescent="0.25">
      <c r="A65">
        <v>64</v>
      </c>
      <c r="B65" t="s">
        <v>2019</v>
      </c>
    </row>
    <row r="66" spans="1:2" x14ac:dyDescent="0.25">
      <c r="A66">
        <v>65</v>
      </c>
      <c r="B66" t="s">
        <v>2020</v>
      </c>
    </row>
    <row r="67" spans="1:2" x14ac:dyDescent="0.25">
      <c r="A67">
        <v>66</v>
      </c>
      <c r="B67" t="s">
        <v>2021</v>
      </c>
    </row>
    <row r="68" spans="1:2" x14ac:dyDescent="0.25">
      <c r="A68">
        <v>67</v>
      </c>
      <c r="B68" t="s">
        <v>2022</v>
      </c>
    </row>
    <row r="69" spans="1:2" x14ac:dyDescent="0.25">
      <c r="A69">
        <v>68</v>
      </c>
      <c r="B69" t="s">
        <v>2023</v>
      </c>
    </row>
    <row r="70" spans="1:2" x14ac:dyDescent="0.25">
      <c r="A70">
        <v>69</v>
      </c>
      <c r="B70" t="s">
        <v>2024</v>
      </c>
    </row>
    <row r="71" spans="1:2" x14ac:dyDescent="0.25">
      <c r="A71">
        <v>70</v>
      </c>
      <c r="B71" t="s">
        <v>2025</v>
      </c>
    </row>
    <row r="72" spans="1:2" x14ac:dyDescent="0.25">
      <c r="A72">
        <v>71</v>
      </c>
      <c r="B72" t="s">
        <v>2026</v>
      </c>
    </row>
    <row r="73" spans="1:2" x14ac:dyDescent="0.25">
      <c r="A73">
        <v>72</v>
      </c>
      <c r="B73" t="s">
        <v>2027</v>
      </c>
    </row>
    <row r="74" spans="1:2" x14ac:dyDescent="0.25">
      <c r="A74">
        <v>73</v>
      </c>
      <c r="B74" t="s">
        <v>2028</v>
      </c>
    </row>
    <row r="75" spans="1:2" x14ac:dyDescent="0.25">
      <c r="A75">
        <v>74</v>
      </c>
      <c r="B75" t="s">
        <v>2029</v>
      </c>
    </row>
    <row r="76" spans="1:2" x14ac:dyDescent="0.25">
      <c r="A76">
        <v>75</v>
      </c>
      <c r="B76" t="s">
        <v>2030</v>
      </c>
    </row>
    <row r="77" spans="1:2" x14ac:dyDescent="0.25">
      <c r="A77">
        <v>76</v>
      </c>
      <c r="B77" t="s">
        <v>2031</v>
      </c>
    </row>
    <row r="78" spans="1:2" x14ac:dyDescent="0.25">
      <c r="A78">
        <v>77</v>
      </c>
      <c r="B78" t="s">
        <v>2032</v>
      </c>
    </row>
    <row r="79" spans="1:2" x14ac:dyDescent="0.25">
      <c r="A79">
        <v>78</v>
      </c>
      <c r="B79" t="s">
        <v>2033</v>
      </c>
    </row>
    <row r="80" spans="1:2" x14ac:dyDescent="0.25">
      <c r="A80">
        <v>79</v>
      </c>
      <c r="B80" t="s">
        <v>2034</v>
      </c>
    </row>
    <row r="81" spans="1:2" x14ac:dyDescent="0.25">
      <c r="A81">
        <v>80</v>
      </c>
      <c r="B81" t="s">
        <v>2035</v>
      </c>
    </row>
    <row r="82" spans="1:2" x14ac:dyDescent="0.25">
      <c r="A82">
        <v>81</v>
      </c>
      <c r="B82" t="s">
        <v>2036</v>
      </c>
    </row>
    <row r="83" spans="1:2" x14ac:dyDescent="0.25">
      <c r="A83">
        <v>82</v>
      </c>
      <c r="B83" t="s">
        <v>2037</v>
      </c>
    </row>
    <row r="84" spans="1:2" x14ac:dyDescent="0.25">
      <c r="A84">
        <v>83</v>
      </c>
      <c r="B84" t="s">
        <v>2038</v>
      </c>
    </row>
    <row r="85" spans="1:2" x14ac:dyDescent="0.25">
      <c r="A85">
        <v>84</v>
      </c>
      <c r="B85" t="s">
        <v>2039</v>
      </c>
    </row>
    <row r="86" spans="1:2" x14ac:dyDescent="0.25">
      <c r="A86">
        <v>85</v>
      </c>
      <c r="B86" t="s">
        <v>2040</v>
      </c>
    </row>
    <row r="87" spans="1:2" x14ac:dyDescent="0.25">
      <c r="A87">
        <v>86</v>
      </c>
      <c r="B87" t="s">
        <v>2041</v>
      </c>
    </row>
    <row r="88" spans="1:2" x14ac:dyDescent="0.25">
      <c r="A88">
        <v>87</v>
      </c>
      <c r="B88" t="s">
        <v>2042</v>
      </c>
    </row>
    <row r="89" spans="1:2" x14ac:dyDescent="0.25">
      <c r="A89">
        <v>88</v>
      </c>
      <c r="B89" t="s">
        <v>2043</v>
      </c>
    </row>
    <row r="90" spans="1:2" x14ac:dyDescent="0.25">
      <c r="A90">
        <v>89</v>
      </c>
      <c r="B90" t="s">
        <v>2044</v>
      </c>
    </row>
    <row r="91" spans="1:2" x14ac:dyDescent="0.25">
      <c r="A91">
        <v>90</v>
      </c>
      <c r="B91" t="s">
        <v>2045</v>
      </c>
    </row>
    <row r="92" spans="1:2" x14ac:dyDescent="0.25">
      <c r="A92">
        <v>91</v>
      </c>
      <c r="B92" t="s">
        <v>2046</v>
      </c>
    </row>
    <row r="93" spans="1:2" x14ac:dyDescent="0.25">
      <c r="A93">
        <v>92</v>
      </c>
      <c r="B93" t="s">
        <v>2047</v>
      </c>
    </row>
    <row r="94" spans="1:2" x14ac:dyDescent="0.25">
      <c r="A94">
        <v>93</v>
      </c>
      <c r="B94" t="s">
        <v>2048</v>
      </c>
    </row>
    <row r="95" spans="1:2" x14ac:dyDescent="0.25">
      <c r="A95">
        <v>94</v>
      </c>
      <c r="B95" t="s">
        <v>2049</v>
      </c>
    </row>
    <row r="96" spans="1:2" x14ac:dyDescent="0.25">
      <c r="A96">
        <v>95</v>
      </c>
      <c r="B96" t="s">
        <v>2050</v>
      </c>
    </row>
    <row r="97" spans="1:2" x14ac:dyDescent="0.25">
      <c r="A97">
        <v>96</v>
      </c>
      <c r="B97" t="s">
        <v>2051</v>
      </c>
    </row>
    <row r="98" spans="1:2" x14ac:dyDescent="0.25">
      <c r="A98">
        <v>97</v>
      </c>
      <c r="B98" t="s">
        <v>2052</v>
      </c>
    </row>
    <row r="99" spans="1:2" x14ac:dyDescent="0.25">
      <c r="A99">
        <v>98</v>
      </c>
      <c r="B99" t="s">
        <v>2053</v>
      </c>
    </row>
    <row r="100" spans="1:2" x14ac:dyDescent="0.25">
      <c r="A100">
        <v>99</v>
      </c>
      <c r="B100" t="s">
        <v>2054</v>
      </c>
    </row>
    <row r="101" spans="1:2" x14ac:dyDescent="0.25">
      <c r="A101">
        <v>100</v>
      </c>
      <c r="B101" t="s">
        <v>2055</v>
      </c>
    </row>
    <row r="102" spans="1:2" x14ac:dyDescent="0.25">
      <c r="A102">
        <v>101</v>
      </c>
      <c r="B102" t="s">
        <v>2056</v>
      </c>
    </row>
    <row r="103" spans="1:2" x14ac:dyDescent="0.25">
      <c r="A103">
        <v>102</v>
      </c>
      <c r="B103" t="s">
        <v>2057</v>
      </c>
    </row>
    <row r="104" spans="1:2" x14ac:dyDescent="0.25">
      <c r="A104">
        <v>103</v>
      </c>
      <c r="B104" t="s">
        <v>2058</v>
      </c>
    </row>
    <row r="105" spans="1:2" x14ac:dyDescent="0.25">
      <c r="A105">
        <v>104</v>
      </c>
      <c r="B105" t="s">
        <v>2059</v>
      </c>
    </row>
    <row r="106" spans="1:2" x14ac:dyDescent="0.25">
      <c r="A106">
        <v>105</v>
      </c>
      <c r="B106" t="s">
        <v>2060</v>
      </c>
    </row>
    <row r="107" spans="1:2" x14ac:dyDescent="0.25">
      <c r="A107">
        <v>106</v>
      </c>
      <c r="B107" t="s">
        <v>2061</v>
      </c>
    </row>
    <row r="108" spans="1:2" x14ac:dyDescent="0.25">
      <c r="A108">
        <v>107</v>
      </c>
      <c r="B108" t="s">
        <v>2062</v>
      </c>
    </row>
    <row r="109" spans="1:2" x14ac:dyDescent="0.25">
      <c r="A109">
        <v>108</v>
      </c>
      <c r="B109" t="s">
        <v>2063</v>
      </c>
    </row>
    <row r="110" spans="1:2" x14ac:dyDescent="0.25">
      <c r="A110">
        <v>109</v>
      </c>
      <c r="B110" t="s">
        <v>2064</v>
      </c>
    </row>
    <row r="111" spans="1:2" x14ac:dyDescent="0.25">
      <c r="A111">
        <v>110</v>
      </c>
      <c r="B111" t="s">
        <v>2065</v>
      </c>
    </row>
    <row r="112" spans="1:2" x14ac:dyDescent="0.25">
      <c r="A112">
        <v>111</v>
      </c>
      <c r="B112" t="s">
        <v>2066</v>
      </c>
    </row>
    <row r="113" spans="1:2" x14ac:dyDescent="0.25">
      <c r="A113">
        <v>112</v>
      </c>
      <c r="B113" t="s">
        <v>2067</v>
      </c>
    </row>
    <row r="114" spans="1:2" x14ac:dyDescent="0.25">
      <c r="A114">
        <v>113</v>
      </c>
      <c r="B114" t="s">
        <v>2068</v>
      </c>
    </row>
    <row r="115" spans="1:2" x14ac:dyDescent="0.25">
      <c r="A115">
        <v>114</v>
      </c>
      <c r="B115" t="s">
        <v>2069</v>
      </c>
    </row>
    <row r="116" spans="1:2" x14ac:dyDescent="0.25">
      <c r="A116">
        <v>115</v>
      </c>
      <c r="B116" t="s">
        <v>2070</v>
      </c>
    </row>
    <row r="117" spans="1:2" x14ac:dyDescent="0.25">
      <c r="A117">
        <v>116</v>
      </c>
      <c r="B117" t="s">
        <v>2071</v>
      </c>
    </row>
    <row r="118" spans="1:2" x14ac:dyDescent="0.25">
      <c r="A118">
        <v>117</v>
      </c>
      <c r="B118" t="s">
        <v>2072</v>
      </c>
    </row>
    <row r="119" spans="1:2" x14ac:dyDescent="0.25">
      <c r="A119">
        <v>118</v>
      </c>
      <c r="B119" t="s">
        <v>2073</v>
      </c>
    </row>
    <row r="120" spans="1:2" x14ac:dyDescent="0.25">
      <c r="A120">
        <v>119</v>
      </c>
      <c r="B120" t="s">
        <v>2074</v>
      </c>
    </row>
    <row r="121" spans="1:2" x14ac:dyDescent="0.25">
      <c r="A121">
        <v>120</v>
      </c>
      <c r="B121" t="s">
        <v>2075</v>
      </c>
    </row>
    <row r="122" spans="1:2" x14ac:dyDescent="0.25">
      <c r="A122">
        <v>121</v>
      </c>
      <c r="B122" t="s">
        <v>2076</v>
      </c>
    </row>
    <row r="123" spans="1:2" x14ac:dyDescent="0.25">
      <c r="A123">
        <v>122</v>
      </c>
      <c r="B123" t="s">
        <v>2077</v>
      </c>
    </row>
    <row r="124" spans="1:2" x14ac:dyDescent="0.25">
      <c r="A124">
        <v>123</v>
      </c>
      <c r="B124" t="s">
        <v>2078</v>
      </c>
    </row>
    <row r="125" spans="1:2" x14ac:dyDescent="0.25">
      <c r="A125">
        <v>124</v>
      </c>
      <c r="B125" t="s">
        <v>2079</v>
      </c>
    </row>
    <row r="126" spans="1:2" x14ac:dyDescent="0.25">
      <c r="A126">
        <v>125</v>
      </c>
      <c r="B126" t="s">
        <v>2080</v>
      </c>
    </row>
    <row r="127" spans="1:2" x14ac:dyDescent="0.25">
      <c r="A127">
        <v>126</v>
      </c>
      <c r="B127" t="s">
        <v>2081</v>
      </c>
    </row>
    <row r="128" spans="1:2" x14ac:dyDescent="0.25">
      <c r="A128">
        <v>127</v>
      </c>
      <c r="B128" t="s">
        <v>2082</v>
      </c>
    </row>
    <row r="129" spans="1:2" x14ac:dyDescent="0.25">
      <c r="A129">
        <v>128</v>
      </c>
      <c r="B129" t="s">
        <v>2083</v>
      </c>
    </row>
    <row r="130" spans="1:2" x14ac:dyDescent="0.25">
      <c r="A130">
        <v>129</v>
      </c>
      <c r="B130" t="s">
        <v>2084</v>
      </c>
    </row>
    <row r="131" spans="1:2" x14ac:dyDescent="0.25">
      <c r="A131">
        <v>130</v>
      </c>
      <c r="B131" t="s">
        <v>2085</v>
      </c>
    </row>
    <row r="132" spans="1:2" x14ac:dyDescent="0.25">
      <c r="A132">
        <v>131</v>
      </c>
      <c r="B132" t="s">
        <v>2086</v>
      </c>
    </row>
    <row r="133" spans="1:2" x14ac:dyDescent="0.25">
      <c r="A133">
        <v>132</v>
      </c>
      <c r="B133" t="s">
        <v>2087</v>
      </c>
    </row>
    <row r="134" spans="1:2" x14ac:dyDescent="0.25">
      <c r="A134">
        <v>133</v>
      </c>
      <c r="B134" t="s">
        <v>2088</v>
      </c>
    </row>
    <row r="135" spans="1:2" x14ac:dyDescent="0.25">
      <c r="A135">
        <v>134</v>
      </c>
      <c r="B135" t="s">
        <v>2089</v>
      </c>
    </row>
    <row r="136" spans="1:2" x14ac:dyDescent="0.25">
      <c r="A136">
        <v>135</v>
      </c>
      <c r="B136" t="s">
        <v>2090</v>
      </c>
    </row>
    <row r="137" spans="1:2" x14ac:dyDescent="0.25">
      <c r="A137">
        <v>136</v>
      </c>
      <c r="B137" t="s">
        <v>2091</v>
      </c>
    </row>
    <row r="138" spans="1:2" x14ac:dyDescent="0.25">
      <c r="A138">
        <v>137</v>
      </c>
      <c r="B138" t="s">
        <v>2092</v>
      </c>
    </row>
    <row r="139" spans="1:2" x14ac:dyDescent="0.25">
      <c r="A139">
        <v>138</v>
      </c>
      <c r="B139" t="s">
        <v>2093</v>
      </c>
    </row>
    <row r="140" spans="1:2" x14ac:dyDescent="0.25">
      <c r="A140">
        <v>139</v>
      </c>
      <c r="B140" t="s">
        <v>2094</v>
      </c>
    </row>
    <row r="141" spans="1:2" x14ac:dyDescent="0.25">
      <c r="A141">
        <v>140</v>
      </c>
      <c r="B141" t="s">
        <v>2095</v>
      </c>
    </row>
    <row r="142" spans="1:2" x14ac:dyDescent="0.25">
      <c r="A142">
        <v>141</v>
      </c>
      <c r="B142" t="s">
        <v>2096</v>
      </c>
    </row>
    <row r="143" spans="1:2" x14ac:dyDescent="0.25">
      <c r="A143">
        <v>142</v>
      </c>
      <c r="B143" t="s">
        <v>2097</v>
      </c>
    </row>
    <row r="144" spans="1:2" x14ac:dyDescent="0.25">
      <c r="A144">
        <v>143</v>
      </c>
      <c r="B144" t="s">
        <v>2098</v>
      </c>
    </row>
    <row r="145" spans="1:2" x14ac:dyDescent="0.25">
      <c r="A145">
        <v>144</v>
      </c>
      <c r="B145" t="s">
        <v>2099</v>
      </c>
    </row>
    <row r="146" spans="1:2" x14ac:dyDescent="0.25">
      <c r="A146">
        <v>145</v>
      </c>
      <c r="B146" t="s">
        <v>2100</v>
      </c>
    </row>
    <row r="147" spans="1:2" x14ac:dyDescent="0.25">
      <c r="A147">
        <v>146</v>
      </c>
      <c r="B147" t="s">
        <v>2101</v>
      </c>
    </row>
    <row r="148" spans="1:2" x14ac:dyDescent="0.25">
      <c r="A148">
        <v>147</v>
      </c>
      <c r="B148" t="s">
        <v>2102</v>
      </c>
    </row>
    <row r="149" spans="1:2" x14ac:dyDescent="0.25">
      <c r="A149">
        <v>148</v>
      </c>
      <c r="B149" t="s">
        <v>2103</v>
      </c>
    </row>
    <row r="150" spans="1:2" x14ac:dyDescent="0.25">
      <c r="A150">
        <v>149</v>
      </c>
      <c r="B150" t="s">
        <v>2104</v>
      </c>
    </row>
    <row r="151" spans="1:2" x14ac:dyDescent="0.25">
      <c r="A151">
        <v>150</v>
      </c>
      <c r="B151" t="s">
        <v>2105</v>
      </c>
    </row>
    <row r="152" spans="1:2" x14ac:dyDescent="0.25">
      <c r="A152">
        <v>151</v>
      </c>
      <c r="B152" t="s">
        <v>2106</v>
      </c>
    </row>
    <row r="153" spans="1:2" x14ac:dyDescent="0.25">
      <c r="A153">
        <v>152</v>
      </c>
      <c r="B153" t="s">
        <v>2107</v>
      </c>
    </row>
    <row r="154" spans="1:2" x14ac:dyDescent="0.25">
      <c r="A154">
        <v>153</v>
      </c>
      <c r="B154" t="s">
        <v>2108</v>
      </c>
    </row>
    <row r="155" spans="1:2" x14ac:dyDescent="0.25">
      <c r="A155">
        <v>154</v>
      </c>
      <c r="B155" t="s">
        <v>2109</v>
      </c>
    </row>
    <row r="156" spans="1:2" x14ac:dyDescent="0.25">
      <c r="A156">
        <v>155</v>
      </c>
      <c r="B156" t="s">
        <v>2110</v>
      </c>
    </row>
    <row r="157" spans="1:2" x14ac:dyDescent="0.25">
      <c r="A157">
        <v>156</v>
      </c>
      <c r="B157" t="s">
        <v>2111</v>
      </c>
    </row>
    <row r="158" spans="1:2" x14ac:dyDescent="0.25">
      <c r="A158">
        <v>157</v>
      </c>
      <c r="B158" t="s">
        <v>2112</v>
      </c>
    </row>
    <row r="159" spans="1:2" x14ac:dyDescent="0.25">
      <c r="A159">
        <v>158</v>
      </c>
      <c r="B159" t="s">
        <v>2113</v>
      </c>
    </row>
    <row r="160" spans="1:2" x14ac:dyDescent="0.25">
      <c r="A160">
        <v>159</v>
      </c>
      <c r="B160" t="s">
        <v>2114</v>
      </c>
    </row>
    <row r="161" spans="1:2" x14ac:dyDescent="0.25">
      <c r="A161">
        <v>160</v>
      </c>
      <c r="B161" t="s">
        <v>2115</v>
      </c>
    </row>
    <row r="162" spans="1:2" x14ac:dyDescent="0.25">
      <c r="A162">
        <v>161</v>
      </c>
      <c r="B162" t="s">
        <v>2116</v>
      </c>
    </row>
    <row r="163" spans="1:2" x14ac:dyDescent="0.25">
      <c r="A163">
        <v>162</v>
      </c>
      <c r="B163" t="s">
        <v>2117</v>
      </c>
    </row>
    <row r="164" spans="1:2" x14ac:dyDescent="0.25">
      <c r="A164">
        <v>163</v>
      </c>
      <c r="B164" t="s">
        <v>2118</v>
      </c>
    </row>
    <row r="165" spans="1:2" x14ac:dyDescent="0.25">
      <c r="A165">
        <v>164</v>
      </c>
      <c r="B165" t="s">
        <v>2119</v>
      </c>
    </row>
    <row r="166" spans="1:2" x14ac:dyDescent="0.25">
      <c r="A166">
        <v>165</v>
      </c>
      <c r="B166" t="s">
        <v>2120</v>
      </c>
    </row>
    <row r="167" spans="1:2" x14ac:dyDescent="0.25">
      <c r="A167">
        <v>166</v>
      </c>
      <c r="B167" t="s">
        <v>2121</v>
      </c>
    </row>
    <row r="168" spans="1:2" x14ac:dyDescent="0.25">
      <c r="A168">
        <v>167</v>
      </c>
      <c r="B168" t="s">
        <v>2122</v>
      </c>
    </row>
    <row r="169" spans="1:2" x14ac:dyDescent="0.25">
      <c r="A169">
        <v>168</v>
      </c>
      <c r="B169" t="s">
        <v>2123</v>
      </c>
    </row>
    <row r="170" spans="1:2" x14ac:dyDescent="0.25">
      <c r="A170">
        <v>169</v>
      </c>
      <c r="B170" t="s">
        <v>2124</v>
      </c>
    </row>
    <row r="171" spans="1:2" x14ac:dyDescent="0.25">
      <c r="A171">
        <v>170</v>
      </c>
      <c r="B171" t="s">
        <v>2125</v>
      </c>
    </row>
    <row r="172" spans="1:2" x14ac:dyDescent="0.25">
      <c r="A172">
        <v>171</v>
      </c>
      <c r="B172" t="s">
        <v>2126</v>
      </c>
    </row>
    <row r="173" spans="1:2" x14ac:dyDescent="0.25">
      <c r="A173">
        <v>172</v>
      </c>
      <c r="B173" t="s">
        <v>2127</v>
      </c>
    </row>
    <row r="174" spans="1:2" x14ac:dyDescent="0.25">
      <c r="A174">
        <v>173</v>
      </c>
      <c r="B174" t="s">
        <v>2128</v>
      </c>
    </row>
    <row r="175" spans="1:2" x14ac:dyDescent="0.25">
      <c r="A175">
        <v>174</v>
      </c>
      <c r="B175" t="s">
        <v>2129</v>
      </c>
    </row>
    <row r="176" spans="1:2" x14ac:dyDescent="0.25">
      <c r="A176">
        <v>175</v>
      </c>
      <c r="B176" t="s">
        <v>2130</v>
      </c>
    </row>
    <row r="177" spans="1:2" x14ac:dyDescent="0.25">
      <c r="A177">
        <v>176</v>
      </c>
      <c r="B177" t="s">
        <v>2131</v>
      </c>
    </row>
    <row r="178" spans="1:2" x14ac:dyDescent="0.25">
      <c r="A178">
        <v>177</v>
      </c>
      <c r="B178" t="s">
        <v>2132</v>
      </c>
    </row>
    <row r="179" spans="1:2" x14ac:dyDescent="0.25">
      <c r="A179">
        <v>178</v>
      </c>
      <c r="B179" t="s">
        <v>2133</v>
      </c>
    </row>
    <row r="180" spans="1:2" x14ac:dyDescent="0.25">
      <c r="A180">
        <v>179</v>
      </c>
      <c r="B180" t="s">
        <v>2134</v>
      </c>
    </row>
    <row r="181" spans="1:2" x14ac:dyDescent="0.25">
      <c r="A181">
        <v>180</v>
      </c>
      <c r="B181" t="s">
        <v>2135</v>
      </c>
    </row>
    <row r="182" spans="1:2" x14ac:dyDescent="0.25">
      <c r="A182">
        <v>181</v>
      </c>
      <c r="B182" t="s">
        <v>2136</v>
      </c>
    </row>
    <row r="183" spans="1:2" x14ac:dyDescent="0.25">
      <c r="A183">
        <v>182</v>
      </c>
      <c r="B183" t="s">
        <v>2137</v>
      </c>
    </row>
    <row r="184" spans="1:2" x14ac:dyDescent="0.25">
      <c r="A184">
        <v>183</v>
      </c>
      <c r="B184" t="s">
        <v>2138</v>
      </c>
    </row>
    <row r="185" spans="1:2" x14ac:dyDescent="0.25">
      <c r="A185">
        <v>184</v>
      </c>
      <c r="B185" t="s">
        <v>2139</v>
      </c>
    </row>
    <row r="186" spans="1:2" x14ac:dyDescent="0.25">
      <c r="A186">
        <v>185</v>
      </c>
      <c r="B186" t="s">
        <v>2140</v>
      </c>
    </row>
    <row r="187" spans="1:2" x14ac:dyDescent="0.25">
      <c r="A187">
        <v>186</v>
      </c>
      <c r="B187" t="s">
        <v>2141</v>
      </c>
    </row>
    <row r="188" spans="1:2" x14ac:dyDescent="0.25">
      <c r="A188">
        <v>187</v>
      </c>
      <c r="B188" t="s">
        <v>2142</v>
      </c>
    </row>
    <row r="189" spans="1:2" x14ac:dyDescent="0.25">
      <c r="A189">
        <v>188</v>
      </c>
      <c r="B189" t="s">
        <v>2143</v>
      </c>
    </row>
    <row r="190" spans="1:2" x14ac:dyDescent="0.25">
      <c r="A190">
        <v>189</v>
      </c>
      <c r="B190" t="s">
        <v>2144</v>
      </c>
    </row>
    <row r="191" spans="1:2" x14ac:dyDescent="0.25">
      <c r="A191">
        <v>190</v>
      </c>
      <c r="B191" t="s">
        <v>2145</v>
      </c>
    </row>
    <row r="192" spans="1:2" x14ac:dyDescent="0.25">
      <c r="A192">
        <v>191</v>
      </c>
      <c r="B192" t="s">
        <v>2146</v>
      </c>
    </row>
    <row r="193" spans="1:2" x14ac:dyDescent="0.25">
      <c r="A193">
        <v>192</v>
      </c>
      <c r="B193" t="s">
        <v>2147</v>
      </c>
    </row>
    <row r="194" spans="1:2" x14ac:dyDescent="0.25">
      <c r="A194">
        <v>193</v>
      </c>
      <c r="B194" t="s">
        <v>2148</v>
      </c>
    </row>
    <row r="195" spans="1:2" x14ac:dyDescent="0.25">
      <c r="A195">
        <v>194</v>
      </c>
      <c r="B195" t="s">
        <v>2149</v>
      </c>
    </row>
    <row r="196" spans="1:2" x14ac:dyDescent="0.25">
      <c r="A196">
        <v>195</v>
      </c>
      <c r="B196" t="s">
        <v>2150</v>
      </c>
    </row>
    <row r="197" spans="1:2" x14ac:dyDescent="0.25">
      <c r="A197">
        <v>196</v>
      </c>
      <c r="B197" t="s">
        <v>2151</v>
      </c>
    </row>
    <row r="198" spans="1:2" x14ac:dyDescent="0.25">
      <c r="A198">
        <v>197</v>
      </c>
      <c r="B198" t="s">
        <v>2152</v>
      </c>
    </row>
    <row r="199" spans="1:2" x14ac:dyDescent="0.25">
      <c r="A199">
        <v>198</v>
      </c>
      <c r="B199" t="s">
        <v>2153</v>
      </c>
    </row>
    <row r="200" spans="1:2" x14ac:dyDescent="0.25">
      <c r="A200">
        <v>199</v>
      </c>
      <c r="B200" t="s">
        <v>2154</v>
      </c>
    </row>
    <row r="201" spans="1:2" x14ac:dyDescent="0.25">
      <c r="A201">
        <v>200</v>
      </c>
      <c r="B201" t="s">
        <v>2155</v>
      </c>
    </row>
    <row r="202" spans="1:2" x14ac:dyDescent="0.25">
      <c r="A202">
        <v>201</v>
      </c>
      <c r="B202" t="s">
        <v>2156</v>
      </c>
    </row>
    <row r="203" spans="1:2" x14ac:dyDescent="0.25">
      <c r="A203">
        <v>202</v>
      </c>
      <c r="B203" t="s">
        <v>2157</v>
      </c>
    </row>
    <row r="204" spans="1:2" x14ac:dyDescent="0.25">
      <c r="A204">
        <v>203</v>
      </c>
      <c r="B204" t="s">
        <v>2158</v>
      </c>
    </row>
    <row r="205" spans="1:2" x14ac:dyDescent="0.25">
      <c r="A205">
        <v>204</v>
      </c>
      <c r="B205" t="s">
        <v>2159</v>
      </c>
    </row>
    <row r="206" spans="1:2" x14ac:dyDescent="0.25">
      <c r="A206">
        <v>205</v>
      </c>
      <c r="B206" t="s">
        <v>2160</v>
      </c>
    </row>
    <row r="207" spans="1:2" x14ac:dyDescent="0.25">
      <c r="A207">
        <v>206</v>
      </c>
      <c r="B207" t="s">
        <v>2161</v>
      </c>
    </row>
    <row r="208" spans="1:2" x14ac:dyDescent="0.25">
      <c r="A208">
        <v>207</v>
      </c>
      <c r="B208" t="s">
        <v>2162</v>
      </c>
    </row>
    <row r="209" spans="1:2" x14ac:dyDescent="0.25">
      <c r="A209">
        <v>208</v>
      </c>
      <c r="B209" t="s">
        <v>2163</v>
      </c>
    </row>
    <row r="210" spans="1:2" x14ac:dyDescent="0.25">
      <c r="A210">
        <v>209</v>
      </c>
      <c r="B210" t="s">
        <v>2164</v>
      </c>
    </row>
    <row r="211" spans="1:2" x14ac:dyDescent="0.25">
      <c r="A211">
        <v>210</v>
      </c>
      <c r="B211" t="s">
        <v>2165</v>
      </c>
    </row>
    <row r="212" spans="1:2" x14ac:dyDescent="0.25">
      <c r="A212">
        <v>211</v>
      </c>
      <c r="B212" t="s">
        <v>2166</v>
      </c>
    </row>
    <row r="213" spans="1:2" x14ac:dyDescent="0.25">
      <c r="A213">
        <v>212</v>
      </c>
      <c r="B213" t="s">
        <v>2167</v>
      </c>
    </row>
    <row r="214" spans="1:2" x14ac:dyDescent="0.25">
      <c r="A214">
        <v>213</v>
      </c>
      <c r="B214" t="s">
        <v>2168</v>
      </c>
    </row>
    <row r="215" spans="1:2" x14ac:dyDescent="0.25">
      <c r="A215">
        <v>214</v>
      </c>
      <c r="B215" t="s">
        <v>2169</v>
      </c>
    </row>
    <row r="216" spans="1:2" x14ac:dyDescent="0.25">
      <c r="A216">
        <v>215</v>
      </c>
      <c r="B216" t="s">
        <v>2170</v>
      </c>
    </row>
    <row r="217" spans="1:2" x14ac:dyDescent="0.25">
      <c r="A217">
        <v>216</v>
      </c>
      <c r="B217" t="s">
        <v>2171</v>
      </c>
    </row>
    <row r="218" spans="1:2" x14ac:dyDescent="0.25">
      <c r="A218">
        <v>217</v>
      </c>
      <c r="B218" t="s">
        <v>2172</v>
      </c>
    </row>
    <row r="219" spans="1:2" x14ac:dyDescent="0.25">
      <c r="A219">
        <v>218</v>
      </c>
      <c r="B219" t="s">
        <v>2173</v>
      </c>
    </row>
    <row r="220" spans="1:2" x14ac:dyDescent="0.25">
      <c r="A220">
        <v>219</v>
      </c>
      <c r="B220" t="s">
        <v>2174</v>
      </c>
    </row>
    <row r="221" spans="1:2" x14ac:dyDescent="0.25">
      <c r="A221">
        <v>220</v>
      </c>
      <c r="B221" t="s">
        <v>2175</v>
      </c>
    </row>
    <row r="222" spans="1:2" x14ac:dyDescent="0.25">
      <c r="A222">
        <v>221</v>
      </c>
      <c r="B222" t="s">
        <v>2176</v>
      </c>
    </row>
    <row r="223" spans="1:2" x14ac:dyDescent="0.25">
      <c r="A223">
        <v>222</v>
      </c>
      <c r="B223" t="s">
        <v>2177</v>
      </c>
    </row>
    <row r="224" spans="1:2" x14ac:dyDescent="0.25">
      <c r="A224">
        <v>223</v>
      </c>
      <c r="B224" t="s">
        <v>2178</v>
      </c>
    </row>
    <row r="225" spans="1:2" x14ac:dyDescent="0.25">
      <c r="A225">
        <v>224</v>
      </c>
      <c r="B225" t="s">
        <v>2179</v>
      </c>
    </row>
    <row r="226" spans="1:2" x14ac:dyDescent="0.25">
      <c r="A226">
        <v>225</v>
      </c>
      <c r="B226" t="s">
        <v>2180</v>
      </c>
    </row>
    <row r="227" spans="1:2" x14ac:dyDescent="0.25">
      <c r="A227">
        <v>226</v>
      </c>
      <c r="B227" t="s">
        <v>2181</v>
      </c>
    </row>
    <row r="228" spans="1:2" x14ac:dyDescent="0.25">
      <c r="A228">
        <v>227</v>
      </c>
      <c r="B228" t="s">
        <v>2182</v>
      </c>
    </row>
    <row r="229" spans="1:2" x14ac:dyDescent="0.25">
      <c r="A229">
        <v>228</v>
      </c>
      <c r="B229" t="s">
        <v>2183</v>
      </c>
    </row>
    <row r="230" spans="1:2" x14ac:dyDescent="0.25">
      <c r="A230">
        <v>229</v>
      </c>
      <c r="B230" t="s">
        <v>2184</v>
      </c>
    </row>
    <row r="231" spans="1:2" x14ac:dyDescent="0.25">
      <c r="A231">
        <v>230</v>
      </c>
      <c r="B231" t="s">
        <v>2185</v>
      </c>
    </row>
    <row r="232" spans="1:2" x14ac:dyDescent="0.25">
      <c r="A232">
        <v>231</v>
      </c>
      <c r="B232" t="s">
        <v>2186</v>
      </c>
    </row>
    <row r="233" spans="1:2" x14ac:dyDescent="0.25">
      <c r="A233">
        <v>232</v>
      </c>
      <c r="B233" t="s">
        <v>2187</v>
      </c>
    </row>
    <row r="234" spans="1:2" x14ac:dyDescent="0.25">
      <c r="A234">
        <v>233</v>
      </c>
      <c r="B234" t="s">
        <v>2188</v>
      </c>
    </row>
    <row r="235" spans="1:2" x14ac:dyDescent="0.25">
      <c r="A235">
        <v>234</v>
      </c>
      <c r="B235" t="s">
        <v>2189</v>
      </c>
    </row>
    <row r="236" spans="1:2" x14ac:dyDescent="0.25">
      <c r="A236">
        <v>235</v>
      </c>
      <c r="B236" t="s">
        <v>2190</v>
      </c>
    </row>
    <row r="237" spans="1:2" x14ac:dyDescent="0.25">
      <c r="A237">
        <v>236</v>
      </c>
      <c r="B237" t="s">
        <v>2191</v>
      </c>
    </row>
    <row r="238" spans="1:2" x14ac:dyDescent="0.25">
      <c r="A238">
        <v>237</v>
      </c>
      <c r="B238" t="s">
        <v>2192</v>
      </c>
    </row>
    <row r="239" spans="1:2" x14ac:dyDescent="0.25">
      <c r="A239">
        <v>238</v>
      </c>
      <c r="B239" t="s">
        <v>2193</v>
      </c>
    </row>
    <row r="240" spans="1:2" x14ac:dyDescent="0.25">
      <c r="A240">
        <v>239</v>
      </c>
      <c r="B240" t="s">
        <v>2194</v>
      </c>
    </row>
    <row r="241" spans="1:2" x14ac:dyDescent="0.25">
      <c r="A241">
        <v>240</v>
      </c>
      <c r="B241" t="s">
        <v>2195</v>
      </c>
    </row>
    <row r="242" spans="1:2" x14ac:dyDescent="0.25">
      <c r="A242">
        <v>241</v>
      </c>
      <c r="B242" t="s">
        <v>2196</v>
      </c>
    </row>
    <row r="243" spans="1:2" x14ac:dyDescent="0.25">
      <c r="A243">
        <v>242</v>
      </c>
      <c r="B243" t="s">
        <v>2197</v>
      </c>
    </row>
    <row r="244" spans="1:2" x14ac:dyDescent="0.25">
      <c r="A244">
        <v>243</v>
      </c>
      <c r="B244" t="s">
        <v>2198</v>
      </c>
    </row>
    <row r="245" spans="1:2" x14ac:dyDescent="0.25">
      <c r="A245">
        <v>244</v>
      </c>
      <c r="B245" t="s">
        <v>2199</v>
      </c>
    </row>
    <row r="246" spans="1:2" x14ac:dyDescent="0.25">
      <c r="A246">
        <v>245</v>
      </c>
      <c r="B246" t="s">
        <v>2200</v>
      </c>
    </row>
    <row r="247" spans="1:2" x14ac:dyDescent="0.25">
      <c r="A247">
        <v>246</v>
      </c>
      <c r="B247" t="s">
        <v>2201</v>
      </c>
    </row>
    <row r="248" spans="1:2" x14ac:dyDescent="0.25">
      <c r="A248">
        <v>247</v>
      </c>
      <c r="B248" t="s">
        <v>2202</v>
      </c>
    </row>
    <row r="249" spans="1:2" x14ac:dyDescent="0.25">
      <c r="A249">
        <v>248</v>
      </c>
      <c r="B249" t="s">
        <v>2203</v>
      </c>
    </row>
    <row r="250" spans="1:2" x14ac:dyDescent="0.25">
      <c r="A250">
        <v>249</v>
      </c>
      <c r="B250" t="s">
        <v>2204</v>
      </c>
    </row>
    <row r="251" spans="1:2" x14ac:dyDescent="0.25">
      <c r="A251">
        <v>250</v>
      </c>
      <c r="B251" t="s">
        <v>2205</v>
      </c>
    </row>
    <row r="252" spans="1:2" x14ac:dyDescent="0.25">
      <c r="A252">
        <v>251</v>
      </c>
      <c r="B252" t="s">
        <v>2206</v>
      </c>
    </row>
    <row r="253" spans="1:2" x14ac:dyDescent="0.25">
      <c r="A253">
        <v>252</v>
      </c>
      <c r="B253" t="s">
        <v>2207</v>
      </c>
    </row>
    <row r="254" spans="1:2" x14ac:dyDescent="0.25">
      <c r="A254">
        <v>253</v>
      </c>
      <c r="B254" t="s">
        <v>2208</v>
      </c>
    </row>
    <row r="255" spans="1:2" x14ac:dyDescent="0.25">
      <c r="A255">
        <v>254</v>
      </c>
      <c r="B255" t="s">
        <v>2209</v>
      </c>
    </row>
    <row r="256" spans="1:2" x14ac:dyDescent="0.25">
      <c r="A256">
        <v>255</v>
      </c>
      <c r="B256" t="s">
        <v>2210</v>
      </c>
    </row>
    <row r="257" spans="1:2" x14ac:dyDescent="0.25">
      <c r="A257">
        <v>256</v>
      </c>
      <c r="B257" t="s">
        <v>2211</v>
      </c>
    </row>
    <row r="258" spans="1:2" x14ac:dyDescent="0.25">
      <c r="A258">
        <v>257</v>
      </c>
      <c r="B258" t="s">
        <v>2212</v>
      </c>
    </row>
    <row r="259" spans="1:2" x14ac:dyDescent="0.25">
      <c r="A259">
        <v>258</v>
      </c>
      <c r="B259" t="s">
        <v>2213</v>
      </c>
    </row>
    <row r="260" spans="1:2" x14ac:dyDescent="0.25">
      <c r="A260">
        <v>259</v>
      </c>
      <c r="B260" t="s">
        <v>2214</v>
      </c>
    </row>
    <row r="261" spans="1:2" x14ac:dyDescent="0.25">
      <c r="A261">
        <v>260</v>
      </c>
      <c r="B261" t="s">
        <v>2215</v>
      </c>
    </row>
    <row r="262" spans="1:2" x14ac:dyDescent="0.25">
      <c r="A262">
        <v>261</v>
      </c>
      <c r="B262" t="s">
        <v>2216</v>
      </c>
    </row>
    <row r="263" spans="1:2" x14ac:dyDescent="0.25">
      <c r="A263">
        <v>262</v>
      </c>
      <c r="B263" t="s">
        <v>2217</v>
      </c>
    </row>
    <row r="264" spans="1:2" x14ac:dyDescent="0.25">
      <c r="A264">
        <v>263</v>
      </c>
      <c r="B264" t="s">
        <v>2218</v>
      </c>
    </row>
    <row r="265" spans="1:2" x14ac:dyDescent="0.25">
      <c r="A265">
        <v>264</v>
      </c>
      <c r="B265" t="s">
        <v>2219</v>
      </c>
    </row>
    <row r="266" spans="1:2" x14ac:dyDescent="0.25">
      <c r="A266">
        <v>265</v>
      </c>
      <c r="B266" t="s">
        <v>2220</v>
      </c>
    </row>
    <row r="267" spans="1:2" x14ac:dyDescent="0.25">
      <c r="A267">
        <v>266</v>
      </c>
      <c r="B267" t="s">
        <v>2221</v>
      </c>
    </row>
    <row r="268" spans="1:2" x14ac:dyDescent="0.25">
      <c r="A268">
        <v>267</v>
      </c>
      <c r="B268" t="s">
        <v>2222</v>
      </c>
    </row>
    <row r="269" spans="1:2" x14ac:dyDescent="0.25">
      <c r="A269">
        <v>268</v>
      </c>
      <c r="B269" t="s">
        <v>2223</v>
      </c>
    </row>
    <row r="270" spans="1:2" x14ac:dyDescent="0.25">
      <c r="A270">
        <v>269</v>
      </c>
      <c r="B270" t="s">
        <v>2224</v>
      </c>
    </row>
    <row r="271" spans="1:2" x14ac:dyDescent="0.25">
      <c r="A271">
        <v>270</v>
      </c>
      <c r="B271" t="s">
        <v>2225</v>
      </c>
    </row>
    <row r="272" spans="1:2" x14ac:dyDescent="0.25">
      <c r="A272">
        <v>271</v>
      </c>
      <c r="B272" t="s">
        <v>2226</v>
      </c>
    </row>
    <row r="273" spans="1:2" x14ac:dyDescent="0.25">
      <c r="A273">
        <v>272</v>
      </c>
      <c r="B273" t="s">
        <v>2227</v>
      </c>
    </row>
    <row r="274" spans="1:2" x14ac:dyDescent="0.25">
      <c r="A274">
        <v>273</v>
      </c>
      <c r="B274" t="s">
        <v>2228</v>
      </c>
    </row>
    <row r="275" spans="1:2" x14ac:dyDescent="0.25">
      <c r="A275">
        <v>274</v>
      </c>
      <c r="B275" t="s">
        <v>2229</v>
      </c>
    </row>
    <row r="276" spans="1:2" x14ac:dyDescent="0.25">
      <c r="A276">
        <v>275</v>
      </c>
      <c r="B276" t="s">
        <v>2230</v>
      </c>
    </row>
    <row r="277" spans="1:2" x14ac:dyDescent="0.25">
      <c r="A277">
        <v>276</v>
      </c>
      <c r="B277" t="s">
        <v>2231</v>
      </c>
    </row>
    <row r="278" spans="1:2" x14ac:dyDescent="0.25">
      <c r="A278">
        <v>277</v>
      </c>
      <c r="B278" t="s">
        <v>2232</v>
      </c>
    </row>
    <row r="279" spans="1:2" x14ac:dyDescent="0.25">
      <c r="A279">
        <v>278</v>
      </c>
      <c r="B279" t="s">
        <v>2233</v>
      </c>
    </row>
    <row r="280" spans="1:2" x14ac:dyDescent="0.25">
      <c r="A280">
        <v>279</v>
      </c>
      <c r="B280" t="s">
        <v>2234</v>
      </c>
    </row>
    <row r="281" spans="1:2" x14ac:dyDescent="0.25">
      <c r="A281">
        <v>280</v>
      </c>
      <c r="B281" t="s">
        <v>2235</v>
      </c>
    </row>
    <row r="282" spans="1:2" x14ac:dyDescent="0.25">
      <c r="A282">
        <v>281</v>
      </c>
      <c r="B282" t="s">
        <v>2236</v>
      </c>
    </row>
    <row r="283" spans="1:2" x14ac:dyDescent="0.25">
      <c r="A283">
        <v>282</v>
      </c>
      <c r="B283" t="s">
        <v>2237</v>
      </c>
    </row>
    <row r="284" spans="1:2" x14ac:dyDescent="0.25">
      <c r="A284">
        <v>283</v>
      </c>
      <c r="B284" t="s">
        <v>2238</v>
      </c>
    </row>
    <row r="285" spans="1:2" x14ac:dyDescent="0.25">
      <c r="A285">
        <v>284</v>
      </c>
      <c r="B285" t="s">
        <v>2239</v>
      </c>
    </row>
    <row r="286" spans="1:2" x14ac:dyDescent="0.25">
      <c r="A286">
        <v>285</v>
      </c>
      <c r="B286" t="s">
        <v>2240</v>
      </c>
    </row>
    <row r="287" spans="1:2" x14ac:dyDescent="0.25">
      <c r="A287">
        <v>286</v>
      </c>
      <c r="B287" t="s">
        <v>2241</v>
      </c>
    </row>
    <row r="288" spans="1:2" x14ac:dyDescent="0.25">
      <c r="A288">
        <v>287</v>
      </c>
      <c r="B288" t="s">
        <v>2242</v>
      </c>
    </row>
    <row r="289" spans="1:2" x14ac:dyDescent="0.25">
      <c r="A289">
        <v>288</v>
      </c>
      <c r="B289" t="s">
        <v>2243</v>
      </c>
    </row>
    <row r="290" spans="1:2" x14ac:dyDescent="0.25">
      <c r="A290">
        <v>289</v>
      </c>
      <c r="B290" t="s">
        <v>2244</v>
      </c>
    </row>
    <row r="291" spans="1:2" x14ac:dyDescent="0.25">
      <c r="A291">
        <v>290</v>
      </c>
      <c r="B291" t="s">
        <v>2245</v>
      </c>
    </row>
    <row r="292" spans="1:2" x14ac:dyDescent="0.25">
      <c r="A292">
        <v>291</v>
      </c>
      <c r="B292" t="s">
        <v>2246</v>
      </c>
    </row>
    <row r="293" spans="1:2" x14ac:dyDescent="0.25">
      <c r="A293">
        <v>292</v>
      </c>
      <c r="B293" t="s">
        <v>2247</v>
      </c>
    </row>
    <row r="294" spans="1:2" x14ac:dyDescent="0.25">
      <c r="A294">
        <v>293</v>
      </c>
      <c r="B294" t="s">
        <v>2248</v>
      </c>
    </row>
    <row r="295" spans="1:2" x14ac:dyDescent="0.25">
      <c r="A295">
        <v>294</v>
      </c>
      <c r="B295" t="s">
        <v>2249</v>
      </c>
    </row>
    <row r="296" spans="1:2" x14ac:dyDescent="0.25">
      <c r="A296">
        <v>295</v>
      </c>
      <c r="B296" t="s">
        <v>2250</v>
      </c>
    </row>
    <row r="297" spans="1:2" x14ac:dyDescent="0.25">
      <c r="A297">
        <v>296</v>
      </c>
      <c r="B297" t="s">
        <v>2251</v>
      </c>
    </row>
    <row r="298" spans="1:2" x14ac:dyDescent="0.25">
      <c r="A298">
        <v>297</v>
      </c>
      <c r="B298" t="s">
        <v>2252</v>
      </c>
    </row>
    <row r="299" spans="1:2" x14ac:dyDescent="0.25">
      <c r="A299">
        <v>298</v>
      </c>
      <c r="B299" t="s">
        <v>2253</v>
      </c>
    </row>
    <row r="300" spans="1:2" x14ac:dyDescent="0.25">
      <c r="A300">
        <v>299</v>
      </c>
      <c r="B300" t="s">
        <v>2254</v>
      </c>
    </row>
    <row r="301" spans="1:2" x14ac:dyDescent="0.25">
      <c r="A301">
        <v>300</v>
      </c>
      <c r="B301" t="s">
        <v>2255</v>
      </c>
    </row>
    <row r="302" spans="1:2" x14ac:dyDescent="0.25">
      <c r="A302">
        <v>301</v>
      </c>
      <c r="B302" t="s">
        <v>2256</v>
      </c>
    </row>
    <row r="303" spans="1:2" x14ac:dyDescent="0.25">
      <c r="A303">
        <v>302</v>
      </c>
      <c r="B303" t="s">
        <v>2257</v>
      </c>
    </row>
    <row r="304" spans="1:2" x14ac:dyDescent="0.25">
      <c r="A304">
        <v>303</v>
      </c>
      <c r="B304" t="s">
        <v>2258</v>
      </c>
    </row>
    <row r="305" spans="1:2" x14ac:dyDescent="0.25">
      <c r="A305">
        <v>304</v>
      </c>
      <c r="B305" t="s">
        <v>2259</v>
      </c>
    </row>
    <row r="306" spans="1:2" x14ac:dyDescent="0.25">
      <c r="A306">
        <v>305</v>
      </c>
      <c r="B306" t="s">
        <v>2260</v>
      </c>
    </row>
    <row r="307" spans="1:2" x14ac:dyDescent="0.25">
      <c r="A307">
        <v>306</v>
      </c>
      <c r="B307" t="s">
        <v>2261</v>
      </c>
    </row>
    <row r="308" spans="1:2" x14ac:dyDescent="0.25">
      <c r="A308">
        <v>307</v>
      </c>
      <c r="B308" t="s">
        <v>2262</v>
      </c>
    </row>
    <row r="309" spans="1:2" x14ac:dyDescent="0.25">
      <c r="A309">
        <v>308</v>
      </c>
      <c r="B309" t="s">
        <v>2263</v>
      </c>
    </row>
    <row r="310" spans="1:2" x14ac:dyDescent="0.25">
      <c r="A310">
        <v>309</v>
      </c>
      <c r="B310" t="s">
        <v>2264</v>
      </c>
    </row>
    <row r="311" spans="1:2" x14ac:dyDescent="0.25">
      <c r="A311">
        <v>310</v>
      </c>
      <c r="B311" t="s">
        <v>2265</v>
      </c>
    </row>
    <row r="312" spans="1:2" x14ac:dyDescent="0.25">
      <c r="A312">
        <v>311</v>
      </c>
      <c r="B312" t="s">
        <v>2266</v>
      </c>
    </row>
    <row r="313" spans="1:2" x14ac:dyDescent="0.25">
      <c r="A313">
        <v>312</v>
      </c>
      <c r="B313" t="s">
        <v>2267</v>
      </c>
    </row>
    <row r="314" spans="1:2" x14ac:dyDescent="0.25">
      <c r="A314">
        <v>313</v>
      </c>
      <c r="B314" t="s">
        <v>2268</v>
      </c>
    </row>
    <row r="315" spans="1:2" x14ac:dyDescent="0.25">
      <c r="A315">
        <v>314</v>
      </c>
      <c r="B315" t="s">
        <v>2269</v>
      </c>
    </row>
    <row r="316" spans="1:2" x14ac:dyDescent="0.25">
      <c r="A316">
        <v>315</v>
      </c>
      <c r="B316" t="s">
        <v>2270</v>
      </c>
    </row>
    <row r="317" spans="1:2" x14ac:dyDescent="0.25">
      <c r="A317">
        <v>316</v>
      </c>
      <c r="B317" t="s">
        <v>2271</v>
      </c>
    </row>
    <row r="318" spans="1:2" x14ac:dyDescent="0.25">
      <c r="A318">
        <v>317</v>
      </c>
      <c r="B318" t="s">
        <v>2272</v>
      </c>
    </row>
    <row r="319" spans="1:2" x14ac:dyDescent="0.25">
      <c r="A319">
        <v>318</v>
      </c>
      <c r="B319" t="s">
        <v>2273</v>
      </c>
    </row>
    <row r="320" spans="1:2" x14ac:dyDescent="0.25">
      <c r="A320">
        <v>319</v>
      </c>
      <c r="B320" t="s">
        <v>2274</v>
      </c>
    </row>
    <row r="321" spans="1:2" x14ac:dyDescent="0.25">
      <c r="A321">
        <v>320</v>
      </c>
      <c r="B321" t="s">
        <v>2275</v>
      </c>
    </row>
    <row r="322" spans="1:2" x14ac:dyDescent="0.25">
      <c r="A322">
        <v>321</v>
      </c>
      <c r="B322" t="s">
        <v>2276</v>
      </c>
    </row>
    <row r="323" spans="1:2" x14ac:dyDescent="0.25">
      <c r="A323">
        <v>322</v>
      </c>
      <c r="B323" t="s">
        <v>2277</v>
      </c>
    </row>
    <row r="324" spans="1:2" x14ac:dyDescent="0.25">
      <c r="A324">
        <v>323</v>
      </c>
      <c r="B324" t="s">
        <v>2278</v>
      </c>
    </row>
    <row r="325" spans="1:2" x14ac:dyDescent="0.25">
      <c r="A325">
        <v>324</v>
      </c>
      <c r="B325" t="s">
        <v>2279</v>
      </c>
    </row>
    <row r="326" spans="1:2" x14ac:dyDescent="0.25">
      <c r="A326">
        <v>325</v>
      </c>
      <c r="B326" t="s">
        <v>2280</v>
      </c>
    </row>
    <row r="327" spans="1:2" x14ac:dyDescent="0.25">
      <c r="A327">
        <v>326</v>
      </c>
      <c r="B327" t="s">
        <v>2281</v>
      </c>
    </row>
    <row r="328" spans="1:2" x14ac:dyDescent="0.25">
      <c r="A328">
        <v>327</v>
      </c>
      <c r="B328" t="s">
        <v>2282</v>
      </c>
    </row>
    <row r="329" spans="1:2" x14ac:dyDescent="0.25">
      <c r="A329">
        <v>328</v>
      </c>
      <c r="B329" t="s">
        <v>2283</v>
      </c>
    </row>
    <row r="330" spans="1:2" x14ac:dyDescent="0.25">
      <c r="A330">
        <v>329</v>
      </c>
      <c r="B330" t="s">
        <v>2284</v>
      </c>
    </row>
    <row r="331" spans="1:2" x14ac:dyDescent="0.25">
      <c r="A331">
        <v>330</v>
      </c>
      <c r="B331" t="s">
        <v>2285</v>
      </c>
    </row>
    <row r="332" spans="1:2" x14ac:dyDescent="0.25">
      <c r="A332">
        <v>331</v>
      </c>
      <c r="B332" t="s">
        <v>2286</v>
      </c>
    </row>
    <row r="333" spans="1:2" x14ac:dyDescent="0.25">
      <c r="A333">
        <v>332</v>
      </c>
      <c r="B333" t="s">
        <v>2287</v>
      </c>
    </row>
    <row r="334" spans="1:2" x14ac:dyDescent="0.25">
      <c r="A334">
        <v>333</v>
      </c>
      <c r="B334" t="s">
        <v>2288</v>
      </c>
    </row>
    <row r="335" spans="1:2" x14ac:dyDescent="0.25">
      <c r="A335">
        <v>334</v>
      </c>
      <c r="B335" t="s">
        <v>2289</v>
      </c>
    </row>
    <row r="336" spans="1:2" x14ac:dyDescent="0.25">
      <c r="A336">
        <v>335</v>
      </c>
      <c r="B336" t="s">
        <v>2290</v>
      </c>
    </row>
    <row r="337" spans="1:2" x14ac:dyDescent="0.25">
      <c r="A337">
        <v>336</v>
      </c>
      <c r="B337" t="s">
        <v>2291</v>
      </c>
    </row>
    <row r="338" spans="1:2" x14ac:dyDescent="0.25">
      <c r="A338">
        <v>337</v>
      </c>
      <c r="B338" t="s">
        <v>2292</v>
      </c>
    </row>
    <row r="339" spans="1:2" x14ac:dyDescent="0.25">
      <c r="A339">
        <v>338</v>
      </c>
      <c r="B339" t="s">
        <v>2293</v>
      </c>
    </row>
    <row r="340" spans="1:2" x14ac:dyDescent="0.25">
      <c r="A340">
        <v>339</v>
      </c>
      <c r="B340" t="s">
        <v>2294</v>
      </c>
    </row>
    <row r="341" spans="1:2" x14ac:dyDescent="0.25">
      <c r="A341">
        <v>340</v>
      </c>
      <c r="B341" t="s">
        <v>2295</v>
      </c>
    </row>
    <row r="342" spans="1:2" x14ac:dyDescent="0.25">
      <c r="A342">
        <v>341</v>
      </c>
      <c r="B342" t="s">
        <v>2296</v>
      </c>
    </row>
    <row r="343" spans="1:2" x14ac:dyDescent="0.25">
      <c r="A343">
        <v>342</v>
      </c>
      <c r="B343" t="s">
        <v>2297</v>
      </c>
    </row>
    <row r="344" spans="1:2" x14ac:dyDescent="0.25">
      <c r="A344">
        <v>343</v>
      </c>
      <c r="B344" t="s">
        <v>2298</v>
      </c>
    </row>
    <row r="345" spans="1:2" x14ac:dyDescent="0.25">
      <c r="A345">
        <v>344</v>
      </c>
      <c r="B345" t="s">
        <v>2299</v>
      </c>
    </row>
    <row r="346" spans="1:2" x14ac:dyDescent="0.25">
      <c r="A346">
        <v>345</v>
      </c>
      <c r="B346" t="s">
        <v>2300</v>
      </c>
    </row>
    <row r="347" spans="1:2" x14ac:dyDescent="0.25">
      <c r="A347">
        <v>346</v>
      </c>
      <c r="B347" t="s">
        <v>2301</v>
      </c>
    </row>
    <row r="348" spans="1:2" x14ac:dyDescent="0.25">
      <c r="A348">
        <v>347</v>
      </c>
      <c r="B348" t="s">
        <v>2302</v>
      </c>
    </row>
    <row r="349" spans="1:2" x14ac:dyDescent="0.25">
      <c r="A349">
        <v>348</v>
      </c>
      <c r="B349" t="s">
        <v>2303</v>
      </c>
    </row>
    <row r="350" spans="1:2" x14ac:dyDescent="0.25">
      <c r="A350">
        <v>349</v>
      </c>
      <c r="B350" t="s">
        <v>2304</v>
      </c>
    </row>
    <row r="351" spans="1:2" x14ac:dyDescent="0.25">
      <c r="A351">
        <v>350</v>
      </c>
      <c r="B351" t="s">
        <v>2305</v>
      </c>
    </row>
    <row r="352" spans="1:2" x14ac:dyDescent="0.25">
      <c r="A352">
        <v>351</v>
      </c>
      <c r="B352" t="s">
        <v>2306</v>
      </c>
    </row>
    <row r="353" spans="1:2" x14ac:dyDescent="0.25">
      <c r="A353">
        <v>352</v>
      </c>
      <c r="B353" t="s">
        <v>2307</v>
      </c>
    </row>
    <row r="354" spans="1:2" x14ac:dyDescent="0.25">
      <c r="A354">
        <v>353</v>
      </c>
      <c r="B354" t="s">
        <v>2308</v>
      </c>
    </row>
    <row r="355" spans="1:2" x14ac:dyDescent="0.25">
      <c r="A355">
        <v>354</v>
      </c>
      <c r="B355" t="s">
        <v>2309</v>
      </c>
    </row>
    <row r="356" spans="1:2" x14ac:dyDescent="0.25">
      <c r="A356">
        <v>355</v>
      </c>
      <c r="B356" t="s">
        <v>2310</v>
      </c>
    </row>
    <row r="357" spans="1:2" x14ac:dyDescent="0.25">
      <c r="A357">
        <v>356</v>
      </c>
      <c r="B357" t="s">
        <v>2311</v>
      </c>
    </row>
    <row r="358" spans="1:2" x14ac:dyDescent="0.25">
      <c r="A358">
        <v>357</v>
      </c>
      <c r="B358" t="s">
        <v>2312</v>
      </c>
    </row>
    <row r="359" spans="1:2" x14ac:dyDescent="0.25">
      <c r="A359">
        <v>358</v>
      </c>
      <c r="B359" t="s">
        <v>2313</v>
      </c>
    </row>
    <row r="360" spans="1:2" x14ac:dyDescent="0.25">
      <c r="A360">
        <v>359</v>
      </c>
      <c r="B360" t="s">
        <v>2314</v>
      </c>
    </row>
    <row r="361" spans="1:2" x14ac:dyDescent="0.25">
      <c r="A361">
        <v>360</v>
      </c>
      <c r="B361" t="s">
        <v>2315</v>
      </c>
    </row>
    <row r="362" spans="1:2" x14ac:dyDescent="0.25">
      <c r="A362">
        <v>361</v>
      </c>
      <c r="B362" t="s">
        <v>2316</v>
      </c>
    </row>
    <row r="363" spans="1:2" x14ac:dyDescent="0.25">
      <c r="A363">
        <v>362</v>
      </c>
      <c r="B363" t="s">
        <v>2317</v>
      </c>
    </row>
    <row r="364" spans="1:2" x14ac:dyDescent="0.25">
      <c r="A364">
        <v>363</v>
      </c>
      <c r="B364" t="s">
        <v>2318</v>
      </c>
    </row>
    <row r="365" spans="1:2" x14ac:dyDescent="0.25">
      <c r="A365">
        <v>364</v>
      </c>
      <c r="B365" t="s">
        <v>2319</v>
      </c>
    </row>
    <row r="366" spans="1:2" x14ac:dyDescent="0.25">
      <c r="A366">
        <v>365</v>
      </c>
      <c r="B366" t="s">
        <v>2320</v>
      </c>
    </row>
    <row r="367" spans="1:2" x14ac:dyDescent="0.25">
      <c r="A367">
        <v>366</v>
      </c>
      <c r="B367" t="s">
        <v>2321</v>
      </c>
    </row>
    <row r="368" spans="1:2" x14ac:dyDescent="0.25">
      <c r="A368">
        <v>367</v>
      </c>
      <c r="B368" t="s">
        <v>2322</v>
      </c>
    </row>
    <row r="369" spans="1:2" x14ac:dyDescent="0.25">
      <c r="A369">
        <v>368</v>
      </c>
      <c r="B369" t="s">
        <v>2323</v>
      </c>
    </row>
    <row r="370" spans="1:2" x14ac:dyDescent="0.25">
      <c r="A370">
        <v>369</v>
      </c>
      <c r="B370" t="s">
        <v>2324</v>
      </c>
    </row>
    <row r="371" spans="1:2" x14ac:dyDescent="0.25">
      <c r="A371">
        <v>370</v>
      </c>
      <c r="B371" t="s">
        <v>2325</v>
      </c>
    </row>
    <row r="372" spans="1:2" x14ac:dyDescent="0.25">
      <c r="A372">
        <v>371</v>
      </c>
      <c r="B372" t="s">
        <v>2326</v>
      </c>
    </row>
    <row r="373" spans="1:2" x14ac:dyDescent="0.25">
      <c r="A373">
        <v>372</v>
      </c>
      <c r="B373" t="s">
        <v>2327</v>
      </c>
    </row>
    <row r="374" spans="1:2" x14ac:dyDescent="0.25">
      <c r="A374">
        <v>373</v>
      </c>
      <c r="B374" t="s">
        <v>2328</v>
      </c>
    </row>
    <row r="375" spans="1:2" x14ac:dyDescent="0.25">
      <c r="A375">
        <v>374</v>
      </c>
      <c r="B375" t="s">
        <v>2329</v>
      </c>
    </row>
    <row r="376" spans="1:2" x14ac:dyDescent="0.25">
      <c r="A376">
        <v>375</v>
      </c>
      <c r="B376" t="s">
        <v>2330</v>
      </c>
    </row>
    <row r="377" spans="1:2" x14ac:dyDescent="0.25">
      <c r="A377">
        <v>376</v>
      </c>
      <c r="B377" t="s">
        <v>2331</v>
      </c>
    </row>
    <row r="378" spans="1:2" x14ac:dyDescent="0.25">
      <c r="A378">
        <v>377</v>
      </c>
      <c r="B378" t="s">
        <v>2332</v>
      </c>
    </row>
    <row r="379" spans="1:2" x14ac:dyDescent="0.25">
      <c r="A379">
        <v>378</v>
      </c>
      <c r="B379" t="s">
        <v>1092</v>
      </c>
    </row>
    <row r="380" spans="1:2" x14ac:dyDescent="0.25">
      <c r="A380">
        <v>379</v>
      </c>
      <c r="B380" t="s">
        <v>2333</v>
      </c>
    </row>
    <row r="381" spans="1:2" x14ac:dyDescent="0.25">
      <c r="A381">
        <v>380</v>
      </c>
      <c r="B381" t="s">
        <v>2334</v>
      </c>
    </row>
    <row r="382" spans="1:2" x14ac:dyDescent="0.25">
      <c r="A382">
        <v>381</v>
      </c>
      <c r="B382" t="s">
        <v>2335</v>
      </c>
    </row>
    <row r="383" spans="1:2" x14ac:dyDescent="0.25">
      <c r="A383">
        <v>382</v>
      </c>
      <c r="B383" t="s">
        <v>2336</v>
      </c>
    </row>
    <row r="384" spans="1:2" x14ac:dyDescent="0.25">
      <c r="A384">
        <v>383</v>
      </c>
      <c r="B384" t="s">
        <v>2337</v>
      </c>
    </row>
    <row r="385" spans="1:2" x14ac:dyDescent="0.25">
      <c r="A385">
        <v>384</v>
      </c>
      <c r="B385" t="s">
        <v>2338</v>
      </c>
    </row>
    <row r="386" spans="1:2" x14ac:dyDescent="0.25">
      <c r="A386">
        <v>385</v>
      </c>
      <c r="B386" t="s">
        <v>2339</v>
      </c>
    </row>
    <row r="387" spans="1:2" x14ac:dyDescent="0.25">
      <c r="A387">
        <v>386</v>
      </c>
      <c r="B387" t="s">
        <v>2340</v>
      </c>
    </row>
    <row r="388" spans="1:2" x14ac:dyDescent="0.25">
      <c r="A388">
        <v>387</v>
      </c>
      <c r="B388" t="s">
        <v>2341</v>
      </c>
    </row>
    <row r="389" spans="1:2" x14ac:dyDescent="0.25">
      <c r="A389">
        <v>388</v>
      </c>
      <c r="B389" t="s">
        <v>2342</v>
      </c>
    </row>
    <row r="390" spans="1:2" x14ac:dyDescent="0.25">
      <c r="A390">
        <v>389</v>
      </c>
      <c r="B390" t="s">
        <v>2343</v>
      </c>
    </row>
    <row r="391" spans="1:2" x14ac:dyDescent="0.25">
      <c r="A391">
        <v>390</v>
      </c>
      <c r="B391" t="s">
        <v>2344</v>
      </c>
    </row>
    <row r="392" spans="1:2" x14ac:dyDescent="0.25">
      <c r="A392">
        <v>391</v>
      </c>
      <c r="B392" t="s">
        <v>2345</v>
      </c>
    </row>
    <row r="393" spans="1:2" x14ac:dyDescent="0.25">
      <c r="A393">
        <v>392</v>
      </c>
      <c r="B393" t="s">
        <v>2346</v>
      </c>
    </row>
    <row r="394" spans="1:2" x14ac:dyDescent="0.25">
      <c r="A394">
        <v>393</v>
      </c>
      <c r="B394" t="s">
        <v>2347</v>
      </c>
    </row>
    <row r="395" spans="1:2" x14ac:dyDescent="0.25">
      <c r="A395">
        <v>394</v>
      </c>
      <c r="B395" t="s">
        <v>2348</v>
      </c>
    </row>
    <row r="396" spans="1:2" x14ac:dyDescent="0.25">
      <c r="A396">
        <v>395</v>
      </c>
      <c r="B396" t="s">
        <v>2349</v>
      </c>
    </row>
    <row r="397" spans="1:2" x14ac:dyDescent="0.25">
      <c r="A397">
        <v>396</v>
      </c>
      <c r="B397" t="s">
        <v>2350</v>
      </c>
    </row>
    <row r="398" spans="1:2" x14ac:dyDescent="0.25">
      <c r="A398">
        <v>397</v>
      </c>
      <c r="B398" t="s">
        <v>2351</v>
      </c>
    </row>
    <row r="399" spans="1:2" x14ac:dyDescent="0.25">
      <c r="A399">
        <v>398</v>
      </c>
      <c r="B399" t="s">
        <v>2352</v>
      </c>
    </row>
    <row r="400" spans="1:2" x14ac:dyDescent="0.25">
      <c r="A400">
        <v>399</v>
      </c>
      <c r="B400" t="s">
        <v>2353</v>
      </c>
    </row>
    <row r="401" spans="1:2" x14ac:dyDescent="0.25">
      <c r="A401">
        <v>400</v>
      </c>
      <c r="B401" t="s">
        <v>2354</v>
      </c>
    </row>
    <row r="402" spans="1:2" x14ac:dyDescent="0.25">
      <c r="A402">
        <v>401</v>
      </c>
      <c r="B402" t="s">
        <v>2355</v>
      </c>
    </row>
    <row r="403" spans="1:2" x14ac:dyDescent="0.25">
      <c r="A403">
        <v>402</v>
      </c>
      <c r="B403" t="s">
        <v>2356</v>
      </c>
    </row>
    <row r="404" spans="1:2" x14ac:dyDescent="0.25">
      <c r="A404">
        <v>403</v>
      </c>
      <c r="B404" t="s">
        <v>2357</v>
      </c>
    </row>
    <row r="405" spans="1:2" x14ac:dyDescent="0.25">
      <c r="A405">
        <v>404</v>
      </c>
      <c r="B405" t="s">
        <v>2358</v>
      </c>
    </row>
    <row r="406" spans="1:2" x14ac:dyDescent="0.25">
      <c r="A406">
        <v>405</v>
      </c>
      <c r="B406" t="s">
        <v>2359</v>
      </c>
    </row>
    <row r="407" spans="1:2" x14ac:dyDescent="0.25">
      <c r="A407">
        <v>406</v>
      </c>
      <c r="B407" t="s">
        <v>2360</v>
      </c>
    </row>
    <row r="408" spans="1:2" x14ac:dyDescent="0.25">
      <c r="A408">
        <v>407</v>
      </c>
      <c r="B408" t="s">
        <v>2361</v>
      </c>
    </row>
    <row r="409" spans="1:2" x14ac:dyDescent="0.25">
      <c r="A409">
        <v>408</v>
      </c>
      <c r="B409" t="s">
        <v>2362</v>
      </c>
    </row>
    <row r="410" spans="1:2" x14ac:dyDescent="0.25">
      <c r="A410">
        <v>409</v>
      </c>
      <c r="B410" t="s">
        <v>2363</v>
      </c>
    </row>
    <row r="411" spans="1:2" x14ac:dyDescent="0.25">
      <c r="A411">
        <v>410</v>
      </c>
      <c r="B411" t="s">
        <v>2364</v>
      </c>
    </row>
    <row r="412" spans="1:2" x14ac:dyDescent="0.25">
      <c r="A412">
        <v>411</v>
      </c>
      <c r="B412" t="s">
        <v>2365</v>
      </c>
    </row>
    <row r="413" spans="1:2" x14ac:dyDescent="0.25">
      <c r="A413">
        <v>412</v>
      </c>
      <c r="B413" t="s">
        <v>2366</v>
      </c>
    </row>
    <row r="414" spans="1:2" x14ac:dyDescent="0.25">
      <c r="A414">
        <v>413</v>
      </c>
      <c r="B414" t="s">
        <v>2367</v>
      </c>
    </row>
    <row r="415" spans="1:2" x14ac:dyDescent="0.25">
      <c r="A415">
        <v>414</v>
      </c>
      <c r="B415" t="s">
        <v>2368</v>
      </c>
    </row>
    <row r="416" spans="1:2" x14ac:dyDescent="0.25">
      <c r="A416">
        <v>415</v>
      </c>
      <c r="B416" t="s">
        <v>2369</v>
      </c>
    </row>
    <row r="417" spans="1:2" x14ac:dyDescent="0.25">
      <c r="A417">
        <v>416</v>
      </c>
      <c r="B417" t="s">
        <v>2370</v>
      </c>
    </row>
    <row r="418" spans="1:2" x14ac:dyDescent="0.25">
      <c r="A418">
        <v>417</v>
      </c>
      <c r="B418" t="s">
        <v>2371</v>
      </c>
    </row>
    <row r="419" spans="1:2" x14ac:dyDescent="0.25">
      <c r="A419">
        <v>418</v>
      </c>
      <c r="B419" t="s">
        <v>2372</v>
      </c>
    </row>
    <row r="420" spans="1:2" x14ac:dyDescent="0.25">
      <c r="A420">
        <v>419</v>
      </c>
      <c r="B420" t="s">
        <v>2373</v>
      </c>
    </row>
    <row r="421" spans="1:2" x14ac:dyDescent="0.25">
      <c r="A421">
        <v>420</v>
      </c>
      <c r="B421" t="s">
        <v>2374</v>
      </c>
    </row>
    <row r="422" spans="1:2" x14ac:dyDescent="0.25">
      <c r="A422">
        <v>421</v>
      </c>
      <c r="B422" t="s">
        <v>2375</v>
      </c>
    </row>
    <row r="423" spans="1:2" x14ac:dyDescent="0.25">
      <c r="A423">
        <v>422</v>
      </c>
      <c r="B423" t="s">
        <v>2376</v>
      </c>
    </row>
    <row r="424" spans="1:2" x14ac:dyDescent="0.25">
      <c r="A424">
        <v>423</v>
      </c>
      <c r="B424" t="s">
        <v>2377</v>
      </c>
    </row>
    <row r="425" spans="1:2" x14ac:dyDescent="0.25">
      <c r="A425">
        <v>424</v>
      </c>
      <c r="B425" t="s">
        <v>2378</v>
      </c>
    </row>
    <row r="426" spans="1:2" x14ac:dyDescent="0.25">
      <c r="A426">
        <v>425</v>
      </c>
      <c r="B426" t="s">
        <v>2379</v>
      </c>
    </row>
    <row r="427" spans="1:2" x14ac:dyDescent="0.25">
      <c r="A427">
        <v>426</v>
      </c>
      <c r="B427" t="s">
        <v>2380</v>
      </c>
    </row>
    <row r="428" spans="1:2" x14ac:dyDescent="0.25">
      <c r="A428">
        <v>427</v>
      </c>
      <c r="B428" t="s">
        <v>2381</v>
      </c>
    </row>
    <row r="429" spans="1:2" x14ac:dyDescent="0.25">
      <c r="A429">
        <v>428</v>
      </c>
      <c r="B429" t="s">
        <v>2382</v>
      </c>
    </row>
    <row r="430" spans="1:2" x14ac:dyDescent="0.25">
      <c r="A430">
        <v>429</v>
      </c>
      <c r="B430" t="s">
        <v>2383</v>
      </c>
    </row>
    <row r="431" spans="1:2" x14ac:dyDescent="0.25">
      <c r="A431">
        <v>430</v>
      </c>
      <c r="B431" t="s">
        <v>2384</v>
      </c>
    </row>
    <row r="432" spans="1:2" x14ac:dyDescent="0.25">
      <c r="A432">
        <v>431</v>
      </c>
      <c r="B432" t="s">
        <v>2385</v>
      </c>
    </row>
    <row r="433" spans="1:2" x14ac:dyDescent="0.25">
      <c r="A433">
        <v>432</v>
      </c>
      <c r="B433" t="s">
        <v>2386</v>
      </c>
    </row>
    <row r="434" spans="1:2" x14ac:dyDescent="0.25">
      <c r="A434">
        <v>433</v>
      </c>
      <c r="B434" t="s">
        <v>2387</v>
      </c>
    </row>
    <row r="435" spans="1:2" x14ac:dyDescent="0.25">
      <c r="A435">
        <v>434</v>
      </c>
      <c r="B435" t="s">
        <v>2388</v>
      </c>
    </row>
    <row r="436" spans="1:2" x14ac:dyDescent="0.25">
      <c r="A436">
        <v>435</v>
      </c>
      <c r="B436" t="s">
        <v>2389</v>
      </c>
    </row>
    <row r="437" spans="1:2" x14ac:dyDescent="0.25">
      <c r="A437">
        <v>436</v>
      </c>
      <c r="B437" t="s">
        <v>2390</v>
      </c>
    </row>
    <row r="438" spans="1:2" x14ac:dyDescent="0.25">
      <c r="A438">
        <v>437</v>
      </c>
      <c r="B438" t="s">
        <v>2391</v>
      </c>
    </row>
    <row r="439" spans="1:2" x14ac:dyDescent="0.25">
      <c r="A439">
        <v>438</v>
      </c>
      <c r="B439" t="s">
        <v>2392</v>
      </c>
    </row>
    <row r="440" spans="1:2" x14ac:dyDescent="0.25">
      <c r="A440">
        <v>439</v>
      </c>
      <c r="B440" t="s">
        <v>2393</v>
      </c>
    </row>
    <row r="441" spans="1:2" x14ac:dyDescent="0.25">
      <c r="A441">
        <v>440</v>
      </c>
      <c r="B441" t="s">
        <v>2394</v>
      </c>
    </row>
    <row r="442" spans="1:2" x14ac:dyDescent="0.25">
      <c r="A442">
        <v>441</v>
      </c>
      <c r="B442" t="s">
        <v>2395</v>
      </c>
    </row>
    <row r="443" spans="1:2" x14ac:dyDescent="0.25">
      <c r="A443">
        <v>442</v>
      </c>
      <c r="B443" t="s">
        <v>2396</v>
      </c>
    </row>
    <row r="444" spans="1:2" x14ac:dyDescent="0.25">
      <c r="A444">
        <v>443</v>
      </c>
      <c r="B444" t="s">
        <v>2397</v>
      </c>
    </row>
    <row r="445" spans="1:2" x14ac:dyDescent="0.25">
      <c r="A445">
        <v>444</v>
      </c>
      <c r="B445" t="s">
        <v>2398</v>
      </c>
    </row>
    <row r="446" spans="1:2" x14ac:dyDescent="0.25">
      <c r="A446">
        <v>445</v>
      </c>
      <c r="B446" t="s">
        <v>2399</v>
      </c>
    </row>
    <row r="447" spans="1:2" x14ac:dyDescent="0.25">
      <c r="A447">
        <v>446</v>
      </c>
      <c r="B447" t="s">
        <v>2400</v>
      </c>
    </row>
    <row r="448" spans="1:2" x14ac:dyDescent="0.25">
      <c r="A448">
        <v>447</v>
      </c>
      <c r="B448" t="s">
        <v>2401</v>
      </c>
    </row>
    <row r="449" spans="1:2" x14ac:dyDescent="0.25">
      <c r="A449">
        <v>448</v>
      </c>
      <c r="B449" t="s">
        <v>2402</v>
      </c>
    </row>
    <row r="450" spans="1:2" x14ac:dyDescent="0.25">
      <c r="A450">
        <v>449</v>
      </c>
      <c r="B450" t="s">
        <v>2403</v>
      </c>
    </row>
    <row r="451" spans="1:2" x14ac:dyDescent="0.25">
      <c r="A451">
        <v>450</v>
      </c>
      <c r="B451" t="s">
        <v>2404</v>
      </c>
    </row>
    <row r="452" spans="1:2" x14ac:dyDescent="0.25">
      <c r="A452">
        <v>451</v>
      </c>
      <c r="B452" t="s">
        <v>2405</v>
      </c>
    </row>
    <row r="453" spans="1:2" x14ac:dyDescent="0.25">
      <c r="A453">
        <v>452</v>
      </c>
      <c r="B453" t="s">
        <v>2406</v>
      </c>
    </row>
    <row r="454" spans="1:2" x14ac:dyDescent="0.25">
      <c r="A454">
        <v>453</v>
      </c>
      <c r="B454" t="s">
        <v>2407</v>
      </c>
    </row>
    <row r="455" spans="1:2" x14ac:dyDescent="0.25">
      <c r="A455">
        <v>454</v>
      </c>
      <c r="B455" t="s">
        <v>2408</v>
      </c>
    </row>
    <row r="456" spans="1:2" x14ac:dyDescent="0.25">
      <c r="A456">
        <v>455</v>
      </c>
      <c r="B456" t="s">
        <v>2409</v>
      </c>
    </row>
    <row r="457" spans="1:2" x14ac:dyDescent="0.25">
      <c r="A457">
        <v>456</v>
      </c>
      <c r="B457" t="s">
        <v>2410</v>
      </c>
    </row>
    <row r="458" spans="1:2" x14ac:dyDescent="0.25">
      <c r="A458">
        <v>457</v>
      </c>
      <c r="B458" t="s">
        <v>2411</v>
      </c>
    </row>
    <row r="459" spans="1:2" x14ac:dyDescent="0.25">
      <c r="A459">
        <v>458</v>
      </c>
      <c r="B459" t="s">
        <v>2412</v>
      </c>
    </row>
    <row r="460" spans="1:2" x14ac:dyDescent="0.25">
      <c r="A460">
        <v>459</v>
      </c>
      <c r="B460" t="s">
        <v>2413</v>
      </c>
    </row>
    <row r="461" spans="1:2" x14ac:dyDescent="0.25">
      <c r="A461">
        <v>460</v>
      </c>
      <c r="B461" t="s">
        <v>2414</v>
      </c>
    </row>
    <row r="462" spans="1:2" x14ac:dyDescent="0.25">
      <c r="A462">
        <v>461</v>
      </c>
      <c r="B462" t="s">
        <v>2415</v>
      </c>
    </row>
    <row r="463" spans="1:2" x14ac:dyDescent="0.25">
      <c r="A463">
        <v>462</v>
      </c>
      <c r="B463" t="s">
        <v>2416</v>
      </c>
    </row>
    <row r="464" spans="1:2" x14ac:dyDescent="0.25">
      <c r="A464">
        <v>463</v>
      </c>
      <c r="B464" t="s">
        <v>2417</v>
      </c>
    </row>
    <row r="465" spans="1:2" x14ac:dyDescent="0.25">
      <c r="A465">
        <v>464</v>
      </c>
      <c r="B465" t="s">
        <v>2418</v>
      </c>
    </row>
    <row r="466" spans="1:2" x14ac:dyDescent="0.25">
      <c r="A466">
        <v>465</v>
      </c>
      <c r="B466" t="s">
        <v>2419</v>
      </c>
    </row>
    <row r="467" spans="1:2" x14ac:dyDescent="0.25">
      <c r="A467">
        <v>466</v>
      </c>
      <c r="B467" t="s">
        <v>2420</v>
      </c>
    </row>
    <row r="468" spans="1:2" x14ac:dyDescent="0.25">
      <c r="A468">
        <v>467</v>
      </c>
      <c r="B468" t="s">
        <v>2421</v>
      </c>
    </row>
    <row r="469" spans="1:2" x14ac:dyDescent="0.25">
      <c r="A469">
        <v>468</v>
      </c>
      <c r="B469" t="s">
        <v>2422</v>
      </c>
    </row>
    <row r="470" spans="1:2" x14ac:dyDescent="0.25">
      <c r="A470">
        <v>469</v>
      </c>
      <c r="B470" t="s">
        <v>2423</v>
      </c>
    </row>
    <row r="471" spans="1:2" x14ac:dyDescent="0.25">
      <c r="A471">
        <v>470</v>
      </c>
      <c r="B471" t="s">
        <v>2424</v>
      </c>
    </row>
    <row r="472" spans="1:2" x14ac:dyDescent="0.25">
      <c r="A472">
        <v>471</v>
      </c>
      <c r="B472" t="s">
        <v>2425</v>
      </c>
    </row>
    <row r="473" spans="1:2" x14ac:dyDescent="0.25">
      <c r="A473">
        <v>472</v>
      </c>
      <c r="B473" t="s">
        <v>2426</v>
      </c>
    </row>
    <row r="474" spans="1:2" x14ac:dyDescent="0.25">
      <c r="A474">
        <v>473</v>
      </c>
      <c r="B474" t="s">
        <v>2427</v>
      </c>
    </row>
    <row r="475" spans="1:2" x14ac:dyDescent="0.25">
      <c r="A475">
        <v>474</v>
      </c>
      <c r="B475" t="s">
        <v>2428</v>
      </c>
    </row>
    <row r="476" spans="1:2" x14ac:dyDescent="0.25">
      <c r="A476">
        <v>475</v>
      </c>
      <c r="B476" t="s">
        <v>2429</v>
      </c>
    </row>
    <row r="477" spans="1:2" x14ac:dyDescent="0.25">
      <c r="A477">
        <v>476</v>
      </c>
      <c r="B477" t="s">
        <v>2430</v>
      </c>
    </row>
    <row r="478" spans="1:2" x14ac:dyDescent="0.25">
      <c r="A478">
        <v>477</v>
      </c>
      <c r="B478" t="s">
        <v>2431</v>
      </c>
    </row>
    <row r="479" spans="1:2" x14ac:dyDescent="0.25">
      <c r="A479">
        <v>478</v>
      </c>
      <c r="B479" t="s">
        <v>2432</v>
      </c>
    </row>
    <row r="480" spans="1:2" x14ac:dyDescent="0.25">
      <c r="A480">
        <v>479</v>
      </c>
      <c r="B480" t="s">
        <v>2433</v>
      </c>
    </row>
    <row r="481" spans="1:2" x14ac:dyDescent="0.25">
      <c r="A481">
        <v>480</v>
      </c>
      <c r="B481" t="s">
        <v>2434</v>
      </c>
    </row>
    <row r="482" spans="1:2" x14ac:dyDescent="0.25">
      <c r="A482">
        <v>481</v>
      </c>
      <c r="B482" t="s">
        <v>2435</v>
      </c>
    </row>
    <row r="483" spans="1:2" x14ac:dyDescent="0.25">
      <c r="A483">
        <v>482</v>
      </c>
      <c r="B483" t="s">
        <v>2436</v>
      </c>
    </row>
    <row r="484" spans="1:2" x14ac:dyDescent="0.25">
      <c r="A484">
        <v>483</v>
      </c>
      <c r="B484" t="s">
        <v>2437</v>
      </c>
    </row>
    <row r="485" spans="1:2" x14ac:dyDescent="0.25">
      <c r="A485">
        <v>484</v>
      </c>
      <c r="B485" t="s">
        <v>2438</v>
      </c>
    </row>
    <row r="486" spans="1:2" x14ac:dyDescent="0.25">
      <c r="A486">
        <v>485</v>
      </c>
      <c r="B486" t="s">
        <v>2439</v>
      </c>
    </row>
    <row r="487" spans="1:2" x14ac:dyDescent="0.25">
      <c r="A487">
        <v>486</v>
      </c>
      <c r="B487" t="s">
        <v>2440</v>
      </c>
    </row>
    <row r="488" spans="1:2" x14ac:dyDescent="0.25">
      <c r="A488">
        <v>487</v>
      </c>
      <c r="B488" t="s">
        <v>2441</v>
      </c>
    </row>
    <row r="489" spans="1:2" x14ac:dyDescent="0.25">
      <c r="A489">
        <v>488</v>
      </c>
      <c r="B489" t="s">
        <v>2442</v>
      </c>
    </row>
    <row r="490" spans="1:2" x14ac:dyDescent="0.25">
      <c r="A490">
        <v>489</v>
      </c>
      <c r="B490" t="s">
        <v>2443</v>
      </c>
    </row>
    <row r="491" spans="1:2" x14ac:dyDescent="0.25">
      <c r="A491">
        <v>490</v>
      </c>
      <c r="B491" t="s">
        <v>2444</v>
      </c>
    </row>
    <row r="492" spans="1:2" x14ac:dyDescent="0.25">
      <c r="A492">
        <v>491</v>
      </c>
      <c r="B492" t="s">
        <v>2445</v>
      </c>
    </row>
    <row r="493" spans="1:2" x14ac:dyDescent="0.25">
      <c r="A493">
        <v>492</v>
      </c>
      <c r="B493" t="s">
        <v>2446</v>
      </c>
    </row>
    <row r="494" spans="1:2" x14ac:dyDescent="0.25">
      <c r="A494">
        <v>493</v>
      </c>
      <c r="B494" t="s">
        <v>2447</v>
      </c>
    </row>
    <row r="495" spans="1:2" x14ac:dyDescent="0.25">
      <c r="A495">
        <v>494</v>
      </c>
      <c r="B495" t="s">
        <v>2448</v>
      </c>
    </row>
    <row r="496" spans="1:2" x14ac:dyDescent="0.25">
      <c r="A496">
        <v>495</v>
      </c>
      <c r="B496" t="s">
        <v>2449</v>
      </c>
    </row>
    <row r="497" spans="1:2" x14ac:dyDescent="0.25">
      <c r="A497">
        <v>496</v>
      </c>
      <c r="B497" t="s">
        <v>2450</v>
      </c>
    </row>
    <row r="498" spans="1:2" x14ac:dyDescent="0.25">
      <c r="A498">
        <v>497</v>
      </c>
      <c r="B498" t="s">
        <v>2451</v>
      </c>
    </row>
    <row r="499" spans="1:2" x14ac:dyDescent="0.25">
      <c r="A499">
        <v>498</v>
      </c>
      <c r="B499" t="s">
        <v>2452</v>
      </c>
    </row>
    <row r="500" spans="1:2" x14ac:dyDescent="0.25">
      <c r="A500">
        <v>499</v>
      </c>
      <c r="B500" t="s">
        <v>2453</v>
      </c>
    </row>
    <row r="501" spans="1:2" x14ac:dyDescent="0.25">
      <c r="A501">
        <v>500</v>
      </c>
      <c r="B501" t="s">
        <v>2454</v>
      </c>
    </row>
    <row r="502" spans="1:2" x14ac:dyDescent="0.25">
      <c r="A502">
        <v>501</v>
      </c>
      <c r="B502" t="s">
        <v>2455</v>
      </c>
    </row>
    <row r="503" spans="1:2" x14ac:dyDescent="0.25">
      <c r="A503">
        <v>502</v>
      </c>
      <c r="B503" t="s">
        <v>2456</v>
      </c>
    </row>
    <row r="504" spans="1:2" x14ac:dyDescent="0.25">
      <c r="A504">
        <v>503</v>
      </c>
      <c r="B504" t="s">
        <v>2457</v>
      </c>
    </row>
    <row r="505" spans="1:2" x14ac:dyDescent="0.25">
      <c r="A505">
        <v>504</v>
      </c>
      <c r="B505" t="s">
        <v>2458</v>
      </c>
    </row>
    <row r="506" spans="1:2" x14ac:dyDescent="0.25">
      <c r="A506">
        <v>505</v>
      </c>
      <c r="B506" t="s">
        <v>2459</v>
      </c>
    </row>
    <row r="507" spans="1:2" x14ac:dyDescent="0.25">
      <c r="A507">
        <v>506</v>
      </c>
      <c r="B507" t="s">
        <v>2460</v>
      </c>
    </row>
    <row r="508" spans="1:2" x14ac:dyDescent="0.25">
      <c r="A508">
        <v>507</v>
      </c>
      <c r="B508" t="s">
        <v>2461</v>
      </c>
    </row>
    <row r="509" spans="1:2" x14ac:dyDescent="0.25">
      <c r="A509">
        <v>508</v>
      </c>
      <c r="B509" t="s">
        <v>2462</v>
      </c>
    </row>
    <row r="510" spans="1:2" x14ac:dyDescent="0.25">
      <c r="A510">
        <v>509</v>
      </c>
      <c r="B510" t="s">
        <v>2463</v>
      </c>
    </row>
    <row r="511" spans="1:2" x14ac:dyDescent="0.25">
      <c r="A511">
        <v>510</v>
      </c>
      <c r="B511" t="s">
        <v>2464</v>
      </c>
    </row>
    <row r="512" spans="1:2" x14ac:dyDescent="0.25">
      <c r="A512">
        <v>511</v>
      </c>
      <c r="B512" t="s">
        <v>2465</v>
      </c>
    </row>
    <row r="513" spans="1:2" x14ac:dyDescent="0.25">
      <c r="A513">
        <v>512</v>
      </c>
      <c r="B513" t="s">
        <v>2466</v>
      </c>
    </row>
    <row r="514" spans="1:2" x14ac:dyDescent="0.25">
      <c r="A514">
        <v>513</v>
      </c>
      <c r="B514" t="s">
        <v>2467</v>
      </c>
    </row>
    <row r="515" spans="1:2" x14ac:dyDescent="0.25">
      <c r="A515">
        <v>514</v>
      </c>
      <c r="B515" t="s">
        <v>2468</v>
      </c>
    </row>
    <row r="516" spans="1:2" x14ac:dyDescent="0.25">
      <c r="A516">
        <v>515</v>
      </c>
      <c r="B516" t="s">
        <v>2469</v>
      </c>
    </row>
    <row r="517" spans="1:2" x14ac:dyDescent="0.25">
      <c r="A517">
        <v>516</v>
      </c>
      <c r="B517" t="s">
        <v>2470</v>
      </c>
    </row>
    <row r="518" spans="1:2" x14ac:dyDescent="0.25">
      <c r="A518">
        <v>517</v>
      </c>
      <c r="B518" t="s">
        <v>2471</v>
      </c>
    </row>
    <row r="519" spans="1:2" x14ac:dyDescent="0.25">
      <c r="A519">
        <v>518</v>
      </c>
      <c r="B519" t="s">
        <v>2472</v>
      </c>
    </row>
    <row r="520" spans="1:2" x14ac:dyDescent="0.25">
      <c r="A520">
        <v>519</v>
      </c>
      <c r="B520" t="s">
        <v>2473</v>
      </c>
    </row>
    <row r="521" spans="1:2" x14ac:dyDescent="0.25">
      <c r="A521">
        <v>520</v>
      </c>
      <c r="B521" t="s">
        <v>2474</v>
      </c>
    </row>
    <row r="522" spans="1:2" x14ac:dyDescent="0.25">
      <c r="A522">
        <v>521</v>
      </c>
      <c r="B522" t="s">
        <v>2475</v>
      </c>
    </row>
    <row r="523" spans="1:2" x14ac:dyDescent="0.25">
      <c r="A523">
        <v>522</v>
      </c>
      <c r="B523" t="s">
        <v>2476</v>
      </c>
    </row>
    <row r="524" spans="1:2" x14ac:dyDescent="0.25">
      <c r="A524">
        <v>523</v>
      </c>
      <c r="B524" t="s">
        <v>2477</v>
      </c>
    </row>
    <row r="525" spans="1:2" x14ac:dyDescent="0.25">
      <c r="A525">
        <v>524</v>
      </c>
      <c r="B525" t="s">
        <v>2478</v>
      </c>
    </row>
    <row r="526" spans="1:2" x14ac:dyDescent="0.25">
      <c r="A526">
        <v>525</v>
      </c>
      <c r="B526" t="s">
        <v>2479</v>
      </c>
    </row>
    <row r="527" spans="1:2" x14ac:dyDescent="0.25">
      <c r="A527">
        <v>526</v>
      </c>
      <c r="B527" t="s">
        <v>2480</v>
      </c>
    </row>
    <row r="528" spans="1:2" x14ac:dyDescent="0.25">
      <c r="A528">
        <v>527</v>
      </c>
      <c r="B528" t="s">
        <v>2481</v>
      </c>
    </row>
    <row r="529" spans="1:2" x14ac:dyDescent="0.25">
      <c r="A529">
        <v>528</v>
      </c>
      <c r="B529" t="s">
        <v>2482</v>
      </c>
    </row>
    <row r="530" spans="1:2" x14ac:dyDescent="0.25">
      <c r="A530">
        <v>529</v>
      </c>
      <c r="B530" t="s">
        <v>2483</v>
      </c>
    </row>
    <row r="531" spans="1:2" x14ac:dyDescent="0.25">
      <c r="A531">
        <v>530</v>
      </c>
      <c r="B531" t="s">
        <v>2484</v>
      </c>
    </row>
    <row r="532" spans="1:2" x14ac:dyDescent="0.25">
      <c r="A532">
        <v>531</v>
      </c>
      <c r="B532" t="s">
        <v>2485</v>
      </c>
    </row>
    <row r="533" spans="1:2" x14ac:dyDescent="0.25">
      <c r="A533">
        <v>532</v>
      </c>
      <c r="B533" t="s">
        <v>2486</v>
      </c>
    </row>
    <row r="534" spans="1:2" x14ac:dyDescent="0.25">
      <c r="A534">
        <v>533</v>
      </c>
      <c r="B534" t="s">
        <v>2487</v>
      </c>
    </row>
    <row r="535" spans="1:2" x14ac:dyDescent="0.25">
      <c r="A535">
        <v>534</v>
      </c>
      <c r="B535" t="s">
        <v>2488</v>
      </c>
    </row>
    <row r="536" spans="1:2" x14ac:dyDescent="0.25">
      <c r="A536">
        <v>535</v>
      </c>
      <c r="B536" t="s">
        <v>2489</v>
      </c>
    </row>
    <row r="537" spans="1:2" x14ac:dyDescent="0.25">
      <c r="A537">
        <v>536</v>
      </c>
      <c r="B537" t="s">
        <v>2490</v>
      </c>
    </row>
    <row r="538" spans="1:2" x14ac:dyDescent="0.25">
      <c r="A538">
        <v>537</v>
      </c>
      <c r="B538" t="s">
        <v>2491</v>
      </c>
    </row>
    <row r="539" spans="1:2" x14ac:dyDescent="0.25">
      <c r="A539">
        <v>538</v>
      </c>
      <c r="B539" t="s">
        <v>2492</v>
      </c>
    </row>
    <row r="540" spans="1:2" x14ac:dyDescent="0.25">
      <c r="A540">
        <v>539</v>
      </c>
      <c r="B540" t="s">
        <v>2493</v>
      </c>
    </row>
    <row r="541" spans="1:2" x14ac:dyDescent="0.25">
      <c r="A541">
        <v>540</v>
      </c>
      <c r="B541" t="s">
        <v>2494</v>
      </c>
    </row>
    <row r="542" spans="1:2" x14ac:dyDescent="0.25">
      <c r="A542">
        <v>541</v>
      </c>
      <c r="B542" t="s">
        <v>2495</v>
      </c>
    </row>
    <row r="543" spans="1:2" x14ac:dyDescent="0.25">
      <c r="A543">
        <v>542</v>
      </c>
      <c r="B543" t="s">
        <v>2496</v>
      </c>
    </row>
    <row r="544" spans="1:2" x14ac:dyDescent="0.25">
      <c r="A544">
        <v>543</v>
      </c>
      <c r="B544" t="s">
        <v>2497</v>
      </c>
    </row>
    <row r="545" spans="1:2" x14ac:dyDescent="0.25">
      <c r="A545">
        <v>544</v>
      </c>
      <c r="B545" t="s">
        <v>2498</v>
      </c>
    </row>
    <row r="546" spans="1:2" x14ac:dyDescent="0.25">
      <c r="A546">
        <v>545</v>
      </c>
      <c r="B546" t="s">
        <v>2499</v>
      </c>
    </row>
    <row r="547" spans="1:2" x14ac:dyDescent="0.25">
      <c r="A547">
        <v>546</v>
      </c>
      <c r="B547" t="s">
        <v>2500</v>
      </c>
    </row>
    <row r="548" spans="1:2" x14ac:dyDescent="0.25">
      <c r="A548">
        <v>547</v>
      </c>
      <c r="B548" t="s">
        <v>2501</v>
      </c>
    </row>
    <row r="549" spans="1:2" x14ac:dyDescent="0.25">
      <c r="A549">
        <v>548</v>
      </c>
      <c r="B549" t="s">
        <v>2502</v>
      </c>
    </row>
    <row r="550" spans="1:2" x14ac:dyDescent="0.25">
      <c r="A550">
        <v>549</v>
      </c>
      <c r="B550" t="s">
        <v>2503</v>
      </c>
    </row>
    <row r="551" spans="1:2" x14ac:dyDescent="0.25">
      <c r="A551">
        <v>550</v>
      </c>
      <c r="B551" t="s">
        <v>2504</v>
      </c>
    </row>
    <row r="552" spans="1:2" x14ac:dyDescent="0.25">
      <c r="A552">
        <v>551</v>
      </c>
      <c r="B552" t="s">
        <v>2505</v>
      </c>
    </row>
    <row r="553" spans="1:2" x14ac:dyDescent="0.25">
      <c r="A553">
        <v>552</v>
      </c>
      <c r="B553" t="s">
        <v>2506</v>
      </c>
    </row>
    <row r="554" spans="1:2" x14ac:dyDescent="0.25">
      <c r="A554">
        <v>553</v>
      </c>
      <c r="B554" t="s">
        <v>2507</v>
      </c>
    </row>
    <row r="555" spans="1:2" x14ac:dyDescent="0.25">
      <c r="A555">
        <v>554</v>
      </c>
      <c r="B555" t="s">
        <v>2508</v>
      </c>
    </row>
    <row r="556" spans="1:2" x14ac:dyDescent="0.25">
      <c r="A556">
        <v>555</v>
      </c>
      <c r="B556" t="s">
        <v>2509</v>
      </c>
    </row>
    <row r="557" spans="1:2" x14ac:dyDescent="0.25">
      <c r="A557">
        <v>556</v>
      </c>
      <c r="B557" t="s">
        <v>2510</v>
      </c>
    </row>
    <row r="558" spans="1:2" x14ac:dyDescent="0.25">
      <c r="A558">
        <v>557</v>
      </c>
      <c r="B558" t="s">
        <v>2511</v>
      </c>
    </row>
    <row r="559" spans="1:2" x14ac:dyDescent="0.25">
      <c r="A559">
        <v>558</v>
      </c>
      <c r="B559" t="s">
        <v>2512</v>
      </c>
    </row>
    <row r="560" spans="1:2" x14ac:dyDescent="0.25">
      <c r="A560">
        <v>559</v>
      </c>
      <c r="B560" t="s">
        <v>2513</v>
      </c>
    </row>
    <row r="561" spans="1:2" x14ac:dyDescent="0.25">
      <c r="A561">
        <v>560</v>
      </c>
      <c r="B561" t="s">
        <v>2514</v>
      </c>
    </row>
    <row r="562" spans="1:2" x14ac:dyDescent="0.25">
      <c r="A562">
        <v>561</v>
      </c>
      <c r="B562" t="s">
        <v>2515</v>
      </c>
    </row>
    <row r="563" spans="1:2" x14ac:dyDescent="0.25">
      <c r="A563">
        <v>562</v>
      </c>
      <c r="B563" t="s">
        <v>2516</v>
      </c>
    </row>
    <row r="564" spans="1:2" x14ac:dyDescent="0.25">
      <c r="A564">
        <v>563</v>
      </c>
      <c r="B564" t="s">
        <v>2517</v>
      </c>
    </row>
    <row r="565" spans="1:2" x14ac:dyDescent="0.25">
      <c r="A565">
        <v>564</v>
      </c>
      <c r="B565" t="s">
        <v>2518</v>
      </c>
    </row>
    <row r="566" spans="1:2" x14ac:dyDescent="0.25">
      <c r="A566">
        <v>565</v>
      </c>
      <c r="B566" t="s">
        <v>2519</v>
      </c>
    </row>
    <row r="567" spans="1:2" x14ac:dyDescent="0.25">
      <c r="A567">
        <v>566</v>
      </c>
      <c r="B567" t="s">
        <v>2520</v>
      </c>
    </row>
    <row r="568" spans="1:2" x14ac:dyDescent="0.25">
      <c r="A568">
        <v>567</v>
      </c>
      <c r="B568" t="s">
        <v>2521</v>
      </c>
    </row>
    <row r="569" spans="1:2" x14ac:dyDescent="0.25">
      <c r="A569">
        <v>568</v>
      </c>
      <c r="B569" t="s">
        <v>2522</v>
      </c>
    </row>
    <row r="570" spans="1:2" x14ac:dyDescent="0.25">
      <c r="A570">
        <v>569</v>
      </c>
      <c r="B570" t="s">
        <v>2523</v>
      </c>
    </row>
    <row r="571" spans="1:2" x14ac:dyDescent="0.25">
      <c r="A571">
        <v>570</v>
      </c>
      <c r="B571" t="s">
        <v>2524</v>
      </c>
    </row>
    <row r="572" spans="1:2" x14ac:dyDescent="0.25">
      <c r="A572">
        <v>571</v>
      </c>
      <c r="B572" t="s">
        <v>2525</v>
      </c>
    </row>
    <row r="573" spans="1:2" x14ac:dyDescent="0.25">
      <c r="A573">
        <v>572</v>
      </c>
      <c r="B573" t="s">
        <v>2526</v>
      </c>
    </row>
    <row r="574" spans="1:2" x14ac:dyDescent="0.25">
      <c r="A574">
        <v>573</v>
      </c>
      <c r="B574" t="s">
        <v>2527</v>
      </c>
    </row>
    <row r="575" spans="1:2" x14ac:dyDescent="0.25">
      <c r="A575">
        <v>574</v>
      </c>
      <c r="B575" t="s">
        <v>2528</v>
      </c>
    </row>
    <row r="576" spans="1:2" x14ac:dyDescent="0.25">
      <c r="A576">
        <v>575</v>
      </c>
      <c r="B576" t="s">
        <v>2529</v>
      </c>
    </row>
    <row r="577" spans="1:2" x14ac:dyDescent="0.25">
      <c r="A577">
        <v>576</v>
      </c>
      <c r="B577" t="s">
        <v>2530</v>
      </c>
    </row>
    <row r="578" spans="1:2" x14ac:dyDescent="0.25">
      <c r="A578">
        <v>577</v>
      </c>
      <c r="B578" t="s">
        <v>2531</v>
      </c>
    </row>
    <row r="579" spans="1:2" x14ac:dyDescent="0.25">
      <c r="A579">
        <v>578</v>
      </c>
      <c r="B579" t="s">
        <v>2532</v>
      </c>
    </row>
    <row r="580" spans="1:2" x14ac:dyDescent="0.25">
      <c r="A580">
        <v>579</v>
      </c>
      <c r="B580" t="s">
        <v>2533</v>
      </c>
    </row>
    <row r="581" spans="1:2" x14ac:dyDescent="0.25">
      <c r="A581">
        <v>580</v>
      </c>
      <c r="B581" t="s">
        <v>2534</v>
      </c>
    </row>
    <row r="582" spans="1:2" x14ac:dyDescent="0.25">
      <c r="A582">
        <v>581</v>
      </c>
      <c r="B582" t="s">
        <v>2535</v>
      </c>
    </row>
    <row r="583" spans="1:2" x14ac:dyDescent="0.25">
      <c r="A583">
        <v>582</v>
      </c>
      <c r="B583" t="s">
        <v>2536</v>
      </c>
    </row>
    <row r="584" spans="1:2" x14ac:dyDescent="0.25">
      <c r="A584">
        <v>583</v>
      </c>
      <c r="B584" t="s">
        <v>2537</v>
      </c>
    </row>
    <row r="585" spans="1:2" x14ac:dyDescent="0.25">
      <c r="A585">
        <v>584</v>
      </c>
      <c r="B585" t="s">
        <v>2538</v>
      </c>
    </row>
    <row r="586" spans="1:2" x14ac:dyDescent="0.25">
      <c r="A586">
        <v>585</v>
      </c>
      <c r="B586" t="s">
        <v>2539</v>
      </c>
    </row>
    <row r="587" spans="1:2" x14ac:dyDescent="0.25">
      <c r="A587">
        <v>586</v>
      </c>
      <c r="B587" t="s">
        <v>2540</v>
      </c>
    </row>
    <row r="588" spans="1:2" x14ac:dyDescent="0.25">
      <c r="A588">
        <v>587</v>
      </c>
      <c r="B588" t="s">
        <v>2541</v>
      </c>
    </row>
    <row r="589" spans="1:2" x14ac:dyDescent="0.25">
      <c r="A589">
        <v>588</v>
      </c>
      <c r="B589" t="s">
        <v>2542</v>
      </c>
    </row>
    <row r="590" spans="1:2" x14ac:dyDescent="0.25">
      <c r="A590">
        <v>589</v>
      </c>
      <c r="B590" t="s">
        <v>2543</v>
      </c>
    </row>
    <row r="591" spans="1:2" x14ac:dyDescent="0.25">
      <c r="A591">
        <v>590</v>
      </c>
      <c r="B591" t="s">
        <v>2544</v>
      </c>
    </row>
    <row r="592" spans="1:2" x14ac:dyDescent="0.25">
      <c r="A592">
        <v>591</v>
      </c>
      <c r="B592" t="s">
        <v>2545</v>
      </c>
    </row>
    <row r="593" spans="1:2" x14ac:dyDescent="0.25">
      <c r="A593">
        <v>592</v>
      </c>
      <c r="B593" t="s">
        <v>2546</v>
      </c>
    </row>
    <row r="594" spans="1:2" x14ac:dyDescent="0.25">
      <c r="A594">
        <v>593</v>
      </c>
      <c r="B594" t="s">
        <v>2547</v>
      </c>
    </row>
    <row r="595" spans="1:2" x14ac:dyDescent="0.25">
      <c r="A595">
        <v>594</v>
      </c>
      <c r="B595" t="s">
        <v>2548</v>
      </c>
    </row>
    <row r="596" spans="1:2" x14ac:dyDescent="0.25">
      <c r="A596">
        <v>595</v>
      </c>
      <c r="B596" t="s">
        <v>2549</v>
      </c>
    </row>
    <row r="597" spans="1:2" x14ac:dyDescent="0.25">
      <c r="A597">
        <v>596</v>
      </c>
      <c r="B597" t="s">
        <v>2550</v>
      </c>
    </row>
    <row r="598" spans="1:2" x14ac:dyDescent="0.25">
      <c r="A598">
        <v>597</v>
      </c>
      <c r="B598" t="s">
        <v>2551</v>
      </c>
    </row>
    <row r="599" spans="1:2" x14ac:dyDescent="0.25">
      <c r="A599">
        <v>598</v>
      </c>
      <c r="B599" t="s">
        <v>2552</v>
      </c>
    </row>
    <row r="600" spans="1:2" x14ac:dyDescent="0.25">
      <c r="A600">
        <v>599</v>
      </c>
      <c r="B600" t="s">
        <v>2553</v>
      </c>
    </row>
    <row r="601" spans="1:2" x14ac:dyDescent="0.25">
      <c r="A601">
        <v>600</v>
      </c>
      <c r="B601" t="s">
        <v>2554</v>
      </c>
    </row>
    <row r="602" spans="1:2" x14ac:dyDescent="0.25">
      <c r="A602">
        <v>601</v>
      </c>
      <c r="B602" t="s">
        <v>2555</v>
      </c>
    </row>
    <row r="603" spans="1:2" x14ac:dyDescent="0.25">
      <c r="A603">
        <v>602</v>
      </c>
      <c r="B603" t="s">
        <v>2556</v>
      </c>
    </row>
    <row r="604" spans="1:2" x14ac:dyDescent="0.25">
      <c r="A604">
        <v>603</v>
      </c>
      <c r="B604" t="s">
        <v>2557</v>
      </c>
    </row>
    <row r="605" spans="1:2" x14ac:dyDescent="0.25">
      <c r="A605">
        <v>604</v>
      </c>
      <c r="B605" t="s">
        <v>2558</v>
      </c>
    </row>
    <row r="606" spans="1:2" x14ac:dyDescent="0.25">
      <c r="A606">
        <v>605</v>
      </c>
      <c r="B606" t="s">
        <v>2559</v>
      </c>
    </row>
    <row r="607" spans="1:2" x14ac:dyDescent="0.25">
      <c r="A607">
        <v>606</v>
      </c>
      <c r="B607" t="s">
        <v>2560</v>
      </c>
    </row>
    <row r="608" spans="1:2" x14ac:dyDescent="0.25">
      <c r="A608">
        <v>607</v>
      </c>
      <c r="B608" t="s">
        <v>2561</v>
      </c>
    </row>
    <row r="609" spans="1:2" x14ac:dyDescent="0.25">
      <c r="A609">
        <v>608</v>
      </c>
      <c r="B609" t="s">
        <v>2562</v>
      </c>
    </row>
    <row r="610" spans="1:2" x14ac:dyDescent="0.25">
      <c r="A610">
        <v>609</v>
      </c>
      <c r="B610" t="s">
        <v>2563</v>
      </c>
    </row>
    <row r="611" spans="1:2" x14ac:dyDescent="0.25">
      <c r="A611">
        <v>610</v>
      </c>
      <c r="B611" t="s">
        <v>2564</v>
      </c>
    </row>
    <row r="612" spans="1:2" x14ac:dyDescent="0.25">
      <c r="A612">
        <v>611</v>
      </c>
      <c r="B612" t="s">
        <v>2565</v>
      </c>
    </row>
    <row r="613" spans="1:2" x14ac:dyDescent="0.25">
      <c r="A613">
        <v>612</v>
      </c>
      <c r="B613" t="s">
        <v>2566</v>
      </c>
    </row>
    <row r="614" spans="1:2" x14ac:dyDescent="0.25">
      <c r="A614">
        <v>613</v>
      </c>
      <c r="B614" t="s">
        <v>2567</v>
      </c>
    </row>
    <row r="615" spans="1:2" x14ac:dyDescent="0.25">
      <c r="A615">
        <v>614</v>
      </c>
      <c r="B615" t="s">
        <v>2568</v>
      </c>
    </row>
    <row r="616" spans="1:2" x14ac:dyDescent="0.25">
      <c r="A616">
        <v>615</v>
      </c>
      <c r="B616" t="s">
        <v>2569</v>
      </c>
    </row>
    <row r="617" spans="1:2" x14ac:dyDescent="0.25">
      <c r="A617">
        <v>616</v>
      </c>
      <c r="B617" t="s">
        <v>2570</v>
      </c>
    </row>
    <row r="618" spans="1:2" x14ac:dyDescent="0.25">
      <c r="A618">
        <v>617</v>
      </c>
      <c r="B618" t="s">
        <v>2571</v>
      </c>
    </row>
    <row r="619" spans="1:2" x14ac:dyDescent="0.25">
      <c r="A619">
        <v>618</v>
      </c>
      <c r="B619" t="s">
        <v>2572</v>
      </c>
    </row>
    <row r="620" spans="1:2" x14ac:dyDescent="0.25">
      <c r="A620">
        <v>619</v>
      </c>
      <c r="B620" t="s">
        <v>2573</v>
      </c>
    </row>
    <row r="621" spans="1:2" x14ac:dyDescent="0.25">
      <c r="A621">
        <v>620</v>
      </c>
      <c r="B621" t="s">
        <v>2574</v>
      </c>
    </row>
    <row r="622" spans="1:2" x14ac:dyDescent="0.25">
      <c r="A622">
        <v>621</v>
      </c>
      <c r="B622" t="s">
        <v>2575</v>
      </c>
    </row>
    <row r="623" spans="1:2" x14ac:dyDescent="0.25">
      <c r="A623">
        <v>622</v>
      </c>
      <c r="B623" t="s">
        <v>2576</v>
      </c>
    </row>
    <row r="624" spans="1:2" x14ac:dyDescent="0.25">
      <c r="A624">
        <v>623</v>
      </c>
      <c r="B624" t="s">
        <v>2577</v>
      </c>
    </row>
    <row r="625" spans="1:2" x14ac:dyDescent="0.25">
      <c r="A625">
        <v>624</v>
      </c>
      <c r="B625" t="s">
        <v>2578</v>
      </c>
    </row>
    <row r="626" spans="1:2" x14ac:dyDescent="0.25">
      <c r="A626">
        <v>625</v>
      </c>
      <c r="B626" t="s">
        <v>2579</v>
      </c>
    </row>
    <row r="627" spans="1:2" x14ac:dyDescent="0.25">
      <c r="A627">
        <v>626</v>
      </c>
      <c r="B627" t="s">
        <v>2580</v>
      </c>
    </row>
    <row r="628" spans="1:2" x14ac:dyDescent="0.25">
      <c r="A628">
        <v>627</v>
      </c>
      <c r="B628" t="s">
        <v>2581</v>
      </c>
    </row>
    <row r="629" spans="1:2" x14ac:dyDescent="0.25">
      <c r="A629">
        <v>628</v>
      </c>
      <c r="B629" t="s">
        <v>2582</v>
      </c>
    </row>
    <row r="630" spans="1:2" x14ac:dyDescent="0.25">
      <c r="A630">
        <v>629</v>
      </c>
      <c r="B630" t="s">
        <v>2583</v>
      </c>
    </row>
    <row r="631" spans="1:2" x14ac:dyDescent="0.25">
      <c r="A631">
        <v>630</v>
      </c>
      <c r="B631" t="s">
        <v>2584</v>
      </c>
    </row>
    <row r="632" spans="1:2" x14ac:dyDescent="0.25">
      <c r="A632">
        <v>631</v>
      </c>
      <c r="B632" t="s">
        <v>2585</v>
      </c>
    </row>
    <row r="633" spans="1:2" x14ac:dyDescent="0.25">
      <c r="A633">
        <v>632</v>
      </c>
      <c r="B633" t="s">
        <v>2586</v>
      </c>
    </row>
    <row r="634" spans="1:2" x14ac:dyDescent="0.25">
      <c r="A634">
        <v>633</v>
      </c>
      <c r="B634" t="s">
        <v>2587</v>
      </c>
    </row>
    <row r="635" spans="1:2" x14ac:dyDescent="0.25">
      <c r="A635">
        <v>634</v>
      </c>
      <c r="B635" t="s">
        <v>2588</v>
      </c>
    </row>
    <row r="636" spans="1:2" x14ac:dyDescent="0.25">
      <c r="A636">
        <v>635</v>
      </c>
      <c r="B636" t="s">
        <v>2589</v>
      </c>
    </row>
    <row r="637" spans="1:2" x14ac:dyDescent="0.25">
      <c r="A637">
        <v>636</v>
      </c>
      <c r="B637" t="s">
        <v>2590</v>
      </c>
    </row>
    <row r="638" spans="1:2" x14ac:dyDescent="0.25">
      <c r="A638">
        <v>637</v>
      </c>
      <c r="B638" t="s">
        <v>2591</v>
      </c>
    </row>
    <row r="639" spans="1:2" x14ac:dyDescent="0.25">
      <c r="A639">
        <v>638</v>
      </c>
      <c r="B639" t="s">
        <v>2592</v>
      </c>
    </row>
    <row r="640" spans="1:2" x14ac:dyDescent="0.25">
      <c r="A640">
        <v>639</v>
      </c>
      <c r="B640" t="s">
        <v>2593</v>
      </c>
    </row>
    <row r="641" spans="1:2" x14ac:dyDescent="0.25">
      <c r="A641">
        <v>640</v>
      </c>
      <c r="B641" t="s">
        <v>2594</v>
      </c>
    </row>
    <row r="642" spans="1:2" x14ac:dyDescent="0.25">
      <c r="A642">
        <v>641</v>
      </c>
      <c r="B642" t="s">
        <v>2595</v>
      </c>
    </row>
    <row r="643" spans="1:2" x14ac:dyDescent="0.25">
      <c r="A643">
        <v>642</v>
      </c>
      <c r="B643" t="s">
        <v>2596</v>
      </c>
    </row>
    <row r="644" spans="1:2" x14ac:dyDescent="0.25">
      <c r="A644">
        <v>643</v>
      </c>
      <c r="B644" t="s">
        <v>2597</v>
      </c>
    </row>
    <row r="645" spans="1:2" x14ac:dyDescent="0.25">
      <c r="A645">
        <v>644</v>
      </c>
      <c r="B645" t="s">
        <v>2598</v>
      </c>
    </row>
    <row r="646" spans="1:2" x14ac:dyDescent="0.25">
      <c r="A646">
        <v>645</v>
      </c>
      <c r="B646" t="s">
        <v>2599</v>
      </c>
    </row>
    <row r="647" spans="1:2" x14ac:dyDescent="0.25">
      <c r="A647">
        <v>646</v>
      </c>
      <c r="B647" t="s">
        <v>2600</v>
      </c>
    </row>
    <row r="648" spans="1:2" x14ac:dyDescent="0.25">
      <c r="A648">
        <v>647</v>
      </c>
      <c r="B648" t="s">
        <v>2601</v>
      </c>
    </row>
    <row r="649" spans="1:2" x14ac:dyDescent="0.25">
      <c r="A649">
        <v>648</v>
      </c>
      <c r="B649" t="s">
        <v>2602</v>
      </c>
    </row>
    <row r="650" spans="1:2" x14ac:dyDescent="0.25">
      <c r="A650">
        <v>649</v>
      </c>
      <c r="B650" t="s">
        <v>2603</v>
      </c>
    </row>
    <row r="651" spans="1:2" x14ac:dyDescent="0.25">
      <c r="A651">
        <v>650</v>
      </c>
      <c r="B651" t="s">
        <v>2604</v>
      </c>
    </row>
    <row r="652" spans="1:2" x14ac:dyDescent="0.25">
      <c r="A652">
        <v>651</v>
      </c>
      <c r="B652" t="s">
        <v>2605</v>
      </c>
    </row>
    <row r="653" spans="1:2" x14ac:dyDescent="0.25">
      <c r="A653">
        <v>652</v>
      </c>
      <c r="B653" t="s">
        <v>2606</v>
      </c>
    </row>
    <row r="654" spans="1:2" x14ac:dyDescent="0.25">
      <c r="A654">
        <v>653</v>
      </c>
      <c r="B654" t="s">
        <v>2607</v>
      </c>
    </row>
    <row r="655" spans="1:2" x14ac:dyDescent="0.25">
      <c r="A655">
        <v>654</v>
      </c>
      <c r="B655" t="s">
        <v>2608</v>
      </c>
    </row>
    <row r="656" spans="1:2" x14ac:dyDescent="0.25">
      <c r="A656">
        <v>655</v>
      </c>
      <c r="B656" t="s">
        <v>2609</v>
      </c>
    </row>
    <row r="657" spans="1:2" x14ac:dyDescent="0.25">
      <c r="A657">
        <v>656</v>
      </c>
      <c r="B657" t="s">
        <v>2610</v>
      </c>
    </row>
    <row r="658" spans="1:2" x14ac:dyDescent="0.25">
      <c r="A658">
        <v>657</v>
      </c>
      <c r="B658" t="s">
        <v>2611</v>
      </c>
    </row>
    <row r="659" spans="1:2" x14ac:dyDescent="0.25">
      <c r="A659">
        <v>658</v>
      </c>
      <c r="B659" t="s">
        <v>2612</v>
      </c>
    </row>
    <row r="660" spans="1:2" x14ac:dyDescent="0.25">
      <c r="A660">
        <v>659</v>
      </c>
      <c r="B660" t="s">
        <v>2613</v>
      </c>
    </row>
    <row r="661" spans="1:2" x14ac:dyDescent="0.25">
      <c r="A661">
        <v>660</v>
      </c>
      <c r="B661" t="s">
        <v>2614</v>
      </c>
    </row>
    <row r="662" spans="1:2" x14ac:dyDescent="0.25">
      <c r="A662">
        <v>661</v>
      </c>
      <c r="B662" t="s">
        <v>2615</v>
      </c>
    </row>
    <row r="663" spans="1:2" x14ac:dyDescent="0.25">
      <c r="A663">
        <v>662</v>
      </c>
      <c r="B663" t="s">
        <v>2616</v>
      </c>
    </row>
    <row r="664" spans="1:2" x14ac:dyDescent="0.25">
      <c r="A664">
        <v>663</v>
      </c>
      <c r="B664" t="s">
        <v>2617</v>
      </c>
    </row>
    <row r="665" spans="1:2" x14ac:dyDescent="0.25">
      <c r="A665">
        <v>664</v>
      </c>
      <c r="B665" t="s">
        <v>2618</v>
      </c>
    </row>
    <row r="666" spans="1:2" x14ac:dyDescent="0.25">
      <c r="A666">
        <v>665</v>
      </c>
      <c r="B666" t="s">
        <v>2619</v>
      </c>
    </row>
    <row r="667" spans="1:2" x14ac:dyDescent="0.25">
      <c r="A667">
        <v>666</v>
      </c>
      <c r="B667" t="s">
        <v>2620</v>
      </c>
    </row>
    <row r="668" spans="1:2" x14ac:dyDescent="0.25">
      <c r="A668">
        <v>667</v>
      </c>
      <c r="B668" t="s">
        <v>2621</v>
      </c>
    </row>
    <row r="669" spans="1:2" x14ac:dyDescent="0.25">
      <c r="A669">
        <v>668</v>
      </c>
      <c r="B669" t="s">
        <v>2622</v>
      </c>
    </row>
    <row r="670" spans="1:2" x14ac:dyDescent="0.25">
      <c r="A670">
        <v>669</v>
      </c>
      <c r="B670" t="s">
        <v>2623</v>
      </c>
    </row>
    <row r="671" spans="1:2" x14ac:dyDescent="0.25">
      <c r="A671">
        <v>670</v>
      </c>
      <c r="B671" t="s">
        <v>2624</v>
      </c>
    </row>
    <row r="672" spans="1:2" x14ac:dyDescent="0.25">
      <c r="A672">
        <v>671</v>
      </c>
      <c r="B672" t="s">
        <v>2625</v>
      </c>
    </row>
    <row r="673" spans="1:2" x14ac:dyDescent="0.25">
      <c r="A673">
        <v>672</v>
      </c>
      <c r="B673" t="s">
        <v>2626</v>
      </c>
    </row>
    <row r="674" spans="1:2" x14ac:dyDescent="0.25">
      <c r="A674">
        <v>673</v>
      </c>
      <c r="B674" t="s">
        <v>2627</v>
      </c>
    </row>
    <row r="675" spans="1:2" x14ac:dyDescent="0.25">
      <c r="A675">
        <v>674</v>
      </c>
      <c r="B675" t="s">
        <v>2628</v>
      </c>
    </row>
    <row r="676" spans="1:2" x14ac:dyDescent="0.25">
      <c r="A676">
        <v>675</v>
      </c>
      <c r="B676" t="s">
        <v>2629</v>
      </c>
    </row>
    <row r="677" spans="1:2" x14ac:dyDescent="0.25">
      <c r="A677">
        <v>676</v>
      </c>
      <c r="B677" t="s">
        <v>2630</v>
      </c>
    </row>
    <row r="678" spans="1:2" x14ac:dyDescent="0.25">
      <c r="A678">
        <v>677</v>
      </c>
      <c r="B678" t="s">
        <v>2631</v>
      </c>
    </row>
    <row r="679" spans="1:2" x14ac:dyDescent="0.25">
      <c r="A679">
        <v>678</v>
      </c>
      <c r="B679" t="s">
        <v>2632</v>
      </c>
    </row>
    <row r="680" spans="1:2" x14ac:dyDescent="0.25">
      <c r="A680">
        <v>679</v>
      </c>
      <c r="B680" t="s">
        <v>2633</v>
      </c>
    </row>
    <row r="681" spans="1:2" x14ac:dyDescent="0.25">
      <c r="A681">
        <v>680</v>
      </c>
      <c r="B681" t="s">
        <v>2634</v>
      </c>
    </row>
    <row r="682" spans="1:2" x14ac:dyDescent="0.25">
      <c r="A682">
        <v>681</v>
      </c>
      <c r="B682" t="s">
        <v>2635</v>
      </c>
    </row>
    <row r="683" spans="1:2" x14ac:dyDescent="0.25">
      <c r="A683">
        <v>682</v>
      </c>
      <c r="B683" t="s">
        <v>2636</v>
      </c>
    </row>
    <row r="684" spans="1:2" x14ac:dyDescent="0.25">
      <c r="A684">
        <v>683</v>
      </c>
      <c r="B684" t="s">
        <v>2637</v>
      </c>
    </row>
    <row r="685" spans="1:2" x14ac:dyDescent="0.25">
      <c r="A685">
        <v>684</v>
      </c>
      <c r="B685" t="s">
        <v>2638</v>
      </c>
    </row>
    <row r="686" spans="1:2" x14ac:dyDescent="0.25">
      <c r="A686">
        <v>685</v>
      </c>
      <c r="B686" t="s">
        <v>2639</v>
      </c>
    </row>
    <row r="687" spans="1:2" x14ac:dyDescent="0.25">
      <c r="A687">
        <v>686</v>
      </c>
      <c r="B687" t="s">
        <v>2640</v>
      </c>
    </row>
    <row r="688" spans="1:2" x14ac:dyDescent="0.25">
      <c r="A688">
        <v>687</v>
      </c>
      <c r="B688" t="s">
        <v>2641</v>
      </c>
    </row>
    <row r="689" spans="1:2" x14ac:dyDescent="0.25">
      <c r="A689">
        <v>688</v>
      </c>
      <c r="B689" t="s">
        <v>2642</v>
      </c>
    </row>
    <row r="690" spans="1:2" x14ac:dyDescent="0.25">
      <c r="A690">
        <v>689</v>
      </c>
      <c r="B690" t="s">
        <v>2643</v>
      </c>
    </row>
    <row r="691" spans="1:2" x14ac:dyDescent="0.25">
      <c r="A691">
        <v>690</v>
      </c>
      <c r="B691" t="s">
        <v>2644</v>
      </c>
    </row>
    <row r="692" spans="1:2" x14ac:dyDescent="0.25">
      <c r="A692">
        <v>691</v>
      </c>
      <c r="B692" t="s">
        <v>2645</v>
      </c>
    </row>
    <row r="693" spans="1:2" x14ac:dyDescent="0.25">
      <c r="A693">
        <v>692</v>
      </c>
      <c r="B693" t="s">
        <v>2646</v>
      </c>
    </row>
    <row r="694" spans="1:2" x14ac:dyDescent="0.25">
      <c r="A694">
        <v>693</v>
      </c>
      <c r="B694" t="s">
        <v>2647</v>
      </c>
    </row>
    <row r="695" spans="1:2" x14ac:dyDescent="0.25">
      <c r="A695">
        <v>694</v>
      </c>
      <c r="B695" t="s">
        <v>2648</v>
      </c>
    </row>
    <row r="696" spans="1:2" x14ac:dyDescent="0.25">
      <c r="A696">
        <v>695</v>
      </c>
      <c r="B696" t="s">
        <v>2649</v>
      </c>
    </row>
    <row r="697" spans="1:2" x14ac:dyDescent="0.25">
      <c r="A697">
        <v>696</v>
      </c>
      <c r="B697" t="s">
        <v>2650</v>
      </c>
    </row>
    <row r="698" spans="1:2" x14ac:dyDescent="0.25">
      <c r="A698">
        <v>697</v>
      </c>
      <c r="B698" t="s">
        <v>2651</v>
      </c>
    </row>
    <row r="699" spans="1:2" x14ac:dyDescent="0.25">
      <c r="A699">
        <v>698</v>
      </c>
      <c r="B699" t="s">
        <v>2652</v>
      </c>
    </row>
    <row r="700" spans="1:2" x14ac:dyDescent="0.25">
      <c r="A700">
        <v>699</v>
      </c>
      <c r="B700" t="s">
        <v>2653</v>
      </c>
    </row>
    <row r="701" spans="1:2" x14ac:dyDescent="0.25">
      <c r="A701">
        <v>700</v>
      </c>
      <c r="B701" t="s">
        <v>2654</v>
      </c>
    </row>
    <row r="702" spans="1:2" x14ac:dyDescent="0.25">
      <c r="A702">
        <v>701</v>
      </c>
      <c r="B702" t="s">
        <v>2655</v>
      </c>
    </row>
    <row r="703" spans="1:2" x14ac:dyDescent="0.25">
      <c r="A703">
        <v>702</v>
      </c>
      <c r="B703" t="s">
        <v>2656</v>
      </c>
    </row>
    <row r="704" spans="1:2" x14ac:dyDescent="0.25">
      <c r="A704">
        <v>703</v>
      </c>
      <c r="B704" t="s">
        <v>2657</v>
      </c>
    </row>
    <row r="705" spans="1:2" x14ac:dyDescent="0.25">
      <c r="A705">
        <v>704</v>
      </c>
      <c r="B705" t="s">
        <v>2658</v>
      </c>
    </row>
    <row r="706" spans="1:2" x14ac:dyDescent="0.25">
      <c r="A706">
        <v>705</v>
      </c>
      <c r="B706" t="s">
        <v>2659</v>
      </c>
    </row>
    <row r="707" spans="1:2" x14ac:dyDescent="0.25">
      <c r="A707">
        <v>706</v>
      </c>
      <c r="B707" t="s">
        <v>2660</v>
      </c>
    </row>
    <row r="708" spans="1:2" x14ac:dyDescent="0.25">
      <c r="A708">
        <v>707</v>
      </c>
      <c r="B708" t="s">
        <v>2661</v>
      </c>
    </row>
    <row r="709" spans="1:2" x14ac:dyDescent="0.25">
      <c r="A709">
        <v>708</v>
      </c>
      <c r="B709" t="s">
        <v>2662</v>
      </c>
    </row>
    <row r="710" spans="1:2" x14ac:dyDescent="0.25">
      <c r="A710">
        <v>709</v>
      </c>
      <c r="B710" t="s">
        <v>2663</v>
      </c>
    </row>
    <row r="711" spans="1:2" x14ac:dyDescent="0.25">
      <c r="A711">
        <v>710</v>
      </c>
      <c r="B711" t="s">
        <v>2664</v>
      </c>
    </row>
    <row r="712" spans="1:2" x14ac:dyDescent="0.25">
      <c r="A712">
        <v>711</v>
      </c>
      <c r="B712" t="s">
        <v>2665</v>
      </c>
    </row>
    <row r="713" spans="1:2" x14ac:dyDescent="0.25">
      <c r="A713">
        <v>712</v>
      </c>
      <c r="B713" t="s">
        <v>2666</v>
      </c>
    </row>
    <row r="714" spans="1:2" x14ac:dyDescent="0.25">
      <c r="A714">
        <v>713</v>
      </c>
      <c r="B714" t="s">
        <v>2667</v>
      </c>
    </row>
    <row r="715" spans="1:2" x14ac:dyDescent="0.25">
      <c r="A715">
        <v>714</v>
      </c>
      <c r="B715" t="s">
        <v>2668</v>
      </c>
    </row>
    <row r="716" spans="1:2" x14ac:dyDescent="0.25">
      <c r="A716">
        <v>715</v>
      </c>
      <c r="B716" t="s">
        <v>2669</v>
      </c>
    </row>
    <row r="717" spans="1:2" x14ac:dyDescent="0.25">
      <c r="A717">
        <v>716</v>
      </c>
      <c r="B717" t="s">
        <v>2670</v>
      </c>
    </row>
    <row r="718" spans="1:2" x14ac:dyDescent="0.25">
      <c r="A718">
        <v>717</v>
      </c>
      <c r="B718" t="s">
        <v>2671</v>
      </c>
    </row>
    <row r="719" spans="1:2" x14ac:dyDescent="0.25">
      <c r="A719">
        <v>718</v>
      </c>
      <c r="B719" t="s">
        <v>2672</v>
      </c>
    </row>
    <row r="720" spans="1:2" x14ac:dyDescent="0.25">
      <c r="A720">
        <v>719</v>
      </c>
      <c r="B720" t="s">
        <v>2673</v>
      </c>
    </row>
    <row r="721" spans="1:2" x14ac:dyDescent="0.25">
      <c r="A721">
        <v>720</v>
      </c>
      <c r="B721" t="s">
        <v>2674</v>
      </c>
    </row>
    <row r="722" spans="1:2" x14ac:dyDescent="0.25">
      <c r="A722">
        <v>721</v>
      </c>
      <c r="B722" t="s">
        <v>2675</v>
      </c>
    </row>
    <row r="723" spans="1:2" x14ac:dyDescent="0.25">
      <c r="A723">
        <v>722</v>
      </c>
      <c r="B723" t="s">
        <v>2676</v>
      </c>
    </row>
    <row r="724" spans="1:2" x14ac:dyDescent="0.25">
      <c r="A724">
        <v>723</v>
      </c>
      <c r="B724" t="s">
        <v>2677</v>
      </c>
    </row>
    <row r="725" spans="1:2" x14ac:dyDescent="0.25">
      <c r="A725">
        <v>724</v>
      </c>
      <c r="B725" t="s">
        <v>2678</v>
      </c>
    </row>
    <row r="726" spans="1:2" x14ac:dyDescent="0.25">
      <c r="A726">
        <v>725</v>
      </c>
      <c r="B726" t="s">
        <v>2679</v>
      </c>
    </row>
    <row r="727" spans="1:2" x14ac:dyDescent="0.25">
      <c r="A727">
        <v>726</v>
      </c>
      <c r="B727" t="s">
        <v>2680</v>
      </c>
    </row>
    <row r="728" spans="1:2" x14ac:dyDescent="0.25">
      <c r="A728">
        <v>727</v>
      </c>
      <c r="B728" t="s">
        <v>2681</v>
      </c>
    </row>
    <row r="729" spans="1:2" x14ac:dyDescent="0.25">
      <c r="A729">
        <v>728</v>
      </c>
      <c r="B729" t="s">
        <v>2682</v>
      </c>
    </row>
    <row r="730" spans="1:2" x14ac:dyDescent="0.25">
      <c r="A730">
        <v>729</v>
      </c>
      <c r="B730" t="s">
        <v>2683</v>
      </c>
    </row>
    <row r="731" spans="1:2" x14ac:dyDescent="0.25">
      <c r="A731">
        <v>730</v>
      </c>
      <c r="B731" t="s">
        <v>2684</v>
      </c>
    </row>
    <row r="732" spans="1:2" x14ac:dyDescent="0.25">
      <c r="A732">
        <v>731</v>
      </c>
      <c r="B732" t="s">
        <v>2685</v>
      </c>
    </row>
    <row r="733" spans="1:2" x14ac:dyDescent="0.25">
      <c r="A733">
        <v>732</v>
      </c>
      <c r="B733" t="s">
        <v>2686</v>
      </c>
    </row>
    <row r="734" spans="1:2" x14ac:dyDescent="0.25">
      <c r="A734">
        <v>733</v>
      </c>
      <c r="B734" t="s">
        <v>2687</v>
      </c>
    </row>
    <row r="735" spans="1:2" x14ac:dyDescent="0.25">
      <c r="A735">
        <v>734</v>
      </c>
      <c r="B735" t="s">
        <v>2688</v>
      </c>
    </row>
    <row r="736" spans="1:2" x14ac:dyDescent="0.25">
      <c r="A736">
        <v>735</v>
      </c>
      <c r="B736" t="s">
        <v>2689</v>
      </c>
    </row>
    <row r="737" spans="1:2" x14ac:dyDescent="0.25">
      <c r="A737">
        <v>736</v>
      </c>
      <c r="B737" t="s">
        <v>2690</v>
      </c>
    </row>
    <row r="738" spans="1:2" x14ac:dyDescent="0.25">
      <c r="A738">
        <v>737</v>
      </c>
      <c r="B738" t="s">
        <v>2691</v>
      </c>
    </row>
    <row r="739" spans="1:2" x14ac:dyDescent="0.25">
      <c r="A739">
        <v>738</v>
      </c>
      <c r="B739" t="s">
        <v>2692</v>
      </c>
    </row>
    <row r="740" spans="1:2" x14ac:dyDescent="0.25">
      <c r="A740">
        <v>739</v>
      </c>
      <c r="B740" t="s">
        <v>2693</v>
      </c>
    </row>
    <row r="741" spans="1:2" x14ac:dyDescent="0.25">
      <c r="A741">
        <v>740</v>
      </c>
      <c r="B741" t="s">
        <v>2694</v>
      </c>
    </row>
    <row r="742" spans="1:2" x14ac:dyDescent="0.25">
      <c r="A742">
        <v>741</v>
      </c>
      <c r="B742" t="s">
        <v>2695</v>
      </c>
    </row>
    <row r="743" spans="1:2" x14ac:dyDescent="0.25">
      <c r="A743">
        <v>742</v>
      </c>
      <c r="B743" t="s">
        <v>2696</v>
      </c>
    </row>
    <row r="744" spans="1:2" x14ac:dyDescent="0.25">
      <c r="A744">
        <v>743</v>
      </c>
      <c r="B744" t="s">
        <v>2697</v>
      </c>
    </row>
    <row r="745" spans="1:2" x14ac:dyDescent="0.25">
      <c r="A745">
        <v>744</v>
      </c>
      <c r="B745" t="s">
        <v>2698</v>
      </c>
    </row>
    <row r="746" spans="1:2" x14ac:dyDescent="0.25">
      <c r="A746">
        <v>745</v>
      </c>
      <c r="B746" t="s">
        <v>2699</v>
      </c>
    </row>
    <row r="747" spans="1:2" x14ac:dyDescent="0.25">
      <c r="A747">
        <v>746</v>
      </c>
      <c r="B747" t="s">
        <v>2700</v>
      </c>
    </row>
    <row r="748" spans="1:2" x14ac:dyDescent="0.25">
      <c r="A748">
        <v>747</v>
      </c>
      <c r="B748" t="s">
        <v>2701</v>
      </c>
    </row>
    <row r="749" spans="1:2" x14ac:dyDescent="0.25">
      <c r="A749">
        <v>748</v>
      </c>
      <c r="B749" t="s">
        <v>2702</v>
      </c>
    </row>
    <row r="750" spans="1:2" x14ac:dyDescent="0.25">
      <c r="A750">
        <v>749</v>
      </c>
      <c r="B750" t="s">
        <v>2703</v>
      </c>
    </row>
    <row r="751" spans="1:2" x14ac:dyDescent="0.25">
      <c r="A751">
        <v>750</v>
      </c>
      <c r="B751" t="s">
        <v>2704</v>
      </c>
    </row>
    <row r="752" spans="1:2" x14ac:dyDescent="0.25">
      <c r="A752">
        <v>751</v>
      </c>
      <c r="B752" t="s">
        <v>2705</v>
      </c>
    </row>
    <row r="753" spans="1:2" x14ac:dyDescent="0.25">
      <c r="A753">
        <v>752</v>
      </c>
      <c r="B753" t="s">
        <v>2706</v>
      </c>
    </row>
    <row r="754" spans="1:2" x14ac:dyDescent="0.25">
      <c r="A754">
        <v>753</v>
      </c>
      <c r="B754" t="s">
        <v>2707</v>
      </c>
    </row>
    <row r="755" spans="1:2" x14ac:dyDescent="0.25">
      <c r="A755">
        <v>754</v>
      </c>
      <c r="B755" t="s">
        <v>2708</v>
      </c>
    </row>
    <row r="756" spans="1:2" x14ac:dyDescent="0.25">
      <c r="A756">
        <v>755</v>
      </c>
      <c r="B756" t="s">
        <v>2709</v>
      </c>
    </row>
    <row r="757" spans="1:2" x14ac:dyDescent="0.25">
      <c r="A757">
        <v>756</v>
      </c>
      <c r="B757" t="s">
        <v>2710</v>
      </c>
    </row>
    <row r="758" spans="1:2" x14ac:dyDescent="0.25">
      <c r="A758">
        <v>757</v>
      </c>
      <c r="B758" t="s">
        <v>2711</v>
      </c>
    </row>
    <row r="759" spans="1:2" x14ac:dyDescent="0.25">
      <c r="A759">
        <v>758</v>
      </c>
      <c r="B759" t="s">
        <v>2712</v>
      </c>
    </row>
    <row r="760" spans="1:2" x14ac:dyDescent="0.25">
      <c r="A760">
        <v>759</v>
      </c>
      <c r="B760" t="s">
        <v>2713</v>
      </c>
    </row>
    <row r="761" spans="1:2" x14ac:dyDescent="0.25">
      <c r="A761">
        <v>760</v>
      </c>
      <c r="B761" t="s">
        <v>2714</v>
      </c>
    </row>
    <row r="762" spans="1:2" x14ac:dyDescent="0.25">
      <c r="A762">
        <v>761</v>
      </c>
      <c r="B762" t="s">
        <v>2715</v>
      </c>
    </row>
    <row r="763" spans="1:2" x14ac:dyDescent="0.25">
      <c r="A763">
        <v>762</v>
      </c>
      <c r="B763" t="s">
        <v>2716</v>
      </c>
    </row>
    <row r="764" spans="1:2" x14ac:dyDescent="0.25">
      <c r="A764">
        <v>763</v>
      </c>
      <c r="B764" t="s">
        <v>2717</v>
      </c>
    </row>
    <row r="765" spans="1:2" x14ac:dyDescent="0.25">
      <c r="A765">
        <v>764</v>
      </c>
      <c r="B765" t="s">
        <v>2718</v>
      </c>
    </row>
    <row r="766" spans="1:2" x14ac:dyDescent="0.25">
      <c r="A766">
        <v>765</v>
      </c>
      <c r="B766" t="s">
        <v>2719</v>
      </c>
    </row>
    <row r="767" spans="1:2" x14ac:dyDescent="0.25">
      <c r="A767">
        <v>766</v>
      </c>
      <c r="B767" t="s">
        <v>2720</v>
      </c>
    </row>
    <row r="768" spans="1:2" x14ac:dyDescent="0.25">
      <c r="A768">
        <v>767</v>
      </c>
      <c r="B768" t="s">
        <v>2721</v>
      </c>
    </row>
    <row r="769" spans="1:2" x14ac:dyDescent="0.25">
      <c r="A769">
        <v>768</v>
      </c>
      <c r="B769" t="s">
        <v>2722</v>
      </c>
    </row>
    <row r="770" spans="1:2" x14ac:dyDescent="0.25">
      <c r="A770">
        <v>769</v>
      </c>
      <c r="B770" t="s">
        <v>2723</v>
      </c>
    </row>
    <row r="771" spans="1:2" x14ac:dyDescent="0.25">
      <c r="A771">
        <v>770</v>
      </c>
      <c r="B771" t="s">
        <v>2724</v>
      </c>
    </row>
    <row r="772" spans="1:2" x14ac:dyDescent="0.25">
      <c r="A772">
        <v>771</v>
      </c>
      <c r="B772" t="s">
        <v>2725</v>
      </c>
    </row>
    <row r="773" spans="1:2" x14ac:dyDescent="0.25">
      <c r="A773">
        <v>772</v>
      </c>
      <c r="B773" t="s">
        <v>2726</v>
      </c>
    </row>
    <row r="774" spans="1:2" x14ac:dyDescent="0.25">
      <c r="A774">
        <v>773</v>
      </c>
      <c r="B774" t="s">
        <v>2727</v>
      </c>
    </row>
    <row r="775" spans="1:2" x14ac:dyDescent="0.25">
      <c r="A775">
        <v>774</v>
      </c>
      <c r="B775" t="s">
        <v>2728</v>
      </c>
    </row>
    <row r="776" spans="1:2" x14ac:dyDescent="0.25">
      <c r="A776">
        <v>775</v>
      </c>
      <c r="B776" t="s">
        <v>2729</v>
      </c>
    </row>
    <row r="777" spans="1:2" x14ac:dyDescent="0.25">
      <c r="A777">
        <v>776</v>
      </c>
      <c r="B777" t="s">
        <v>2730</v>
      </c>
    </row>
    <row r="778" spans="1:2" x14ac:dyDescent="0.25">
      <c r="A778">
        <v>777</v>
      </c>
      <c r="B778" t="s">
        <v>2731</v>
      </c>
    </row>
    <row r="779" spans="1:2" x14ac:dyDescent="0.25">
      <c r="A779">
        <v>778</v>
      </c>
      <c r="B779" t="s">
        <v>2732</v>
      </c>
    </row>
    <row r="780" spans="1:2" x14ac:dyDescent="0.25">
      <c r="A780">
        <v>779</v>
      </c>
      <c r="B780" t="s">
        <v>2733</v>
      </c>
    </row>
    <row r="781" spans="1:2" x14ac:dyDescent="0.25">
      <c r="A781">
        <v>780</v>
      </c>
      <c r="B781" t="s">
        <v>2734</v>
      </c>
    </row>
    <row r="782" spans="1:2" x14ac:dyDescent="0.25">
      <c r="A782">
        <v>781</v>
      </c>
      <c r="B782" t="s">
        <v>2735</v>
      </c>
    </row>
    <row r="783" spans="1:2" x14ac:dyDescent="0.25">
      <c r="A783">
        <v>782</v>
      </c>
      <c r="B783" t="s">
        <v>2736</v>
      </c>
    </row>
    <row r="784" spans="1:2" x14ac:dyDescent="0.25">
      <c r="A784">
        <v>783</v>
      </c>
      <c r="B784" t="s">
        <v>2737</v>
      </c>
    </row>
    <row r="785" spans="1:2" x14ac:dyDescent="0.25">
      <c r="A785">
        <v>784</v>
      </c>
      <c r="B785" t="s">
        <v>2738</v>
      </c>
    </row>
    <row r="786" spans="1:2" x14ac:dyDescent="0.25">
      <c r="A786">
        <v>785</v>
      </c>
      <c r="B786" t="s">
        <v>2739</v>
      </c>
    </row>
    <row r="787" spans="1:2" x14ac:dyDescent="0.25">
      <c r="A787">
        <v>786</v>
      </c>
      <c r="B787" t="s">
        <v>2740</v>
      </c>
    </row>
    <row r="788" spans="1:2" x14ac:dyDescent="0.25">
      <c r="A788">
        <v>787</v>
      </c>
      <c r="B788" t="s">
        <v>2741</v>
      </c>
    </row>
    <row r="789" spans="1:2" x14ac:dyDescent="0.25">
      <c r="A789">
        <v>788</v>
      </c>
      <c r="B789" t="s">
        <v>2742</v>
      </c>
    </row>
    <row r="790" spans="1:2" x14ac:dyDescent="0.25">
      <c r="A790">
        <v>789</v>
      </c>
      <c r="B790" t="s">
        <v>2743</v>
      </c>
    </row>
    <row r="791" spans="1:2" x14ac:dyDescent="0.25">
      <c r="A791">
        <v>790</v>
      </c>
      <c r="B791" t="s">
        <v>2744</v>
      </c>
    </row>
    <row r="792" spans="1:2" x14ac:dyDescent="0.25">
      <c r="A792">
        <v>791</v>
      </c>
      <c r="B792" t="s">
        <v>2745</v>
      </c>
    </row>
    <row r="793" spans="1:2" x14ac:dyDescent="0.25">
      <c r="A793">
        <v>792</v>
      </c>
      <c r="B793" t="s">
        <v>2746</v>
      </c>
    </row>
    <row r="794" spans="1:2" x14ac:dyDescent="0.25">
      <c r="A794">
        <v>793</v>
      </c>
      <c r="B794" t="s">
        <v>2747</v>
      </c>
    </row>
    <row r="795" spans="1:2" x14ac:dyDescent="0.25">
      <c r="A795">
        <v>794</v>
      </c>
      <c r="B795" t="s">
        <v>2748</v>
      </c>
    </row>
    <row r="796" spans="1:2" x14ac:dyDescent="0.25">
      <c r="A796">
        <v>795</v>
      </c>
      <c r="B796" t="s">
        <v>2749</v>
      </c>
    </row>
    <row r="797" spans="1:2" x14ac:dyDescent="0.25">
      <c r="A797">
        <v>796</v>
      </c>
      <c r="B797" t="s">
        <v>2750</v>
      </c>
    </row>
    <row r="798" spans="1:2" x14ac:dyDescent="0.25">
      <c r="A798">
        <v>797</v>
      </c>
      <c r="B798" t="s">
        <v>2751</v>
      </c>
    </row>
    <row r="799" spans="1:2" x14ac:dyDescent="0.25">
      <c r="A799">
        <v>798</v>
      </c>
      <c r="B799" t="s">
        <v>2752</v>
      </c>
    </row>
    <row r="800" spans="1:2" x14ac:dyDescent="0.25">
      <c r="A800">
        <v>799</v>
      </c>
      <c r="B800" t="s">
        <v>2753</v>
      </c>
    </row>
    <row r="801" spans="1:2" x14ac:dyDescent="0.25">
      <c r="A801">
        <v>800</v>
      </c>
      <c r="B801" t="s">
        <v>2754</v>
      </c>
    </row>
    <row r="802" spans="1:2" x14ac:dyDescent="0.25">
      <c r="A802">
        <v>801</v>
      </c>
      <c r="B802" t="s">
        <v>2755</v>
      </c>
    </row>
    <row r="803" spans="1:2" x14ac:dyDescent="0.25">
      <c r="A803">
        <v>802</v>
      </c>
      <c r="B803" t="s">
        <v>2756</v>
      </c>
    </row>
    <row r="804" spans="1:2" x14ac:dyDescent="0.25">
      <c r="A804">
        <v>803</v>
      </c>
      <c r="B804" t="s">
        <v>2757</v>
      </c>
    </row>
    <row r="805" spans="1:2" x14ac:dyDescent="0.25">
      <c r="A805">
        <v>804</v>
      </c>
      <c r="B805" t="s">
        <v>2758</v>
      </c>
    </row>
    <row r="806" spans="1:2" x14ac:dyDescent="0.25">
      <c r="A806">
        <v>805</v>
      </c>
      <c r="B806" t="s">
        <v>2759</v>
      </c>
    </row>
    <row r="807" spans="1:2" x14ac:dyDescent="0.25">
      <c r="A807">
        <v>806</v>
      </c>
      <c r="B807" t="s">
        <v>2760</v>
      </c>
    </row>
    <row r="808" spans="1:2" x14ac:dyDescent="0.25">
      <c r="A808">
        <v>807</v>
      </c>
      <c r="B808" t="s">
        <v>2761</v>
      </c>
    </row>
    <row r="809" spans="1:2" x14ac:dyDescent="0.25">
      <c r="A809">
        <v>808</v>
      </c>
      <c r="B809" t="s">
        <v>2762</v>
      </c>
    </row>
    <row r="810" spans="1:2" x14ac:dyDescent="0.25">
      <c r="A810">
        <v>809</v>
      </c>
      <c r="B810" t="s">
        <v>2763</v>
      </c>
    </row>
    <row r="811" spans="1:2" x14ac:dyDescent="0.25">
      <c r="A811">
        <v>810</v>
      </c>
      <c r="B811" t="s">
        <v>2764</v>
      </c>
    </row>
    <row r="812" spans="1:2" x14ac:dyDescent="0.25">
      <c r="A812">
        <v>811</v>
      </c>
      <c r="B812" t="s">
        <v>2765</v>
      </c>
    </row>
    <row r="813" spans="1:2" x14ac:dyDescent="0.25">
      <c r="A813">
        <v>812</v>
      </c>
      <c r="B813" t="s">
        <v>2766</v>
      </c>
    </row>
    <row r="814" spans="1:2" x14ac:dyDescent="0.25">
      <c r="A814">
        <v>813</v>
      </c>
      <c r="B814" t="s">
        <v>2767</v>
      </c>
    </row>
    <row r="815" spans="1:2" x14ac:dyDescent="0.25">
      <c r="A815">
        <v>814</v>
      </c>
      <c r="B815" t="s">
        <v>2768</v>
      </c>
    </row>
    <row r="816" spans="1:2" x14ac:dyDescent="0.25">
      <c r="A816">
        <v>815</v>
      </c>
      <c r="B816" t="s">
        <v>2769</v>
      </c>
    </row>
    <row r="817" spans="1:2" x14ac:dyDescent="0.25">
      <c r="A817">
        <v>816</v>
      </c>
      <c r="B817" t="s">
        <v>2770</v>
      </c>
    </row>
    <row r="818" spans="1:2" x14ac:dyDescent="0.25">
      <c r="A818">
        <v>817</v>
      </c>
      <c r="B818" t="s">
        <v>2771</v>
      </c>
    </row>
    <row r="819" spans="1:2" x14ac:dyDescent="0.25">
      <c r="A819">
        <v>818</v>
      </c>
      <c r="B819" t="s">
        <v>2772</v>
      </c>
    </row>
    <row r="820" spans="1:2" x14ac:dyDescent="0.25">
      <c r="A820">
        <v>819</v>
      </c>
      <c r="B820" t="s">
        <v>2773</v>
      </c>
    </row>
    <row r="821" spans="1:2" x14ac:dyDescent="0.25">
      <c r="A821">
        <v>820</v>
      </c>
      <c r="B821" t="s">
        <v>2774</v>
      </c>
    </row>
    <row r="822" spans="1:2" x14ac:dyDescent="0.25">
      <c r="A822">
        <v>821</v>
      </c>
      <c r="B822" t="s">
        <v>2775</v>
      </c>
    </row>
    <row r="823" spans="1:2" x14ac:dyDescent="0.25">
      <c r="A823">
        <v>822</v>
      </c>
      <c r="B823" t="s">
        <v>2776</v>
      </c>
    </row>
    <row r="824" spans="1:2" x14ac:dyDescent="0.25">
      <c r="A824">
        <v>823</v>
      </c>
      <c r="B824" t="s">
        <v>2777</v>
      </c>
    </row>
    <row r="825" spans="1:2" x14ac:dyDescent="0.25">
      <c r="A825">
        <v>824</v>
      </c>
      <c r="B825" t="s">
        <v>2778</v>
      </c>
    </row>
    <row r="826" spans="1:2" x14ac:dyDescent="0.25">
      <c r="A826">
        <v>825</v>
      </c>
      <c r="B826" t="s">
        <v>2779</v>
      </c>
    </row>
    <row r="827" spans="1:2" x14ac:dyDescent="0.25">
      <c r="A827">
        <v>826</v>
      </c>
      <c r="B827" t="s">
        <v>2780</v>
      </c>
    </row>
    <row r="828" spans="1:2" x14ac:dyDescent="0.25">
      <c r="A828">
        <v>827</v>
      </c>
      <c r="B828" t="s">
        <v>2781</v>
      </c>
    </row>
    <row r="829" spans="1:2" x14ac:dyDescent="0.25">
      <c r="A829">
        <v>828</v>
      </c>
      <c r="B829" t="s">
        <v>2782</v>
      </c>
    </row>
    <row r="830" spans="1:2" x14ac:dyDescent="0.25">
      <c r="A830">
        <v>829</v>
      </c>
      <c r="B830" t="s">
        <v>2783</v>
      </c>
    </row>
    <row r="831" spans="1:2" x14ac:dyDescent="0.25">
      <c r="A831">
        <v>830</v>
      </c>
      <c r="B831" t="s">
        <v>2784</v>
      </c>
    </row>
    <row r="832" spans="1:2" x14ac:dyDescent="0.25">
      <c r="A832">
        <v>831</v>
      </c>
      <c r="B832" t="s">
        <v>2785</v>
      </c>
    </row>
    <row r="833" spans="1:2" x14ac:dyDescent="0.25">
      <c r="A833">
        <v>832</v>
      </c>
      <c r="B833" t="s">
        <v>2786</v>
      </c>
    </row>
    <row r="834" spans="1:2" x14ac:dyDescent="0.25">
      <c r="A834">
        <v>833</v>
      </c>
      <c r="B834" t="s">
        <v>2787</v>
      </c>
    </row>
    <row r="835" spans="1:2" x14ac:dyDescent="0.25">
      <c r="A835">
        <v>834</v>
      </c>
      <c r="B835" t="s">
        <v>2788</v>
      </c>
    </row>
    <row r="836" spans="1:2" x14ac:dyDescent="0.25">
      <c r="A836">
        <v>835</v>
      </c>
      <c r="B836" t="s">
        <v>2789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237-2AAD-42BA-AD9E-CD0CC2F4F8C2}">
  <dimension ref="A1:B24"/>
  <sheetViews>
    <sheetView workbookViewId="0">
      <selection activeCell="B25" sqref="B25"/>
    </sheetView>
  </sheetViews>
  <sheetFormatPr defaultRowHeight="15" x14ac:dyDescent="0.25"/>
  <sheetData>
    <row r="1" spans="1:2" x14ac:dyDescent="0.25">
      <c r="A1" t="s">
        <v>4</v>
      </c>
      <c r="B1" t="s">
        <v>1954</v>
      </c>
    </row>
    <row r="2" spans="1:2" x14ac:dyDescent="0.25">
      <c r="A2">
        <v>1</v>
      </c>
      <c r="B2">
        <v>1998</v>
      </c>
    </row>
    <row r="3" spans="1:2" x14ac:dyDescent="0.25">
      <c r="A3">
        <v>2</v>
      </c>
      <c r="B3">
        <v>1999</v>
      </c>
    </row>
    <row r="4" spans="1:2" x14ac:dyDescent="0.25">
      <c r="A4">
        <v>3</v>
      </c>
      <c r="B4">
        <v>2000</v>
      </c>
    </row>
    <row r="5" spans="1:2" x14ac:dyDescent="0.25">
      <c r="A5">
        <v>4</v>
      </c>
      <c r="B5">
        <v>2001</v>
      </c>
    </row>
    <row r="6" spans="1:2" x14ac:dyDescent="0.25">
      <c r="A6">
        <v>5</v>
      </c>
      <c r="B6">
        <v>2002</v>
      </c>
    </row>
    <row r="7" spans="1:2" x14ac:dyDescent="0.25">
      <c r="A7">
        <v>6</v>
      </c>
      <c r="B7">
        <v>2003</v>
      </c>
    </row>
    <row r="8" spans="1:2" x14ac:dyDescent="0.25">
      <c r="A8">
        <v>7</v>
      </c>
      <c r="B8">
        <v>2004</v>
      </c>
    </row>
    <row r="9" spans="1:2" x14ac:dyDescent="0.25">
      <c r="A9">
        <v>8</v>
      </c>
      <c r="B9">
        <v>2005</v>
      </c>
    </row>
    <row r="10" spans="1:2" x14ac:dyDescent="0.25">
      <c r="A10">
        <v>9</v>
      </c>
      <c r="B10">
        <v>2006</v>
      </c>
    </row>
    <row r="11" spans="1:2" x14ac:dyDescent="0.25">
      <c r="A11">
        <v>10</v>
      </c>
      <c r="B11">
        <v>2007</v>
      </c>
    </row>
    <row r="12" spans="1:2" x14ac:dyDescent="0.25">
      <c r="A12">
        <v>11</v>
      </c>
      <c r="B12">
        <v>2008</v>
      </c>
    </row>
    <row r="13" spans="1:2" x14ac:dyDescent="0.25">
      <c r="A13">
        <v>12</v>
      </c>
      <c r="B13">
        <v>2009</v>
      </c>
    </row>
    <row r="14" spans="1:2" x14ac:dyDescent="0.25">
      <c r="A14">
        <v>13</v>
      </c>
      <c r="B14">
        <v>2010</v>
      </c>
    </row>
    <row r="15" spans="1:2" x14ac:dyDescent="0.25">
      <c r="A15">
        <v>14</v>
      </c>
      <c r="B15">
        <v>2011</v>
      </c>
    </row>
    <row r="16" spans="1:2" x14ac:dyDescent="0.25">
      <c r="A16">
        <v>15</v>
      </c>
      <c r="B16">
        <v>2012</v>
      </c>
    </row>
    <row r="17" spans="1:2" x14ac:dyDescent="0.25">
      <c r="A17">
        <v>16</v>
      </c>
      <c r="B17">
        <v>2013</v>
      </c>
    </row>
    <row r="18" spans="1:2" x14ac:dyDescent="0.25">
      <c r="A18">
        <v>17</v>
      </c>
      <c r="B18">
        <v>2014</v>
      </c>
    </row>
    <row r="19" spans="1:2" x14ac:dyDescent="0.25">
      <c r="A19">
        <v>18</v>
      </c>
      <c r="B19">
        <v>2015</v>
      </c>
    </row>
    <row r="20" spans="1:2" x14ac:dyDescent="0.25">
      <c r="A20">
        <v>19</v>
      </c>
      <c r="B20">
        <v>2016</v>
      </c>
    </row>
    <row r="21" spans="1:2" x14ac:dyDescent="0.25">
      <c r="A21">
        <v>20</v>
      </c>
      <c r="B21">
        <v>2017</v>
      </c>
    </row>
    <row r="22" spans="1:2" x14ac:dyDescent="0.25">
      <c r="A22">
        <v>21</v>
      </c>
      <c r="B22">
        <v>2018</v>
      </c>
    </row>
    <row r="23" spans="1:2" x14ac:dyDescent="0.25">
      <c r="A23">
        <v>22</v>
      </c>
      <c r="B23">
        <v>2019</v>
      </c>
    </row>
    <row r="24" spans="1:2" x14ac:dyDescent="0.25">
      <c r="A24">
        <v>23</v>
      </c>
      <c r="B24">
        <v>2020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D9CE-6FAF-4EF2-B0E7-9A4C6D1ED403}">
  <dimension ref="A1:Q2"/>
  <sheetViews>
    <sheetView workbookViewId="0">
      <selection activeCell="J7" sqref="J7"/>
    </sheetView>
  </sheetViews>
  <sheetFormatPr defaultRowHeight="15" x14ac:dyDescent="0.25"/>
  <cols>
    <col min="1" max="1" width="20.28515625" bestFit="1" customWidth="1"/>
    <col min="2" max="2" width="8" customWidth="1"/>
    <col min="3" max="3" width="5" bestFit="1" customWidth="1"/>
    <col min="4" max="4" width="11.7109375" bestFit="1" customWidth="1"/>
    <col min="5" max="6" width="7.28515625" bestFit="1" customWidth="1"/>
    <col min="7" max="7" width="9.85546875" bestFit="1" customWidth="1"/>
    <col min="8" max="8" width="11.5703125" bestFit="1" customWidth="1"/>
    <col min="9" max="9" width="6.85546875" bestFit="1" customWidth="1"/>
    <col min="10" max="10" width="8.7109375" bestFit="1" customWidth="1"/>
    <col min="11" max="11" width="11.5703125" bestFit="1" customWidth="1"/>
    <col min="12" max="12" width="11.7109375" bestFit="1" customWidth="1"/>
    <col min="13" max="13" width="16.140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" t="s">
        <v>12</v>
      </c>
      <c r="O1" s="6" t="s">
        <v>13</v>
      </c>
      <c r="P1" s="6" t="s">
        <v>14</v>
      </c>
      <c r="Q1" s="1" t="s">
        <v>15</v>
      </c>
    </row>
    <row r="2" spans="1:17" x14ac:dyDescent="0.25">
      <c r="A2" t="s">
        <v>2790</v>
      </c>
      <c r="B2">
        <f>COUNTA(songs!A$2:'songs'!A$2004)</f>
        <v>1942</v>
      </c>
      <c r="C2">
        <f>COUNTA(songs!C$2:'songs'!C$2004)</f>
        <v>1942</v>
      </c>
      <c r="D2">
        <f>COUNTA(songs!D$2:'songs'!D$2004)</f>
        <v>1942</v>
      </c>
      <c r="E2">
        <f>COUNTA(songs!F$2:'songs'!F$2004)</f>
        <v>1942</v>
      </c>
      <c r="F2">
        <f>COUNTA(songs!G$2:'songs'!G$2004)</f>
        <v>1942</v>
      </c>
      <c r="G2">
        <f>COUNTA(songs!I$2:'songs'!I$2004)</f>
        <v>1942</v>
      </c>
      <c r="H2">
        <f>COUNTA(songs!J$2:'songs'!J$2004)</f>
        <v>1942</v>
      </c>
      <c r="I2">
        <f>COUNTA(songs!K$2:'songs'!K$2004)</f>
        <v>1942</v>
      </c>
      <c r="J2">
        <f>COUNTA(songs!M$2:'songs'!M$2004)</f>
        <v>1942</v>
      </c>
      <c r="K2">
        <f>COUNTA(songs!N$2:'songs'!N$2004)</f>
        <v>1942</v>
      </c>
      <c r="L2">
        <f>COUNTA(songs!O$2:'songs'!O$2004)</f>
        <v>1942</v>
      </c>
      <c r="M2">
        <f>COUNTA(songs!P$2:'songs'!P$2004)</f>
        <v>1942</v>
      </c>
      <c r="N2">
        <f>COUNTA(songs!Q$2:'songs'!Q$2004)</f>
        <v>1942</v>
      </c>
      <c r="O2">
        <f>COUNTA(songs!R$2:'songs'!R$2004)</f>
        <v>1942</v>
      </c>
      <c r="P2">
        <f>COUNTA(songs!T$2:'songs'!T$2004)</f>
        <v>1942</v>
      </c>
      <c r="Q2">
        <f>COUNTA(songs!U$2:'songs'!U$2004)</f>
        <v>1942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B2D7-05D8-4118-9075-B87219293B1E}">
  <dimension ref="A1:N7"/>
  <sheetViews>
    <sheetView topLeftCell="A4" workbookViewId="0">
      <selection activeCell="B6" sqref="B6"/>
    </sheetView>
  </sheetViews>
  <sheetFormatPr defaultRowHeight="15" x14ac:dyDescent="0.25"/>
  <cols>
    <col min="1" max="1" width="24.140625" customWidth="1"/>
    <col min="2" max="2" width="11.7109375" bestFit="1" customWidth="1"/>
    <col min="3" max="3" width="16.28515625" bestFit="1" customWidth="1"/>
    <col min="4" max="4" width="9.85546875" bestFit="1" customWidth="1"/>
    <col min="5" max="5" width="11.5703125" bestFit="1" customWidth="1"/>
    <col min="6" max="6" width="6.85546875" bestFit="1" customWidth="1"/>
    <col min="7" max="7" width="8.7109375" bestFit="1" customWidth="1"/>
    <col min="8" max="8" width="11.5703125" bestFit="1" customWidth="1"/>
    <col min="9" max="9" width="11.7109375" bestFit="1" customWidth="1"/>
    <col min="10" max="10" width="16.140625" bestFit="1" customWidth="1"/>
    <col min="12" max="12" width="23.28515625" bestFit="1" customWidth="1"/>
    <col min="13" max="13" width="11.28515625" bestFit="1" customWidth="1"/>
    <col min="14" max="14" width="5" bestFit="1" customWidth="1"/>
  </cols>
  <sheetData>
    <row r="1" spans="1:14" ht="35.450000000000003" customHeight="1" x14ac:dyDescent="0.3">
      <c r="B1" s="27" t="s">
        <v>2794</v>
      </c>
      <c r="C1" s="28"/>
      <c r="D1" s="28"/>
      <c r="E1" s="28"/>
      <c r="F1" s="28"/>
      <c r="G1" s="28"/>
      <c r="H1" s="28"/>
      <c r="I1" s="28"/>
      <c r="J1" s="28"/>
      <c r="M1" s="26" t="s">
        <v>2801</v>
      </c>
      <c r="N1" s="26"/>
    </row>
    <row r="2" spans="1:14" x14ac:dyDescent="0.25">
      <c r="B2" s="10" t="s">
        <v>2</v>
      </c>
      <c r="C2" s="10" t="s">
        <v>2791</v>
      </c>
      <c r="D2" s="10" t="s">
        <v>5</v>
      </c>
      <c r="E2" s="11" t="s">
        <v>6</v>
      </c>
      <c r="F2" s="11" t="s">
        <v>7</v>
      </c>
      <c r="G2" s="11" t="s">
        <v>8</v>
      </c>
      <c r="H2" s="12" t="s">
        <v>9</v>
      </c>
      <c r="I2" s="12" t="s">
        <v>10</v>
      </c>
      <c r="J2" s="13" t="s">
        <v>11</v>
      </c>
      <c r="M2" s="16" t="s">
        <v>1955</v>
      </c>
      <c r="N2" s="16" t="s">
        <v>1</v>
      </c>
    </row>
    <row r="3" spans="1:14" x14ac:dyDescent="0.25">
      <c r="A3" s="16" t="s">
        <v>2797</v>
      </c>
      <c r="B3" s="14">
        <f>COUNT(songs!D$2:'songs'!D$1943)</f>
        <v>1942</v>
      </c>
      <c r="C3" s="14">
        <f>COUNT(songs!E$2:'songs'!E$1943)</f>
        <v>1942</v>
      </c>
      <c r="D3" s="14">
        <f>COUNT(songs!I$2:'songs'!I$1943)</f>
        <v>1942</v>
      </c>
      <c r="E3" s="14">
        <f>COUNT(songs!J$2:'songs'!J$1943)</f>
        <v>1942</v>
      </c>
      <c r="F3" s="14">
        <f>COUNT(songs!K$2:'songs'!K$1943)</f>
        <v>1942</v>
      </c>
      <c r="G3" s="14">
        <f>COUNT(songs!M$2:'songs'!M$1943)</f>
        <v>1942</v>
      </c>
      <c r="H3" s="14">
        <f>COUNT(songs!N$2:'songs'!N$1943)</f>
        <v>1942</v>
      </c>
      <c r="I3" s="14">
        <f>COUNT(songs!O$2:'songs'!O$1943)</f>
        <v>1942</v>
      </c>
      <c r="J3" s="14">
        <f>COUNT(songs!P$2:'songs'!P$1943)</f>
        <v>1942</v>
      </c>
      <c r="L3" s="16" t="s">
        <v>2800</v>
      </c>
      <c r="M3" s="14">
        <f>COUNTA(_xlfn.UNIQUE(songs!B$2:B$1943))</f>
        <v>835</v>
      </c>
      <c r="N3" s="14">
        <f>COUNTA(_xlfn.UNIQUE(songs!C$2:C$1943))</f>
        <v>1874</v>
      </c>
    </row>
    <row r="4" spans="1:14" x14ac:dyDescent="0.25">
      <c r="A4" s="16" t="s">
        <v>2795</v>
      </c>
      <c r="B4" s="15">
        <f>AVERAGE(songs!D$2:'songs'!D$1943)</f>
        <v>228644.25849639546</v>
      </c>
      <c r="C4" s="15">
        <f>AVERAGE(songs!E$2:'songs'!E$1943)</f>
        <v>228.64425849639545</v>
      </c>
      <c r="D4" s="15">
        <f>AVERAGE(songs!I$2:'songs'!I$1943)</f>
        <v>59.637487126673534</v>
      </c>
      <c r="E4" s="15">
        <f>AVERAGE(songs!J$2:'songs'!J$1943)</f>
        <v>0.667803810504634</v>
      </c>
      <c r="F4" s="15">
        <f>AVERAGE(songs!K$2:'songs'!K$1943)</f>
        <v>0.72156797116374971</v>
      </c>
      <c r="G4" s="15">
        <f>AVERAGE(songs!M$2:'songs'!M$1943)</f>
        <v>-5.5134649845520114</v>
      </c>
      <c r="H4" s="15">
        <f>AVERAGE(songs!N$2:'songs'!N$1943)</f>
        <v>0.10388671472708536</v>
      </c>
      <c r="I4" s="15">
        <f>AVERAGE(songs!O$2:'songs'!O$1943)</f>
        <v>0.12811396132852737</v>
      </c>
      <c r="J4" s="15">
        <f>AVERAGE(songs!P$2:'songs'!P$1943)</f>
        <v>1.5364559701338836E-2</v>
      </c>
    </row>
    <row r="5" spans="1:14" x14ac:dyDescent="0.25">
      <c r="A5" s="16" t="s">
        <v>2796</v>
      </c>
      <c r="B5" s="15">
        <f>MEDIAN(songs!D$2:'songs'!D$1943)</f>
        <v>223219.5</v>
      </c>
      <c r="C5" s="15">
        <f>MEDIAN(songs!E$2:'songs'!E$1943)</f>
        <v>223.21949999999998</v>
      </c>
      <c r="D5" s="15">
        <f>MEDIAN(songs!I$2:'songs'!I$1943)</f>
        <v>65</v>
      </c>
      <c r="E5" s="15">
        <f>MEDIAN(songs!J$2:'songs'!J$1943)</f>
        <v>0.67600000000000005</v>
      </c>
      <c r="F5" s="15">
        <f>MEDIAN(songs!K$2:'songs'!K$1943)</f>
        <v>0.73899999999999999</v>
      </c>
      <c r="G5" s="15">
        <f>MEDIAN(songs!M$2:'songs'!M$1943)</f>
        <v>-5.2844999999999995</v>
      </c>
      <c r="H5" s="15">
        <f>MEDIAN(songs!N$2:'songs'!N$1943)</f>
        <v>6.0999999999999999E-2</v>
      </c>
      <c r="I5" s="15">
        <f>MEDIAN(songs!O$2:'songs'!O$1943)</f>
        <v>5.57E-2</v>
      </c>
      <c r="J5" s="15">
        <f>MEDIAN(songs!P$2:'songs'!P$1943)</f>
        <v>0</v>
      </c>
    </row>
    <row r="6" spans="1:14" x14ac:dyDescent="0.25">
      <c r="A6" s="16" t="s">
        <v>2798</v>
      </c>
      <c r="B6" s="15">
        <f>QUARTILE(songs!D$2:'songs'!D$1943, 1)</f>
        <v>203506</v>
      </c>
      <c r="C6" s="15">
        <f>QUARTILE(songs!E$2:'songs'!E$1943, 1)</f>
        <v>203.506</v>
      </c>
      <c r="D6" s="15">
        <f>QUARTILE(songs!I$2:'songs'!I$1943, 1)</f>
        <v>56</v>
      </c>
      <c r="E6" s="15">
        <f>QUARTILE(songs!J$2:'songs'!J$1943, 1)</f>
        <v>0.58099999999999996</v>
      </c>
      <c r="F6" s="15">
        <f>QUARTILE(songs!K$2:'songs'!K$1943, 1)</f>
        <v>0.624</v>
      </c>
      <c r="G6" s="15">
        <f>QUARTILE(songs!M$2:'songs'!M$1943, 1)</f>
        <v>-6.4895000000000005</v>
      </c>
      <c r="H6" s="15">
        <f>QUARTILE(songs!N$2:'songs'!N$1943, 1)</f>
        <v>3.9699999999999999E-2</v>
      </c>
      <c r="I6" s="15">
        <f>QUARTILE(songs!O$2:'songs'!O$1943, 1)</f>
        <v>1.3524999999999999E-2</v>
      </c>
      <c r="J6" s="15">
        <f>QUARTILE(songs!P$2:'songs'!P$1943, 1)</f>
        <v>0</v>
      </c>
    </row>
    <row r="7" spans="1:14" x14ac:dyDescent="0.25">
      <c r="A7" s="16" t="s">
        <v>2799</v>
      </c>
      <c r="B7" s="15">
        <f>MIN(songs!D$2:'songs'!D$1943)</f>
        <v>113000</v>
      </c>
      <c r="C7" s="15">
        <f>MIN(songs!E$2:'songs'!E$1943)</f>
        <v>113</v>
      </c>
      <c r="D7" s="15">
        <f>MIN(songs!I$2:'songs'!I$1943)</f>
        <v>0</v>
      </c>
      <c r="E7" s="15">
        <f>MIN(songs!J$2:'songs'!J$1943)</f>
        <v>0.129</v>
      </c>
      <c r="F7" s="15">
        <f>MIN(songs!K$2:'songs'!K$1943)</f>
        <v>5.4899999999999997E-2</v>
      </c>
      <c r="G7" s="15">
        <f>MIN(songs!M$2:'songs'!M$1943)</f>
        <v>-20.513999999999999</v>
      </c>
      <c r="H7" s="15">
        <f>MIN(songs!N$2:'songs'!N$1943)</f>
        <v>2.3199999999999998E-2</v>
      </c>
      <c r="I7" s="15">
        <f>MIN(songs!O$2:'songs'!O$1943)</f>
        <v>1.9199999999999999E-5</v>
      </c>
      <c r="J7" s="15">
        <f>MIN(songs!P$2:'songs'!P$1943)</f>
        <v>0</v>
      </c>
    </row>
  </sheetData>
  <mergeCells count="2">
    <mergeCell ref="M1:N1"/>
    <mergeCell ref="B1:J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2252-F58F-425E-ABB2-130065B52B23}">
  <dimension ref="A2:M1674"/>
  <sheetViews>
    <sheetView topLeftCell="A10" workbookViewId="0">
      <selection activeCell="H51" sqref="H51"/>
    </sheetView>
  </sheetViews>
  <sheetFormatPr defaultRowHeight="15" x14ac:dyDescent="0.25"/>
  <cols>
    <col min="1" max="1" width="12.7109375" bestFit="1" customWidth="1"/>
    <col min="2" max="2" width="12.85546875" style="7" bestFit="1" customWidth="1"/>
    <col min="3" max="3" width="7.85546875" bestFit="1" customWidth="1"/>
    <col min="4" max="4" width="11" bestFit="1" customWidth="1"/>
    <col min="5" max="5" width="16.28515625" bestFit="1" customWidth="1"/>
    <col min="8" max="8" width="19.140625" customWidth="1"/>
    <col min="11" max="11" width="16.28515625" bestFit="1" customWidth="1"/>
    <col min="12" max="12" width="20.140625" bestFit="1" customWidth="1"/>
    <col min="13" max="13" width="17.7109375" bestFit="1" customWidth="1"/>
  </cols>
  <sheetData>
    <row r="2" spans="1:13" ht="29.45" customHeight="1" x14ac:dyDescent="0.25">
      <c r="H2" s="29" t="s">
        <v>2804</v>
      </c>
      <c r="I2" s="29"/>
      <c r="K2" s="14" t="s">
        <v>2805</v>
      </c>
      <c r="L2" s="14" t="s">
        <v>2806</v>
      </c>
      <c r="M2" s="14" t="s">
        <v>2807</v>
      </c>
    </row>
    <row r="3" spans="1:13" x14ac:dyDescent="0.25">
      <c r="A3" s="17" t="s">
        <v>2802</v>
      </c>
      <c r="B3" s="7" t="s">
        <v>2811</v>
      </c>
      <c r="H3" s="19" t="s">
        <v>2409</v>
      </c>
      <c r="I3" s="14">
        <v>23</v>
      </c>
      <c r="K3" s="19" t="s">
        <v>2409</v>
      </c>
      <c r="L3" s="20">
        <v>0.60869565217391308</v>
      </c>
      <c r="M3" s="20">
        <v>0.39130434782608697</v>
      </c>
    </row>
    <row r="4" spans="1:13" x14ac:dyDescent="0.25">
      <c r="A4" s="18">
        <v>1998</v>
      </c>
      <c r="B4" s="5">
        <v>1</v>
      </c>
      <c r="H4" s="19" t="s">
        <v>2238</v>
      </c>
      <c r="I4" s="14">
        <v>23</v>
      </c>
      <c r="K4" s="19" t="s">
        <v>2238</v>
      </c>
      <c r="L4" s="20">
        <v>0.39130434782608697</v>
      </c>
      <c r="M4" s="20">
        <v>0.60869565217391308</v>
      </c>
    </row>
    <row r="5" spans="1:13" x14ac:dyDescent="0.25">
      <c r="A5" s="18">
        <v>1999</v>
      </c>
      <c r="B5" s="5">
        <v>38</v>
      </c>
      <c r="H5" s="19" t="s">
        <v>1962</v>
      </c>
      <c r="I5" s="14">
        <v>21</v>
      </c>
      <c r="K5" s="19" t="s">
        <v>1962</v>
      </c>
      <c r="L5" s="20">
        <v>0.33333333333333331</v>
      </c>
      <c r="M5" s="20">
        <v>0.66666666666666663</v>
      </c>
    </row>
    <row r="6" spans="1:13" x14ac:dyDescent="0.25">
      <c r="A6" s="18">
        <v>2000</v>
      </c>
      <c r="B6" s="5">
        <v>71</v>
      </c>
      <c r="H6" s="19" t="s">
        <v>2327</v>
      </c>
      <c r="I6" s="14">
        <v>20</v>
      </c>
      <c r="K6" s="19" t="s">
        <v>2327</v>
      </c>
      <c r="L6" s="20">
        <v>0.25</v>
      </c>
      <c r="M6" s="20">
        <v>0.75</v>
      </c>
    </row>
    <row r="7" spans="1:13" x14ac:dyDescent="0.25">
      <c r="A7" s="18">
        <v>2001</v>
      </c>
      <c r="B7" s="5">
        <v>106</v>
      </c>
      <c r="H7" s="19" t="s">
        <v>1956</v>
      </c>
      <c r="I7" s="14">
        <v>19</v>
      </c>
      <c r="K7" s="19" t="s">
        <v>1956</v>
      </c>
      <c r="L7" s="20">
        <v>0.26315789473684209</v>
      </c>
      <c r="M7" s="20">
        <v>0.73684210526315785</v>
      </c>
    </row>
    <row r="8" spans="1:13" x14ac:dyDescent="0.25">
      <c r="A8" s="18">
        <v>2002</v>
      </c>
      <c r="B8" s="5">
        <v>87</v>
      </c>
      <c r="H8" s="19" t="s">
        <v>2392</v>
      </c>
      <c r="I8" s="14">
        <v>18</v>
      </c>
      <c r="K8" s="19" t="s">
        <v>2392</v>
      </c>
      <c r="L8" s="20">
        <v>0.55555555555555558</v>
      </c>
      <c r="M8" s="20">
        <v>0.44444444444444442</v>
      </c>
    </row>
    <row r="9" spans="1:13" x14ac:dyDescent="0.25">
      <c r="A9" s="18">
        <v>2003</v>
      </c>
      <c r="B9" s="5">
        <v>91</v>
      </c>
      <c r="H9" s="19" t="s">
        <v>2147</v>
      </c>
      <c r="I9" s="14">
        <v>16</v>
      </c>
      <c r="K9" s="19" t="s">
        <v>2147</v>
      </c>
      <c r="L9" s="20">
        <v>0.5</v>
      </c>
      <c r="M9" s="20">
        <v>0.5</v>
      </c>
    </row>
    <row r="10" spans="1:13" x14ac:dyDescent="0.25">
      <c r="A10" s="18">
        <v>2004</v>
      </c>
      <c r="B10" s="5">
        <v>95</v>
      </c>
      <c r="H10" s="19" t="s">
        <v>2246</v>
      </c>
      <c r="I10" s="14">
        <v>16</v>
      </c>
      <c r="K10" s="19" t="s">
        <v>2246</v>
      </c>
      <c r="L10" s="20">
        <v>0.375</v>
      </c>
      <c r="M10" s="20">
        <v>0.625</v>
      </c>
    </row>
    <row r="11" spans="1:13" x14ac:dyDescent="0.25">
      <c r="A11" s="18">
        <v>2005</v>
      </c>
      <c r="B11" s="5">
        <v>101</v>
      </c>
      <c r="H11" s="19" t="s">
        <v>2224</v>
      </c>
      <c r="I11" s="14">
        <v>16</v>
      </c>
      <c r="K11" s="19" t="s">
        <v>2224</v>
      </c>
      <c r="L11" s="20">
        <v>0.625</v>
      </c>
      <c r="M11" s="20">
        <v>0.375</v>
      </c>
    </row>
    <row r="12" spans="1:13" x14ac:dyDescent="0.25">
      <c r="A12" s="18">
        <v>2006</v>
      </c>
      <c r="B12" s="5">
        <v>93</v>
      </c>
      <c r="H12" s="19" t="s">
        <v>2352</v>
      </c>
      <c r="I12" s="14">
        <v>16</v>
      </c>
      <c r="K12" s="19" t="s">
        <v>2352</v>
      </c>
      <c r="L12" s="20">
        <v>0.3125</v>
      </c>
      <c r="M12" s="20">
        <v>0.6875</v>
      </c>
    </row>
    <row r="13" spans="1:13" x14ac:dyDescent="0.25">
      <c r="A13" s="18">
        <v>2007</v>
      </c>
      <c r="B13" s="5">
        <v>90</v>
      </c>
      <c r="H13" s="19" t="s">
        <v>2393</v>
      </c>
      <c r="I13" s="14">
        <v>16</v>
      </c>
      <c r="K13" s="19" t="s">
        <v>2393</v>
      </c>
      <c r="L13" s="20">
        <v>0.5625</v>
      </c>
      <c r="M13" s="20">
        <v>0.4375</v>
      </c>
    </row>
    <row r="14" spans="1:13" x14ac:dyDescent="0.25">
      <c r="A14" s="18">
        <v>2008</v>
      </c>
      <c r="B14" s="5">
        <v>91</v>
      </c>
      <c r="H14" s="19" t="s">
        <v>2149</v>
      </c>
      <c r="I14" s="14">
        <v>14</v>
      </c>
      <c r="K14" s="19" t="s">
        <v>2149</v>
      </c>
      <c r="L14" s="20">
        <v>0.35714285714285715</v>
      </c>
      <c r="M14" s="20">
        <v>0.6428571428571429</v>
      </c>
    </row>
    <row r="15" spans="1:13" x14ac:dyDescent="0.25">
      <c r="A15" s="18">
        <v>2009</v>
      </c>
      <c r="B15" s="5">
        <v>82</v>
      </c>
      <c r="H15" s="19" t="s">
        <v>2010</v>
      </c>
      <c r="I15" s="14">
        <v>14</v>
      </c>
      <c r="K15" s="19" t="s">
        <v>2010</v>
      </c>
      <c r="L15" s="20">
        <v>0.2857142857142857</v>
      </c>
      <c r="M15" s="20">
        <v>0.7142857142857143</v>
      </c>
    </row>
    <row r="16" spans="1:13" x14ac:dyDescent="0.25">
      <c r="A16" s="18">
        <v>2010</v>
      </c>
      <c r="B16" s="5">
        <v>103</v>
      </c>
      <c r="H16" s="19" t="s">
        <v>2554</v>
      </c>
      <c r="I16" s="14">
        <v>13</v>
      </c>
      <c r="K16" s="19" t="s">
        <v>2554</v>
      </c>
      <c r="L16" s="20">
        <v>0.69230769230769229</v>
      </c>
      <c r="M16" s="20">
        <v>0.30769230769230771</v>
      </c>
    </row>
    <row r="17" spans="1:13" x14ac:dyDescent="0.25">
      <c r="A17" s="18">
        <v>2011</v>
      </c>
      <c r="B17" s="5">
        <v>96</v>
      </c>
      <c r="H17" s="19" t="s">
        <v>2191</v>
      </c>
      <c r="I17" s="14">
        <v>13</v>
      </c>
      <c r="K17" s="19" t="s">
        <v>2191</v>
      </c>
      <c r="L17" s="20">
        <v>0.30769230769230771</v>
      </c>
      <c r="M17" s="20">
        <v>0.69230769230769229</v>
      </c>
    </row>
    <row r="18" spans="1:13" x14ac:dyDescent="0.25">
      <c r="A18" s="18">
        <v>2012</v>
      </c>
      <c r="B18" s="5">
        <v>113</v>
      </c>
      <c r="H18" s="19" t="s">
        <v>1990</v>
      </c>
      <c r="I18" s="14">
        <v>12</v>
      </c>
      <c r="K18" s="19" t="s">
        <v>1990</v>
      </c>
      <c r="L18" s="20">
        <v>0.33333333333333331</v>
      </c>
      <c r="M18" s="20">
        <v>0.66666666666666663</v>
      </c>
    </row>
    <row r="19" spans="1:13" x14ac:dyDescent="0.25">
      <c r="A19" s="18">
        <v>2013</v>
      </c>
      <c r="B19" s="5">
        <v>87</v>
      </c>
      <c r="H19" s="19" t="s">
        <v>2135</v>
      </c>
      <c r="I19" s="14">
        <v>11</v>
      </c>
      <c r="K19" s="19" t="s">
        <v>2135</v>
      </c>
      <c r="L19" s="20">
        <v>0.90909090909090906</v>
      </c>
      <c r="M19" s="20">
        <v>9.0909090909090912E-2</v>
      </c>
    </row>
    <row r="20" spans="1:13" x14ac:dyDescent="0.25">
      <c r="A20" s="18">
        <v>2014</v>
      </c>
      <c r="B20" s="5">
        <v>100</v>
      </c>
      <c r="H20" s="19" t="s">
        <v>2423</v>
      </c>
      <c r="I20" s="14">
        <v>11</v>
      </c>
      <c r="K20" s="19" t="s">
        <v>2423</v>
      </c>
      <c r="L20" s="20">
        <v>0.54545454545454541</v>
      </c>
      <c r="M20" s="20">
        <v>0.45454545454545453</v>
      </c>
    </row>
    <row r="21" spans="1:13" x14ac:dyDescent="0.25">
      <c r="A21" s="18">
        <v>2015</v>
      </c>
      <c r="B21" s="5">
        <v>93</v>
      </c>
      <c r="H21" s="19" t="s">
        <v>2131</v>
      </c>
      <c r="I21" s="14">
        <v>11</v>
      </c>
      <c r="K21" s="19" t="s">
        <v>2131</v>
      </c>
      <c r="L21" s="20">
        <v>0.27272727272727271</v>
      </c>
      <c r="M21" s="20">
        <v>0.72727272727272729</v>
      </c>
    </row>
    <row r="22" spans="1:13" x14ac:dyDescent="0.25">
      <c r="A22" s="18">
        <v>2016</v>
      </c>
      <c r="B22" s="5">
        <v>98</v>
      </c>
      <c r="H22" s="19" t="s">
        <v>2412</v>
      </c>
      <c r="I22" s="14">
        <v>11</v>
      </c>
      <c r="K22" s="19" t="s">
        <v>2412</v>
      </c>
      <c r="L22" s="20">
        <v>9.0909090909090912E-2</v>
      </c>
      <c r="M22" s="20">
        <v>0.90909090909090906</v>
      </c>
    </row>
    <row r="23" spans="1:13" x14ac:dyDescent="0.25">
      <c r="A23" s="18">
        <v>2017</v>
      </c>
      <c r="B23" s="5">
        <v>110</v>
      </c>
      <c r="K23" s="19" t="s">
        <v>2075</v>
      </c>
      <c r="L23" s="20">
        <v>0.27272727272727271</v>
      </c>
      <c r="M23" s="20">
        <v>0.72727272727272729</v>
      </c>
    </row>
    <row r="24" spans="1:13" x14ac:dyDescent="0.25">
      <c r="A24" s="18">
        <v>2018</v>
      </c>
      <c r="B24" s="5">
        <v>104</v>
      </c>
      <c r="K24" s="19" t="s">
        <v>2036</v>
      </c>
      <c r="L24" s="20">
        <v>0.18181818181818182</v>
      </c>
      <c r="M24" s="20">
        <v>0.81818181818181823</v>
      </c>
    </row>
    <row r="25" spans="1:13" x14ac:dyDescent="0.25">
      <c r="A25" s="18">
        <v>2019</v>
      </c>
      <c r="B25" s="5">
        <v>89</v>
      </c>
      <c r="K25" s="19" t="s">
        <v>2101</v>
      </c>
      <c r="L25" s="20">
        <v>0.6</v>
      </c>
      <c r="M25" s="20">
        <v>0.4</v>
      </c>
    </row>
    <row r="26" spans="1:13" x14ac:dyDescent="0.25">
      <c r="A26" s="18">
        <v>2020</v>
      </c>
      <c r="B26" s="5">
        <v>3</v>
      </c>
      <c r="K26" s="19" t="s">
        <v>2496</v>
      </c>
      <c r="L26" s="20">
        <v>0.5</v>
      </c>
      <c r="M26" s="20">
        <v>0.5</v>
      </c>
    </row>
    <row r="27" spans="1:13" x14ac:dyDescent="0.25">
      <c r="A27" s="18" t="s">
        <v>2803</v>
      </c>
      <c r="B27" s="5">
        <v>1942</v>
      </c>
      <c r="K27" s="19" t="s">
        <v>2351</v>
      </c>
      <c r="L27" s="20">
        <v>0.3</v>
      </c>
      <c r="M27" s="20">
        <v>0.7</v>
      </c>
    </row>
    <row r="28" spans="1:13" x14ac:dyDescent="0.25">
      <c r="B28"/>
      <c r="H28" s="29" t="s">
        <v>2810</v>
      </c>
      <c r="I28" s="29"/>
    </row>
    <row r="29" spans="1:13" ht="45" x14ac:dyDescent="0.25">
      <c r="B29"/>
      <c r="H29" s="19" t="s">
        <v>2808</v>
      </c>
      <c r="I29" s="21" t="s">
        <v>2809</v>
      </c>
    </row>
    <row r="30" spans="1:13" x14ac:dyDescent="0.25">
      <c r="B30"/>
      <c r="H30" s="19">
        <v>1998</v>
      </c>
      <c r="I30" s="15">
        <v>81.125</v>
      </c>
    </row>
    <row r="31" spans="1:13" x14ac:dyDescent="0.25">
      <c r="B31"/>
      <c r="H31" s="19">
        <v>1999</v>
      </c>
      <c r="I31" s="15">
        <v>122.705</v>
      </c>
    </row>
    <row r="32" spans="1:13" x14ac:dyDescent="0.25">
      <c r="B32"/>
      <c r="H32" s="19">
        <v>2000</v>
      </c>
      <c r="I32" s="15">
        <v>112.66087323943663</v>
      </c>
    </row>
    <row r="33" spans="2:9" x14ac:dyDescent="0.25">
      <c r="B33"/>
      <c r="H33" s="19">
        <v>2001</v>
      </c>
      <c r="I33" s="15">
        <v>117.41487735849054</v>
      </c>
    </row>
    <row r="34" spans="2:9" x14ac:dyDescent="0.25">
      <c r="B34"/>
      <c r="H34" s="19">
        <v>2002</v>
      </c>
      <c r="I34" s="15">
        <v>113.13156321839078</v>
      </c>
    </row>
    <row r="35" spans="2:9" x14ac:dyDescent="0.25">
      <c r="B35"/>
      <c r="H35" s="19">
        <v>2003</v>
      </c>
      <c r="I35" s="15">
        <v>119.4103736263736</v>
      </c>
    </row>
    <row r="36" spans="2:9" x14ac:dyDescent="0.25">
      <c r="B36"/>
      <c r="H36" s="19">
        <v>2004</v>
      </c>
      <c r="I36" s="15">
        <v>115.00748421052631</v>
      </c>
    </row>
    <row r="37" spans="2:9" x14ac:dyDescent="0.25">
      <c r="B37"/>
      <c r="H37" s="19">
        <v>2005</v>
      </c>
      <c r="I37" s="15">
        <v>119.28991089108905</v>
      </c>
    </row>
    <row r="38" spans="2:9" x14ac:dyDescent="0.25">
      <c r="B38"/>
      <c r="H38" s="19">
        <v>2006</v>
      </c>
      <c r="I38" s="15">
        <v>113.86545161290327</v>
      </c>
    </row>
    <row r="39" spans="2:9" x14ac:dyDescent="0.25">
      <c r="B39"/>
      <c r="H39" s="19">
        <v>2007</v>
      </c>
      <c r="I39" s="15">
        <v>120.7118</v>
      </c>
    </row>
    <row r="40" spans="2:9" x14ac:dyDescent="0.25">
      <c r="B40"/>
      <c r="H40" s="19">
        <v>2008</v>
      </c>
      <c r="I40" s="15">
        <v>125.71456043956046</v>
      </c>
    </row>
    <row r="41" spans="2:9" x14ac:dyDescent="0.25">
      <c r="B41"/>
      <c r="H41" s="19">
        <v>2009</v>
      </c>
      <c r="I41" s="15">
        <v>125.21840243902443</v>
      </c>
    </row>
    <row r="42" spans="2:9" x14ac:dyDescent="0.25">
      <c r="B42"/>
      <c r="H42" s="19">
        <v>2010</v>
      </c>
      <c r="I42" s="15">
        <v>120.7498640776699</v>
      </c>
    </row>
    <row r="43" spans="2:9" x14ac:dyDescent="0.25">
      <c r="B43"/>
      <c r="H43" s="19">
        <v>2011</v>
      </c>
      <c r="I43" s="15">
        <v>125.56914583333334</v>
      </c>
    </row>
    <row r="44" spans="2:9" x14ac:dyDescent="0.25">
      <c r="B44"/>
      <c r="H44" s="19">
        <v>2012</v>
      </c>
      <c r="I44" s="15">
        <v>120.88995575221239</v>
      </c>
    </row>
    <row r="45" spans="2:9" x14ac:dyDescent="0.25">
      <c r="B45"/>
      <c r="H45" s="19">
        <v>2013</v>
      </c>
      <c r="I45" s="15">
        <v>122.10110344827589</v>
      </c>
    </row>
    <row r="46" spans="2:9" x14ac:dyDescent="0.25">
      <c r="B46"/>
      <c r="H46" s="19">
        <v>2014</v>
      </c>
      <c r="I46" s="15">
        <v>121.79706999999999</v>
      </c>
    </row>
    <row r="47" spans="2:9" x14ac:dyDescent="0.25">
      <c r="B47"/>
      <c r="H47" s="19">
        <v>2015</v>
      </c>
      <c r="I47" s="15">
        <v>120.00583870967743</v>
      </c>
    </row>
    <row r="48" spans="2:9" x14ac:dyDescent="0.25">
      <c r="B48"/>
      <c r="H48" s="19">
        <v>2016</v>
      </c>
      <c r="I48" s="15">
        <v>120.88265306122442</v>
      </c>
    </row>
    <row r="49" spans="2:12" x14ac:dyDescent="0.25">
      <c r="B49"/>
      <c r="H49" s="19">
        <v>2017</v>
      </c>
      <c r="I49" s="15">
        <v>120.0453090909091</v>
      </c>
    </row>
    <row r="50" spans="2:12" x14ac:dyDescent="0.25">
      <c r="B50"/>
      <c r="H50" s="19">
        <v>2018</v>
      </c>
      <c r="I50" s="15">
        <v>118.66575961538463</v>
      </c>
    </row>
    <row r="51" spans="2:12" x14ac:dyDescent="0.25">
      <c r="B51"/>
      <c r="H51" s="19">
        <v>2019</v>
      </c>
      <c r="I51" s="15">
        <v>127.95298876404495</v>
      </c>
    </row>
    <row r="52" spans="2:12" x14ac:dyDescent="0.25">
      <c r="B52"/>
      <c r="H52" s="19">
        <v>2020</v>
      </c>
      <c r="I52" s="15">
        <v>128.143</v>
      </c>
    </row>
    <row r="53" spans="2:12" x14ac:dyDescent="0.25">
      <c r="B53"/>
    </row>
    <row r="54" spans="2:12" x14ac:dyDescent="0.25">
      <c r="B54"/>
      <c r="H54" s="30" t="s">
        <v>2812</v>
      </c>
      <c r="I54" s="30"/>
      <c r="K54" s="30" t="s">
        <v>2813</v>
      </c>
      <c r="L54" s="30"/>
    </row>
    <row r="55" spans="2:12" x14ac:dyDescent="0.25">
      <c r="B55"/>
      <c r="H55" s="19" t="s">
        <v>17</v>
      </c>
      <c r="I55" s="22">
        <v>416</v>
      </c>
      <c r="K55" s="19">
        <v>1998</v>
      </c>
      <c r="L55" s="22">
        <v>1</v>
      </c>
    </row>
    <row r="56" spans="2:12" x14ac:dyDescent="0.25">
      <c r="B56"/>
      <c r="H56" s="19" t="s">
        <v>59</v>
      </c>
      <c r="I56" s="22">
        <v>268</v>
      </c>
      <c r="K56" s="19">
        <v>1999</v>
      </c>
      <c r="L56" s="22">
        <v>38</v>
      </c>
    </row>
    <row r="57" spans="2:12" x14ac:dyDescent="0.25">
      <c r="B57"/>
      <c r="H57" s="19" t="s">
        <v>26</v>
      </c>
      <c r="I57" s="22">
        <v>236</v>
      </c>
      <c r="K57" s="19">
        <v>2000</v>
      </c>
      <c r="L57" s="22">
        <v>71</v>
      </c>
    </row>
    <row r="58" spans="2:12" x14ac:dyDescent="0.25">
      <c r="B58"/>
      <c r="H58" s="19" t="s">
        <v>40</v>
      </c>
      <c r="I58" s="22">
        <v>216</v>
      </c>
      <c r="K58" s="19">
        <v>2001</v>
      </c>
      <c r="L58" s="22">
        <v>106</v>
      </c>
    </row>
    <row r="59" spans="2:12" x14ac:dyDescent="0.25">
      <c r="B59"/>
      <c r="H59" s="19" t="s">
        <v>32</v>
      </c>
      <c r="I59" s="22">
        <v>172</v>
      </c>
      <c r="K59" s="19">
        <v>2002</v>
      </c>
      <c r="L59" s="22">
        <v>87</v>
      </c>
    </row>
    <row r="60" spans="2:12" x14ac:dyDescent="0.25">
      <c r="B60"/>
      <c r="H60" s="19" t="s">
        <v>28</v>
      </c>
      <c r="I60" s="22">
        <v>121</v>
      </c>
      <c r="K60" s="19">
        <v>2003</v>
      </c>
      <c r="L60" s="22">
        <v>91</v>
      </c>
    </row>
    <row r="61" spans="2:12" x14ac:dyDescent="0.25">
      <c r="B61"/>
      <c r="H61" s="19" t="s">
        <v>673</v>
      </c>
      <c r="I61" s="22">
        <v>75</v>
      </c>
      <c r="K61" s="19">
        <v>2004</v>
      </c>
      <c r="L61" s="22">
        <v>95</v>
      </c>
    </row>
    <row r="62" spans="2:12" x14ac:dyDescent="0.25">
      <c r="B62"/>
      <c r="H62" s="19" t="s">
        <v>100</v>
      </c>
      <c r="I62" s="22">
        <v>57</v>
      </c>
      <c r="K62" s="19">
        <v>2005</v>
      </c>
      <c r="L62" s="22">
        <v>101</v>
      </c>
    </row>
    <row r="63" spans="2:12" x14ac:dyDescent="0.25">
      <c r="B63"/>
      <c r="H63" s="19" t="s">
        <v>34</v>
      </c>
      <c r="I63" s="22">
        <v>41</v>
      </c>
      <c r="K63" s="19">
        <v>2006</v>
      </c>
      <c r="L63" s="22">
        <v>93</v>
      </c>
    </row>
    <row r="64" spans="2:12" x14ac:dyDescent="0.25">
      <c r="B64"/>
      <c r="H64" s="19" t="s">
        <v>19</v>
      </c>
      <c r="I64" s="22">
        <v>39</v>
      </c>
      <c r="K64" s="19">
        <v>2007</v>
      </c>
      <c r="L64" s="22">
        <v>90</v>
      </c>
    </row>
    <row r="65" spans="2:12" x14ac:dyDescent="0.25">
      <c r="B65"/>
      <c r="H65" s="19" t="s">
        <v>23</v>
      </c>
      <c r="I65" s="22">
        <v>36</v>
      </c>
      <c r="K65" s="19">
        <v>2008</v>
      </c>
      <c r="L65" s="22">
        <v>91</v>
      </c>
    </row>
    <row r="66" spans="2:12" x14ac:dyDescent="0.25">
      <c r="B66"/>
      <c r="H66" s="19" t="s">
        <v>71</v>
      </c>
      <c r="I66" s="22">
        <v>28</v>
      </c>
      <c r="K66" s="19">
        <v>2009</v>
      </c>
      <c r="L66" s="22">
        <v>82</v>
      </c>
    </row>
    <row r="67" spans="2:12" x14ac:dyDescent="0.25">
      <c r="B67"/>
      <c r="H67" s="19" t="s">
        <v>30</v>
      </c>
      <c r="I67" s="22">
        <v>26</v>
      </c>
      <c r="K67" s="19">
        <v>2010</v>
      </c>
      <c r="L67" s="22">
        <v>103</v>
      </c>
    </row>
    <row r="68" spans="2:12" x14ac:dyDescent="0.25">
      <c r="B68"/>
      <c r="H68" s="19" t="s">
        <v>135</v>
      </c>
      <c r="I68" s="22">
        <v>22</v>
      </c>
      <c r="K68" s="19">
        <v>2011</v>
      </c>
      <c r="L68" s="22">
        <v>96</v>
      </c>
    </row>
    <row r="69" spans="2:12" x14ac:dyDescent="0.25">
      <c r="B69"/>
      <c r="H69" s="19" t="s">
        <v>446</v>
      </c>
      <c r="I69" s="22">
        <v>15</v>
      </c>
      <c r="K69" s="19">
        <v>2012</v>
      </c>
      <c r="L69" s="22">
        <v>113</v>
      </c>
    </row>
    <row r="70" spans="2:12" x14ac:dyDescent="0.25">
      <c r="B70"/>
      <c r="H70" s="19" t="s">
        <v>171</v>
      </c>
      <c r="I70" s="22">
        <v>15</v>
      </c>
      <c r="K70" s="19">
        <v>2013</v>
      </c>
      <c r="L70" s="22">
        <v>87</v>
      </c>
    </row>
    <row r="71" spans="2:12" x14ac:dyDescent="0.25">
      <c r="B71"/>
      <c r="H71" s="19" t="s">
        <v>113</v>
      </c>
      <c r="I71" s="22">
        <v>14</v>
      </c>
      <c r="K71" s="19">
        <v>2014</v>
      </c>
      <c r="L71" s="22">
        <v>100</v>
      </c>
    </row>
    <row r="72" spans="2:12" x14ac:dyDescent="0.25">
      <c r="B72"/>
      <c r="H72" s="19" t="s">
        <v>146</v>
      </c>
      <c r="I72" s="22">
        <v>14</v>
      </c>
      <c r="K72" s="19">
        <v>2015</v>
      </c>
      <c r="L72" s="22">
        <v>93</v>
      </c>
    </row>
    <row r="73" spans="2:12" x14ac:dyDescent="0.25">
      <c r="B73"/>
      <c r="H73" s="19" t="s">
        <v>63</v>
      </c>
      <c r="I73" s="22">
        <v>13</v>
      </c>
      <c r="K73" s="19">
        <v>2016</v>
      </c>
      <c r="L73" s="22">
        <v>98</v>
      </c>
    </row>
    <row r="74" spans="2:12" x14ac:dyDescent="0.25">
      <c r="B74"/>
      <c r="H74" s="19" t="s">
        <v>513</v>
      </c>
      <c r="I74" s="22">
        <v>12</v>
      </c>
      <c r="K74" s="19">
        <v>2017</v>
      </c>
      <c r="L74" s="22">
        <v>110</v>
      </c>
    </row>
    <row r="75" spans="2:12" x14ac:dyDescent="0.25">
      <c r="B75"/>
      <c r="H75" s="19" t="s">
        <v>53</v>
      </c>
      <c r="I75" s="22">
        <v>9</v>
      </c>
      <c r="K75" s="19">
        <v>2018</v>
      </c>
      <c r="L75" s="22">
        <v>104</v>
      </c>
    </row>
    <row r="76" spans="2:12" x14ac:dyDescent="0.25">
      <c r="B76"/>
      <c r="H76" s="19" t="s">
        <v>196</v>
      </c>
      <c r="I76" s="22">
        <v>9</v>
      </c>
      <c r="K76" s="19">
        <v>2019</v>
      </c>
      <c r="L76" s="22">
        <v>89</v>
      </c>
    </row>
    <row r="77" spans="2:12" x14ac:dyDescent="0.25">
      <c r="B77"/>
      <c r="H77" s="19" t="s">
        <v>633</v>
      </c>
      <c r="I77" s="22">
        <v>9</v>
      </c>
      <c r="K77" s="19">
        <v>2020</v>
      </c>
      <c r="L77" s="22">
        <v>3</v>
      </c>
    </row>
    <row r="78" spans="2:12" x14ac:dyDescent="0.25">
      <c r="B78"/>
      <c r="H78" s="19" t="s">
        <v>937</v>
      </c>
      <c r="I78" s="22">
        <v>8</v>
      </c>
    </row>
    <row r="79" spans="2:12" x14ac:dyDescent="0.25">
      <c r="B79"/>
      <c r="H79" s="19" t="s">
        <v>21</v>
      </c>
      <c r="I79" s="22">
        <v>8</v>
      </c>
    </row>
    <row r="80" spans="2:12" x14ac:dyDescent="0.25">
      <c r="B80"/>
      <c r="H80" s="19" t="s">
        <v>132</v>
      </c>
      <c r="I80" s="22">
        <v>8</v>
      </c>
    </row>
    <row r="81" spans="2:9" x14ac:dyDescent="0.25">
      <c r="B81"/>
      <c r="H81" s="19" t="s">
        <v>466</v>
      </c>
      <c r="I81" s="22">
        <v>6</v>
      </c>
    </row>
    <row r="82" spans="2:9" x14ac:dyDescent="0.25">
      <c r="B82"/>
      <c r="H82" s="19" t="s">
        <v>117</v>
      </c>
      <c r="I82" s="22">
        <v>4</v>
      </c>
    </row>
    <row r="83" spans="2:9" x14ac:dyDescent="0.25">
      <c r="B83"/>
      <c r="H83" s="19" t="s">
        <v>125</v>
      </c>
      <c r="I83" s="22">
        <v>3</v>
      </c>
    </row>
    <row r="84" spans="2:9" x14ac:dyDescent="0.25">
      <c r="B84"/>
      <c r="H84" s="19" t="s">
        <v>828</v>
      </c>
      <c r="I84" s="22">
        <v>3</v>
      </c>
    </row>
    <row r="85" spans="2:9" x14ac:dyDescent="0.25">
      <c r="B85"/>
      <c r="H85" s="19" t="s">
        <v>724</v>
      </c>
      <c r="I85" s="22">
        <v>2</v>
      </c>
    </row>
    <row r="86" spans="2:9" x14ac:dyDescent="0.25">
      <c r="B86"/>
      <c r="H86" s="19" t="s">
        <v>365</v>
      </c>
      <c r="I86" s="22">
        <v>2</v>
      </c>
    </row>
    <row r="87" spans="2:9" x14ac:dyDescent="0.25">
      <c r="B87"/>
      <c r="H87" s="19" t="s">
        <v>525</v>
      </c>
      <c r="I87" s="22">
        <v>2</v>
      </c>
    </row>
    <row r="88" spans="2:9" x14ac:dyDescent="0.25">
      <c r="B88"/>
      <c r="H88" s="19" t="s">
        <v>351</v>
      </c>
      <c r="I88" s="22">
        <v>2</v>
      </c>
    </row>
    <row r="89" spans="2:9" x14ac:dyDescent="0.25">
      <c r="B89"/>
      <c r="H89" s="19" t="s">
        <v>500</v>
      </c>
      <c r="I89" s="22">
        <v>2</v>
      </c>
    </row>
    <row r="90" spans="2:9" x14ac:dyDescent="0.25">
      <c r="B90"/>
      <c r="H90" s="19" t="s">
        <v>627</v>
      </c>
      <c r="I90" s="22">
        <v>2</v>
      </c>
    </row>
    <row r="91" spans="2:9" x14ac:dyDescent="0.25">
      <c r="B91"/>
      <c r="H91" s="19" t="s">
        <v>372</v>
      </c>
      <c r="I91" s="22">
        <v>2</v>
      </c>
    </row>
    <row r="92" spans="2:9" x14ac:dyDescent="0.25">
      <c r="B92"/>
      <c r="H92" s="19" t="s">
        <v>245</v>
      </c>
      <c r="I92" s="22">
        <v>2</v>
      </c>
    </row>
    <row r="93" spans="2:9" x14ac:dyDescent="0.25">
      <c r="B93"/>
      <c r="H93" s="19" t="s">
        <v>104</v>
      </c>
      <c r="I93" s="22">
        <v>2</v>
      </c>
    </row>
    <row r="94" spans="2:9" x14ac:dyDescent="0.25">
      <c r="B94"/>
      <c r="H94" s="19" t="s">
        <v>1200</v>
      </c>
      <c r="I94" s="22">
        <v>2</v>
      </c>
    </row>
    <row r="95" spans="2:9" x14ac:dyDescent="0.25">
      <c r="B95"/>
      <c r="H95" s="19" t="s">
        <v>727</v>
      </c>
      <c r="I95" s="22">
        <v>1</v>
      </c>
    </row>
    <row r="96" spans="2:9" x14ac:dyDescent="0.25">
      <c r="B96"/>
      <c r="H96" s="19" t="s">
        <v>382</v>
      </c>
      <c r="I96" s="22">
        <v>1</v>
      </c>
    </row>
    <row r="97" spans="2:9" x14ac:dyDescent="0.25">
      <c r="B97"/>
      <c r="H97" s="19" t="s">
        <v>917</v>
      </c>
      <c r="I97" s="22">
        <v>1</v>
      </c>
    </row>
    <row r="98" spans="2:9" x14ac:dyDescent="0.25">
      <c r="B98"/>
      <c r="H98" s="19" t="s">
        <v>1521</v>
      </c>
      <c r="I98" s="22">
        <v>1</v>
      </c>
    </row>
    <row r="99" spans="2:9" x14ac:dyDescent="0.25">
      <c r="B99"/>
      <c r="H99" s="19" t="s">
        <v>210</v>
      </c>
      <c r="I99" s="22">
        <v>1</v>
      </c>
    </row>
    <row r="100" spans="2:9" x14ac:dyDescent="0.25">
      <c r="B100"/>
      <c r="H100" s="19" t="s">
        <v>570</v>
      </c>
      <c r="I100" s="22">
        <v>1</v>
      </c>
    </row>
    <row r="101" spans="2:9" x14ac:dyDescent="0.25">
      <c r="B101"/>
      <c r="H101" s="19" t="s">
        <v>1951</v>
      </c>
      <c r="I101" s="22">
        <v>1</v>
      </c>
    </row>
    <row r="102" spans="2:9" x14ac:dyDescent="0.25">
      <c r="B102"/>
      <c r="H102" s="19" t="s">
        <v>321</v>
      </c>
      <c r="I102" s="22">
        <v>1</v>
      </c>
    </row>
    <row r="103" spans="2:9" x14ac:dyDescent="0.25">
      <c r="B103"/>
      <c r="H103" s="19" t="s">
        <v>1146</v>
      </c>
      <c r="I103" s="22">
        <v>1</v>
      </c>
    </row>
    <row r="104" spans="2:9" x14ac:dyDescent="0.25">
      <c r="B104"/>
      <c r="H104" s="19" t="s">
        <v>48</v>
      </c>
      <c r="I104" s="22">
        <v>1</v>
      </c>
    </row>
    <row r="105" spans="2:9" x14ac:dyDescent="0.25">
      <c r="B105"/>
      <c r="H105" s="19" t="s">
        <v>702</v>
      </c>
      <c r="I105" s="22">
        <v>1</v>
      </c>
    </row>
    <row r="106" spans="2:9" x14ac:dyDescent="0.25">
      <c r="B106"/>
      <c r="H106" s="19" t="s">
        <v>1543</v>
      </c>
      <c r="I106" s="22">
        <v>1</v>
      </c>
    </row>
    <row r="107" spans="2:9" x14ac:dyDescent="0.25">
      <c r="B107"/>
      <c r="H107" s="19" t="s">
        <v>1018</v>
      </c>
      <c r="I107" s="22">
        <v>1</v>
      </c>
    </row>
    <row r="108" spans="2:9" x14ac:dyDescent="0.25">
      <c r="B108"/>
      <c r="H108" s="19" t="s">
        <v>1893</v>
      </c>
      <c r="I108" s="22">
        <v>1</v>
      </c>
    </row>
    <row r="109" spans="2:9" x14ac:dyDescent="0.25">
      <c r="B109"/>
      <c r="H109" s="19" t="s">
        <v>91</v>
      </c>
      <c r="I109" s="22">
        <v>1</v>
      </c>
    </row>
    <row r="110" spans="2:9" x14ac:dyDescent="0.25">
      <c r="B110"/>
      <c r="H110" s="19" t="s">
        <v>1842</v>
      </c>
      <c r="I110" s="22">
        <v>1</v>
      </c>
    </row>
    <row r="111" spans="2:9" x14ac:dyDescent="0.25">
      <c r="B111"/>
      <c r="H111" s="19" t="s">
        <v>1245</v>
      </c>
      <c r="I111" s="22">
        <v>1</v>
      </c>
    </row>
    <row r="112" spans="2:9" x14ac:dyDescent="0.25">
      <c r="B112"/>
      <c r="H112" s="19" t="s">
        <v>93</v>
      </c>
      <c r="I112" s="22">
        <v>1</v>
      </c>
    </row>
    <row r="113" spans="2:9" x14ac:dyDescent="0.25">
      <c r="B113"/>
      <c r="H113" s="19" t="s">
        <v>1556</v>
      </c>
      <c r="I113" s="22">
        <v>1</v>
      </c>
    </row>
    <row r="114" spans="2:9" x14ac:dyDescent="0.25">
      <c r="B114"/>
    </row>
    <row r="115" spans="2:9" x14ac:dyDescent="0.25">
      <c r="B115"/>
    </row>
    <row r="116" spans="2:9" x14ac:dyDescent="0.25">
      <c r="B116"/>
    </row>
    <row r="117" spans="2:9" x14ac:dyDescent="0.25">
      <c r="B117"/>
    </row>
    <row r="118" spans="2:9" x14ac:dyDescent="0.25">
      <c r="B118"/>
    </row>
    <row r="119" spans="2:9" x14ac:dyDescent="0.25">
      <c r="B119"/>
    </row>
    <row r="120" spans="2:9" x14ac:dyDescent="0.25">
      <c r="B120"/>
    </row>
    <row r="121" spans="2:9" x14ac:dyDescent="0.25">
      <c r="B121"/>
    </row>
    <row r="122" spans="2:9" x14ac:dyDescent="0.25">
      <c r="B122"/>
    </row>
    <row r="123" spans="2:9" x14ac:dyDescent="0.25">
      <c r="B123"/>
    </row>
    <row r="124" spans="2:9" x14ac:dyDescent="0.25">
      <c r="B124"/>
    </row>
    <row r="125" spans="2:9" x14ac:dyDescent="0.25">
      <c r="B125"/>
    </row>
    <row r="126" spans="2:9" x14ac:dyDescent="0.25">
      <c r="B126"/>
    </row>
    <row r="127" spans="2:9" x14ac:dyDescent="0.25">
      <c r="B127"/>
    </row>
    <row r="128" spans="2:9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</sheetData>
  <mergeCells count="4">
    <mergeCell ref="H2:I2"/>
    <mergeCell ref="H28:I28"/>
    <mergeCell ref="H54:I54"/>
    <mergeCell ref="K54:L54"/>
  </mergeCells>
  <pageMargins left="0.7" right="0.7" top="0.75" bottom="0.75" header="0.3" footer="0.3"/>
  <pageSetup paperSize="9"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1DA1-4D77-4460-B7C3-26EB00A35EA1}">
  <dimension ref="B2:J1967"/>
  <sheetViews>
    <sheetView topLeftCell="A12" zoomScale="80" zoomScaleNormal="80" workbookViewId="0">
      <selection activeCell="C6" sqref="C6"/>
    </sheetView>
  </sheetViews>
  <sheetFormatPr defaultRowHeight="15" x14ac:dyDescent="0.25"/>
  <cols>
    <col min="2" max="2" width="17.5703125" customWidth="1"/>
  </cols>
  <sheetData>
    <row r="2" spans="2:7" x14ac:dyDescent="0.25">
      <c r="B2" t="s">
        <v>2814</v>
      </c>
    </row>
    <row r="3" spans="2:7" ht="15.75" thickBot="1" x14ac:dyDescent="0.3"/>
    <row r="4" spans="2:7" x14ac:dyDescent="0.25">
      <c r="B4" s="25" t="s">
        <v>2815</v>
      </c>
      <c r="C4" s="25"/>
    </row>
    <row r="5" spans="2:7" x14ac:dyDescent="0.25">
      <c r="B5" t="s">
        <v>2816</v>
      </c>
      <c r="C5">
        <v>2.3859448011485207E-2</v>
      </c>
    </row>
    <row r="6" spans="2:7" x14ac:dyDescent="0.25">
      <c r="B6" t="s">
        <v>2817</v>
      </c>
      <c r="C6">
        <v>5.6927325941276538E-4</v>
      </c>
    </row>
    <row r="7" spans="2:7" x14ac:dyDescent="0.25">
      <c r="B7" t="s">
        <v>2818</v>
      </c>
      <c r="C7">
        <v>5.4102781711431756E-5</v>
      </c>
    </row>
    <row r="8" spans="2:7" x14ac:dyDescent="0.25">
      <c r="B8" t="s">
        <v>2819</v>
      </c>
      <c r="C8">
        <v>26.993924131279552</v>
      </c>
    </row>
    <row r="9" spans="2:7" ht="15.75" thickBot="1" x14ac:dyDescent="0.3">
      <c r="B9" s="23" t="s">
        <v>2820</v>
      </c>
      <c r="C9" s="23">
        <v>1942</v>
      </c>
    </row>
    <row r="11" spans="2:7" ht="15.75" thickBot="1" x14ac:dyDescent="0.3">
      <c r="B11" t="s">
        <v>2821</v>
      </c>
    </row>
    <row r="12" spans="2:7" x14ac:dyDescent="0.25">
      <c r="B12" s="24"/>
      <c r="C12" s="24" t="s">
        <v>2826</v>
      </c>
      <c r="D12" s="24" t="s">
        <v>2827</v>
      </c>
      <c r="E12" s="24" t="s">
        <v>2828</v>
      </c>
      <c r="F12" s="24" t="s">
        <v>2829</v>
      </c>
      <c r="G12" s="24" t="s">
        <v>2830</v>
      </c>
    </row>
    <row r="13" spans="2:7" x14ac:dyDescent="0.25">
      <c r="B13" t="s">
        <v>2822</v>
      </c>
      <c r="C13">
        <v>1</v>
      </c>
      <c r="D13">
        <v>805.19647045829333</v>
      </c>
      <c r="E13">
        <v>805.19647045829333</v>
      </c>
      <c r="F13">
        <v>1.1050191811317212</v>
      </c>
      <c r="G13">
        <v>0.29329815766385364</v>
      </c>
    </row>
    <row r="14" spans="2:7" x14ac:dyDescent="0.25">
      <c r="B14" t="s">
        <v>2823</v>
      </c>
      <c r="C14">
        <v>1940</v>
      </c>
      <c r="D14">
        <v>1413623.5636102364</v>
      </c>
      <c r="E14">
        <v>728.6719400052765</v>
      </c>
    </row>
    <row r="15" spans="2:7" ht="15.75" thickBot="1" x14ac:dyDescent="0.3">
      <c r="B15" s="23" t="s">
        <v>2824</v>
      </c>
      <c r="C15" s="23">
        <v>1941</v>
      </c>
      <c r="D15" s="23">
        <v>1414428.7600806947</v>
      </c>
      <c r="E15" s="23"/>
      <c r="F15" s="23"/>
      <c r="G15" s="23"/>
    </row>
    <row r="16" spans="2:7" ht="15.75" thickBot="1" x14ac:dyDescent="0.3"/>
    <row r="17" spans="2:10" x14ac:dyDescent="0.25">
      <c r="B17" s="24"/>
      <c r="C17" s="24" t="s">
        <v>2831</v>
      </c>
      <c r="D17" s="24" t="s">
        <v>2819</v>
      </c>
      <c r="E17" s="24" t="s">
        <v>2832</v>
      </c>
      <c r="F17" s="24" t="s">
        <v>2833</v>
      </c>
      <c r="G17" s="24" t="s">
        <v>2834</v>
      </c>
      <c r="H17" s="24" t="s">
        <v>2835</v>
      </c>
      <c r="I17" s="24" t="s">
        <v>2836</v>
      </c>
      <c r="J17" s="24" t="s">
        <v>2837</v>
      </c>
    </row>
    <row r="18" spans="2:10" x14ac:dyDescent="0.25">
      <c r="B18" t="s">
        <v>2825</v>
      </c>
      <c r="C18">
        <v>121.7538840171318</v>
      </c>
      <c r="D18">
        <v>1.6522154333689929</v>
      </c>
      <c r="E18">
        <v>73.691288410777261</v>
      </c>
      <c r="F18">
        <v>0</v>
      </c>
      <c r="G18">
        <v>118.51357967093284</v>
      </c>
      <c r="H18">
        <v>124.99418836333075</v>
      </c>
      <c r="I18">
        <v>118.51357967093284</v>
      </c>
      <c r="J18">
        <v>124.99418836333075</v>
      </c>
    </row>
    <row r="19" spans="2:10" ht="15.75" thickBot="1" x14ac:dyDescent="0.3">
      <c r="B19" s="23" t="s">
        <v>2838</v>
      </c>
      <c r="C19" s="23">
        <v>-2.9171511988680736</v>
      </c>
      <c r="D19" s="23">
        <v>2.7750705674165923</v>
      </c>
      <c r="E19" s="23">
        <v>-1.0511989255767824</v>
      </c>
      <c r="F19" s="23">
        <v>0.29329815766340367</v>
      </c>
      <c r="G19" s="23">
        <v>-8.3595850600947834</v>
      </c>
      <c r="H19" s="23">
        <v>2.5252826623586353</v>
      </c>
      <c r="I19" s="23">
        <v>-8.3595850600947834</v>
      </c>
      <c r="J19" s="23">
        <v>2.5252826623586353</v>
      </c>
    </row>
    <row r="23" spans="2:10" x14ac:dyDescent="0.25">
      <c r="B23" t="s">
        <v>2839</v>
      </c>
    </row>
    <row r="24" spans="2:10" ht="15.75" thickBot="1" x14ac:dyDescent="0.3"/>
    <row r="25" spans="2:10" x14ac:dyDescent="0.25">
      <c r="B25" s="24" t="s">
        <v>2840</v>
      </c>
      <c r="C25" s="24" t="s">
        <v>2841</v>
      </c>
      <c r="D25" s="24" t="s">
        <v>2842</v>
      </c>
    </row>
    <row r="26" spans="2:10" x14ac:dyDescent="0.25">
      <c r="B26">
        <v>1</v>
      </c>
      <c r="C26">
        <v>119.82856422587886</v>
      </c>
      <c r="D26">
        <v>8.1264357741211342</v>
      </c>
    </row>
    <row r="27" spans="2:10" x14ac:dyDescent="0.25">
      <c r="B27">
        <v>2</v>
      </c>
      <c r="C27">
        <v>120.58118923518683</v>
      </c>
      <c r="D27">
        <v>7.4178107648131686</v>
      </c>
    </row>
    <row r="28" spans="2:10" x14ac:dyDescent="0.25">
      <c r="B28">
        <v>3</v>
      </c>
      <c r="C28">
        <v>119.65936945634452</v>
      </c>
      <c r="D28">
        <v>-23.835369456344523</v>
      </c>
    </row>
    <row r="29" spans="2:10" x14ac:dyDescent="0.25">
      <c r="B29">
        <v>4</v>
      </c>
      <c r="C29">
        <v>119.46392032602036</v>
      </c>
      <c r="D29">
        <v>-2.5849203260203524</v>
      </c>
    </row>
    <row r="30" spans="2:10" x14ac:dyDescent="0.25">
      <c r="B30">
        <v>5</v>
      </c>
      <c r="C30">
        <v>120.79997557510194</v>
      </c>
      <c r="D30">
        <v>-31.159975575101939</v>
      </c>
    </row>
    <row r="31" spans="2:10" x14ac:dyDescent="0.25">
      <c r="B31">
        <v>6</v>
      </c>
      <c r="C31">
        <v>119.15470229894034</v>
      </c>
      <c r="D31">
        <v>5.9302977010596578</v>
      </c>
    </row>
    <row r="32" spans="2:10" x14ac:dyDescent="0.25">
      <c r="B32">
        <v>7</v>
      </c>
      <c r="C32">
        <v>119.41724590683847</v>
      </c>
      <c r="D32">
        <v>-6.3642459068384767</v>
      </c>
    </row>
    <row r="33" spans="2:4" x14ac:dyDescent="0.25">
      <c r="B33">
        <v>8</v>
      </c>
      <c r="C33">
        <v>120.55201772319815</v>
      </c>
      <c r="D33">
        <v>-30.525017723198147</v>
      </c>
    </row>
    <row r="34" spans="2:4" x14ac:dyDescent="0.25">
      <c r="B34">
        <v>9</v>
      </c>
      <c r="C34">
        <v>119.80814416748679</v>
      </c>
      <c r="D34">
        <v>2.2208558325132088</v>
      </c>
    </row>
    <row r="35" spans="2:4" x14ac:dyDescent="0.25">
      <c r="B35">
        <v>10</v>
      </c>
      <c r="C35">
        <v>119.68270666593547</v>
      </c>
      <c r="D35">
        <v>-35.638706665935473</v>
      </c>
    </row>
    <row r="36" spans="2:4" x14ac:dyDescent="0.25">
      <c r="B36">
        <v>11</v>
      </c>
      <c r="C36">
        <v>119.51351189640111</v>
      </c>
      <c r="D36">
        <v>3.4934881035988923</v>
      </c>
    </row>
    <row r="37" spans="2:4" x14ac:dyDescent="0.25">
      <c r="B37">
        <v>12</v>
      </c>
      <c r="C37">
        <v>120.49659185041966</v>
      </c>
      <c r="D37">
        <v>-19.483591850419657</v>
      </c>
    </row>
    <row r="38" spans="2:4" x14ac:dyDescent="0.25">
      <c r="B38">
        <v>13</v>
      </c>
      <c r="C38">
        <v>120.12027934576568</v>
      </c>
      <c r="D38">
        <v>55.921720654234321</v>
      </c>
    </row>
    <row r="39" spans="2:4" x14ac:dyDescent="0.25">
      <c r="B39">
        <v>14</v>
      </c>
      <c r="C39">
        <v>119.99484184421435</v>
      </c>
      <c r="D39">
        <v>-23.861841844214354</v>
      </c>
    </row>
    <row r="40" spans="2:4" x14ac:dyDescent="0.25">
      <c r="B40">
        <v>15</v>
      </c>
      <c r="C40">
        <v>120.54034911840267</v>
      </c>
      <c r="D40">
        <v>39.238650881597323</v>
      </c>
    </row>
    <row r="41" spans="2:4" x14ac:dyDescent="0.25">
      <c r="B41">
        <v>16</v>
      </c>
      <c r="C41">
        <v>119.14303369414488</v>
      </c>
      <c r="D41">
        <v>-26.414033694144877</v>
      </c>
    </row>
    <row r="42" spans="2:4" x14ac:dyDescent="0.25">
      <c r="B42">
        <v>17</v>
      </c>
      <c r="C42">
        <v>119.36765433645772</v>
      </c>
      <c r="D42">
        <v>17.662345663542283</v>
      </c>
    </row>
    <row r="43" spans="2:4" x14ac:dyDescent="0.25">
      <c r="B43">
        <v>18</v>
      </c>
      <c r="C43">
        <v>119.92774736664038</v>
      </c>
      <c r="D43">
        <v>6.0892526333596209</v>
      </c>
    </row>
    <row r="44" spans="2:4" x14ac:dyDescent="0.25">
      <c r="B44">
        <v>19</v>
      </c>
      <c r="C44">
        <v>119.80522701628792</v>
      </c>
      <c r="D44">
        <v>-15.818227016287921</v>
      </c>
    </row>
    <row r="45" spans="2:4" x14ac:dyDescent="0.25">
      <c r="B45">
        <v>20</v>
      </c>
      <c r="C45">
        <v>120.10277643857246</v>
      </c>
      <c r="D45">
        <v>-45.113776438572458</v>
      </c>
    </row>
    <row r="46" spans="2:4" x14ac:dyDescent="0.25">
      <c r="B46">
        <v>21</v>
      </c>
      <c r="C46">
        <v>120.12903079936228</v>
      </c>
      <c r="D46">
        <v>24.807969200637729</v>
      </c>
    </row>
    <row r="47" spans="2:4" x14ac:dyDescent="0.25">
      <c r="B47">
        <v>22</v>
      </c>
      <c r="C47">
        <v>119.19554241572449</v>
      </c>
      <c r="D47">
        <v>32.695457584275502</v>
      </c>
    </row>
    <row r="48" spans="2:4" x14ac:dyDescent="0.25">
      <c r="B48">
        <v>23</v>
      </c>
      <c r="C48">
        <v>119.82564707468001</v>
      </c>
      <c r="D48">
        <v>-36.905647074680004</v>
      </c>
    </row>
    <row r="49" spans="2:4" x14ac:dyDescent="0.25">
      <c r="B49">
        <v>24</v>
      </c>
      <c r="C49">
        <v>119.51642904759998</v>
      </c>
      <c r="D49">
        <v>-6.4874290475999885</v>
      </c>
    </row>
    <row r="50" spans="2:4" x14ac:dyDescent="0.25">
      <c r="B50">
        <v>25</v>
      </c>
      <c r="C50">
        <v>119.11386218215618</v>
      </c>
      <c r="D50">
        <v>2.2781378178438132</v>
      </c>
    </row>
    <row r="51" spans="2:4" x14ac:dyDescent="0.25">
      <c r="B51">
        <v>26</v>
      </c>
      <c r="C51">
        <v>119.98609039061775</v>
      </c>
      <c r="D51">
        <v>-40.867090390617747</v>
      </c>
    </row>
    <row r="52" spans="2:4" x14ac:dyDescent="0.25">
      <c r="B52">
        <v>27</v>
      </c>
      <c r="C52">
        <v>119.99484184421435</v>
      </c>
      <c r="D52">
        <v>70.055158155785662</v>
      </c>
    </row>
    <row r="53" spans="2:4" x14ac:dyDescent="0.25">
      <c r="B53">
        <v>28</v>
      </c>
      <c r="C53">
        <v>119.16345375253695</v>
      </c>
      <c r="D53">
        <v>-36.149453752536957</v>
      </c>
    </row>
    <row r="54" spans="2:4" x14ac:dyDescent="0.25">
      <c r="B54">
        <v>29</v>
      </c>
      <c r="C54">
        <v>120.79997557510194</v>
      </c>
      <c r="D54">
        <v>19.248024424898063</v>
      </c>
    </row>
    <row r="55" spans="2:4" x14ac:dyDescent="0.25">
      <c r="B55">
        <v>30</v>
      </c>
      <c r="C55">
        <v>120.11444504336794</v>
      </c>
      <c r="D55">
        <v>15.013554956632049</v>
      </c>
    </row>
    <row r="56" spans="2:4" x14ac:dyDescent="0.25">
      <c r="B56">
        <v>31</v>
      </c>
      <c r="C56">
        <v>119.66228660754339</v>
      </c>
      <c r="D56">
        <v>-4.6632866075433981</v>
      </c>
    </row>
    <row r="57" spans="2:4" x14ac:dyDescent="0.25">
      <c r="B57">
        <v>32</v>
      </c>
      <c r="C57">
        <v>120.95458458864195</v>
      </c>
      <c r="D57">
        <v>25.017415411358058</v>
      </c>
    </row>
    <row r="58" spans="2:4" x14ac:dyDescent="0.25">
      <c r="B58">
        <v>33</v>
      </c>
      <c r="C58">
        <v>119.49892614040678</v>
      </c>
      <c r="D58">
        <v>31.98707385959321</v>
      </c>
    </row>
    <row r="59" spans="2:4" x14ac:dyDescent="0.25">
      <c r="B59">
        <v>34</v>
      </c>
      <c r="C59">
        <v>121.26671976692083</v>
      </c>
      <c r="D59">
        <v>-50.723719766920823</v>
      </c>
    </row>
    <row r="60" spans="2:4" x14ac:dyDescent="0.25">
      <c r="B60">
        <v>35</v>
      </c>
      <c r="C60">
        <v>121.18503953335252</v>
      </c>
      <c r="D60">
        <v>-29.216039533352529</v>
      </c>
    </row>
    <row r="61" spans="2:4" x14ac:dyDescent="0.25">
      <c r="B61">
        <v>36</v>
      </c>
      <c r="C61">
        <v>121.28130552291516</v>
      </c>
      <c r="D61">
        <v>3.6886944770848373</v>
      </c>
    </row>
    <row r="62" spans="2:4" x14ac:dyDescent="0.25">
      <c r="B62">
        <v>37</v>
      </c>
      <c r="C62">
        <v>120.97208749583515</v>
      </c>
      <c r="D62">
        <v>-26.041087495835157</v>
      </c>
    </row>
    <row r="63" spans="2:4" x14ac:dyDescent="0.25">
      <c r="B63">
        <v>38</v>
      </c>
      <c r="C63">
        <v>121.28422267411403</v>
      </c>
      <c r="D63">
        <v>17.743777325885958</v>
      </c>
    </row>
    <row r="64" spans="2:4" x14ac:dyDescent="0.25">
      <c r="B64">
        <v>39</v>
      </c>
      <c r="C64">
        <v>120.3098941736921</v>
      </c>
      <c r="D64">
        <v>-45.219894173692097</v>
      </c>
    </row>
    <row r="65" spans="2:4" x14ac:dyDescent="0.25">
      <c r="B65">
        <v>40</v>
      </c>
      <c r="C65">
        <v>119.78480695789585</v>
      </c>
      <c r="D65">
        <v>-23.795806957895849</v>
      </c>
    </row>
    <row r="66" spans="2:4" x14ac:dyDescent="0.25">
      <c r="B66">
        <v>41</v>
      </c>
      <c r="C66">
        <v>120.04735056579398</v>
      </c>
      <c r="D66">
        <v>-37.548350565793982</v>
      </c>
    </row>
    <row r="67" spans="2:4" x14ac:dyDescent="0.25">
      <c r="B67">
        <v>42</v>
      </c>
      <c r="C67">
        <v>119.00592758779807</v>
      </c>
      <c r="D67">
        <v>8.9840724122019253</v>
      </c>
    </row>
    <row r="68" spans="2:4" x14ac:dyDescent="0.25">
      <c r="B68">
        <v>43</v>
      </c>
      <c r="C68">
        <v>119.65353515394678</v>
      </c>
      <c r="D68">
        <v>52.339464846053218</v>
      </c>
    </row>
    <row r="69" spans="2:4" x14ac:dyDescent="0.25">
      <c r="B69">
        <v>44</v>
      </c>
      <c r="C69">
        <v>120.21654533532832</v>
      </c>
      <c r="D69">
        <v>17.801454664671681</v>
      </c>
    </row>
    <row r="70" spans="2:4" x14ac:dyDescent="0.25">
      <c r="B70">
        <v>45</v>
      </c>
      <c r="C70">
        <v>120.68328952714721</v>
      </c>
      <c r="D70">
        <v>-21.412289527147209</v>
      </c>
    </row>
    <row r="71" spans="2:4" x14ac:dyDescent="0.25">
      <c r="B71">
        <v>46</v>
      </c>
      <c r="C71">
        <v>120.55785202559589</v>
      </c>
      <c r="D71">
        <v>-20.612852025595899</v>
      </c>
    </row>
    <row r="72" spans="2:4" x14ac:dyDescent="0.25">
      <c r="B72">
        <v>47</v>
      </c>
      <c r="C72">
        <v>119.45225172122488</v>
      </c>
      <c r="D72">
        <v>-40.286251721224886</v>
      </c>
    </row>
    <row r="73" spans="2:4" x14ac:dyDescent="0.25">
      <c r="B73">
        <v>48</v>
      </c>
      <c r="C73">
        <v>120.66578661995401</v>
      </c>
      <c r="D73">
        <v>-3.3277866199540114</v>
      </c>
    </row>
    <row r="74" spans="2:4" x14ac:dyDescent="0.25">
      <c r="B74">
        <v>49</v>
      </c>
      <c r="C74">
        <v>119.27430549809394</v>
      </c>
      <c r="D74">
        <v>-23.219305498093931</v>
      </c>
    </row>
    <row r="75" spans="2:4" x14ac:dyDescent="0.25">
      <c r="B75">
        <v>50</v>
      </c>
      <c r="C75">
        <v>119.94233312263472</v>
      </c>
      <c r="D75">
        <v>-20.117333122634719</v>
      </c>
    </row>
    <row r="76" spans="2:4" x14ac:dyDescent="0.25">
      <c r="B76">
        <v>51</v>
      </c>
      <c r="C76">
        <v>120.05318486819171</v>
      </c>
      <c r="D76">
        <v>-12.104184868191709</v>
      </c>
    </row>
    <row r="77" spans="2:4" x14ac:dyDescent="0.25">
      <c r="B77">
        <v>52</v>
      </c>
      <c r="C77">
        <v>120.2632197545102</v>
      </c>
      <c r="D77">
        <v>7.6467802454897935</v>
      </c>
    </row>
    <row r="78" spans="2:4" x14ac:dyDescent="0.25">
      <c r="B78">
        <v>53</v>
      </c>
      <c r="C78">
        <v>120.35656859287398</v>
      </c>
      <c r="D78">
        <v>-2.3855685928739803</v>
      </c>
    </row>
    <row r="79" spans="2:4" x14ac:dyDescent="0.25">
      <c r="B79">
        <v>54</v>
      </c>
      <c r="C79">
        <v>119.95108457623132</v>
      </c>
      <c r="D79">
        <v>44.110915423768688</v>
      </c>
    </row>
    <row r="80" spans="2:4" x14ac:dyDescent="0.25">
      <c r="B80">
        <v>55</v>
      </c>
      <c r="C80">
        <v>120.65411801515853</v>
      </c>
      <c r="D80">
        <v>-27.62111801515853</v>
      </c>
    </row>
    <row r="81" spans="2:4" x14ac:dyDescent="0.25">
      <c r="B81">
        <v>56</v>
      </c>
      <c r="C81">
        <v>119.38807439484978</v>
      </c>
      <c r="D81">
        <v>27.539925605150216</v>
      </c>
    </row>
    <row r="82" spans="2:4" x14ac:dyDescent="0.25">
      <c r="B82">
        <v>57</v>
      </c>
      <c r="C82">
        <v>120.70370958553929</v>
      </c>
      <c r="D82">
        <v>-21.705709585539282</v>
      </c>
    </row>
    <row r="83" spans="2:4" x14ac:dyDescent="0.25">
      <c r="B83">
        <v>58</v>
      </c>
      <c r="C83">
        <v>118.95050171501958</v>
      </c>
      <c r="D83">
        <v>15.101498284980408</v>
      </c>
    </row>
    <row r="84" spans="2:4" x14ac:dyDescent="0.25">
      <c r="B84">
        <v>59</v>
      </c>
      <c r="C84">
        <v>120.23404824252152</v>
      </c>
      <c r="D84">
        <v>1.673951757478477</v>
      </c>
    </row>
    <row r="85" spans="2:4" x14ac:dyDescent="0.25">
      <c r="B85">
        <v>60</v>
      </c>
      <c r="C85">
        <v>121.02167906621591</v>
      </c>
      <c r="D85">
        <v>-43.500679066215909</v>
      </c>
    </row>
    <row r="86" spans="2:4" x14ac:dyDescent="0.25">
      <c r="B86">
        <v>61</v>
      </c>
      <c r="C86">
        <v>120.48784039682305</v>
      </c>
      <c r="D86">
        <v>-29.457840396823045</v>
      </c>
    </row>
    <row r="87" spans="2:4" x14ac:dyDescent="0.25">
      <c r="B87">
        <v>62</v>
      </c>
      <c r="C87">
        <v>119.6243636419581</v>
      </c>
      <c r="D87">
        <v>-6.0993636419580923</v>
      </c>
    </row>
    <row r="88" spans="2:4" x14ac:dyDescent="0.25">
      <c r="B88">
        <v>63</v>
      </c>
      <c r="C88">
        <v>120.94583313504533</v>
      </c>
      <c r="D88">
        <v>29.154166864954661</v>
      </c>
    </row>
    <row r="89" spans="2:4" x14ac:dyDescent="0.25">
      <c r="B89">
        <v>64</v>
      </c>
      <c r="C89">
        <v>119.44641741882715</v>
      </c>
      <c r="D89">
        <v>-28.421417418827147</v>
      </c>
    </row>
    <row r="90" spans="2:4" x14ac:dyDescent="0.25">
      <c r="B90">
        <v>65</v>
      </c>
      <c r="C90">
        <v>120.45283458243664</v>
      </c>
      <c r="D90">
        <v>-37.386834582436634</v>
      </c>
    </row>
    <row r="91" spans="2:4" x14ac:dyDescent="0.25">
      <c r="B91">
        <v>66</v>
      </c>
      <c r="C91">
        <v>118.95341886621844</v>
      </c>
      <c r="D91">
        <v>15.125581133781566</v>
      </c>
    </row>
    <row r="92" spans="2:4" x14ac:dyDescent="0.25">
      <c r="B92">
        <v>67</v>
      </c>
      <c r="C92">
        <v>119.96567033222567</v>
      </c>
      <c r="D92">
        <v>8.0333296677743249</v>
      </c>
    </row>
    <row r="93" spans="2:4" x14ac:dyDescent="0.25">
      <c r="B93">
        <v>68</v>
      </c>
      <c r="C93">
        <v>120.27488835930568</v>
      </c>
      <c r="D93">
        <v>24.717111640694313</v>
      </c>
    </row>
    <row r="94" spans="2:4" x14ac:dyDescent="0.25">
      <c r="B94">
        <v>69</v>
      </c>
      <c r="C94">
        <v>120.78830697030646</v>
      </c>
      <c r="D94">
        <v>-0.85830697030645808</v>
      </c>
    </row>
    <row r="95" spans="2:4" x14ac:dyDescent="0.25">
      <c r="B95">
        <v>70</v>
      </c>
      <c r="C95">
        <v>121.10919360218195</v>
      </c>
      <c r="D95">
        <v>21.003806397818053</v>
      </c>
    </row>
    <row r="96" spans="2:4" x14ac:dyDescent="0.25">
      <c r="B96">
        <v>71</v>
      </c>
      <c r="C96">
        <v>120.19029097453851</v>
      </c>
      <c r="D96">
        <v>-36.580290974538514</v>
      </c>
    </row>
    <row r="97" spans="2:4" x14ac:dyDescent="0.25">
      <c r="B97">
        <v>72</v>
      </c>
      <c r="C97">
        <v>119.85773573786754</v>
      </c>
      <c r="D97">
        <v>26.166264262132458</v>
      </c>
    </row>
    <row r="98" spans="2:4" x14ac:dyDescent="0.25">
      <c r="B98">
        <v>73</v>
      </c>
      <c r="C98">
        <v>119.46683747721923</v>
      </c>
      <c r="D98">
        <v>28.595162522780782</v>
      </c>
    </row>
    <row r="99" spans="2:4" x14ac:dyDescent="0.25">
      <c r="B99">
        <v>74</v>
      </c>
      <c r="C99">
        <v>120.14361655535662</v>
      </c>
      <c r="D99">
        <v>-23.219616555356609</v>
      </c>
    </row>
    <row r="100" spans="2:4" x14ac:dyDescent="0.25">
      <c r="B100">
        <v>75</v>
      </c>
      <c r="C100">
        <v>120.64244941036306</v>
      </c>
      <c r="D100">
        <v>59.277550589636931</v>
      </c>
    </row>
    <row r="101" spans="2:4" x14ac:dyDescent="0.25">
      <c r="B101">
        <v>76</v>
      </c>
      <c r="C101">
        <v>119.46975462841809</v>
      </c>
      <c r="D101">
        <v>14.566245371581914</v>
      </c>
    </row>
    <row r="102" spans="2:4" x14ac:dyDescent="0.25">
      <c r="B102">
        <v>77</v>
      </c>
      <c r="C102">
        <v>120.28072266170342</v>
      </c>
      <c r="D102">
        <v>-30.034722661703427</v>
      </c>
    </row>
    <row r="103" spans="2:4" x14ac:dyDescent="0.25">
      <c r="B103">
        <v>78</v>
      </c>
      <c r="C103">
        <v>119.85190143546981</v>
      </c>
      <c r="D103">
        <v>-23.748901435469818</v>
      </c>
    </row>
    <row r="104" spans="2:4" x14ac:dyDescent="0.25">
      <c r="B104">
        <v>79</v>
      </c>
      <c r="C104">
        <v>120.83206423828949</v>
      </c>
      <c r="D104">
        <v>-42.848064238289496</v>
      </c>
    </row>
    <row r="105" spans="2:4" x14ac:dyDescent="0.25">
      <c r="B105">
        <v>80</v>
      </c>
      <c r="C105">
        <v>119.57768922277621</v>
      </c>
      <c r="D105">
        <v>30.30431077722379</v>
      </c>
    </row>
    <row r="106" spans="2:4" x14ac:dyDescent="0.25">
      <c r="B106">
        <v>81</v>
      </c>
      <c r="C106">
        <v>119.67103806114</v>
      </c>
      <c r="D106">
        <v>0.27996193885999787</v>
      </c>
    </row>
    <row r="107" spans="2:4" x14ac:dyDescent="0.25">
      <c r="B107">
        <v>82</v>
      </c>
      <c r="C107">
        <v>120.89624156466458</v>
      </c>
      <c r="D107">
        <v>-42.757241564664582</v>
      </c>
    </row>
    <row r="108" spans="2:4" x14ac:dyDescent="0.25">
      <c r="B108">
        <v>83</v>
      </c>
      <c r="C108">
        <v>119.30639416128149</v>
      </c>
      <c r="D108">
        <v>-22.633394161281487</v>
      </c>
    </row>
    <row r="109" spans="2:4" x14ac:dyDescent="0.25">
      <c r="B109">
        <v>84</v>
      </c>
      <c r="C109">
        <v>119.48142323321356</v>
      </c>
      <c r="D109">
        <v>0.48657676678644179</v>
      </c>
    </row>
    <row r="110" spans="2:4" x14ac:dyDescent="0.25">
      <c r="B110">
        <v>85</v>
      </c>
      <c r="C110">
        <v>119.35598573166224</v>
      </c>
      <c r="D110">
        <v>-14.350985731662249</v>
      </c>
    </row>
    <row r="111" spans="2:4" x14ac:dyDescent="0.25">
      <c r="B111">
        <v>86</v>
      </c>
      <c r="C111">
        <v>119.18679096212789</v>
      </c>
      <c r="D111">
        <v>9.2422090378721151</v>
      </c>
    </row>
    <row r="112" spans="2:4" x14ac:dyDescent="0.25">
      <c r="B112">
        <v>87</v>
      </c>
      <c r="C112">
        <v>121.31922848850046</v>
      </c>
      <c r="D112">
        <v>-30.38622848850045</v>
      </c>
    </row>
    <row r="113" spans="2:4" x14ac:dyDescent="0.25">
      <c r="B113">
        <v>88</v>
      </c>
      <c r="C113">
        <v>120.26030260331135</v>
      </c>
      <c r="D113">
        <v>-2.328302603311343</v>
      </c>
    </row>
    <row r="114" spans="2:4" x14ac:dyDescent="0.25">
      <c r="B114">
        <v>89</v>
      </c>
      <c r="C114">
        <v>119.51059474520224</v>
      </c>
      <c r="D114">
        <v>66.602405254797759</v>
      </c>
    </row>
    <row r="115" spans="2:4" x14ac:dyDescent="0.25">
      <c r="B115">
        <v>90</v>
      </c>
      <c r="C115">
        <v>120.02984765860076</v>
      </c>
      <c r="D115">
        <v>4.0061523413992433</v>
      </c>
    </row>
    <row r="116" spans="2:4" x14ac:dyDescent="0.25">
      <c r="B116">
        <v>91</v>
      </c>
      <c r="C116">
        <v>119.86940434266302</v>
      </c>
      <c r="D116">
        <v>10.124595657336982</v>
      </c>
    </row>
    <row r="117" spans="2:4" x14ac:dyDescent="0.25">
      <c r="B117">
        <v>92</v>
      </c>
      <c r="C117">
        <v>120.72704679513024</v>
      </c>
      <c r="D117">
        <v>23.044953204869756</v>
      </c>
    </row>
    <row r="118" spans="2:4" x14ac:dyDescent="0.25">
      <c r="B118">
        <v>93</v>
      </c>
      <c r="C118">
        <v>119.59810928116829</v>
      </c>
      <c r="D118">
        <v>28.391890718831718</v>
      </c>
    </row>
    <row r="119" spans="2:4" x14ac:dyDescent="0.25">
      <c r="B119">
        <v>94</v>
      </c>
      <c r="C119">
        <v>120.79705842390307</v>
      </c>
      <c r="D119">
        <v>69.070941576096928</v>
      </c>
    </row>
    <row r="120" spans="2:4" x14ac:dyDescent="0.25">
      <c r="B120">
        <v>95</v>
      </c>
      <c r="C120">
        <v>121.64274055645492</v>
      </c>
      <c r="D120">
        <v>6.3722594435450617</v>
      </c>
    </row>
    <row r="121" spans="2:4" x14ac:dyDescent="0.25">
      <c r="B121">
        <v>96</v>
      </c>
      <c r="C121">
        <v>120.44116597764116</v>
      </c>
      <c r="D121">
        <v>7.5518340223588325</v>
      </c>
    </row>
    <row r="122" spans="2:4" x14ac:dyDescent="0.25">
      <c r="B122">
        <v>97</v>
      </c>
      <c r="C122">
        <v>119.87815579625962</v>
      </c>
      <c r="D122">
        <v>-19.905155796259621</v>
      </c>
    </row>
    <row r="123" spans="2:4" x14ac:dyDescent="0.25">
      <c r="B123">
        <v>98</v>
      </c>
      <c r="C123">
        <v>121.37173721008008</v>
      </c>
      <c r="D123">
        <v>1.397262789919921</v>
      </c>
    </row>
    <row r="124" spans="2:4" x14ac:dyDescent="0.25">
      <c r="B124">
        <v>99</v>
      </c>
      <c r="C124">
        <v>120.62786365436872</v>
      </c>
      <c r="D124">
        <v>21.305136345631269</v>
      </c>
    </row>
    <row r="125" spans="2:4" x14ac:dyDescent="0.25">
      <c r="B125">
        <v>100</v>
      </c>
      <c r="C125">
        <v>120.42949737284569</v>
      </c>
      <c r="D125">
        <v>-7.4084973728456873</v>
      </c>
    </row>
    <row r="126" spans="2:4" x14ac:dyDescent="0.25">
      <c r="B126">
        <v>101</v>
      </c>
      <c r="C126">
        <v>121.37173721008008</v>
      </c>
      <c r="D126">
        <v>9.6782627899199269</v>
      </c>
    </row>
    <row r="127" spans="2:4" x14ac:dyDescent="0.25">
      <c r="B127">
        <v>102</v>
      </c>
      <c r="C127">
        <v>119.09927642616185</v>
      </c>
      <c r="D127">
        <v>32.857723573838143</v>
      </c>
    </row>
    <row r="128" spans="2:4" x14ac:dyDescent="0.25">
      <c r="B128">
        <v>103</v>
      </c>
      <c r="C128">
        <v>119.84606713307207</v>
      </c>
      <c r="D128">
        <v>-12.860067133072064</v>
      </c>
    </row>
    <row r="129" spans="2:4" x14ac:dyDescent="0.25">
      <c r="B129">
        <v>104</v>
      </c>
      <c r="C129">
        <v>120.14945085775436</v>
      </c>
      <c r="D129">
        <v>-1.7364508577543631</v>
      </c>
    </row>
    <row r="130" spans="2:4" x14ac:dyDescent="0.25">
      <c r="B130">
        <v>105</v>
      </c>
      <c r="C130">
        <v>121.45925174604612</v>
      </c>
      <c r="D130">
        <v>-3.4432517460461156</v>
      </c>
    </row>
    <row r="131" spans="2:4" x14ac:dyDescent="0.25">
      <c r="B131">
        <v>106</v>
      </c>
      <c r="C131">
        <v>120.55201772319815</v>
      </c>
      <c r="D131">
        <v>0.47798227680185335</v>
      </c>
    </row>
    <row r="132" spans="2:4" x14ac:dyDescent="0.25">
      <c r="B132">
        <v>107</v>
      </c>
      <c r="C132">
        <v>119.86940434266302</v>
      </c>
      <c r="D132">
        <v>-0.79440434266301452</v>
      </c>
    </row>
    <row r="133" spans="2:4" x14ac:dyDescent="0.25">
      <c r="B133">
        <v>108</v>
      </c>
      <c r="C133">
        <v>119.96567033222567</v>
      </c>
      <c r="D133">
        <v>19.725329667774332</v>
      </c>
    </row>
    <row r="134" spans="2:4" x14ac:dyDescent="0.25">
      <c r="B134">
        <v>109</v>
      </c>
      <c r="C134">
        <v>119.86940434266302</v>
      </c>
      <c r="D134">
        <v>10.164595657336974</v>
      </c>
    </row>
    <row r="135" spans="2:4" x14ac:dyDescent="0.25">
      <c r="B135">
        <v>110</v>
      </c>
      <c r="C135">
        <v>119.78188980669698</v>
      </c>
      <c r="D135">
        <v>-36.688889806696977</v>
      </c>
    </row>
    <row r="136" spans="2:4" x14ac:dyDescent="0.25">
      <c r="B136">
        <v>111</v>
      </c>
      <c r="C136">
        <v>119.48725753561131</v>
      </c>
      <c r="D136">
        <v>-19.446257535611309</v>
      </c>
    </row>
    <row r="137" spans="2:4" x14ac:dyDescent="0.25">
      <c r="B137">
        <v>112</v>
      </c>
      <c r="C137">
        <v>119.46100317482149</v>
      </c>
      <c r="D137">
        <v>18.583996825178502</v>
      </c>
    </row>
    <row r="138" spans="2:4" x14ac:dyDescent="0.25">
      <c r="B138">
        <v>113</v>
      </c>
      <c r="C138">
        <v>119.76438689950378</v>
      </c>
      <c r="D138">
        <v>-21.73338689950377</v>
      </c>
    </row>
    <row r="139" spans="2:4" x14ac:dyDescent="0.25">
      <c r="B139">
        <v>114</v>
      </c>
      <c r="C139">
        <v>120.53451481600494</v>
      </c>
      <c r="D139">
        <v>19.609485183995062</v>
      </c>
    </row>
    <row r="140" spans="2:4" x14ac:dyDescent="0.25">
      <c r="B140">
        <v>115</v>
      </c>
      <c r="C140">
        <v>120.41199446565248</v>
      </c>
      <c r="D140">
        <v>37.18400553434752</v>
      </c>
    </row>
    <row r="141" spans="2:4" x14ac:dyDescent="0.25">
      <c r="B141">
        <v>116</v>
      </c>
      <c r="C141">
        <v>120.19320812573737</v>
      </c>
      <c r="D141">
        <v>-55.150208125737365</v>
      </c>
    </row>
    <row r="142" spans="2:4" x14ac:dyDescent="0.25">
      <c r="B142">
        <v>117</v>
      </c>
      <c r="C142">
        <v>120.28363981290228</v>
      </c>
      <c r="D142">
        <v>-38.266639812902284</v>
      </c>
    </row>
    <row r="143" spans="2:4" x14ac:dyDescent="0.25">
      <c r="B143">
        <v>118</v>
      </c>
      <c r="C143">
        <v>119.9715046346234</v>
      </c>
      <c r="D143">
        <v>31.5464953653766</v>
      </c>
    </row>
    <row r="144" spans="2:4" x14ac:dyDescent="0.25">
      <c r="B144">
        <v>119</v>
      </c>
      <c r="C144">
        <v>120.65120086395966</v>
      </c>
      <c r="D144">
        <v>2.0767991360403357</v>
      </c>
    </row>
    <row r="145" spans="2:4" x14ac:dyDescent="0.25">
      <c r="B145">
        <v>120</v>
      </c>
      <c r="C145">
        <v>120.91957877425553</v>
      </c>
      <c r="D145">
        <v>20.973421225744474</v>
      </c>
    </row>
    <row r="146" spans="2:4" x14ac:dyDescent="0.25">
      <c r="B146">
        <v>121</v>
      </c>
      <c r="C146">
        <v>120.44991743123776</v>
      </c>
      <c r="D146">
        <v>-6.411917431237768</v>
      </c>
    </row>
    <row r="147" spans="2:4" x14ac:dyDescent="0.25">
      <c r="B147">
        <v>122</v>
      </c>
      <c r="C147">
        <v>120.55493487439702</v>
      </c>
      <c r="D147">
        <v>7.411065125602974</v>
      </c>
    </row>
    <row r="148" spans="2:4" x14ac:dyDescent="0.25">
      <c r="B148">
        <v>123</v>
      </c>
      <c r="C148">
        <v>120.61911220077212</v>
      </c>
      <c r="D148">
        <v>-8.6241122007721174</v>
      </c>
    </row>
    <row r="149" spans="2:4" x14ac:dyDescent="0.25">
      <c r="B149">
        <v>124</v>
      </c>
      <c r="C149">
        <v>119.96858748342453</v>
      </c>
      <c r="D149">
        <v>-1.5845874834245279</v>
      </c>
    </row>
    <row r="150" spans="2:4" x14ac:dyDescent="0.25">
      <c r="B150">
        <v>125</v>
      </c>
      <c r="C150">
        <v>120.91666162305665</v>
      </c>
      <c r="D150">
        <v>49.299338376943354</v>
      </c>
    </row>
    <row r="151" spans="2:4" x14ac:dyDescent="0.25">
      <c r="B151">
        <v>126</v>
      </c>
      <c r="C151">
        <v>121.10919360218195</v>
      </c>
      <c r="D151">
        <v>49.05080639781805</v>
      </c>
    </row>
    <row r="152" spans="2:4" x14ac:dyDescent="0.25">
      <c r="B152">
        <v>127</v>
      </c>
      <c r="C152">
        <v>119.8985758546517</v>
      </c>
      <c r="D152">
        <v>20.1304241453483</v>
      </c>
    </row>
    <row r="153" spans="2:4" x14ac:dyDescent="0.25">
      <c r="B153">
        <v>128</v>
      </c>
      <c r="C153">
        <v>120.2369653937204</v>
      </c>
      <c r="D153">
        <v>19.809034606279596</v>
      </c>
    </row>
    <row r="154" spans="2:4" x14ac:dyDescent="0.25">
      <c r="B154">
        <v>129</v>
      </c>
      <c r="C154">
        <v>119.67103806114</v>
      </c>
      <c r="D154">
        <v>-29.65103806114</v>
      </c>
    </row>
    <row r="155" spans="2:4" x14ac:dyDescent="0.25">
      <c r="B155">
        <v>130</v>
      </c>
      <c r="C155">
        <v>119.67103806114</v>
      </c>
      <c r="D155">
        <v>-0.67003806113999076</v>
      </c>
    </row>
    <row r="156" spans="2:4" x14ac:dyDescent="0.25">
      <c r="B156">
        <v>131</v>
      </c>
      <c r="C156">
        <v>119.99192469301548</v>
      </c>
      <c r="D156">
        <v>-41.470924693015476</v>
      </c>
    </row>
    <row r="157" spans="2:4" x14ac:dyDescent="0.25">
      <c r="B157">
        <v>132</v>
      </c>
      <c r="C157">
        <v>120.06777062418605</v>
      </c>
      <c r="D157">
        <v>31.113229375813958</v>
      </c>
    </row>
    <row r="158" spans="2:4" x14ac:dyDescent="0.25">
      <c r="B158">
        <v>133</v>
      </c>
      <c r="C158">
        <v>118.95341886621844</v>
      </c>
      <c r="D158">
        <v>-28.004418866218444</v>
      </c>
    </row>
    <row r="159" spans="2:4" x14ac:dyDescent="0.25">
      <c r="B159">
        <v>134</v>
      </c>
      <c r="C159">
        <v>119.81106131868566</v>
      </c>
      <c r="D159">
        <v>-14.973061318685666</v>
      </c>
    </row>
    <row r="160" spans="2:4" x14ac:dyDescent="0.25">
      <c r="B160">
        <v>135</v>
      </c>
      <c r="C160">
        <v>119.56310346678187</v>
      </c>
      <c r="D160">
        <v>30.464896533218123</v>
      </c>
    </row>
    <row r="161" spans="2:4" x14ac:dyDescent="0.25">
      <c r="B161">
        <v>136</v>
      </c>
      <c r="C161">
        <v>120.02401335620303</v>
      </c>
      <c r="D161">
        <v>-11.963013356203021</v>
      </c>
    </row>
    <row r="162" spans="2:4" x14ac:dyDescent="0.25">
      <c r="B162">
        <v>137</v>
      </c>
      <c r="C162">
        <v>120.07360492658378</v>
      </c>
      <c r="D162">
        <v>-10.047604926583787</v>
      </c>
    </row>
    <row r="163" spans="2:4" x14ac:dyDescent="0.25">
      <c r="B163">
        <v>138</v>
      </c>
      <c r="C163">
        <v>120.6570351663574</v>
      </c>
      <c r="D163">
        <v>-45.641035166357398</v>
      </c>
    </row>
    <row r="164" spans="2:4" x14ac:dyDescent="0.25">
      <c r="B164">
        <v>139</v>
      </c>
      <c r="C164">
        <v>120.27780551050455</v>
      </c>
      <c r="D164">
        <v>7.6871944894954538</v>
      </c>
    </row>
    <row r="165" spans="2:4" x14ac:dyDescent="0.25">
      <c r="B165">
        <v>140</v>
      </c>
      <c r="C165">
        <v>120.57243778159022</v>
      </c>
      <c r="D165">
        <v>-15.58543778159023</v>
      </c>
    </row>
    <row r="166" spans="2:4" x14ac:dyDescent="0.25">
      <c r="B166">
        <v>141</v>
      </c>
      <c r="C166">
        <v>120.27197120810682</v>
      </c>
      <c r="D166">
        <v>-36.278971208106825</v>
      </c>
    </row>
    <row r="167" spans="2:4" x14ac:dyDescent="0.25">
      <c r="B167">
        <v>142</v>
      </c>
      <c r="C167">
        <v>120.67453807355061</v>
      </c>
      <c r="D167">
        <v>24.278461926449395</v>
      </c>
    </row>
    <row r="168" spans="2:4" x14ac:dyDescent="0.25">
      <c r="B168">
        <v>143</v>
      </c>
      <c r="C168">
        <v>120.46158603603324</v>
      </c>
      <c r="D168">
        <v>6.2224139639667584</v>
      </c>
    </row>
    <row r="169" spans="2:4" x14ac:dyDescent="0.25">
      <c r="B169">
        <v>144</v>
      </c>
      <c r="C169">
        <v>119.91899591304377</v>
      </c>
      <c r="D169">
        <v>-18.789995913043768</v>
      </c>
    </row>
    <row r="170" spans="2:4" x14ac:dyDescent="0.25">
      <c r="B170">
        <v>145</v>
      </c>
      <c r="C170">
        <v>120.17278806734529</v>
      </c>
      <c r="D170">
        <v>1.8232119326547007</v>
      </c>
    </row>
    <row r="171" spans="2:4" x14ac:dyDescent="0.25">
      <c r="B171">
        <v>146</v>
      </c>
      <c r="C171">
        <v>119.79064126029358</v>
      </c>
      <c r="D171">
        <v>26.768358739706414</v>
      </c>
    </row>
    <row r="172" spans="2:4" x14ac:dyDescent="0.25">
      <c r="B172">
        <v>147</v>
      </c>
      <c r="C172">
        <v>118.93008165662751</v>
      </c>
      <c r="D172">
        <v>1.0899183433724886</v>
      </c>
    </row>
    <row r="173" spans="2:4" x14ac:dyDescent="0.25">
      <c r="B173">
        <v>148</v>
      </c>
      <c r="C173">
        <v>118.94466741262184</v>
      </c>
      <c r="D173">
        <v>-17.919667412621834</v>
      </c>
    </row>
    <row r="174" spans="2:4" x14ac:dyDescent="0.25">
      <c r="B174">
        <v>149</v>
      </c>
      <c r="C174">
        <v>119.91899591304377</v>
      </c>
      <c r="D174">
        <v>10.096004086956214</v>
      </c>
    </row>
    <row r="175" spans="2:4" x14ac:dyDescent="0.25">
      <c r="B175">
        <v>150</v>
      </c>
      <c r="C175">
        <v>119.51059474520224</v>
      </c>
      <c r="D175">
        <v>10.498405254797746</v>
      </c>
    </row>
    <row r="176" spans="2:4" x14ac:dyDescent="0.25">
      <c r="B176">
        <v>151</v>
      </c>
      <c r="C176">
        <v>120.53451481600494</v>
      </c>
      <c r="D176">
        <v>-28.557514816004939</v>
      </c>
    </row>
    <row r="177" spans="2:4" x14ac:dyDescent="0.25">
      <c r="B177">
        <v>152</v>
      </c>
      <c r="C177">
        <v>120.31281132489097</v>
      </c>
      <c r="D177">
        <v>7.7001886751090325</v>
      </c>
    </row>
    <row r="178" spans="2:4" x14ac:dyDescent="0.25">
      <c r="B178">
        <v>153</v>
      </c>
      <c r="C178">
        <v>120.19029097453851</v>
      </c>
      <c r="D178">
        <v>7.7077090254614831</v>
      </c>
    </row>
    <row r="179" spans="2:4" x14ac:dyDescent="0.25">
      <c r="B179">
        <v>154</v>
      </c>
      <c r="C179">
        <v>120.21946248652719</v>
      </c>
      <c r="D179">
        <v>7.783537513472794</v>
      </c>
    </row>
    <row r="180" spans="2:4" x14ac:dyDescent="0.25">
      <c r="B180">
        <v>155</v>
      </c>
      <c r="C180">
        <v>119.2772226492928</v>
      </c>
      <c r="D180">
        <v>46.732777350707195</v>
      </c>
    </row>
    <row r="181" spans="2:4" x14ac:dyDescent="0.25">
      <c r="B181">
        <v>156</v>
      </c>
      <c r="C181">
        <v>121.31631133730158</v>
      </c>
      <c r="D181">
        <v>18.603688662698403</v>
      </c>
    </row>
    <row r="182" spans="2:4" x14ac:dyDescent="0.25">
      <c r="B182">
        <v>157</v>
      </c>
      <c r="C182">
        <v>119.33848282446903</v>
      </c>
      <c r="D182">
        <v>-9.3684828244690266</v>
      </c>
    </row>
    <row r="183" spans="2:4" x14ac:dyDescent="0.25">
      <c r="B183">
        <v>158</v>
      </c>
      <c r="C183">
        <v>119.64478370035017</v>
      </c>
      <c r="D183">
        <v>8.2562162996498216</v>
      </c>
    </row>
    <row r="184" spans="2:4" x14ac:dyDescent="0.25">
      <c r="B184">
        <v>159</v>
      </c>
      <c r="C184">
        <v>121.39215726847216</v>
      </c>
      <c r="D184">
        <v>-35.382157268472156</v>
      </c>
    </row>
    <row r="185" spans="2:4" x14ac:dyDescent="0.25">
      <c r="B185">
        <v>160</v>
      </c>
      <c r="C185">
        <v>120.12903079936228</v>
      </c>
      <c r="D185">
        <v>27.875969200637712</v>
      </c>
    </row>
    <row r="186" spans="2:4" x14ac:dyDescent="0.25">
      <c r="B186">
        <v>161</v>
      </c>
      <c r="C186">
        <v>120.14945085775436</v>
      </c>
      <c r="D186">
        <v>-16.449450857754357</v>
      </c>
    </row>
    <row r="187" spans="2:4" x14ac:dyDescent="0.25">
      <c r="B187">
        <v>162</v>
      </c>
      <c r="C187">
        <v>120.90791016946005</v>
      </c>
      <c r="D187">
        <v>26.997089830539949</v>
      </c>
    </row>
    <row r="188" spans="2:4" x14ac:dyDescent="0.25">
      <c r="B188">
        <v>163</v>
      </c>
      <c r="C188">
        <v>120.45575173363551</v>
      </c>
      <c r="D188">
        <v>8.5672482663644871</v>
      </c>
    </row>
    <row r="189" spans="2:4" x14ac:dyDescent="0.25">
      <c r="B189">
        <v>164</v>
      </c>
      <c r="C189">
        <v>121.4907569789939</v>
      </c>
      <c r="D189">
        <v>-1.1757569789939026</v>
      </c>
    </row>
    <row r="190" spans="2:4" x14ac:dyDescent="0.25">
      <c r="B190">
        <v>165</v>
      </c>
      <c r="C190">
        <v>120.51409475761287</v>
      </c>
      <c r="D190">
        <v>-30.466094757612865</v>
      </c>
    </row>
    <row r="191" spans="2:4" x14ac:dyDescent="0.25">
      <c r="B191">
        <v>166</v>
      </c>
      <c r="C191">
        <v>120.59869214238005</v>
      </c>
      <c r="D191">
        <v>-20.665692142380038</v>
      </c>
    </row>
    <row r="192" spans="2:4" x14ac:dyDescent="0.25">
      <c r="B192">
        <v>167</v>
      </c>
      <c r="C192">
        <v>120.21654533532832</v>
      </c>
      <c r="D192">
        <v>-24.748545335328316</v>
      </c>
    </row>
    <row r="193" spans="2:4" x14ac:dyDescent="0.25">
      <c r="B193">
        <v>168</v>
      </c>
      <c r="C193">
        <v>119.75855259710603</v>
      </c>
      <c r="D193">
        <v>-24.674552597106029</v>
      </c>
    </row>
    <row r="194" spans="2:4" x14ac:dyDescent="0.25">
      <c r="B194">
        <v>169</v>
      </c>
      <c r="C194">
        <v>119.9890075418166</v>
      </c>
      <c r="D194">
        <v>42.171992458183396</v>
      </c>
    </row>
    <row r="195" spans="2:4" x14ac:dyDescent="0.25">
      <c r="B195">
        <v>170</v>
      </c>
      <c r="C195">
        <v>120.67745522474948</v>
      </c>
      <c r="D195">
        <v>9.5205447752505279</v>
      </c>
    </row>
    <row r="196" spans="2:4" x14ac:dyDescent="0.25">
      <c r="B196">
        <v>171</v>
      </c>
      <c r="C196">
        <v>120.33614853448191</v>
      </c>
      <c r="D196">
        <v>-1.8451485344819076</v>
      </c>
    </row>
    <row r="197" spans="2:4" x14ac:dyDescent="0.25">
      <c r="B197">
        <v>172</v>
      </c>
      <c r="C197">
        <v>120.88749011106798</v>
      </c>
      <c r="D197">
        <v>-21.788490111067972</v>
      </c>
    </row>
    <row r="198" spans="2:4" x14ac:dyDescent="0.25">
      <c r="B198">
        <v>173</v>
      </c>
      <c r="C198">
        <v>121.4154944780631</v>
      </c>
      <c r="D198">
        <v>-23.850494478063098</v>
      </c>
    </row>
    <row r="199" spans="2:4" x14ac:dyDescent="0.25">
      <c r="B199">
        <v>174</v>
      </c>
      <c r="C199">
        <v>120.15236800895322</v>
      </c>
      <c r="D199">
        <v>43.800631991046785</v>
      </c>
    </row>
    <row r="200" spans="2:4" x14ac:dyDescent="0.25">
      <c r="B200">
        <v>175</v>
      </c>
      <c r="C200">
        <v>120.75913545831779</v>
      </c>
      <c r="D200">
        <v>24.278864541682225</v>
      </c>
    </row>
    <row r="201" spans="2:4" x14ac:dyDescent="0.25">
      <c r="B201">
        <v>176</v>
      </c>
      <c r="C201">
        <v>119.47267177961696</v>
      </c>
      <c r="D201">
        <v>17.480328220383043</v>
      </c>
    </row>
    <row r="202" spans="2:4" x14ac:dyDescent="0.25">
      <c r="B202">
        <v>177</v>
      </c>
      <c r="C202">
        <v>121.01292761261931</v>
      </c>
      <c r="D202">
        <v>18.900072387380703</v>
      </c>
    </row>
    <row r="203" spans="2:4" x14ac:dyDescent="0.25">
      <c r="B203">
        <v>178</v>
      </c>
      <c r="C203">
        <v>121.42716308285857</v>
      </c>
      <c r="D203">
        <v>82.483836917141431</v>
      </c>
    </row>
    <row r="204" spans="2:4" x14ac:dyDescent="0.25">
      <c r="B204">
        <v>179</v>
      </c>
      <c r="C204">
        <v>121.01584476381818</v>
      </c>
      <c r="D204">
        <v>-7.9338447638181862</v>
      </c>
    </row>
    <row r="205" spans="2:4" x14ac:dyDescent="0.25">
      <c r="B205">
        <v>180</v>
      </c>
      <c r="C205">
        <v>120.06193632178831</v>
      </c>
      <c r="D205">
        <v>17.015063678211689</v>
      </c>
    </row>
    <row r="206" spans="2:4" x14ac:dyDescent="0.25">
      <c r="B206">
        <v>181</v>
      </c>
      <c r="C206">
        <v>119.00592758779807</v>
      </c>
      <c r="D206">
        <v>19.077072412201929</v>
      </c>
    </row>
    <row r="207" spans="2:4" x14ac:dyDescent="0.25">
      <c r="B207">
        <v>182</v>
      </c>
      <c r="C207">
        <v>119.3413999756679</v>
      </c>
      <c r="D207">
        <v>-31.312399975667901</v>
      </c>
    </row>
    <row r="208" spans="2:4" x14ac:dyDescent="0.25">
      <c r="B208">
        <v>183</v>
      </c>
      <c r="C208">
        <v>119.83148137707774</v>
      </c>
      <c r="D208">
        <v>-33.05548137707774</v>
      </c>
    </row>
    <row r="209" spans="2:4" x14ac:dyDescent="0.25">
      <c r="B209">
        <v>184</v>
      </c>
      <c r="C209">
        <v>120.45283458243664</v>
      </c>
      <c r="D209">
        <v>-60.433834582436639</v>
      </c>
    </row>
    <row r="210" spans="2:4" x14ac:dyDescent="0.25">
      <c r="B210">
        <v>185</v>
      </c>
      <c r="C210">
        <v>120.20779388173172</v>
      </c>
      <c r="D210">
        <v>-8.212793881731713</v>
      </c>
    </row>
    <row r="211" spans="2:4" x14ac:dyDescent="0.25">
      <c r="B211">
        <v>186</v>
      </c>
      <c r="C211">
        <v>120.5286805136072</v>
      </c>
      <c r="D211">
        <v>15.43931948639279</v>
      </c>
    </row>
    <row r="212" spans="2:4" x14ac:dyDescent="0.25">
      <c r="B212">
        <v>187</v>
      </c>
      <c r="C212">
        <v>120.18445667214077</v>
      </c>
      <c r="D212">
        <v>43.835543327859241</v>
      </c>
    </row>
    <row r="213" spans="2:4" x14ac:dyDescent="0.25">
      <c r="B213">
        <v>188</v>
      </c>
      <c r="C213">
        <v>120.71829534153363</v>
      </c>
      <c r="D213">
        <v>25.207704658466355</v>
      </c>
    </row>
    <row r="214" spans="2:4" x14ac:dyDescent="0.25">
      <c r="B214">
        <v>189</v>
      </c>
      <c r="C214">
        <v>120.73288109752797</v>
      </c>
      <c r="D214">
        <v>3.3141189024720319</v>
      </c>
    </row>
    <row r="215" spans="2:4" x14ac:dyDescent="0.25">
      <c r="B215">
        <v>190</v>
      </c>
      <c r="C215">
        <v>119.07885636776977</v>
      </c>
      <c r="D215">
        <v>-14.245856367769775</v>
      </c>
    </row>
    <row r="216" spans="2:4" x14ac:dyDescent="0.25">
      <c r="B216">
        <v>191</v>
      </c>
      <c r="C216">
        <v>120.77372121431212</v>
      </c>
      <c r="D216">
        <v>1.2292787856878817</v>
      </c>
    </row>
    <row r="217" spans="2:4" x14ac:dyDescent="0.25">
      <c r="B217">
        <v>192</v>
      </c>
      <c r="C217">
        <v>120.92833022785213</v>
      </c>
      <c r="D217">
        <v>9.1606697721478696</v>
      </c>
    </row>
    <row r="218" spans="2:4" x14ac:dyDescent="0.25">
      <c r="B218">
        <v>193</v>
      </c>
      <c r="C218">
        <v>120.23988254491927</v>
      </c>
      <c r="D218">
        <v>43.750117455080741</v>
      </c>
    </row>
    <row r="219" spans="2:4" x14ac:dyDescent="0.25">
      <c r="B219">
        <v>194</v>
      </c>
      <c r="C219">
        <v>120.23988254491927</v>
      </c>
      <c r="D219">
        <v>-0.23688254491926841</v>
      </c>
    </row>
    <row r="220" spans="2:4" x14ac:dyDescent="0.25">
      <c r="B220">
        <v>195</v>
      </c>
      <c r="C220">
        <v>120.73871539992571</v>
      </c>
      <c r="D220">
        <v>7.2852846000742915</v>
      </c>
    </row>
    <row r="221" spans="2:4" x14ac:dyDescent="0.25">
      <c r="B221">
        <v>196</v>
      </c>
      <c r="C221">
        <v>120.69787528314156</v>
      </c>
      <c r="D221">
        <v>55.354124716858436</v>
      </c>
    </row>
    <row r="222" spans="2:4" x14ac:dyDescent="0.25">
      <c r="B222">
        <v>197</v>
      </c>
      <c r="C222">
        <v>120.09110783377699</v>
      </c>
      <c r="D222">
        <v>-24.094107833776988</v>
      </c>
    </row>
    <row r="223" spans="2:4" x14ac:dyDescent="0.25">
      <c r="B223">
        <v>198</v>
      </c>
      <c r="C223">
        <v>120.01526190260643</v>
      </c>
      <c r="D223">
        <v>20.111738097393584</v>
      </c>
    </row>
    <row r="224" spans="2:4" x14ac:dyDescent="0.25">
      <c r="B224">
        <v>199</v>
      </c>
      <c r="C224">
        <v>121.09752499738647</v>
      </c>
      <c r="D224">
        <v>-17.061524997386471</v>
      </c>
    </row>
    <row r="225" spans="2:4" x14ac:dyDescent="0.25">
      <c r="B225">
        <v>200</v>
      </c>
      <c r="C225">
        <v>120.58118923518683</v>
      </c>
      <c r="D225">
        <v>19.460810764813175</v>
      </c>
    </row>
    <row r="226" spans="2:4" x14ac:dyDescent="0.25">
      <c r="B226">
        <v>201</v>
      </c>
      <c r="C226">
        <v>119.38515724365092</v>
      </c>
      <c r="D226">
        <v>0.62784275634908226</v>
      </c>
    </row>
    <row r="227" spans="2:4" x14ac:dyDescent="0.25">
      <c r="B227">
        <v>202</v>
      </c>
      <c r="C227">
        <v>120.61036074717551</v>
      </c>
      <c r="D227">
        <v>16.380639252824508</v>
      </c>
    </row>
    <row r="228" spans="2:4" x14ac:dyDescent="0.25">
      <c r="B228">
        <v>203</v>
      </c>
      <c r="C228">
        <v>119.18387381092903</v>
      </c>
      <c r="D228">
        <v>0.81612618907097101</v>
      </c>
    </row>
    <row r="229" spans="2:4" x14ac:dyDescent="0.25">
      <c r="B229">
        <v>204</v>
      </c>
      <c r="C229">
        <v>120.29822556889663</v>
      </c>
      <c r="D229">
        <v>37.170774431103368</v>
      </c>
    </row>
    <row r="230" spans="2:4" x14ac:dyDescent="0.25">
      <c r="B230">
        <v>205</v>
      </c>
      <c r="C230">
        <v>120.42366307044796</v>
      </c>
      <c r="D230">
        <v>-17.46566307044796</v>
      </c>
    </row>
    <row r="231" spans="2:4" x14ac:dyDescent="0.25">
      <c r="B231">
        <v>206</v>
      </c>
      <c r="C231">
        <v>119.8985758546517</v>
      </c>
      <c r="D231">
        <v>3.1644241453483062</v>
      </c>
    </row>
    <row r="232" spans="2:4" x14ac:dyDescent="0.25">
      <c r="B232">
        <v>207</v>
      </c>
      <c r="C232">
        <v>120.6016092935789</v>
      </c>
      <c r="D232">
        <v>-22.629609293578909</v>
      </c>
    </row>
    <row r="233" spans="2:4" x14ac:dyDescent="0.25">
      <c r="B233">
        <v>208</v>
      </c>
      <c r="C233">
        <v>120.05610201939058</v>
      </c>
      <c r="D233">
        <v>1.9018979806094194</v>
      </c>
    </row>
    <row r="234" spans="2:4" x14ac:dyDescent="0.25">
      <c r="B234">
        <v>209</v>
      </c>
      <c r="C234">
        <v>121.40382587326762</v>
      </c>
      <c r="D234">
        <v>12.569174126732392</v>
      </c>
    </row>
    <row r="235" spans="2:4" x14ac:dyDescent="0.25">
      <c r="B235">
        <v>210</v>
      </c>
      <c r="C235">
        <v>120.44408312884003</v>
      </c>
      <c r="D235">
        <v>-2.4230831288400339</v>
      </c>
    </row>
    <row r="236" spans="2:4" x14ac:dyDescent="0.25">
      <c r="B236">
        <v>211</v>
      </c>
      <c r="C236">
        <v>119.59519212996942</v>
      </c>
      <c r="D236">
        <v>6.5318078700305762</v>
      </c>
    </row>
    <row r="237" spans="2:4" x14ac:dyDescent="0.25">
      <c r="B237">
        <v>212</v>
      </c>
      <c r="C237">
        <v>120.58118923518683</v>
      </c>
      <c r="D237">
        <v>9.4668107648131752</v>
      </c>
    </row>
    <row r="238" spans="2:4" x14ac:dyDescent="0.25">
      <c r="B238">
        <v>213</v>
      </c>
      <c r="C238">
        <v>120.07360492658378</v>
      </c>
      <c r="D238">
        <v>-28.074604926583788</v>
      </c>
    </row>
    <row r="239" spans="2:4" x14ac:dyDescent="0.25">
      <c r="B239">
        <v>214</v>
      </c>
      <c r="C239">
        <v>119.89565870345284</v>
      </c>
      <c r="D239">
        <v>-16.519658703452833</v>
      </c>
    </row>
    <row r="240" spans="2:4" x14ac:dyDescent="0.25">
      <c r="B240">
        <v>215</v>
      </c>
      <c r="C240">
        <v>121.42716308285857</v>
      </c>
      <c r="D240">
        <v>-1.4681630828585668</v>
      </c>
    </row>
    <row r="241" spans="2:4" x14ac:dyDescent="0.25">
      <c r="B241">
        <v>216</v>
      </c>
      <c r="C241">
        <v>120.31281132489097</v>
      </c>
      <c r="D241">
        <v>3.5941886751090237</v>
      </c>
    </row>
    <row r="242" spans="2:4" x14ac:dyDescent="0.25">
      <c r="B242">
        <v>217</v>
      </c>
      <c r="C242">
        <v>120.61619504957325</v>
      </c>
      <c r="D242">
        <v>-45.393195049573251</v>
      </c>
    </row>
    <row r="243" spans="2:4" x14ac:dyDescent="0.25">
      <c r="B243">
        <v>218</v>
      </c>
      <c r="C243">
        <v>120.0181790538053</v>
      </c>
      <c r="D243">
        <v>20.003820946194693</v>
      </c>
    </row>
    <row r="244" spans="2:4" x14ac:dyDescent="0.25">
      <c r="B244">
        <v>219</v>
      </c>
      <c r="C244">
        <v>120.77372121431212</v>
      </c>
      <c r="D244">
        <v>13.064278785687875</v>
      </c>
    </row>
    <row r="245" spans="2:4" x14ac:dyDescent="0.25">
      <c r="B245">
        <v>220</v>
      </c>
      <c r="C245">
        <v>119.48142323321356</v>
      </c>
      <c r="D245">
        <v>-35.460423233213561</v>
      </c>
    </row>
    <row r="246" spans="2:4" x14ac:dyDescent="0.25">
      <c r="B246">
        <v>221</v>
      </c>
      <c r="C246">
        <v>120.79414127270419</v>
      </c>
      <c r="D246">
        <v>-46.786141272704199</v>
      </c>
    </row>
    <row r="247" spans="2:4" x14ac:dyDescent="0.25">
      <c r="B247">
        <v>222</v>
      </c>
      <c r="C247">
        <v>120.27780551050455</v>
      </c>
      <c r="D247">
        <v>46.768194489495443</v>
      </c>
    </row>
    <row r="248" spans="2:4" x14ac:dyDescent="0.25">
      <c r="B248">
        <v>223</v>
      </c>
      <c r="C248">
        <v>119.53976625719093</v>
      </c>
      <c r="D248">
        <v>8.4012337428090689</v>
      </c>
    </row>
    <row r="249" spans="2:4" x14ac:dyDescent="0.25">
      <c r="B249">
        <v>224</v>
      </c>
      <c r="C249">
        <v>120.95750173984081</v>
      </c>
      <c r="D249">
        <v>-39.455501739840813</v>
      </c>
    </row>
    <row r="250" spans="2:4" x14ac:dyDescent="0.25">
      <c r="B250">
        <v>225</v>
      </c>
      <c r="C250">
        <v>120.16695376494756</v>
      </c>
      <c r="D250">
        <v>9.7870462350524434</v>
      </c>
    </row>
    <row r="251" spans="2:4" x14ac:dyDescent="0.25">
      <c r="B251">
        <v>226</v>
      </c>
      <c r="C251">
        <v>120.14069940415776</v>
      </c>
      <c r="D251">
        <v>24.81330059584225</v>
      </c>
    </row>
    <row r="252" spans="2:4" x14ac:dyDescent="0.25">
      <c r="B252">
        <v>227</v>
      </c>
      <c r="C252">
        <v>120.78830697030646</v>
      </c>
      <c r="D252">
        <v>-23.809306970306466</v>
      </c>
    </row>
    <row r="253" spans="2:4" x14ac:dyDescent="0.25">
      <c r="B253">
        <v>228</v>
      </c>
      <c r="C253">
        <v>119.7060438755264</v>
      </c>
      <c r="D253">
        <v>70.390956124473604</v>
      </c>
    </row>
    <row r="254" spans="2:4" x14ac:dyDescent="0.25">
      <c r="B254">
        <v>229</v>
      </c>
      <c r="C254">
        <v>120.92541307665326</v>
      </c>
      <c r="D254">
        <v>9.030586923346732</v>
      </c>
    </row>
    <row r="255" spans="2:4" x14ac:dyDescent="0.25">
      <c r="B255">
        <v>230</v>
      </c>
      <c r="C255">
        <v>119.58644067637282</v>
      </c>
      <c r="D255">
        <v>-35.588440676372812</v>
      </c>
    </row>
    <row r="256" spans="2:4" x14ac:dyDescent="0.25">
      <c r="B256">
        <v>231</v>
      </c>
      <c r="C256">
        <v>120.36823719766946</v>
      </c>
      <c r="D256">
        <v>-46.487237197669458</v>
      </c>
    </row>
    <row r="257" spans="2:4" x14ac:dyDescent="0.25">
      <c r="B257">
        <v>232</v>
      </c>
      <c r="C257">
        <v>120.77663836551099</v>
      </c>
      <c r="D257">
        <v>49.222361634489005</v>
      </c>
    </row>
    <row r="258" spans="2:4" x14ac:dyDescent="0.25">
      <c r="B258">
        <v>233</v>
      </c>
      <c r="C258">
        <v>120.09694213617473</v>
      </c>
      <c r="D258">
        <v>1.9130578638252729</v>
      </c>
    </row>
    <row r="259" spans="2:4" x14ac:dyDescent="0.25">
      <c r="B259">
        <v>234</v>
      </c>
      <c r="C259">
        <v>120.05901917058945</v>
      </c>
      <c r="D259">
        <v>-20.03801917058945</v>
      </c>
    </row>
    <row r="260" spans="2:4" x14ac:dyDescent="0.25">
      <c r="B260">
        <v>235</v>
      </c>
      <c r="C260">
        <v>120.94291598384648</v>
      </c>
      <c r="D260">
        <v>15.916084016153533</v>
      </c>
    </row>
    <row r="261" spans="2:4" x14ac:dyDescent="0.25">
      <c r="B261">
        <v>236</v>
      </c>
      <c r="C261">
        <v>120.63661510796533</v>
      </c>
      <c r="D261">
        <v>5.3713848920346692</v>
      </c>
    </row>
    <row r="262" spans="2:4" x14ac:dyDescent="0.25">
      <c r="B262">
        <v>237</v>
      </c>
      <c r="C262">
        <v>119.51351189640111</v>
      </c>
      <c r="D262">
        <v>7.4744881035988868</v>
      </c>
    </row>
    <row r="263" spans="2:4" x14ac:dyDescent="0.25">
      <c r="B263">
        <v>238</v>
      </c>
      <c r="C263">
        <v>120.91957877425553</v>
      </c>
      <c r="D263">
        <v>29.151421225744471</v>
      </c>
    </row>
    <row r="264" spans="2:4" x14ac:dyDescent="0.25">
      <c r="B264">
        <v>239</v>
      </c>
      <c r="C264">
        <v>120.40324301205588</v>
      </c>
      <c r="D264">
        <v>44.778756987944107</v>
      </c>
    </row>
    <row r="265" spans="2:4" x14ac:dyDescent="0.25">
      <c r="B265">
        <v>240</v>
      </c>
      <c r="C265">
        <v>120.04151626339623</v>
      </c>
      <c r="D265">
        <v>-21.462516263396239</v>
      </c>
    </row>
    <row r="266" spans="2:4" x14ac:dyDescent="0.25">
      <c r="B266">
        <v>241</v>
      </c>
      <c r="C266">
        <v>120.89040726226685</v>
      </c>
      <c r="D266">
        <v>-26.278407262266853</v>
      </c>
    </row>
    <row r="267" spans="2:4" x14ac:dyDescent="0.25">
      <c r="B267">
        <v>242</v>
      </c>
      <c r="C267">
        <v>120.81747848229514</v>
      </c>
      <c r="D267">
        <v>-8.9074784822951472</v>
      </c>
    </row>
    <row r="268" spans="2:4" x14ac:dyDescent="0.25">
      <c r="B268">
        <v>243</v>
      </c>
      <c r="C268">
        <v>119.76438689950378</v>
      </c>
      <c r="D268">
        <v>3.251613100496229</v>
      </c>
    </row>
    <row r="269" spans="2:4" x14ac:dyDescent="0.25">
      <c r="B269">
        <v>244</v>
      </c>
      <c r="C269">
        <v>119.27430549809394</v>
      </c>
      <c r="D269">
        <v>0.77169450190606881</v>
      </c>
    </row>
    <row r="270" spans="2:4" x14ac:dyDescent="0.25">
      <c r="B270">
        <v>245</v>
      </c>
      <c r="C270">
        <v>120.79414127270419</v>
      </c>
      <c r="D270">
        <v>-33.77814127270419</v>
      </c>
    </row>
    <row r="271" spans="2:4" x14ac:dyDescent="0.25">
      <c r="B271">
        <v>246</v>
      </c>
      <c r="C271">
        <v>120.04735056579398</v>
      </c>
      <c r="D271">
        <v>-10.041350565793977</v>
      </c>
    </row>
    <row r="272" spans="2:4" x14ac:dyDescent="0.25">
      <c r="B272">
        <v>247</v>
      </c>
      <c r="C272">
        <v>119.39974299964526</v>
      </c>
      <c r="D272">
        <v>-5.3697429996452541</v>
      </c>
    </row>
    <row r="273" spans="2:4" x14ac:dyDescent="0.25">
      <c r="B273">
        <v>248</v>
      </c>
      <c r="C273">
        <v>121.18212238215365</v>
      </c>
      <c r="D273">
        <v>-1.1361223821536441</v>
      </c>
    </row>
    <row r="274" spans="2:4" x14ac:dyDescent="0.25">
      <c r="B274">
        <v>249</v>
      </c>
      <c r="C274">
        <v>119.39974299964526</v>
      </c>
      <c r="D274">
        <v>-40.453742999645257</v>
      </c>
    </row>
    <row r="275" spans="2:4" x14ac:dyDescent="0.25">
      <c r="B275">
        <v>250</v>
      </c>
      <c r="C275">
        <v>119.97733893702114</v>
      </c>
      <c r="D275">
        <v>-16.475338937021149</v>
      </c>
    </row>
    <row r="276" spans="2:4" x14ac:dyDescent="0.25">
      <c r="B276">
        <v>251</v>
      </c>
      <c r="C276">
        <v>121.2229624989378</v>
      </c>
      <c r="D276">
        <v>19.764037501062191</v>
      </c>
    </row>
    <row r="277" spans="2:4" x14ac:dyDescent="0.25">
      <c r="B277">
        <v>252</v>
      </c>
      <c r="C277">
        <v>120.36240289527173</v>
      </c>
      <c r="D277">
        <v>90.488597104728271</v>
      </c>
    </row>
    <row r="278" spans="2:4" x14ac:dyDescent="0.25">
      <c r="B278">
        <v>253</v>
      </c>
      <c r="C278">
        <v>120.02109620500416</v>
      </c>
      <c r="D278">
        <v>-40.020096205004151</v>
      </c>
    </row>
    <row r="279" spans="2:4" x14ac:dyDescent="0.25">
      <c r="B279">
        <v>254</v>
      </c>
      <c r="C279">
        <v>120.18153952094191</v>
      </c>
      <c r="D279">
        <v>-16.152539520941914</v>
      </c>
    </row>
    <row r="280" spans="2:4" x14ac:dyDescent="0.25">
      <c r="B280">
        <v>255</v>
      </c>
      <c r="C280">
        <v>121.17628807975592</v>
      </c>
      <c r="D280">
        <v>1.2677119202440821</v>
      </c>
    </row>
    <row r="281" spans="2:4" x14ac:dyDescent="0.25">
      <c r="B281">
        <v>256</v>
      </c>
      <c r="C281">
        <v>119.18970811332676</v>
      </c>
      <c r="D281">
        <v>53.466291886673247</v>
      </c>
    </row>
    <row r="282" spans="2:4" x14ac:dyDescent="0.25">
      <c r="B282">
        <v>257</v>
      </c>
      <c r="C282">
        <v>121.17920523095478</v>
      </c>
      <c r="D282">
        <v>18.252794769045209</v>
      </c>
    </row>
    <row r="283" spans="2:4" x14ac:dyDescent="0.25">
      <c r="B283">
        <v>258</v>
      </c>
      <c r="C283">
        <v>120.51409475761287</v>
      </c>
      <c r="D283">
        <v>4.4999052423871291</v>
      </c>
    </row>
    <row r="284" spans="2:4" x14ac:dyDescent="0.25">
      <c r="B284">
        <v>259</v>
      </c>
      <c r="C284">
        <v>119.82856422587886</v>
      </c>
      <c r="D284">
        <v>0.19243577412113666</v>
      </c>
    </row>
    <row r="285" spans="2:4" x14ac:dyDescent="0.25">
      <c r="B285">
        <v>260</v>
      </c>
      <c r="C285">
        <v>120.79705842390307</v>
      </c>
      <c r="D285">
        <v>-27.387058423903071</v>
      </c>
    </row>
    <row r="286" spans="2:4" x14ac:dyDescent="0.25">
      <c r="B286">
        <v>261</v>
      </c>
      <c r="C286">
        <v>120.44991743123776</v>
      </c>
      <c r="D286">
        <v>5.892082568762234</v>
      </c>
    </row>
    <row r="287" spans="2:4" x14ac:dyDescent="0.25">
      <c r="B287">
        <v>262</v>
      </c>
      <c r="C287">
        <v>120.6016092935789</v>
      </c>
      <c r="D287">
        <v>-17.611609293578908</v>
      </c>
    </row>
    <row r="288" spans="2:4" x14ac:dyDescent="0.25">
      <c r="B288">
        <v>263</v>
      </c>
      <c r="C288">
        <v>121.24338255732988</v>
      </c>
      <c r="D288">
        <v>12.926617442670107</v>
      </c>
    </row>
    <row r="289" spans="2:4" x14ac:dyDescent="0.25">
      <c r="B289">
        <v>264</v>
      </c>
      <c r="C289">
        <v>121.04209912460799</v>
      </c>
      <c r="D289">
        <v>55.126900875392025</v>
      </c>
    </row>
    <row r="290" spans="2:4" x14ac:dyDescent="0.25">
      <c r="B290">
        <v>265</v>
      </c>
      <c r="C290">
        <v>119.58644067637282</v>
      </c>
      <c r="D290">
        <v>-5.647440676372824</v>
      </c>
    </row>
    <row r="291" spans="2:4" x14ac:dyDescent="0.25">
      <c r="B291">
        <v>266</v>
      </c>
      <c r="C291">
        <v>119.18970811332676</v>
      </c>
      <c r="D291">
        <v>-3.1467081133267527</v>
      </c>
    </row>
    <row r="292" spans="2:4" x14ac:dyDescent="0.25">
      <c r="B292">
        <v>267</v>
      </c>
      <c r="C292">
        <v>119.55143486198639</v>
      </c>
      <c r="D292">
        <v>5.621565138013608</v>
      </c>
    </row>
    <row r="293" spans="2:4" x14ac:dyDescent="0.25">
      <c r="B293">
        <v>268</v>
      </c>
      <c r="C293">
        <v>119.65353515394678</v>
      </c>
      <c r="D293">
        <v>53.322464846053222</v>
      </c>
    </row>
    <row r="294" spans="2:4" x14ac:dyDescent="0.25">
      <c r="B294">
        <v>269</v>
      </c>
      <c r="C294">
        <v>119.58644067637282</v>
      </c>
      <c r="D294">
        <v>-2.606440676372813</v>
      </c>
    </row>
    <row r="295" spans="2:4" x14ac:dyDescent="0.25">
      <c r="B295">
        <v>270</v>
      </c>
      <c r="C295">
        <v>121.53334738649737</v>
      </c>
      <c r="D295">
        <v>-31.705347386497365</v>
      </c>
    </row>
    <row r="296" spans="2:4" x14ac:dyDescent="0.25">
      <c r="B296">
        <v>271</v>
      </c>
      <c r="C296">
        <v>120.75330115592004</v>
      </c>
      <c r="D296">
        <v>-20.752301155920037</v>
      </c>
    </row>
    <row r="297" spans="2:4" x14ac:dyDescent="0.25">
      <c r="B297">
        <v>272</v>
      </c>
      <c r="C297">
        <v>119.92774736664038</v>
      </c>
      <c r="D297">
        <v>-22.06274736664038</v>
      </c>
    </row>
    <row r="298" spans="2:4" x14ac:dyDescent="0.25">
      <c r="B298">
        <v>273</v>
      </c>
      <c r="C298">
        <v>118.94175026142297</v>
      </c>
      <c r="D298">
        <v>7.0652497385770374</v>
      </c>
    </row>
    <row r="299" spans="2:4" x14ac:dyDescent="0.25">
      <c r="B299">
        <v>274</v>
      </c>
      <c r="C299">
        <v>119.9715046346234</v>
      </c>
      <c r="D299">
        <v>-24.994504634623397</v>
      </c>
    </row>
    <row r="300" spans="2:4" x14ac:dyDescent="0.25">
      <c r="B300">
        <v>275</v>
      </c>
      <c r="C300">
        <v>119.28305695169054</v>
      </c>
      <c r="D300">
        <v>26.794943048309463</v>
      </c>
    </row>
    <row r="301" spans="2:4" x14ac:dyDescent="0.25">
      <c r="B301">
        <v>276</v>
      </c>
      <c r="C301">
        <v>120.18445667214077</v>
      </c>
      <c r="D301">
        <v>-21.195456672140764</v>
      </c>
    </row>
    <row r="302" spans="2:4" x14ac:dyDescent="0.25">
      <c r="B302">
        <v>277</v>
      </c>
      <c r="C302">
        <v>119.38807439484978</v>
      </c>
      <c r="D302">
        <v>72.693925605150213</v>
      </c>
    </row>
    <row r="303" spans="2:4" x14ac:dyDescent="0.25">
      <c r="B303">
        <v>278</v>
      </c>
      <c r="C303">
        <v>119.20137671812223</v>
      </c>
      <c r="D303">
        <v>-27.746376718122235</v>
      </c>
    </row>
    <row r="304" spans="2:4" x14ac:dyDescent="0.25">
      <c r="B304">
        <v>279</v>
      </c>
      <c r="C304">
        <v>120.02109620500416</v>
      </c>
      <c r="D304">
        <v>-20.034096205004161</v>
      </c>
    </row>
    <row r="305" spans="2:4" x14ac:dyDescent="0.25">
      <c r="B305">
        <v>280</v>
      </c>
      <c r="C305">
        <v>121.45633459484725</v>
      </c>
      <c r="D305">
        <v>-41.427334594847252</v>
      </c>
    </row>
    <row r="306" spans="2:4" x14ac:dyDescent="0.25">
      <c r="B306">
        <v>281</v>
      </c>
      <c r="C306">
        <v>120.96041889103968</v>
      </c>
      <c r="D306">
        <v>-5.2804188910396732</v>
      </c>
    </row>
    <row r="307" spans="2:4" x14ac:dyDescent="0.25">
      <c r="B307">
        <v>282</v>
      </c>
      <c r="C307">
        <v>120.73871539992571</v>
      </c>
      <c r="D307">
        <v>-22.738715399925709</v>
      </c>
    </row>
    <row r="308" spans="2:4" x14ac:dyDescent="0.25">
      <c r="B308">
        <v>283</v>
      </c>
      <c r="C308">
        <v>120.40032586085701</v>
      </c>
      <c r="D308">
        <v>5.4016741391429974</v>
      </c>
    </row>
    <row r="309" spans="2:4" x14ac:dyDescent="0.25">
      <c r="B309">
        <v>284</v>
      </c>
      <c r="C309">
        <v>120.08527353137926</v>
      </c>
      <c r="D309">
        <v>-24.013273531379255</v>
      </c>
    </row>
    <row r="310" spans="2:4" x14ac:dyDescent="0.25">
      <c r="B310">
        <v>285</v>
      </c>
      <c r="C310">
        <v>119.405577302043</v>
      </c>
      <c r="D310">
        <v>-9.3195773020430011</v>
      </c>
    </row>
    <row r="311" spans="2:4" x14ac:dyDescent="0.25">
      <c r="B311">
        <v>286</v>
      </c>
      <c r="C311">
        <v>121.06835348539779</v>
      </c>
      <c r="D311">
        <v>-36.804353485397797</v>
      </c>
    </row>
    <row r="312" spans="2:4" x14ac:dyDescent="0.25">
      <c r="B312">
        <v>287</v>
      </c>
      <c r="C312">
        <v>119.4143287556396</v>
      </c>
      <c r="D312">
        <v>11.597671244360399</v>
      </c>
    </row>
    <row r="313" spans="2:4" x14ac:dyDescent="0.25">
      <c r="B313">
        <v>288</v>
      </c>
      <c r="C313">
        <v>119.48434038441243</v>
      </c>
      <c r="D313">
        <v>37.662659615587557</v>
      </c>
    </row>
    <row r="314" spans="2:4" x14ac:dyDescent="0.25">
      <c r="B314">
        <v>289</v>
      </c>
      <c r="C314">
        <v>119.37057148765658</v>
      </c>
      <c r="D314">
        <v>28.704428512343412</v>
      </c>
    </row>
    <row r="315" spans="2:4" x14ac:dyDescent="0.25">
      <c r="B315">
        <v>290</v>
      </c>
      <c r="C315">
        <v>120.2369653937204</v>
      </c>
      <c r="D315">
        <v>69.914034606279614</v>
      </c>
    </row>
    <row r="316" spans="2:4" x14ac:dyDescent="0.25">
      <c r="B316">
        <v>291</v>
      </c>
      <c r="C316">
        <v>120.08527353137926</v>
      </c>
      <c r="D316">
        <v>-2.9962735313792592</v>
      </c>
    </row>
    <row r="317" spans="2:4" x14ac:dyDescent="0.25">
      <c r="B317">
        <v>292</v>
      </c>
      <c r="C317">
        <v>121.2054595917446</v>
      </c>
      <c r="D317">
        <v>5.7735404082553998</v>
      </c>
    </row>
    <row r="318" spans="2:4" x14ac:dyDescent="0.25">
      <c r="B318">
        <v>293</v>
      </c>
      <c r="C318">
        <v>120.2369653937204</v>
      </c>
      <c r="D318">
        <v>-55.302965393720399</v>
      </c>
    </row>
    <row r="319" spans="2:4" x14ac:dyDescent="0.25">
      <c r="B319">
        <v>294</v>
      </c>
      <c r="C319">
        <v>120.79414127270419</v>
      </c>
      <c r="D319">
        <v>-40.749141272704193</v>
      </c>
    </row>
    <row r="320" spans="2:4" x14ac:dyDescent="0.25">
      <c r="B320">
        <v>295</v>
      </c>
      <c r="C320">
        <v>119.77022120190151</v>
      </c>
      <c r="D320">
        <v>8.3377787980984976</v>
      </c>
    </row>
    <row r="321" spans="2:4" x14ac:dyDescent="0.25">
      <c r="B321">
        <v>296</v>
      </c>
      <c r="C321">
        <v>119.46683747721923</v>
      </c>
      <c r="D321">
        <v>-1.4628374772192245</v>
      </c>
    </row>
    <row r="322" spans="2:4" x14ac:dyDescent="0.25">
      <c r="B322">
        <v>297</v>
      </c>
      <c r="C322">
        <v>119.76730405070263</v>
      </c>
      <c r="D322">
        <v>-20.602304050702628</v>
      </c>
    </row>
    <row r="323" spans="2:4" x14ac:dyDescent="0.25">
      <c r="B323">
        <v>298</v>
      </c>
      <c r="C323">
        <v>120.0444334145951</v>
      </c>
      <c r="D323">
        <v>34.469566585404905</v>
      </c>
    </row>
    <row r="324" spans="2:4" x14ac:dyDescent="0.25">
      <c r="B324">
        <v>299</v>
      </c>
      <c r="C324">
        <v>121.08293924139214</v>
      </c>
      <c r="D324">
        <v>-13.048939241392134</v>
      </c>
    </row>
    <row r="325" spans="2:4" x14ac:dyDescent="0.25">
      <c r="B325">
        <v>300</v>
      </c>
      <c r="C325">
        <v>119.97733893702114</v>
      </c>
      <c r="D325">
        <v>-14.950338937021144</v>
      </c>
    </row>
    <row r="326" spans="2:4" x14ac:dyDescent="0.25">
      <c r="B326">
        <v>301</v>
      </c>
      <c r="C326">
        <v>120.29822556889663</v>
      </c>
      <c r="D326">
        <v>7.6627744311033723</v>
      </c>
    </row>
    <row r="327" spans="2:4" x14ac:dyDescent="0.25">
      <c r="B327">
        <v>302</v>
      </c>
      <c r="C327">
        <v>120.14069940415776</v>
      </c>
      <c r="D327">
        <v>-9.8699404157756021E-2</v>
      </c>
    </row>
    <row r="328" spans="2:4" x14ac:dyDescent="0.25">
      <c r="B328">
        <v>303</v>
      </c>
      <c r="C328">
        <v>119.45808602362263</v>
      </c>
      <c r="D328">
        <v>10.543913976377382</v>
      </c>
    </row>
    <row r="329" spans="2:4" x14ac:dyDescent="0.25">
      <c r="B329">
        <v>304</v>
      </c>
      <c r="C329">
        <v>121.19087383575025</v>
      </c>
      <c r="D329">
        <v>6.8151261642497474</v>
      </c>
    </row>
    <row r="330" spans="2:4" x14ac:dyDescent="0.25">
      <c r="B330">
        <v>305</v>
      </c>
      <c r="C330">
        <v>119.54851771078754</v>
      </c>
      <c r="D330">
        <v>-17.477517710787538</v>
      </c>
    </row>
    <row r="331" spans="2:4" x14ac:dyDescent="0.25">
      <c r="B331">
        <v>306</v>
      </c>
      <c r="C331">
        <v>119.21596247411657</v>
      </c>
      <c r="D331">
        <v>28.799037525883421</v>
      </c>
    </row>
    <row r="332" spans="2:4" x14ac:dyDescent="0.25">
      <c r="B332">
        <v>307</v>
      </c>
      <c r="C332">
        <v>120.22237963772605</v>
      </c>
      <c r="D332">
        <v>47.730620362273953</v>
      </c>
    </row>
    <row r="333" spans="2:4" x14ac:dyDescent="0.25">
      <c r="B333">
        <v>308</v>
      </c>
      <c r="C333">
        <v>121.01001046142044</v>
      </c>
      <c r="D333">
        <v>9.9599895385795634</v>
      </c>
    </row>
    <row r="334" spans="2:4" x14ac:dyDescent="0.25">
      <c r="B334">
        <v>309</v>
      </c>
      <c r="C334">
        <v>120.5841063863857</v>
      </c>
      <c r="D334">
        <v>3.4118936136142963</v>
      </c>
    </row>
    <row r="335" spans="2:4" x14ac:dyDescent="0.25">
      <c r="B335">
        <v>310</v>
      </c>
      <c r="C335">
        <v>120.07360492658378</v>
      </c>
      <c r="D335">
        <v>5.9533950734162175</v>
      </c>
    </row>
    <row r="336" spans="2:4" x14ac:dyDescent="0.25">
      <c r="B336">
        <v>311</v>
      </c>
      <c r="C336">
        <v>120.75038400472118</v>
      </c>
      <c r="D336">
        <v>9.3136159952788091</v>
      </c>
    </row>
    <row r="337" spans="2:4" x14ac:dyDescent="0.25">
      <c r="B337">
        <v>312</v>
      </c>
      <c r="C337">
        <v>119.82564707468001</v>
      </c>
      <c r="D337">
        <v>-24.815647074680001</v>
      </c>
    </row>
    <row r="338" spans="2:4" x14ac:dyDescent="0.25">
      <c r="B338">
        <v>313</v>
      </c>
      <c r="C338">
        <v>120.51701190881174</v>
      </c>
      <c r="D338">
        <v>19.504988091188252</v>
      </c>
    </row>
    <row r="339" spans="2:4" x14ac:dyDescent="0.25">
      <c r="B339">
        <v>314</v>
      </c>
      <c r="C339">
        <v>120.3740715000672</v>
      </c>
      <c r="D339">
        <v>7.5919284999327914</v>
      </c>
    </row>
    <row r="340" spans="2:4" x14ac:dyDescent="0.25">
      <c r="B340">
        <v>315</v>
      </c>
      <c r="C340">
        <v>120.43533167524343</v>
      </c>
      <c r="D340">
        <v>63.573668324756554</v>
      </c>
    </row>
    <row r="341" spans="2:4" x14ac:dyDescent="0.25">
      <c r="B341">
        <v>316</v>
      </c>
      <c r="C341">
        <v>120.91957877425553</v>
      </c>
      <c r="D341">
        <v>5.1054212257444789</v>
      </c>
    </row>
    <row r="342" spans="2:4" x14ac:dyDescent="0.25">
      <c r="B342">
        <v>317</v>
      </c>
      <c r="C342">
        <v>121.23463110373328</v>
      </c>
      <c r="D342">
        <v>-1.3286311037332723</v>
      </c>
    </row>
    <row r="343" spans="2:4" x14ac:dyDescent="0.25">
      <c r="B343">
        <v>318</v>
      </c>
      <c r="C343">
        <v>120.5928578399823</v>
      </c>
      <c r="D343">
        <v>-0.58085783998230056</v>
      </c>
    </row>
    <row r="344" spans="2:4" x14ac:dyDescent="0.25">
      <c r="B344">
        <v>319</v>
      </c>
      <c r="C344">
        <v>119.54268340838979</v>
      </c>
      <c r="D344">
        <v>-33.977683408389794</v>
      </c>
    </row>
    <row r="345" spans="2:4" x14ac:dyDescent="0.25">
      <c r="B345">
        <v>320</v>
      </c>
      <c r="C345">
        <v>120.2923912664989</v>
      </c>
      <c r="D345">
        <v>-27.349391266498898</v>
      </c>
    </row>
    <row r="346" spans="2:4" x14ac:dyDescent="0.25">
      <c r="B346">
        <v>321</v>
      </c>
      <c r="C346">
        <v>119.81106131868566</v>
      </c>
      <c r="D346">
        <v>34.160938681314349</v>
      </c>
    </row>
    <row r="347" spans="2:4" x14ac:dyDescent="0.25">
      <c r="B347">
        <v>322</v>
      </c>
      <c r="C347">
        <v>120.08235638018039</v>
      </c>
      <c r="D347">
        <v>-40.103356380180387</v>
      </c>
    </row>
    <row r="348" spans="2:4" x14ac:dyDescent="0.25">
      <c r="B348">
        <v>323</v>
      </c>
      <c r="C348">
        <v>119.48142323321356</v>
      </c>
      <c r="D348">
        <v>-0.57842323321355593</v>
      </c>
    </row>
    <row r="349" spans="2:4" x14ac:dyDescent="0.25">
      <c r="B349">
        <v>324</v>
      </c>
      <c r="C349">
        <v>120.62786365436872</v>
      </c>
      <c r="D349">
        <v>-23.629863654368719</v>
      </c>
    </row>
    <row r="350" spans="2:4" x14ac:dyDescent="0.25">
      <c r="B350">
        <v>325</v>
      </c>
      <c r="C350">
        <v>120.2923912664989</v>
      </c>
      <c r="D350">
        <v>19.689608733501103</v>
      </c>
    </row>
    <row r="351" spans="2:4" x14ac:dyDescent="0.25">
      <c r="B351">
        <v>326</v>
      </c>
      <c r="C351">
        <v>119.45516887242376</v>
      </c>
      <c r="D351">
        <v>-2.4831688724237608</v>
      </c>
    </row>
    <row r="352" spans="2:4" x14ac:dyDescent="0.25">
      <c r="B352">
        <v>327</v>
      </c>
      <c r="C352">
        <v>121.07710493899441</v>
      </c>
      <c r="D352">
        <v>46.923895061005595</v>
      </c>
    </row>
    <row r="353" spans="2:4" x14ac:dyDescent="0.25">
      <c r="B353">
        <v>328</v>
      </c>
      <c r="C353">
        <v>120.0998592873736</v>
      </c>
      <c r="D353">
        <v>4.5381407126264008</v>
      </c>
    </row>
    <row r="354" spans="2:4" x14ac:dyDescent="0.25">
      <c r="B354">
        <v>329</v>
      </c>
      <c r="C354">
        <v>120.50826045521512</v>
      </c>
      <c r="D354">
        <v>-42.521260455215128</v>
      </c>
    </row>
    <row r="355" spans="2:4" x14ac:dyDescent="0.25">
      <c r="B355">
        <v>330</v>
      </c>
      <c r="C355">
        <v>119.84023283067434</v>
      </c>
      <c r="D355">
        <v>-25.851232830674334</v>
      </c>
    </row>
    <row r="356" spans="2:4" x14ac:dyDescent="0.25">
      <c r="B356">
        <v>331</v>
      </c>
      <c r="C356">
        <v>120.18737382333964</v>
      </c>
      <c r="D356">
        <v>7.8896261766603573</v>
      </c>
    </row>
    <row r="357" spans="2:4" x14ac:dyDescent="0.25">
      <c r="B357">
        <v>332</v>
      </c>
      <c r="C357">
        <v>120.31572847608983</v>
      </c>
      <c r="D357">
        <v>-12.313728476089835</v>
      </c>
    </row>
    <row r="358" spans="2:4" x14ac:dyDescent="0.25">
      <c r="B358">
        <v>333</v>
      </c>
      <c r="C358">
        <v>120.35365144167513</v>
      </c>
      <c r="D358">
        <v>-0.28765144167512346</v>
      </c>
    </row>
    <row r="359" spans="2:4" x14ac:dyDescent="0.25">
      <c r="B359">
        <v>334</v>
      </c>
      <c r="C359">
        <v>120.53451481600494</v>
      </c>
      <c r="D359">
        <v>-7.4815148160049461</v>
      </c>
    </row>
    <row r="360" spans="2:4" x14ac:dyDescent="0.25">
      <c r="B360">
        <v>335</v>
      </c>
      <c r="C360">
        <v>119.41724590683847</v>
      </c>
      <c r="D360">
        <v>-7.3982459068384685</v>
      </c>
    </row>
    <row r="361" spans="2:4" x14ac:dyDescent="0.25">
      <c r="B361">
        <v>336</v>
      </c>
      <c r="C361">
        <v>120.82331278469287</v>
      </c>
      <c r="D361">
        <v>-6.7223127846928747</v>
      </c>
    </row>
    <row r="362" spans="2:4" x14ac:dyDescent="0.25">
      <c r="B362">
        <v>337</v>
      </c>
      <c r="C362">
        <v>121.07127063659667</v>
      </c>
      <c r="D362">
        <v>-19.088270636596661</v>
      </c>
    </row>
    <row r="363" spans="2:4" x14ac:dyDescent="0.25">
      <c r="B363">
        <v>338</v>
      </c>
      <c r="C363">
        <v>119.46100317482149</v>
      </c>
      <c r="D363">
        <v>10.565996825178502</v>
      </c>
    </row>
    <row r="364" spans="2:4" x14ac:dyDescent="0.25">
      <c r="B364">
        <v>339</v>
      </c>
      <c r="C364">
        <v>119.93066451783925</v>
      </c>
      <c r="D364">
        <v>10.034335482160756</v>
      </c>
    </row>
    <row r="365" spans="2:4" x14ac:dyDescent="0.25">
      <c r="B365">
        <v>340</v>
      </c>
      <c r="C365">
        <v>119.57185492037847</v>
      </c>
      <c r="D365">
        <v>78.503145079621518</v>
      </c>
    </row>
    <row r="366" spans="2:4" x14ac:dyDescent="0.25">
      <c r="B366">
        <v>341</v>
      </c>
      <c r="C366">
        <v>120.36240289527173</v>
      </c>
      <c r="D366">
        <v>1.6515971047282676</v>
      </c>
    </row>
    <row r="367" spans="2:4" x14ac:dyDescent="0.25">
      <c r="B367">
        <v>342</v>
      </c>
      <c r="C367">
        <v>120.10569358977133</v>
      </c>
      <c r="D367">
        <v>42.725306410228654</v>
      </c>
    </row>
    <row r="368" spans="2:4" x14ac:dyDescent="0.25">
      <c r="B368">
        <v>343</v>
      </c>
      <c r="C368">
        <v>120.61327789837438</v>
      </c>
      <c r="D368">
        <v>48.947722101625629</v>
      </c>
    </row>
    <row r="369" spans="2:4" x14ac:dyDescent="0.25">
      <c r="B369">
        <v>344</v>
      </c>
      <c r="C369">
        <v>119.41141160444073</v>
      </c>
      <c r="D369">
        <v>20.729588395559261</v>
      </c>
    </row>
    <row r="370" spans="2:4" x14ac:dyDescent="0.25">
      <c r="B370">
        <v>345</v>
      </c>
      <c r="C370">
        <v>121.1325308117729</v>
      </c>
      <c r="D370">
        <v>-19.102530811772894</v>
      </c>
    </row>
    <row r="371" spans="2:4" x14ac:dyDescent="0.25">
      <c r="B371">
        <v>346</v>
      </c>
      <c r="C371">
        <v>120.34198283687965</v>
      </c>
      <c r="D371">
        <v>-4.2449828368796574</v>
      </c>
    </row>
    <row r="372" spans="2:4" x14ac:dyDescent="0.25">
      <c r="B372">
        <v>347</v>
      </c>
      <c r="C372">
        <v>119.88690724985622</v>
      </c>
      <c r="D372">
        <v>-7.916907249856223</v>
      </c>
    </row>
    <row r="373" spans="2:4" x14ac:dyDescent="0.25">
      <c r="B373">
        <v>348</v>
      </c>
      <c r="C373">
        <v>119.9890075418166</v>
      </c>
      <c r="D373">
        <v>7.3992458183397503E-2</v>
      </c>
    </row>
    <row r="374" spans="2:4" x14ac:dyDescent="0.25">
      <c r="B374">
        <v>349</v>
      </c>
      <c r="C374">
        <v>119.97442178582227</v>
      </c>
      <c r="D374">
        <v>16.002578214177731</v>
      </c>
    </row>
    <row r="375" spans="2:4" x14ac:dyDescent="0.25">
      <c r="B375">
        <v>350</v>
      </c>
      <c r="C375">
        <v>119.98317323941887</v>
      </c>
      <c r="D375">
        <v>-24.978173239418879</v>
      </c>
    </row>
    <row r="376" spans="2:4" x14ac:dyDescent="0.25">
      <c r="B376">
        <v>351</v>
      </c>
      <c r="C376">
        <v>120.28947411530002</v>
      </c>
      <c r="D376">
        <v>23.898525884699964</v>
      </c>
    </row>
    <row r="377" spans="2:4" x14ac:dyDescent="0.25">
      <c r="B377">
        <v>352</v>
      </c>
      <c r="C377">
        <v>120.10861074097021</v>
      </c>
      <c r="D377">
        <v>49.885389259029793</v>
      </c>
    </row>
    <row r="378" spans="2:4" x14ac:dyDescent="0.25">
      <c r="B378">
        <v>353</v>
      </c>
      <c r="C378">
        <v>119.19262526452563</v>
      </c>
      <c r="D378">
        <v>28.807374735474369</v>
      </c>
    </row>
    <row r="379" spans="2:4" x14ac:dyDescent="0.25">
      <c r="B379">
        <v>354</v>
      </c>
      <c r="C379">
        <v>120.33323138328305</v>
      </c>
      <c r="D379">
        <v>41.750768616716954</v>
      </c>
    </row>
    <row r="380" spans="2:4" x14ac:dyDescent="0.25">
      <c r="B380">
        <v>355</v>
      </c>
      <c r="C380">
        <v>118.95050171501958</v>
      </c>
      <c r="D380">
        <v>11.067498284980417</v>
      </c>
    </row>
    <row r="381" spans="2:4" x14ac:dyDescent="0.25">
      <c r="B381">
        <v>356</v>
      </c>
      <c r="C381">
        <v>120.10861074097021</v>
      </c>
      <c r="D381">
        <v>-46.21061074097021</v>
      </c>
    </row>
    <row r="382" spans="2:4" x14ac:dyDescent="0.25">
      <c r="B382">
        <v>357</v>
      </c>
      <c r="C382">
        <v>119.3589028828611</v>
      </c>
      <c r="D382">
        <v>-39.656902882861104</v>
      </c>
    </row>
    <row r="383" spans="2:4" x14ac:dyDescent="0.25">
      <c r="B383">
        <v>358</v>
      </c>
      <c r="C383">
        <v>120.77080406311326</v>
      </c>
      <c r="D383">
        <v>-35.75880406311326</v>
      </c>
    </row>
    <row r="384" spans="2:4" x14ac:dyDescent="0.25">
      <c r="B384">
        <v>359</v>
      </c>
      <c r="C384">
        <v>120.86415290147703</v>
      </c>
      <c r="D384">
        <v>26.129847098522973</v>
      </c>
    </row>
    <row r="385" spans="2:4" x14ac:dyDescent="0.25">
      <c r="B385">
        <v>360</v>
      </c>
      <c r="C385">
        <v>119.36765433645772</v>
      </c>
      <c r="D385">
        <v>0.64234566354228662</v>
      </c>
    </row>
    <row r="386" spans="2:4" x14ac:dyDescent="0.25">
      <c r="B386">
        <v>361</v>
      </c>
      <c r="C386">
        <v>120.24279969611814</v>
      </c>
      <c r="D386">
        <v>-36.204799696118144</v>
      </c>
    </row>
    <row r="387" spans="2:4" x14ac:dyDescent="0.25">
      <c r="B387">
        <v>362</v>
      </c>
      <c r="C387">
        <v>119.66520375874225</v>
      </c>
      <c r="D387">
        <v>8.3087962412577525</v>
      </c>
    </row>
    <row r="388" spans="2:4" x14ac:dyDescent="0.25">
      <c r="B388">
        <v>363</v>
      </c>
      <c r="C388">
        <v>120.25738545211247</v>
      </c>
      <c r="D388">
        <v>-22.230385452112472</v>
      </c>
    </row>
    <row r="389" spans="2:4" x14ac:dyDescent="0.25">
      <c r="B389">
        <v>364</v>
      </c>
      <c r="C389">
        <v>119.59519212996942</v>
      </c>
      <c r="D389">
        <v>-4.5901921299694237</v>
      </c>
    </row>
    <row r="390" spans="2:4" x14ac:dyDescent="0.25">
      <c r="B390">
        <v>365</v>
      </c>
      <c r="C390">
        <v>119.44350026762828</v>
      </c>
      <c r="D390">
        <v>-7.4475002676282855</v>
      </c>
    </row>
    <row r="391" spans="2:4" x14ac:dyDescent="0.25">
      <c r="B391">
        <v>366</v>
      </c>
      <c r="C391">
        <v>120.44408312884003</v>
      </c>
      <c r="D391">
        <v>-5.9920831288400365</v>
      </c>
    </row>
    <row r="392" spans="2:4" x14ac:dyDescent="0.25">
      <c r="B392">
        <v>367</v>
      </c>
      <c r="C392">
        <v>120.99250755422723</v>
      </c>
      <c r="D392">
        <v>-3.9775075542272305</v>
      </c>
    </row>
    <row r="393" spans="2:4" x14ac:dyDescent="0.25">
      <c r="B393">
        <v>368</v>
      </c>
      <c r="C393">
        <v>120.74163255112457</v>
      </c>
      <c r="D393">
        <v>-17.743632551124563</v>
      </c>
    </row>
    <row r="394" spans="2:4" x14ac:dyDescent="0.25">
      <c r="B394">
        <v>369</v>
      </c>
      <c r="C394">
        <v>120.2632197545102</v>
      </c>
      <c r="D394">
        <v>2.7417802454897924</v>
      </c>
    </row>
    <row r="395" spans="2:4" x14ac:dyDescent="0.25">
      <c r="B395">
        <v>370</v>
      </c>
      <c r="C395">
        <v>119.39974299964526</v>
      </c>
      <c r="D395">
        <v>-2.3977429996452599</v>
      </c>
    </row>
    <row r="396" spans="2:4" x14ac:dyDescent="0.25">
      <c r="B396">
        <v>371</v>
      </c>
      <c r="C396">
        <v>120.88749011106798</v>
      </c>
      <c r="D396">
        <v>13.164509888932017</v>
      </c>
    </row>
    <row r="397" spans="2:4" x14ac:dyDescent="0.25">
      <c r="B397">
        <v>372</v>
      </c>
      <c r="C397">
        <v>121.08293924139214</v>
      </c>
      <c r="D397">
        <v>-8.7919392413921429</v>
      </c>
    </row>
    <row r="398" spans="2:4" x14ac:dyDescent="0.25">
      <c r="B398">
        <v>373</v>
      </c>
      <c r="C398">
        <v>119.6243636419581</v>
      </c>
      <c r="D398">
        <v>-23.440363641958101</v>
      </c>
    </row>
    <row r="399" spans="2:4" x14ac:dyDescent="0.25">
      <c r="B399">
        <v>374</v>
      </c>
      <c r="C399">
        <v>119.49892614040678</v>
      </c>
      <c r="D399">
        <v>10.504073859593205</v>
      </c>
    </row>
    <row r="400" spans="2:4" x14ac:dyDescent="0.25">
      <c r="B400">
        <v>375</v>
      </c>
      <c r="C400">
        <v>118.93591595902524</v>
      </c>
      <c r="D400">
        <v>1.3280840409747583</v>
      </c>
    </row>
    <row r="401" spans="2:4" x14ac:dyDescent="0.25">
      <c r="B401">
        <v>376</v>
      </c>
      <c r="C401">
        <v>120.72412964393136</v>
      </c>
      <c r="D401">
        <v>11.209870356068635</v>
      </c>
    </row>
    <row r="402" spans="2:4" x14ac:dyDescent="0.25">
      <c r="B402">
        <v>377</v>
      </c>
      <c r="C402">
        <v>119.41141160444073</v>
      </c>
      <c r="D402">
        <v>18.606588395559271</v>
      </c>
    </row>
    <row r="403" spans="2:4" x14ac:dyDescent="0.25">
      <c r="B403">
        <v>378</v>
      </c>
      <c r="C403">
        <v>120.67745522474948</v>
      </c>
      <c r="D403">
        <v>-0.67645522474947484</v>
      </c>
    </row>
    <row r="404" spans="2:4" x14ac:dyDescent="0.25">
      <c r="B404">
        <v>379</v>
      </c>
      <c r="C404">
        <v>120.85248429668157</v>
      </c>
      <c r="D404">
        <v>6.137515703318428</v>
      </c>
    </row>
    <row r="405" spans="2:4" x14ac:dyDescent="0.25">
      <c r="B405">
        <v>380</v>
      </c>
      <c r="C405">
        <v>120.3828229536638</v>
      </c>
      <c r="D405">
        <v>14.638177046336182</v>
      </c>
    </row>
    <row r="406" spans="2:4" x14ac:dyDescent="0.25">
      <c r="B406">
        <v>381</v>
      </c>
      <c r="C406">
        <v>120.76205260951664</v>
      </c>
      <c r="D406">
        <v>3.2589473904833568</v>
      </c>
    </row>
    <row r="407" spans="2:4" x14ac:dyDescent="0.25">
      <c r="B407">
        <v>382</v>
      </c>
      <c r="C407">
        <v>120.08527353137926</v>
      </c>
      <c r="D407">
        <v>60.954726468620734</v>
      </c>
    </row>
    <row r="408" spans="2:4" x14ac:dyDescent="0.25">
      <c r="B408">
        <v>383</v>
      </c>
      <c r="C408">
        <v>120.71829534153363</v>
      </c>
      <c r="D408">
        <v>-15.465295341533633</v>
      </c>
    </row>
    <row r="409" spans="2:4" x14ac:dyDescent="0.25">
      <c r="B409">
        <v>384</v>
      </c>
      <c r="C409">
        <v>120.50534330401626</v>
      </c>
      <c r="D409">
        <v>-30.567343304016262</v>
      </c>
    </row>
    <row r="410" spans="2:4" x14ac:dyDescent="0.25">
      <c r="B410">
        <v>385</v>
      </c>
      <c r="C410">
        <v>121.32506279089819</v>
      </c>
      <c r="D410">
        <v>-9.3360627908981826</v>
      </c>
    </row>
    <row r="411" spans="2:4" x14ac:dyDescent="0.25">
      <c r="B411">
        <v>386</v>
      </c>
      <c r="C411">
        <v>121.16461947496045</v>
      </c>
      <c r="D411">
        <v>9.4163805250395427</v>
      </c>
    </row>
    <row r="412" spans="2:4" x14ac:dyDescent="0.25">
      <c r="B412">
        <v>387</v>
      </c>
      <c r="C412">
        <v>120.84373284308495</v>
      </c>
      <c r="D412">
        <v>7.1722671569150407</v>
      </c>
    </row>
    <row r="413" spans="2:4" x14ac:dyDescent="0.25">
      <c r="B413">
        <v>388</v>
      </c>
      <c r="C413">
        <v>121.12086220697742</v>
      </c>
      <c r="D413">
        <v>-47.133862206977426</v>
      </c>
    </row>
    <row r="414" spans="2:4" x14ac:dyDescent="0.25">
      <c r="B414">
        <v>389</v>
      </c>
      <c r="C414">
        <v>120.60744359597665</v>
      </c>
      <c r="D414">
        <v>-28.635443595976653</v>
      </c>
    </row>
    <row r="415" spans="2:4" x14ac:dyDescent="0.25">
      <c r="B415">
        <v>390</v>
      </c>
      <c r="C415">
        <v>120.6482837127608</v>
      </c>
      <c r="D415">
        <v>-23.605283712760794</v>
      </c>
    </row>
    <row r="416" spans="2:4" x14ac:dyDescent="0.25">
      <c r="B416">
        <v>391</v>
      </c>
      <c r="C416">
        <v>120.9399988326476</v>
      </c>
      <c r="D416">
        <v>6.9920011673523987</v>
      </c>
    </row>
    <row r="417" spans="2:4" x14ac:dyDescent="0.25">
      <c r="B417">
        <v>392</v>
      </c>
      <c r="C417">
        <v>120.32156277848757</v>
      </c>
      <c r="D417">
        <v>3.67143722151242</v>
      </c>
    </row>
    <row r="418" spans="2:4" x14ac:dyDescent="0.25">
      <c r="B418">
        <v>393</v>
      </c>
      <c r="C418">
        <v>119.41724590683847</v>
      </c>
      <c r="D418">
        <v>8.5837540931615308</v>
      </c>
    </row>
    <row r="419" spans="2:4" x14ac:dyDescent="0.25">
      <c r="B419">
        <v>394</v>
      </c>
      <c r="C419">
        <v>120.5199290600106</v>
      </c>
      <c r="D419">
        <v>-57.643929060010599</v>
      </c>
    </row>
    <row r="420" spans="2:4" x14ac:dyDescent="0.25">
      <c r="B420">
        <v>395</v>
      </c>
      <c r="C420">
        <v>119.98317323941887</v>
      </c>
      <c r="D420">
        <v>48.205826760581118</v>
      </c>
    </row>
    <row r="421" spans="2:4" x14ac:dyDescent="0.25">
      <c r="B421">
        <v>396</v>
      </c>
      <c r="C421">
        <v>119.96858748342453</v>
      </c>
      <c r="D421">
        <v>49.162412516575472</v>
      </c>
    </row>
    <row r="422" spans="2:4" x14ac:dyDescent="0.25">
      <c r="B422">
        <v>397</v>
      </c>
      <c r="C422">
        <v>120.48200609442532</v>
      </c>
      <c r="D422">
        <v>-20.551006094425318</v>
      </c>
    </row>
    <row r="423" spans="2:4" x14ac:dyDescent="0.25">
      <c r="B423">
        <v>398</v>
      </c>
      <c r="C423">
        <v>119.87232149386189</v>
      </c>
      <c r="D423">
        <v>44.098678506138114</v>
      </c>
    </row>
    <row r="424" spans="2:4" x14ac:dyDescent="0.25">
      <c r="B424">
        <v>399</v>
      </c>
      <c r="C424">
        <v>119.83439852827661</v>
      </c>
      <c r="D424">
        <v>7.2026014717233977</v>
      </c>
    </row>
    <row r="425" spans="2:4" x14ac:dyDescent="0.25">
      <c r="B425">
        <v>400</v>
      </c>
      <c r="C425">
        <v>120.40616016325474</v>
      </c>
      <c r="D425">
        <v>23.446839836745269</v>
      </c>
    </row>
    <row r="426" spans="2:4" x14ac:dyDescent="0.25">
      <c r="B426">
        <v>401</v>
      </c>
      <c r="C426">
        <v>119.68270666593547</v>
      </c>
      <c r="D426">
        <v>-22.664706665935469</v>
      </c>
    </row>
    <row r="427" spans="2:4" x14ac:dyDescent="0.25">
      <c r="B427">
        <v>402</v>
      </c>
      <c r="C427">
        <v>119.64770085154905</v>
      </c>
      <c r="D427">
        <v>5.2732991484509597</v>
      </c>
    </row>
    <row r="428" spans="2:4" x14ac:dyDescent="0.25">
      <c r="B428">
        <v>403</v>
      </c>
      <c r="C428">
        <v>119.84606713307207</v>
      </c>
      <c r="D428">
        <v>0.11693286692792526</v>
      </c>
    </row>
    <row r="429" spans="2:4" x14ac:dyDescent="0.25">
      <c r="B429">
        <v>404</v>
      </c>
      <c r="C429">
        <v>120.60452644477778</v>
      </c>
      <c r="D429">
        <v>19.323473555222222</v>
      </c>
    </row>
    <row r="430" spans="2:4" x14ac:dyDescent="0.25">
      <c r="B430">
        <v>405</v>
      </c>
      <c r="C430">
        <v>120.57243778159022</v>
      </c>
      <c r="D430">
        <v>-35.542437781590223</v>
      </c>
    </row>
    <row r="431" spans="2:4" x14ac:dyDescent="0.25">
      <c r="B431">
        <v>406</v>
      </c>
      <c r="C431">
        <v>120.55493487439702</v>
      </c>
      <c r="D431">
        <v>-24.604934874397017</v>
      </c>
    </row>
    <row r="432" spans="2:4" x14ac:dyDescent="0.25">
      <c r="B432">
        <v>407</v>
      </c>
      <c r="C432">
        <v>120.65995231755628</v>
      </c>
      <c r="D432">
        <v>19.376047682443726</v>
      </c>
    </row>
    <row r="433" spans="2:4" x14ac:dyDescent="0.25">
      <c r="B433">
        <v>408</v>
      </c>
      <c r="C433">
        <v>119.43766596523055</v>
      </c>
      <c r="D433">
        <v>-45.430665965230546</v>
      </c>
    </row>
    <row r="434" spans="2:4" x14ac:dyDescent="0.25">
      <c r="B434">
        <v>409</v>
      </c>
      <c r="C434">
        <v>121.25796831332423</v>
      </c>
      <c r="D434">
        <v>-10.255968313324232</v>
      </c>
    </row>
    <row r="435" spans="2:4" x14ac:dyDescent="0.25">
      <c r="B435">
        <v>410</v>
      </c>
      <c r="C435">
        <v>119.69437527073093</v>
      </c>
      <c r="D435">
        <v>-4.6953752707309349</v>
      </c>
    </row>
    <row r="436" spans="2:4" x14ac:dyDescent="0.25">
      <c r="B436">
        <v>411</v>
      </c>
      <c r="C436">
        <v>119.52518050119659</v>
      </c>
      <c r="D436">
        <v>11.518819498803424</v>
      </c>
    </row>
    <row r="437" spans="2:4" x14ac:dyDescent="0.25">
      <c r="B437">
        <v>412</v>
      </c>
      <c r="C437">
        <v>119.41141160444073</v>
      </c>
      <c r="D437">
        <v>6.434588395559274</v>
      </c>
    </row>
    <row r="438" spans="2:4" x14ac:dyDescent="0.25">
      <c r="B438">
        <v>413</v>
      </c>
      <c r="C438">
        <v>119.44933457002601</v>
      </c>
      <c r="D438">
        <v>3.6416654299739832</v>
      </c>
    </row>
    <row r="439" spans="2:4" x14ac:dyDescent="0.25">
      <c r="B439">
        <v>414</v>
      </c>
      <c r="C439">
        <v>119.41724590683847</v>
      </c>
      <c r="D439">
        <v>-20.101245906838471</v>
      </c>
    </row>
    <row r="440" spans="2:4" x14ac:dyDescent="0.25">
      <c r="B440">
        <v>415</v>
      </c>
      <c r="C440">
        <v>120.22821394012379</v>
      </c>
      <c r="D440">
        <v>24.753786059876205</v>
      </c>
    </row>
    <row r="441" spans="2:4" x14ac:dyDescent="0.25">
      <c r="B441">
        <v>416</v>
      </c>
      <c r="C441">
        <v>119.47558893081583</v>
      </c>
      <c r="D441">
        <v>7.5104110691841726</v>
      </c>
    </row>
    <row r="442" spans="2:4" x14ac:dyDescent="0.25">
      <c r="B442">
        <v>417</v>
      </c>
      <c r="C442">
        <v>119.31514561487809</v>
      </c>
      <c r="D442">
        <v>43.678854385121909</v>
      </c>
    </row>
    <row r="443" spans="2:4" x14ac:dyDescent="0.25">
      <c r="B443">
        <v>418</v>
      </c>
      <c r="C443">
        <v>119.72062963152075</v>
      </c>
      <c r="D443">
        <v>-7.7116296315207506</v>
      </c>
    </row>
    <row r="444" spans="2:4" x14ac:dyDescent="0.25">
      <c r="B444">
        <v>419</v>
      </c>
      <c r="C444">
        <v>119.2772226492928</v>
      </c>
      <c r="D444">
        <v>-24.228222649292789</v>
      </c>
    </row>
    <row r="445" spans="2:4" x14ac:dyDescent="0.25">
      <c r="B445">
        <v>420</v>
      </c>
      <c r="C445">
        <v>121.20254244054573</v>
      </c>
      <c r="D445">
        <v>-24.211542440545728</v>
      </c>
    </row>
    <row r="446" spans="2:4" x14ac:dyDescent="0.25">
      <c r="B446">
        <v>421</v>
      </c>
      <c r="C446">
        <v>118.95050171501958</v>
      </c>
      <c r="D446">
        <v>6.0484982849804112</v>
      </c>
    </row>
    <row r="447" spans="2:4" x14ac:dyDescent="0.25">
      <c r="B447">
        <v>422</v>
      </c>
      <c r="C447">
        <v>121.07127063659667</v>
      </c>
      <c r="D447">
        <v>-22.077270636596666</v>
      </c>
    </row>
    <row r="448" spans="2:4" x14ac:dyDescent="0.25">
      <c r="B448">
        <v>423</v>
      </c>
      <c r="C448">
        <v>120.15236800895322</v>
      </c>
      <c r="D448">
        <v>-0.14936800895321767</v>
      </c>
    </row>
    <row r="449" spans="2:4" x14ac:dyDescent="0.25">
      <c r="B449">
        <v>424</v>
      </c>
      <c r="C449">
        <v>120.62786365436872</v>
      </c>
      <c r="D449">
        <v>22.927136345631283</v>
      </c>
    </row>
    <row r="450" spans="2:4" x14ac:dyDescent="0.25">
      <c r="B450">
        <v>425</v>
      </c>
      <c r="C450">
        <v>120.95458458864195</v>
      </c>
      <c r="D450">
        <v>-0.99958458864195165</v>
      </c>
    </row>
    <row r="451" spans="2:4" x14ac:dyDescent="0.25">
      <c r="B451">
        <v>426</v>
      </c>
      <c r="C451">
        <v>119.78772410909471</v>
      </c>
      <c r="D451">
        <v>-8.8327241090947126</v>
      </c>
    </row>
    <row r="452" spans="2:4" x14ac:dyDescent="0.25">
      <c r="B452">
        <v>427</v>
      </c>
      <c r="C452">
        <v>119.78772410909471</v>
      </c>
      <c r="D452">
        <v>5.189275890905293</v>
      </c>
    </row>
    <row r="453" spans="2:4" x14ac:dyDescent="0.25">
      <c r="B453">
        <v>428</v>
      </c>
      <c r="C453">
        <v>119.95983602982793</v>
      </c>
      <c r="D453">
        <v>-21.43483602982792</v>
      </c>
    </row>
    <row r="454" spans="2:4" x14ac:dyDescent="0.25">
      <c r="B454">
        <v>429</v>
      </c>
      <c r="C454">
        <v>119.27430549809394</v>
      </c>
      <c r="D454">
        <v>8.7376945019060628</v>
      </c>
    </row>
    <row r="455" spans="2:4" x14ac:dyDescent="0.25">
      <c r="B455">
        <v>430</v>
      </c>
      <c r="C455">
        <v>120.08527353137926</v>
      </c>
      <c r="D455">
        <v>-19.972273531379258</v>
      </c>
    </row>
    <row r="456" spans="2:4" x14ac:dyDescent="0.25">
      <c r="B456">
        <v>431</v>
      </c>
      <c r="C456">
        <v>120.76205260951664</v>
      </c>
      <c r="D456">
        <v>4.3769473904833518</v>
      </c>
    </row>
    <row r="457" spans="2:4" x14ac:dyDescent="0.25">
      <c r="B457">
        <v>432</v>
      </c>
      <c r="C457">
        <v>119.74104968991283</v>
      </c>
      <c r="D457">
        <v>39.035950310087159</v>
      </c>
    </row>
    <row r="458" spans="2:4" x14ac:dyDescent="0.25">
      <c r="B458">
        <v>433</v>
      </c>
      <c r="C458">
        <v>120.08819068257813</v>
      </c>
      <c r="D458">
        <v>7.3468093174218723</v>
      </c>
    </row>
    <row r="459" spans="2:4" x14ac:dyDescent="0.25">
      <c r="B459">
        <v>434</v>
      </c>
      <c r="C459">
        <v>119.77897265549811</v>
      </c>
      <c r="D459">
        <v>4.1620273445018938</v>
      </c>
    </row>
    <row r="460" spans="2:4" x14ac:dyDescent="0.25">
      <c r="B460">
        <v>435</v>
      </c>
      <c r="C460">
        <v>119.09927642616185</v>
      </c>
      <c r="D460">
        <v>-2.0662764261618491</v>
      </c>
    </row>
    <row r="461" spans="2:4" x14ac:dyDescent="0.25">
      <c r="B461">
        <v>436</v>
      </c>
      <c r="C461">
        <v>120.17278806734529</v>
      </c>
      <c r="D461">
        <v>2.495211932654712</v>
      </c>
    </row>
    <row r="462" spans="2:4" x14ac:dyDescent="0.25">
      <c r="B462">
        <v>437</v>
      </c>
      <c r="C462">
        <v>118.97675607580939</v>
      </c>
      <c r="D462">
        <v>8.0312439241906048</v>
      </c>
    </row>
    <row r="463" spans="2:4" x14ac:dyDescent="0.25">
      <c r="B463">
        <v>438</v>
      </c>
      <c r="C463">
        <v>120.62786365436872</v>
      </c>
      <c r="D463">
        <v>-22.575863654368717</v>
      </c>
    </row>
    <row r="464" spans="2:4" x14ac:dyDescent="0.25">
      <c r="B464">
        <v>439</v>
      </c>
      <c r="C464">
        <v>119.77313835310038</v>
      </c>
      <c r="D464">
        <v>-19.808138353100375</v>
      </c>
    </row>
    <row r="465" spans="2:4" x14ac:dyDescent="0.25">
      <c r="B465">
        <v>440</v>
      </c>
      <c r="C465">
        <v>120.34198283687965</v>
      </c>
      <c r="D465">
        <v>23.764017163120343</v>
      </c>
    </row>
    <row r="466" spans="2:4" x14ac:dyDescent="0.25">
      <c r="B466">
        <v>441</v>
      </c>
      <c r="C466">
        <v>120.49075754802192</v>
      </c>
      <c r="D466">
        <v>13.516242451978087</v>
      </c>
    </row>
    <row r="467" spans="2:4" x14ac:dyDescent="0.25">
      <c r="B467">
        <v>442</v>
      </c>
      <c r="C467">
        <v>121.15295087016497</v>
      </c>
      <c r="D467">
        <v>6.814049129835027</v>
      </c>
    </row>
    <row r="468" spans="2:4" x14ac:dyDescent="0.25">
      <c r="B468">
        <v>443</v>
      </c>
      <c r="C468">
        <v>119.89565870345284</v>
      </c>
      <c r="D468">
        <v>2.0603412965471648</v>
      </c>
    </row>
    <row r="469" spans="2:4" x14ac:dyDescent="0.25">
      <c r="B469">
        <v>444</v>
      </c>
      <c r="C469">
        <v>120.53451481600494</v>
      </c>
      <c r="D469">
        <v>-20.487514816004946</v>
      </c>
    </row>
    <row r="470" spans="2:4" x14ac:dyDescent="0.25">
      <c r="B470">
        <v>445</v>
      </c>
      <c r="C470">
        <v>121.17337092855705</v>
      </c>
      <c r="D470">
        <v>8.9536290714429612</v>
      </c>
    </row>
    <row r="471" spans="2:4" x14ac:dyDescent="0.25">
      <c r="B471">
        <v>446</v>
      </c>
      <c r="C471">
        <v>120.47617179202759</v>
      </c>
      <c r="D471">
        <v>8.565828207972416</v>
      </c>
    </row>
    <row r="472" spans="2:4" x14ac:dyDescent="0.25">
      <c r="B472">
        <v>447</v>
      </c>
      <c r="C472">
        <v>120.2544683009136</v>
      </c>
      <c r="D472">
        <v>9.7575316990863996</v>
      </c>
    </row>
    <row r="473" spans="2:4" x14ac:dyDescent="0.25">
      <c r="B473">
        <v>448</v>
      </c>
      <c r="C473">
        <v>119.7614697483049</v>
      </c>
      <c r="D473">
        <v>-53.764469748304904</v>
      </c>
    </row>
    <row r="474" spans="2:4" x14ac:dyDescent="0.25">
      <c r="B474">
        <v>449</v>
      </c>
      <c r="C474">
        <v>120.23988254491927</v>
      </c>
      <c r="D474">
        <v>-37.106882544919273</v>
      </c>
    </row>
    <row r="475" spans="2:4" x14ac:dyDescent="0.25">
      <c r="B475">
        <v>450</v>
      </c>
      <c r="C475">
        <v>120.02109620500416</v>
      </c>
      <c r="D475">
        <v>40.019903794995841</v>
      </c>
    </row>
    <row r="476" spans="2:4" x14ac:dyDescent="0.25">
      <c r="B476">
        <v>451</v>
      </c>
      <c r="C476">
        <v>119.43766596523055</v>
      </c>
      <c r="D476">
        <v>-4.3806659652305484</v>
      </c>
    </row>
    <row r="477" spans="2:4" x14ac:dyDescent="0.25">
      <c r="B477">
        <v>452</v>
      </c>
      <c r="C477">
        <v>120.0181790538053</v>
      </c>
      <c r="D477">
        <v>18.094820946194702</v>
      </c>
    </row>
    <row r="478" spans="2:4" x14ac:dyDescent="0.25">
      <c r="B478">
        <v>453</v>
      </c>
      <c r="C478">
        <v>119.79355841149246</v>
      </c>
      <c r="D478">
        <v>10.309441588507553</v>
      </c>
    </row>
    <row r="479" spans="2:4" x14ac:dyDescent="0.25">
      <c r="B479">
        <v>454</v>
      </c>
      <c r="C479">
        <v>120.20779388173172</v>
      </c>
      <c r="D479">
        <v>7.8542061182682943</v>
      </c>
    </row>
    <row r="480" spans="2:4" x14ac:dyDescent="0.25">
      <c r="B480">
        <v>455</v>
      </c>
      <c r="C480">
        <v>119.65061800274792</v>
      </c>
      <c r="D480">
        <v>2.3773819972520869</v>
      </c>
    </row>
    <row r="481" spans="2:4" x14ac:dyDescent="0.25">
      <c r="B481">
        <v>456</v>
      </c>
      <c r="C481">
        <v>119.78188980669698</v>
      </c>
      <c r="D481">
        <v>-27.718889806696978</v>
      </c>
    </row>
    <row r="482" spans="2:4" x14ac:dyDescent="0.25">
      <c r="B482">
        <v>457</v>
      </c>
      <c r="C482">
        <v>120.30405987129436</v>
      </c>
      <c r="D482">
        <v>-41.240059871294363</v>
      </c>
    </row>
    <row r="483" spans="2:4" x14ac:dyDescent="0.25">
      <c r="B483">
        <v>458</v>
      </c>
      <c r="C483">
        <v>120.94875028624421</v>
      </c>
      <c r="D483">
        <v>25.043249713755785</v>
      </c>
    </row>
    <row r="484" spans="2:4" x14ac:dyDescent="0.25">
      <c r="B484">
        <v>459</v>
      </c>
      <c r="C484">
        <v>120.5841063863857</v>
      </c>
      <c r="D484">
        <v>19.445893613614302</v>
      </c>
    </row>
    <row r="485" spans="2:4" x14ac:dyDescent="0.25">
      <c r="B485">
        <v>460</v>
      </c>
      <c r="C485">
        <v>119.21887962531544</v>
      </c>
      <c r="D485">
        <v>-28.188879625315437</v>
      </c>
    </row>
    <row r="486" spans="2:4" x14ac:dyDescent="0.25">
      <c r="B486">
        <v>461</v>
      </c>
      <c r="C486">
        <v>119.29472555648601</v>
      </c>
      <c r="D486">
        <v>-7.3077255564860195</v>
      </c>
    </row>
    <row r="487" spans="2:4" x14ac:dyDescent="0.25">
      <c r="B487">
        <v>462</v>
      </c>
      <c r="C487">
        <v>121.47646293811944</v>
      </c>
      <c r="D487">
        <v>58.565537061880562</v>
      </c>
    </row>
    <row r="488" spans="2:4" x14ac:dyDescent="0.25">
      <c r="B488">
        <v>463</v>
      </c>
      <c r="C488">
        <v>119.37348863885545</v>
      </c>
      <c r="D488">
        <v>0.60151136114454573</v>
      </c>
    </row>
    <row r="489" spans="2:4" x14ac:dyDescent="0.25">
      <c r="B489">
        <v>464</v>
      </c>
      <c r="C489">
        <v>119.53684910599206</v>
      </c>
      <c r="D489">
        <v>32.147150894007936</v>
      </c>
    </row>
    <row r="490" spans="2:4" x14ac:dyDescent="0.25">
      <c r="B490">
        <v>465</v>
      </c>
      <c r="C490">
        <v>120.54910057199928</v>
      </c>
      <c r="D490">
        <v>-40.914100571999271</v>
      </c>
    </row>
    <row r="491" spans="2:4" x14ac:dyDescent="0.25">
      <c r="B491">
        <v>466</v>
      </c>
      <c r="C491">
        <v>120.51117760641399</v>
      </c>
      <c r="D491">
        <v>-0.66717760641400048</v>
      </c>
    </row>
    <row r="492" spans="2:4" x14ac:dyDescent="0.25">
      <c r="B492">
        <v>467</v>
      </c>
      <c r="C492">
        <v>121.00125900782383</v>
      </c>
      <c r="D492">
        <v>32.069740992176165</v>
      </c>
    </row>
    <row r="493" spans="2:4" x14ac:dyDescent="0.25">
      <c r="B493">
        <v>468</v>
      </c>
      <c r="C493">
        <v>119.95108457623132</v>
      </c>
      <c r="D493">
        <v>55.861915423768664</v>
      </c>
    </row>
    <row r="494" spans="2:4" x14ac:dyDescent="0.25">
      <c r="B494">
        <v>469</v>
      </c>
      <c r="C494">
        <v>120.82331278469287</v>
      </c>
      <c r="D494">
        <v>-31.432312784692868</v>
      </c>
    </row>
    <row r="495" spans="2:4" x14ac:dyDescent="0.25">
      <c r="B495">
        <v>470</v>
      </c>
      <c r="C495">
        <v>119.97442178582227</v>
      </c>
      <c r="D495">
        <v>7.9855782141777212</v>
      </c>
    </row>
    <row r="496" spans="2:4" x14ac:dyDescent="0.25">
      <c r="B496">
        <v>471</v>
      </c>
      <c r="C496">
        <v>119.33848282446903</v>
      </c>
      <c r="D496">
        <v>1.8845171755309735</v>
      </c>
    </row>
    <row r="497" spans="2:4" x14ac:dyDescent="0.25">
      <c r="B497">
        <v>472</v>
      </c>
      <c r="C497">
        <v>121.12086220697742</v>
      </c>
      <c r="D497">
        <v>-32.192862206977424</v>
      </c>
    </row>
    <row r="498" spans="2:4" x14ac:dyDescent="0.25">
      <c r="B498">
        <v>473</v>
      </c>
      <c r="C498">
        <v>120.29822556889663</v>
      </c>
      <c r="D498">
        <v>9.7767744311033624</v>
      </c>
    </row>
    <row r="499" spans="2:4" x14ac:dyDescent="0.25">
      <c r="B499">
        <v>474</v>
      </c>
      <c r="C499">
        <v>120.65995231755628</v>
      </c>
      <c r="D499">
        <v>9.3430476824437108</v>
      </c>
    </row>
    <row r="500" spans="2:4" x14ac:dyDescent="0.25">
      <c r="B500">
        <v>475</v>
      </c>
      <c r="C500">
        <v>121.2783883717163</v>
      </c>
      <c r="D500">
        <v>-40.766388371716303</v>
      </c>
    </row>
    <row r="501" spans="2:4" x14ac:dyDescent="0.25">
      <c r="B501">
        <v>476</v>
      </c>
      <c r="C501">
        <v>119.38807439484978</v>
      </c>
      <c r="D501">
        <v>54.196925605150227</v>
      </c>
    </row>
    <row r="502" spans="2:4" x14ac:dyDescent="0.25">
      <c r="B502">
        <v>477</v>
      </c>
      <c r="C502">
        <v>121.33964854689253</v>
      </c>
      <c r="D502">
        <v>-28.416648546892532</v>
      </c>
    </row>
    <row r="503" spans="2:4" x14ac:dyDescent="0.25">
      <c r="B503">
        <v>478</v>
      </c>
      <c r="C503">
        <v>119.22179677651431</v>
      </c>
      <c r="D503">
        <v>6.7502032234856841</v>
      </c>
    </row>
    <row r="504" spans="2:4" x14ac:dyDescent="0.25">
      <c r="B504">
        <v>479</v>
      </c>
      <c r="C504">
        <v>120.56368632799362</v>
      </c>
      <c r="D504">
        <v>-37.270686327993616</v>
      </c>
    </row>
    <row r="505" spans="2:4" x14ac:dyDescent="0.25">
      <c r="B505">
        <v>480</v>
      </c>
      <c r="C505">
        <v>121.17337092855705</v>
      </c>
      <c r="D505">
        <v>-43.20637092855705</v>
      </c>
    </row>
    <row r="506" spans="2:4" x14ac:dyDescent="0.25">
      <c r="B506">
        <v>481</v>
      </c>
      <c r="C506">
        <v>119.13428224054826</v>
      </c>
      <c r="D506">
        <v>7.894717759451737</v>
      </c>
    </row>
    <row r="507" spans="2:4" x14ac:dyDescent="0.25">
      <c r="B507">
        <v>482</v>
      </c>
      <c r="C507">
        <v>120.78247266790872</v>
      </c>
      <c r="D507">
        <v>-2.8024726679087166</v>
      </c>
    </row>
    <row r="508" spans="2:4" x14ac:dyDescent="0.25">
      <c r="B508">
        <v>483</v>
      </c>
      <c r="C508">
        <v>119.84023283067434</v>
      </c>
      <c r="D508">
        <v>20.181767169325653</v>
      </c>
    </row>
    <row r="509" spans="2:4" x14ac:dyDescent="0.25">
      <c r="B509">
        <v>484</v>
      </c>
      <c r="C509">
        <v>120.27780551050455</v>
      </c>
      <c r="D509">
        <v>47.661194489495443</v>
      </c>
    </row>
    <row r="510" spans="2:4" x14ac:dyDescent="0.25">
      <c r="B510">
        <v>485</v>
      </c>
      <c r="C510">
        <v>120.07068777538491</v>
      </c>
      <c r="D510">
        <v>39.95731222461508</v>
      </c>
    </row>
    <row r="511" spans="2:4" x14ac:dyDescent="0.25">
      <c r="B511">
        <v>486</v>
      </c>
      <c r="C511">
        <v>121.42132878046084</v>
      </c>
      <c r="D511">
        <v>-11.822328780460836</v>
      </c>
    </row>
    <row r="512" spans="2:4" x14ac:dyDescent="0.25">
      <c r="B512">
        <v>487</v>
      </c>
      <c r="C512">
        <v>120.31572847608983</v>
      </c>
      <c r="D512">
        <v>21.703271523910175</v>
      </c>
    </row>
    <row r="513" spans="2:4" x14ac:dyDescent="0.25">
      <c r="B513">
        <v>488</v>
      </c>
      <c r="C513">
        <v>119.44933457002601</v>
      </c>
      <c r="D513">
        <v>17.579665429973986</v>
      </c>
    </row>
    <row r="514" spans="2:4" x14ac:dyDescent="0.25">
      <c r="B514">
        <v>489</v>
      </c>
      <c r="C514">
        <v>120.94875028624421</v>
      </c>
      <c r="D514">
        <v>39.159249713755798</v>
      </c>
    </row>
    <row r="515" spans="2:4" x14ac:dyDescent="0.25">
      <c r="B515">
        <v>490</v>
      </c>
      <c r="C515">
        <v>119.16637090373581</v>
      </c>
      <c r="D515">
        <v>-26.317370903735807</v>
      </c>
    </row>
    <row r="516" spans="2:4" x14ac:dyDescent="0.25">
      <c r="B516">
        <v>491</v>
      </c>
      <c r="C516">
        <v>119.94816742503245</v>
      </c>
      <c r="D516">
        <v>-23.423167425032446</v>
      </c>
    </row>
    <row r="517" spans="2:4" x14ac:dyDescent="0.25">
      <c r="B517">
        <v>492</v>
      </c>
      <c r="C517">
        <v>120.44116597764116</v>
      </c>
      <c r="D517">
        <v>-28.477165977641164</v>
      </c>
    </row>
    <row r="518" spans="2:4" x14ac:dyDescent="0.25">
      <c r="B518">
        <v>493</v>
      </c>
      <c r="C518">
        <v>119.82272992348113</v>
      </c>
      <c r="D518">
        <v>-23.855729923481135</v>
      </c>
    </row>
    <row r="519" spans="2:4" x14ac:dyDescent="0.25">
      <c r="B519">
        <v>494</v>
      </c>
      <c r="C519">
        <v>120.40032586085701</v>
      </c>
      <c r="D519">
        <v>-27.444325860857006</v>
      </c>
    </row>
    <row r="520" spans="2:4" x14ac:dyDescent="0.25">
      <c r="B520">
        <v>495</v>
      </c>
      <c r="C520">
        <v>120.76496976071552</v>
      </c>
      <c r="D520">
        <v>-25.691969760715523</v>
      </c>
    </row>
    <row r="521" spans="2:4" x14ac:dyDescent="0.25">
      <c r="B521">
        <v>496</v>
      </c>
      <c r="C521">
        <v>120.00651044900982</v>
      </c>
      <c r="D521">
        <v>4.9534895509901702</v>
      </c>
    </row>
    <row r="522" spans="2:4" x14ac:dyDescent="0.25">
      <c r="B522">
        <v>497</v>
      </c>
      <c r="C522">
        <v>121.29005697651178</v>
      </c>
      <c r="D522">
        <v>58.351943023488218</v>
      </c>
    </row>
    <row r="523" spans="2:4" x14ac:dyDescent="0.25">
      <c r="B523">
        <v>498</v>
      </c>
      <c r="C523">
        <v>120.02109620500416</v>
      </c>
      <c r="D523">
        <v>15.073903794995843</v>
      </c>
    </row>
    <row r="524" spans="2:4" x14ac:dyDescent="0.25">
      <c r="B524">
        <v>499</v>
      </c>
      <c r="C524">
        <v>119.98317323941887</v>
      </c>
      <c r="D524">
        <v>12.094826760581128</v>
      </c>
    </row>
    <row r="525" spans="2:4" x14ac:dyDescent="0.25">
      <c r="B525">
        <v>500</v>
      </c>
      <c r="C525">
        <v>118.92716450542864</v>
      </c>
      <c r="D525">
        <v>-26.040164505428635</v>
      </c>
    </row>
    <row r="526" spans="2:4" x14ac:dyDescent="0.25">
      <c r="B526">
        <v>501</v>
      </c>
      <c r="C526">
        <v>120.65411801515853</v>
      </c>
      <c r="D526">
        <v>-25.673118015158536</v>
      </c>
    </row>
    <row r="527" spans="2:4" x14ac:dyDescent="0.25">
      <c r="B527">
        <v>502</v>
      </c>
      <c r="C527">
        <v>120.89915871586345</v>
      </c>
      <c r="D527">
        <v>12.018841284136556</v>
      </c>
    </row>
    <row r="528" spans="2:4" x14ac:dyDescent="0.25">
      <c r="B528">
        <v>503</v>
      </c>
      <c r="C528">
        <v>120.21654533532832</v>
      </c>
      <c r="D528">
        <v>-6.2715453353283266</v>
      </c>
    </row>
    <row r="529" spans="2:4" x14ac:dyDescent="0.25">
      <c r="B529">
        <v>504</v>
      </c>
      <c r="C529">
        <v>120.05901917058945</v>
      </c>
      <c r="D529">
        <v>-6.1580191705894549</v>
      </c>
    </row>
    <row r="530" spans="2:4" x14ac:dyDescent="0.25">
      <c r="B530">
        <v>505</v>
      </c>
      <c r="C530">
        <v>119.50184329160564</v>
      </c>
      <c r="D530">
        <v>19.057156708394359</v>
      </c>
    </row>
    <row r="531" spans="2:4" x14ac:dyDescent="0.25">
      <c r="B531">
        <v>506</v>
      </c>
      <c r="C531">
        <v>119.07302206537203</v>
      </c>
      <c r="D531">
        <v>8.8639779346279681</v>
      </c>
    </row>
    <row r="532" spans="2:4" x14ac:dyDescent="0.25">
      <c r="B532">
        <v>507</v>
      </c>
      <c r="C532">
        <v>121.05960203180119</v>
      </c>
      <c r="D532">
        <v>58.85139796819881</v>
      </c>
    </row>
    <row r="533" spans="2:4" x14ac:dyDescent="0.25">
      <c r="B533">
        <v>508</v>
      </c>
      <c r="C533">
        <v>120.17278806734529</v>
      </c>
      <c r="D533">
        <v>15.783211932654694</v>
      </c>
    </row>
    <row r="534" spans="2:4" x14ac:dyDescent="0.25">
      <c r="B534">
        <v>509</v>
      </c>
      <c r="C534">
        <v>120.39449155845928</v>
      </c>
      <c r="D534">
        <v>-0.41749155845927532</v>
      </c>
    </row>
    <row r="535" spans="2:4" x14ac:dyDescent="0.25">
      <c r="B535">
        <v>510</v>
      </c>
      <c r="C535">
        <v>120.6570351663574</v>
      </c>
      <c r="D535">
        <v>5.3209648336425914</v>
      </c>
    </row>
    <row r="536" spans="2:4" x14ac:dyDescent="0.25">
      <c r="B536">
        <v>511</v>
      </c>
      <c r="C536">
        <v>119.32973137087242</v>
      </c>
      <c r="D536">
        <v>9.7252686291275836</v>
      </c>
    </row>
    <row r="537" spans="2:4" x14ac:dyDescent="0.25">
      <c r="B537">
        <v>512</v>
      </c>
      <c r="C537">
        <v>120.98083894943176</v>
      </c>
      <c r="D537">
        <v>2.0321610505682486</v>
      </c>
    </row>
    <row r="538" spans="2:4" x14ac:dyDescent="0.25">
      <c r="B538">
        <v>513</v>
      </c>
      <c r="C538">
        <v>119.6331150955547</v>
      </c>
      <c r="D538">
        <v>3.3548849044452993</v>
      </c>
    </row>
    <row r="539" spans="2:4" x14ac:dyDescent="0.25">
      <c r="B539">
        <v>514</v>
      </c>
      <c r="C539">
        <v>120.44116597764116</v>
      </c>
      <c r="D539">
        <v>68.457834022358838</v>
      </c>
    </row>
    <row r="540" spans="2:4" x14ac:dyDescent="0.25">
      <c r="B540">
        <v>515</v>
      </c>
      <c r="C540">
        <v>119.3413999756679</v>
      </c>
      <c r="D540">
        <v>13.151600024332097</v>
      </c>
    </row>
    <row r="541" spans="2:4" x14ac:dyDescent="0.25">
      <c r="B541">
        <v>516</v>
      </c>
      <c r="C541">
        <v>119.45225172122488</v>
      </c>
      <c r="D541">
        <v>-21.428251721224882</v>
      </c>
    </row>
    <row r="542" spans="2:4" x14ac:dyDescent="0.25">
      <c r="B542">
        <v>517</v>
      </c>
      <c r="C542">
        <v>119.60102643236716</v>
      </c>
      <c r="D542">
        <v>-23.568026432367162</v>
      </c>
    </row>
    <row r="543" spans="2:4" x14ac:dyDescent="0.25">
      <c r="B543">
        <v>518</v>
      </c>
      <c r="C543">
        <v>119.97733893702114</v>
      </c>
      <c r="D543">
        <v>-15.939338937021148</v>
      </c>
    </row>
    <row r="544" spans="2:4" x14ac:dyDescent="0.25">
      <c r="B544">
        <v>519</v>
      </c>
      <c r="C544">
        <v>119.58935782757169</v>
      </c>
      <c r="D544">
        <v>35.353642172428323</v>
      </c>
    </row>
    <row r="545" spans="2:4" x14ac:dyDescent="0.25">
      <c r="B545">
        <v>520</v>
      </c>
      <c r="C545">
        <v>121.23171395253441</v>
      </c>
      <c r="D545">
        <v>-4.2027139525344097</v>
      </c>
    </row>
    <row r="546" spans="2:4" x14ac:dyDescent="0.25">
      <c r="B546">
        <v>521</v>
      </c>
      <c r="C546">
        <v>119.16345375253695</v>
      </c>
      <c r="D546">
        <v>3.8095462474630466</v>
      </c>
    </row>
    <row r="547" spans="2:4" x14ac:dyDescent="0.25">
      <c r="B547">
        <v>522</v>
      </c>
      <c r="C547">
        <v>120.37698865126606</v>
      </c>
      <c r="D547">
        <v>59.737011348733944</v>
      </c>
    </row>
    <row r="548" spans="2:4" x14ac:dyDescent="0.25">
      <c r="B548">
        <v>523</v>
      </c>
      <c r="C548">
        <v>120.55493487439702</v>
      </c>
      <c r="D548">
        <v>-6.6279348743970132</v>
      </c>
    </row>
    <row r="549" spans="2:4" x14ac:dyDescent="0.25">
      <c r="B549">
        <v>524</v>
      </c>
      <c r="C549">
        <v>119.86357004026529</v>
      </c>
      <c r="D549">
        <v>4.2074299597347107</v>
      </c>
    </row>
    <row r="550" spans="2:4" x14ac:dyDescent="0.25">
      <c r="B550">
        <v>525</v>
      </c>
      <c r="C550">
        <v>119.14303369414488</v>
      </c>
      <c r="D550">
        <v>53.158966305855117</v>
      </c>
    </row>
    <row r="551" spans="2:4" x14ac:dyDescent="0.25">
      <c r="B551">
        <v>526</v>
      </c>
      <c r="C551">
        <v>120.49950900161852</v>
      </c>
      <c r="D551">
        <v>9.5494909983814864</v>
      </c>
    </row>
    <row r="552" spans="2:4" x14ac:dyDescent="0.25">
      <c r="B552">
        <v>527</v>
      </c>
      <c r="C552">
        <v>120.52576336240834</v>
      </c>
      <c r="D552">
        <v>-26.575763362408338</v>
      </c>
    </row>
    <row r="553" spans="2:4" x14ac:dyDescent="0.25">
      <c r="B553">
        <v>528</v>
      </c>
      <c r="C553">
        <v>120.49950900161852</v>
      </c>
      <c r="D553">
        <v>-30.017509001618521</v>
      </c>
    </row>
    <row r="554" spans="2:4" x14ac:dyDescent="0.25">
      <c r="B554">
        <v>529</v>
      </c>
      <c r="C554">
        <v>119.17803950853128</v>
      </c>
      <c r="D554">
        <v>44.81496049146871</v>
      </c>
    </row>
    <row r="555" spans="2:4" x14ac:dyDescent="0.25">
      <c r="B555">
        <v>530</v>
      </c>
      <c r="C555">
        <v>119.69145811953207</v>
      </c>
      <c r="D555">
        <v>-29.572458119532072</v>
      </c>
    </row>
    <row r="556" spans="2:4" x14ac:dyDescent="0.25">
      <c r="B556">
        <v>531</v>
      </c>
      <c r="C556">
        <v>120.3186456272887</v>
      </c>
      <c r="D556">
        <v>2.827354372711298</v>
      </c>
    </row>
    <row r="557" spans="2:4" x14ac:dyDescent="0.25">
      <c r="B557">
        <v>532</v>
      </c>
      <c r="C557">
        <v>120.47617179202759</v>
      </c>
      <c r="D557">
        <v>-0.47117179202759019</v>
      </c>
    </row>
    <row r="558" spans="2:4" x14ac:dyDescent="0.25">
      <c r="B558">
        <v>533</v>
      </c>
      <c r="C558">
        <v>120.17862236974304</v>
      </c>
      <c r="D558">
        <v>-16.158622369743043</v>
      </c>
    </row>
    <row r="559" spans="2:4" x14ac:dyDescent="0.25">
      <c r="B559">
        <v>534</v>
      </c>
      <c r="C559">
        <v>119.94233312263472</v>
      </c>
      <c r="D559">
        <v>14.031666877365268</v>
      </c>
    </row>
    <row r="560" spans="2:4" x14ac:dyDescent="0.25">
      <c r="B560">
        <v>535</v>
      </c>
      <c r="C560">
        <v>120.62494650316985</v>
      </c>
      <c r="D560">
        <v>-28.756946503169857</v>
      </c>
    </row>
    <row r="561" spans="2:4" x14ac:dyDescent="0.25">
      <c r="B561">
        <v>536</v>
      </c>
      <c r="C561">
        <v>119.55143486198639</v>
      </c>
      <c r="D561">
        <v>13.571565138013597</v>
      </c>
    </row>
    <row r="562" spans="2:4" x14ac:dyDescent="0.25">
      <c r="B562">
        <v>537</v>
      </c>
      <c r="C562">
        <v>119.82272992348113</v>
      </c>
      <c r="D562">
        <v>-14.905729923481132</v>
      </c>
    </row>
    <row r="563" spans="2:4" x14ac:dyDescent="0.25">
      <c r="B563">
        <v>538</v>
      </c>
      <c r="C563">
        <v>119.03218194858788</v>
      </c>
      <c r="D563">
        <v>-18.882181948587871</v>
      </c>
    </row>
    <row r="564" spans="2:4" x14ac:dyDescent="0.25">
      <c r="B564">
        <v>539</v>
      </c>
      <c r="C564">
        <v>121.2783883717163</v>
      </c>
      <c r="D564">
        <v>-21.290388371716304</v>
      </c>
    </row>
    <row r="565" spans="2:4" x14ac:dyDescent="0.25">
      <c r="B565">
        <v>540</v>
      </c>
      <c r="C565">
        <v>119.86065288906642</v>
      </c>
      <c r="D565">
        <v>-14.87065288906642</v>
      </c>
    </row>
    <row r="566" spans="2:4" x14ac:dyDescent="0.25">
      <c r="B566">
        <v>541</v>
      </c>
      <c r="C566">
        <v>119.30639416128149</v>
      </c>
      <c r="D566">
        <v>6.762605838718514</v>
      </c>
    </row>
    <row r="567" spans="2:4" x14ac:dyDescent="0.25">
      <c r="B567">
        <v>542</v>
      </c>
      <c r="C567">
        <v>119.53976625719093</v>
      </c>
      <c r="D567">
        <v>-17.530766257190933</v>
      </c>
    </row>
    <row r="568" spans="2:4" x14ac:dyDescent="0.25">
      <c r="B568">
        <v>543</v>
      </c>
      <c r="C568">
        <v>120.07652207778266</v>
      </c>
      <c r="D568">
        <v>-51.569522077782651</v>
      </c>
    </row>
    <row r="569" spans="2:4" x14ac:dyDescent="0.25">
      <c r="B569">
        <v>544</v>
      </c>
      <c r="C569">
        <v>119.28013980049167</v>
      </c>
      <c r="D569">
        <v>38.827860199508336</v>
      </c>
    </row>
    <row r="570" spans="2:4" x14ac:dyDescent="0.25">
      <c r="B570">
        <v>545</v>
      </c>
      <c r="C570">
        <v>120.68912382954495</v>
      </c>
      <c r="D570">
        <v>-16.686123829544954</v>
      </c>
    </row>
    <row r="571" spans="2:4" x14ac:dyDescent="0.25">
      <c r="B571">
        <v>546</v>
      </c>
      <c r="C571">
        <v>119.56893776917961</v>
      </c>
      <c r="D571">
        <v>12.498062230820395</v>
      </c>
    </row>
    <row r="572" spans="2:4" x14ac:dyDescent="0.25">
      <c r="B572">
        <v>547</v>
      </c>
      <c r="C572">
        <v>119.3413999756679</v>
      </c>
      <c r="D572">
        <v>-25.009399975667904</v>
      </c>
    </row>
    <row r="573" spans="2:4" x14ac:dyDescent="0.25">
      <c r="B573">
        <v>548</v>
      </c>
      <c r="C573">
        <v>119.55726916438414</v>
      </c>
      <c r="D573">
        <v>-23.548269164384138</v>
      </c>
    </row>
    <row r="574" spans="2:4" x14ac:dyDescent="0.25">
      <c r="B574">
        <v>549</v>
      </c>
      <c r="C574">
        <v>119.74104968991283</v>
      </c>
      <c r="D574">
        <v>26.147950310087182</v>
      </c>
    </row>
    <row r="575" spans="2:4" x14ac:dyDescent="0.25">
      <c r="B575">
        <v>550</v>
      </c>
      <c r="C575">
        <v>119.53684910599206</v>
      </c>
      <c r="D575">
        <v>5.4221508940079417</v>
      </c>
    </row>
    <row r="576" spans="2:4" x14ac:dyDescent="0.25">
      <c r="B576">
        <v>551</v>
      </c>
      <c r="C576">
        <v>119.26847119569619</v>
      </c>
      <c r="D576">
        <v>-16.249471195696188</v>
      </c>
    </row>
    <row r="577" spans="2:4" x14ac:dyDescent="0.25">
      <c r="B577">
        <v>552</v>
      </c>
      <c r="C577">
        <v>120.47908894322644</v>
      </c>
      <c r="D577">
        <v>21.536911056773548</v>
      </c>
    </row>
    <row r="578" spans="2:4" x14ac:dyDescent="0.25">
      <c r="B578">
        <v>553</v>
      </c>
      <c r="C578">
        <v>121.21712819654007</v>
      </c>
      <c r="D578">
        <v>50.391871803459935</v>
      </c>
    </row>
    <row r="579" spans="2:4" x14ac:dyDescent="0.25">
      <c r="B579">
        <v>554</v>
      </c>
      <c r="C579">
        <v>119.63603224675357</v>
      </c>
      <c r="D579">
        <v>-19.434032246753574</v>
      </c>
    </row>
    <row r="580" spans="2:4" x14ac:dyDescent="0.25">
      <c r="B580">
        <v>555</v>
      </c>
      <c r="C580">
        <v>119.22179677651431</v>
      </c>
      <c r="D580">
        <v>-20.213796776514315</v>
      </c>
    </row>
    <row r="581" spans="2:4" x14ac:dyDescent="0.25">
      <c r="B581">
        <v>556</v>
      </c>
      <c r="C581">
        <v>120.2369653937204</v>
      </c>
      <c r="D581">
        <v>-19.423965393720394</v>
      </c>
    </row>
    <row r="582" spans="2:4" x14ac:dyDescent="0.25">
      <c r="B582">
        <v>557</v>
      </c>
      <c r="C582">
        <v>119.78772410909471</v>
      </c>
      <c r="D582">
        <v>8.2262758909052991</v>
      </c>
    </row>
    <row r="583" spans="2:4" x14ac:dyDescent="0.25">
      <c r="B583">
        <v>558</v>
      </c>
      <c r="C583">
        <v>121.40382587326762</v>
      </c>
      <c r="D583">
        <v>-20.360825873267615</v>
      </c>
    </row>
    <row r="584" spans="2:4" x14ac:dyDescent="0.25">
      <c r="B584">
        <v>559</v>
      </c>
      <c r="C584">
        <v>119.23929968370751</v>
      </c>
      <c r="D584">
        <v>-3.1922996837075175</v>
      </c>
    </row>
    <row r="585" spans="2:4" x14ac:dyDescent="0.25">
      <c r="B585">
        <v>560</v>
      </c>
      <c r="C585">
        <v>120.69787528314156</v>
      </c>
      <c r="D585">
        <v>-23.613875283141553</v>
      </c>
    </row>
    <row r="586" spans="2:4" x14ac:dyDescent="0.25">
      <c r="B586">
        <v>561</v>
      </c>
      <c r="C586">
        <v>118.95341886621844</v>
      </c>
      <c r="D586">
        <v>9.9765811337815649</v>
      </c>
    </row>
    <row r="587" spans="2:4" x14ac:dyDescent="0.25">
      <c r="B587">
        <v>562</v>
      </c>
      <c r="C587">
        <v>119.91899591304377</v>
      </c>
      <c r="D587">
        <v>8.6740040869562165</v>
      </c>
    </row>
    <row r="588" spans="2:4" x14ac:dyDescent="0.25">
      <c r="B588">
        <v>563</v>
      </c>
      <c r="C588">
        <v>119.16053660133808</v>
      </c>
      <c r="D588">
        <v>-23.652536601338085</v>
      </c>
    </row>
    <row r="589" spans="2:4" x14ac:dyDescent="0.25">
      <c r="B589">
        <v>564</v>
      </c>
      <c r="C589">
        <v>119.59519212996942</v>
      </c>
      <c r="D589">
        <v>58.274807870030585</v>
      </c>
    </row>
    <row r="590" spans="2:4" x14ac:dyDescent="0.25">
      <c r="B590">
        <v>565</v>
      </c>
      <c r="C590">
        <v>120.44116597764116</v>
      </c>
      <c r="D590">
        <v>9.5028340223588259</v>
      </c>
    </row>
    <row r="591" spans="2:4" x14ac:dyDescent="0.25">
      <c r="B591">
        <v>566</v>
      </c>
      <c r="C591">
        <v>119.81981277228226</v>
      </c>
      <c r="D591">
        <v>-39.250812772282259</v>
      </c>
    </row>
    <row r="592" spans="2:4" x14ac:dyDescent="0.25">
      <c r="B592">
        <v>567</v>
      </c>
      <c r="C592">
        <v>120.38865725606153</v>
      </c>
      <c r="D592">
        <v>-15.413657256061541</v>
      </c>
    </row>
    <row r="593" spans="2:4" x14ac:dyDescent="0.25">
      <c r="B593">
        <v>568</v>
      </c>
      <c r="C593">
        <v>119.140116542946</v>
      </c>
      <c r="D593">
        <v>-0.13811654294600828</v>
      </c>
    </row>
    <row r="594" spans="2:4" x14ac:dyDescent="0.25">
      <c r="B594">
        <v>569</v>
      </c>
      <c r="C594">
        <v>119.98609039061775</v>
      </c>
      <c r="D594">
        <v>2.0289096093822536</v>
      </c>
    </row>
    <row r="595" spans="2:4" x14ac:dyDescent="0.25">
      <c r="B595">
        <v>570</v>
      </c>
      <c r="C595">
        <v>120.6395322591642</v>
      </c>
      <c r="D595">
        <v>-7.3155322591642005</v>
      </c>
    </row>
    <row r="596" spans="2:4" x14ac:dyDescent="0.25">
      <c r="B596">
        <v>571</v>
      </c>
      <c r="C596">
        <v>120.45866888483437</v>
      </c>
      <c r="D596">
        <v>-33.293668884834361</v>
      </c>
    </row>
    <row r="597" spans="2:4" x14ac:dyDescent="0.25">
      <c r="B597">
        <v>572</v>
      </c>
      <c r="C597">
        <v>119.06135346057657</v>
      </c>
      <c r="D597">
        <v>-11.773353460576573</v>
      </c>
    </row>
    <row r="598" spans="2:4" x14ac:dyDescent="0.25">
      <c r="B598">
        <v>573</v>
      </c>
      <c r="C598">
        <v>120.13194795056114</v>
      </c>
      <c r="D598">
        <v>-31.09594795056114</v>
      </c>
    </row>
    <row r="599" spans="2:4" x14ac:dyDescent="0.25">
      <c r="B599">
        <v>574</v>
      </c>
      <c r="C599">
        <v>119.25096828850299</v>
      </c>
      <c r="D599">
        <v>-25.28396828850299</v>
      </c>
    </row>
    <row r="600" spans="2:4" x14ac:dyDescent="0.25">
      <c r="B600">
        <v>575</v>
      </c>
      <c r="C600">
        <v>119.80230986508906</v>
      </c>
      <c r="D600">
        <v>44.180690134910947</v>
      </c>
    </row>
    <row r="601" spans="2:4" x14ac:dyDescent="0.25">
      <c r="B601">
        <v>576</v>
      </c>
      <c r="C601">
        <v>120.18445667214077</v>
      </c>
      <c r="D601">
        <v>-0.15645667214076298</v>
      </c>
    </row>
    <row r="602" spans="2:4" x14ac:dyDescent="0.25">
      <c r="B602">
        <v>577</v>
      </c>
      <c r="C602">
        <v>120.44700028003889</v>
      </c>
      <c r="D602">
        <v>4.5119997199611106</v>
      </c>
    </row>
    <row r="603" spans="2:4" x14ac:dyDescent="0.25">
      <c r="B603">
        <v>578</v>
      </c>
      <c r="C603">
        <v>118.91841305183203</v>
      </c>
      <c r="D603">
        <v>8.1005869481679724</v>
      </c>
    </row>
    <row r="604" spans="2:4" x14ac:dyDescent="0.25">
      <c r="B604">
        <v>579</v>
      </c>
      <c r="C604">
        <v>119.37640579005432</v>
      </c>
      <c r="D604">
        <v>-8.7554057900543256</v>
      </c>
    </row>
    <row r="605" spans="2:4" x14ac:dyDescent="0.25">
      <c r="B605">
        <v>580</v>
      </c>
      <c r="C605">
        <v>120.20779388173172</v>
      </c>
      <c r="D605">
        <v>8.8162061182682834</v>
      </c>
    </row>
    <row r="606" spans="2:4" x14ac:dyDescent="0.25">
      <c r="B606">
        <v>581</v>
      </c>
      <c r="C606">
        <v>120.09402498497586</v>
      </c>
      <c r="D606">
        <v>2.9139750150241355</v>
      </c>
    </row>
    <row r="607" spans="2:4" x14ac:dyDescent="0.25">
      <c r="B607">
        <v>582</v>
      </c>
      <c r="C607">
        <v>120.43533167524343</v>
      </c>
      <c r="D607">
        <v>6.4496683247565727</v>
      </c>
    </row>
    <row r="608" spans="2:4" x14ac:dyDescent="0.25">
      <c r="B608">
        <v>583</v>
      </c>
      <c r="C608">
        <v>120.10569358977133</v>
      </c>
      <c r="D608">
        <v>10.887306410228661</v>
      </c>
    </row>
    <row r="609" spans="2:4" x14ac:dyDescent="0.25">
      <c r="B609">
        <v>584</v>
      </c>
      <c r="C609">
        <v>120.52284621120947</v>
      </c>
      <c r="D609">
        <v>39.280153788790528</v>
      </c>
    </row>
    <row r="610" spans="2:4" x14ac:dyDescent="0.25">
      <c r="B610">
        <v>585</v>
      </c>
      <c r="C610">
        <v>119.92191306424264</v>
      </c>
      <c r="D610">
        <v>-35.729913064242652</v>
      </c>
    </row>
    <row r="611" spans="2:4" x14ac:dyDescent="0.25">
      <c r="B611">
        <v>586</v>
      </c>
      <c r="C611">
        <v>120.97208749583515</v>
      </c>
      <c r="D611">
        <v>24.058912504164851</v>
      </c>
    </row>
    <row r="612" spans="2:4" x14ac:dyDescent="0.25">
      <c r="B612">
        <v>587</v>
      </c>
      <c r="C612">
        <v>120.71246103913589</v>
      </c>
      <c r="D612">
        <v>-43.543461039135892</v>
      </c>
    </row>
    <row r="613" spans="2:4" x14ac:dyDescent="0.25">
      <c r="B613">
        <v>588</v>
      </c>
      <c r="C613">
        <v>120.16695376494756</v>
      </c>
      <c r="D613">
        <v>-34.163953764947564</v>
      </c>
    </row>
    <row r="614" spans="2:4" x14ac:dyDescent="0.25">
      <c r="B614">
        <v>589</v>
      </c>
      <c r="C614">
        <v>120.56368632799362</v>
      </c>
      <c r="D614">
        <v>-7.5146863279936156</v>
      </c>
    </row>
    <row r="615" spans="2:4" x14ac:dyDescent="0.25">
      <c r="B615">
        <v>590</v>
      </c>
      <c r="C615">
        <v>119.93649882023699</v>
      </c>
      <c r="D615">
        <v>-26.902498820236985</v>
      </c>
    </row>
    <row r="616" spans="2:4" x14ac:dyDescent="0.25">
      <c r="B616">
        <v>591</v>
      </c>
      <c r="C616">
        <v>120.89332441346572</v>
      </c>
      <c r="D616">
        <v>56.091675586534294</v>
      </c>
    </row>
    <row r="617" spans="2:4" x14ac:dyDescent="0.25">
      <c r="B617">
        <v>592</v>
      </c>
      <c r="C617">
        <v>119.67395521233885</v>
      </c>
      <c r="D617">
        <v>22.281044787661159</v>
      </c>
    </row>
    <row r="618" spans="2:4" x14ac:dyDescent="0.25">
      <c r="B618">
        <v>593</v>
      </c>
      <c r="C618">
        <v>120.29530841769775</v>
      </c>
      <c r="D618">
        <v>-6.373308417697757</v>
      </c>
    </row>
    <row r="619" spans="2:4" x14ac:dyDescent="0.25">
      <c r="B619">
        <v>594</v>
      </c>
      <c r="C619">
        <v>120.71829534153363</v>
      </c>
      <c r="D619">
        <v>-25.76229534153363</v>
      </c>
    </row>
    <row r="620" spans="2:4" x14ac:dyDescent="0.25">
      <c r="B620">
        <v>595</v>
      </c>
      <c r="C620">
        <v>119.75855259710603</v>
      </c>
      <c r="D620">
        <v>8.2524474028939636</v>
      </c>
    </row>
    <row r="621" spans="2:4" x14ac:dyDescent="0.25">
      <c r="B621">
        <v>596</v>
      </c>
      <c r="C621">
        <v>120.39740870965814</v>
      </c>
      <c r="D621">
        <v>3.5645912903418662</v>
      </c>
    </row>
    <row r="622" spans="2:4" x14ac:dyDescent="0.25">
      <c r="B622">
        <v>597</v>
      </c>
      <c r="C622">
        <v>119.92191306424264</v>
      </c>
      <c r="D622">
        <v>4.2086935757353672E-2</v>
      </c>
    </row>
    <row r="623" spans="2:4" x14ac:dyDescent="0.25">
      <c r="B623">
        <v>598</v>
      </c>
      <c r="C623">
        <v>119.45516887242376</v>
      </c>
      <c r="D623">
        <v>2.493831127576243</v>
      </c>
    </row>
    <row r="624" spans="2:4" x14ac:dyDescent="0.25">
      <c r="B624">
        <v>599</v>
      </c>
      <c r="C624">
        <v>120.33323138328305</v>
      </c>
      <c r="D624">
        <v>-37.371231383283046</v>
      </c>
    </row>
    <row r="625" spans="2:4" x14ac:dyDescent="0.25">
      <c r="B625">
        <v>600</v>
      </c>
      <c r="C625">
        <v>119.87232149386189</v>
      </c>
      <c r="D625">
        <v>-24.88432149386189</v>
      </c>
    </row>
    <row r="626" spans="2:4" x14ac:dyDescent="0.25">
      <c r="B626">
        <v>601</v>
      </c>
      <c r="C626">
        <v>120.04735056579398</v>
      </c>
      <c r="D626">
        <v>-27.060350565793982</v>
      </c>
    </row>
    <row r="627" spans="2:4" x14ac:dyDescent="0.25">
      <c r="B627">
        <v>602</v>
      </c>
      <c r="C627">
        <v>120.84081569188609</v>
      </c>
      <c r="D627">
        <v>33.229184308113901</v>
      </c>
    </row>
    <row r="628" spans="2:4" x14ac:dyDescent="0.25">
      <c r="B628">
        <v>603</v>
      </c>
      <c r="C628">
        <v>119.76438689950378</v>
      </c>
      <c r="D628">
        <v>6.2856131004962208</v>
      </c>
    </row>
    <row r="629" spans="2:4" x14ac:dyDescent="0.25">
      <c r="B629">
        <v>604</v>
      </c>
      <c r="C629">
        <v>120.95750173984081</v>
      </c>
      <c r="D629">
        <v>-31.390501739840815</v>
      </c>
    </row>
    <row r="630" spans="2:4" x14ac:dyDescent="0.25">
      <c r="B630">
        <v>605</v>
      </c>
      <c r="C630">
        <v>121.24338255732988</v>
      </c>
      <c r="D630">
        <v>28.987617442670114</v>
      </c>
    </row>
    <row r="631" spans="2:4" x14ac:dyDescent="0.25">
      <c r="B631">
        <v>606</v>
      </c>
      <c r="C631">
        <v>119.21012817171884</v>
      </c>
      <c r="D631">
        <v>-17.19312817171884</v>
      </c>
    </row>
    <row r="632" spans="2:4" x14ac:dyDescent="0.25">
      <c r="B632">
        <v>607</v>
      </c>
      <c r="C632">
        <v>119.7060438755264</v>
      </c>
      <c r="D632">
        <v>-6.6760438755264033</v>
      </c>
    </row>
    <row r="633" spans="2:4" x14ac:dyDescent="0.25">
      <c r="B633">
        <v>608</v>
      </c>
      <c r="C633">
        <v>120.47325464082871</v>
      </c>
      <c r="D633">
        <v>1.2587453591712858</v>
      </c>
    </row>
    <row r="634" spans="2:4" x14ac:dyDescent="0.25">
      <c r="B634">
        <v>609</v>
      </c>
      <c r="C634">
        <v>119.7060438755264</v>
      </c>
      <c r="D634">
        <v>-37.2260438755264</v>
      </c>
    </row>
    <row r="635" spans="2:4" x14ac:dyDescent="0.25">
      <c r="B635">
        <v>610</v>
      </c>
      <c r="C635">
        <v>121.15586802136384</v>
      </c>
      <c r="D635">
        <v>-5.1578680213638393</v>
      </c>
    </row>
    <row r="636" spans="2:4" x14ac:dyDescent="0.25">
      <c r="B636">
        <v>611</v>
      </c>
      <c r="C636">
        <v>119.00884473899694</v>
      </c>
      <c r="D636">
        <v>14.583155261003071</v>
      </c>
    </row>
    <row r="637" spans="2:4" x14ac:dyDescent="0.25">
      <c r="B637">
        <v>612</v>
      </c>
      <c r="C637">
        <v>119.0584363093777</v>
      </c>
      <c r="D637">
        <v>14.533563690622316</v>
      </c>
    </row>
    <row r="638" spans="2:4" x14ac:dyDescent="0.25">
      <c r="B638">
        <v>613</v>
      </c>
      <c r="C638">
        <v>119.49600898920791</v>
      </c>
      <c r="D638">
        <v>-9.5150089892079137</v>
      </c>
    </row>
    <row r="639" spans="2:4" x14ac:dyDescent="0.25">
      <c r="B639">
        <v>614</v>
      </c>
      <c r="C639">
        <v>119.80230986508906</v>
      </c>
      <c r="D639">
        <v>2.4266901349109418</v>
      </c>
    </row>
    <row r="640" spans="2:4" x14ac:dyDescent="0.25">
      <c r="B640">
        <v>615</v>
      </c>
      <c r="C640">
        <v>119.53101480359432</v>
      </c>
      <c r="D640">
        <v>-42.025014803594317</v>
      </c>
    </row>
    <row r="641" spans="2:4" x14ac:dyDescent="0.25">
      <c r="B641">
        <v>616</v>
      </c>
      <c r="C641">
        <v>121.03918197340911</v>
      </c>
      <c r="D641">
        <v>-10.595181973409112</v>
      </c>
    </row>
    <row r="642" spans="2:4" x14ac:dyDescent="0.25">
      <c r="B642">
        <v>617</v>
      </c>
      <c r="C642">
        <v>119.30347701008262</v>
      </c>
      <c r="D642">
        <v>-36.307477010082621</v>
      </c>
    </row>
    <row r="643" spans="2:4" x14ac:dyDescent="0.25">
      <c r="B643">
        <v>618</v>
      </c>
      <c r="C643">
        <v>121.20254244054573</v>
      </c>
      <c r="D643">
        <v>15.315457559454273</v>
      </c>
    </row>
    <row r="644" spans="2:4" x14ac:dyDescent="0.25">
      <c r="B644">
        <v>619</v>
      </c>
      <c r="C644">
        <v>119.71479532912301</v>
      </c>
      <c r="D644">
        <v>0.1742046708769891</v>
      </c>
    </row>
    <row r="645" spans="2:4" x14ac:dyDescent="0.25">
      <c r="B645">
        <v>620</v>
      </c>
      <c r="C645">
        <v>119.90149300585057</v>
      </c>
      <c r="D645">
        <v>37.134506994149433</v>
      </c>
    </row>
    <row r="646" spans="2:4" x14ac:dyDescent="0.25">
      <c r="B646">
        <v>621</v>
      </c>
      <c r="C646">
        <v>120.73871539992571</v>
      </c>
      <c r="D646">
        <v>-10.735715399925709</v>
      </c>
    </row>
    <row r="647" spans="2:4" x14ac:dyDescent="0.25">
      <c r="B647">
        <v>622</v>
      </c>
      <c r="C647">
        <v>120.53451481600494</v>
      </c>
      <c r="D647">
        <v>-18.579514816004945</v>
      </c>
    </row>
    <row r="648" spans="2:4" x14ac:dyDescent="0.25">
      <c r="B648">
        <v>623</v>
      </c>
      <c r="C648">
        <v>119.91899591304377</v>
      </c>
      <c r="D648">
        <v>-35.132995913043771</v>
      </c>
    </row>
    <row r="649" spans="2:4" x14ac:dyDescent="0.25">
      <c r="B649">
        <v>624</v>
      </c>
      <c r="C649">
        <v>121.47908837419843</v>
      </c>
      <c r="D649">
        <v>61.091911625801572</v>
      </c>
    </row>
    <row r="650" spans="2:4" x14ac:dyDescent="0.25">
      <c r="B650">
        <v>625</v>
      </c>
      <c r="C650">
        <v>120.37698865126606</v>
      </c>
      <c r="D650">
        <v>-40.393988651266056</v>
      </c>
    </row>
    <row r="651" spans="2:4" x14ac:dyDescent="0.25">
      <c r="B651">
        <v>626</v>
      </c>
      <c r="C651">
        <v>119.66812090994112</v>
      </c>
      <c r="D651">
        <v>20.287879090058865</v>
      </c>
    </row>
    <row r="652" spans="2:4" x14ac:dyDescent="0.25">
      <c r="B652">
        <v>627</v>
      </c>
      <c r="C652">
        <v>120.2369653937204</v>
      </c>
      <c r="D652">
        <v>-20.284965393720398</v>
      </c>
    </row>
    <row r="653" spans="2:4" x14ac:dyDescent="0.25">
      <c r="B653">
        <v>628</v>
      </c>
      <c r="C653">
        <v>121.23171395253441</v>
      </c>
      <c r="D653">
        <v>6.6072860474655926</v>
      </c>
    </row>
    <row r="654" spans="2:4" x14ac:dyDescent="0.25">
      <c r="B654">
        <v>629</v>
      </c>
      <c r="C654">
        <v>120.28947411530002</v>
      </c>
      <c r="D654">
        <v>4.3095258846999798</v>
      </c>
    </row>
    <row r="655" spans="2:4" x14ac:dyDescent="0.25">
      <c r="B655">
        <v>630</v>
      </c>
      <c r="C655">
        <v>120.44408312884003</v>
      </c>
      <c r="D655">
        <v>73.724916871159976</v>
      </c>
    </row>
    <row r="656" spans="2:4" x14ac:dyDescent="0.25">
      <c r="B656">
        <v>631</v>
      </c>
      <c r="C656">
        <v>119.72646393391848</v>
      </c>
      <c r="D656">
        <v>-30.238463933918482</v>
      </c>
    </row>
    <row r="657" spans="2:4" x14ac:dyDescent="0.25">
      <c r="B657">
        <v>632</v>
      </c>
      <c r="C657">
        <v>118.94758456382071</v>
      </c>
      <c r="D657">
        <v>41.071415436179294</v>
      </c>
    </row>
    <row r="658" spans="2:4" x14ac:dyDescent="0.25">
      <c r="B658">
        <v>633</v>
      </c>
      <c r="C658">
        <v>121.2783883717163</v>
      </c>
      <c r="D658">
        <v>60.753611628283707</v>
      </c>
    </row>
    <row r="659" spans="2:4" x14ac:dyDescent="0.25">
      <c r="B659">
        <v>634</v>
      </c>
      <c r="C659">
        <v>120.931247379051</v>
      </c>
      <c r="D659">
        <v>16.893752620948987</v>
      </c>
    </row>
    <row r="660" spans="2:4" x14ac:dyDescent="0.25">
      <c r="B660">
        <v>635</v>
      </c>
      <c r="C660">
        <v>120.48492324562419</v>
      </c>
      <c r="D660">
        <v>-20.486923245624183</v>
      </c>
    </row>
    <row r="661" spans="2:4" x14ac:dyDescent="0.25">
      <c r="B661">
        <v>636</v>
      </c>
      <c r="C661">
        <v>120.53451481600494</v>
      </c>
      <c r="D661">
        <v>-15.542514816004939</v>
      </c>
    </row>
    <row r="662" spans="2:4" x14ac:dyDescent="0.25">
      <c r="B662">
        <v>637</v>
      </c>
      <c r="C662">
        <v>120.26613690570908</v>
      </c>
      <c r="D662">
        <v>19.642863094290917</v>
      </c>
    </row>
    <row r="663" spans="2:4" x14ac:dyDescent="0.25">
      <c r="B663">
        <v>638</v>
      </c>
      <c r="C663">
        <v>120.27197120810682</v>
      </c>
      <c r="D663">
        <v>6.0070287918931768</v>
      </c>
    </row>
    <row r="664" spans="2:4" x14ac:dyDescent="0.25">
      <c r="B664">
        <v>639</v>
      </c>
      <c r="C664">
        <v>119.51934619879886</v>
      </c>
      <c r="D664">
        <v>-31.510346198798857</v>
      </c>
    </row>
    <row r="665" spans="2:4" x14ac:dyDescent="0.25">
      <c r="B665">
        <v>640</v>
      </c>
      <c r="C665">
        <v>120.51409475761287</v>
      </c>
      <c r="D665">
        <v>31.379905242387139</v>
      </c>
    </row>
    <row r="666" spans="2:4" x14ac:dyDescent="0.25">
      <c r="B666">
        <v>641</v>
      </c>
      <c r="C666">
        <v>120.39740870965814</v>
      </c>
      <c r="D666">
        <v>-20.48140870965814</v>
      </c>
    </row>
    <row r="667" spans="2:4" x14ac:dyDescent="0.25">
      <c r="B667">
        <v>642</v>
      </c>
      <c r="C667">
        <v>120.19612527693624</v>
      </c>
      <c r="D667">
        <v>64.784874723063751</v>
      </c>
    </row>
    <row r="668" spans="2:4" x14ac:dyDescent="0.25">
      <c r="B668">
        <v>643</v>
      </c>
      <c r="C668">
        <v>120.40907731445361</v>
      </c>
      <c r="D668">
        <v>1.5869226855463836</v>
      </c>
    </row>
    <row r="669" spans="2:4" x14ac:dyDescent="0.25">
      <c r="B669">
        <v>644</v>
      </c>
      <c r="C669">
        <v>119.77605550429924</v>
      </c>
      <c r="D669">
        <v>-22.825055504299243</v>
      </c>
    </row>
    <row r="670" spans="2:4" x14ac:dyDescent="0.25">
      <c r="B670">
        <v>645</v>
      </c>
      <c r="C670">
        <v>120.28947411530002</v>
      </c>
      <c r="D670">
        <v>53.678525884699965</v>
      </c>
    </row>
    <row r="671" spans="2:4" x14ac:dyDescent="0.25">
      <c r="B671">
        <v>646</v>
      </c>
      <c r="C671">
        <v>119.19845956692336</v>
      </c>
      <c r="D671">
        <v>-8.5774595669233662</v>
      </c>
    </row>
    <row r="672" spans="2:4" x14ac:dyDescent="0.25">
      <c r="B672">
        <v>647</v>
      </c>
      <c r="C672">
        <v>120.44408312884003</v>
      </c>
      <c r="D672">
        <v>-0.39308312884003271</v>
      </c>
    </row>
    <row r="673" spans="2:4" x14ac:dyDescent="0.25">
      <c r="B673">
        <v>648</v>
      </c>
      <c r="C673">
        <v>119.19554241572449</v>
      </c>
      <c r="D673">
        <v>20.790457584275501</v>
      </c>
    </row>
    <row r="674" spans="2:4" x14ac:dyDescent="0.25">
      <c r="B674">
        <v>649</v>
      </c>
      <c r="C674">
        <v>119.84606713307207</v>
      </c>
      <c r="D674">
        <v>-31.847067133072073</v>
      </c>
    </row>
    <row r="675" spans="2:4" x14ac:dyDescent="0.25">
      <c r="B675">
        <v>650</v>
      </c>
      <c r="C675">
        <v>120.15528516015209</v>
      </c>
      <c r="D675">
        <v>-30.131285160152089</v>
      </c>
    </row>
    <row r="676" spans="2:4" x14ac:dyDescent="0.25">
      <c r="B676">
        <v>651</v>
      </c>
      <c r="C676">
        <v>120.00067614661208</v>
      </c>
      <c r="D676">
        <v>17.964323853387924</v>
      </c>
    </row>
    <row r="677" spans="2:4" x14ac:dyDescent="0.25">
      <c r="B677">
        <v>652</v>
      </c>
      <c r="C677">
        <v>119.50767759400338</v>
      </c>
      <c r="D677">
        <v>-23.607677594003377</v>
      </c>
    </row>
    <row r="678" spans="2:4" x14ac:dyDescent="0.25">
      <c r="B678">
        <v>653</v>
      </c>
      <c r="C678">
        <v>119.29180840528714</v>
      </c>
      <c r="D678">
        <v>-4.1498084052871462</v>
      </c>
    </row>
    <row r="679" spans="2:4" x14ac:dyDescent="0.25">
      <c r="B679">
        <v>654</v>
      </c>
      <c r="C679">
        <v>120.91082732065892</v>
      </c>
      <c r="D679">
        <v>37.069172679341065</v>
      </c>
    </row>
    <row r="680" spans="2:4" x14ac:dyDescent="0.25">
      <c r="B680">
        <v>655</v>
      </c>
      <c r="C680">
        <v>120.78538981910759</v>
      </c>
      <c r="D680">
        <v>31.248610180892399</v>
      </c>
    </row>
    <row r="681" spans="2:4" x14ac:dyDescent="0.25">
      <c r="B681">
        <v>656</v>
      </c>
      <c r="C681">
        <v>120.70662673673816</v>
      </c>
      <c r="D681">
        <v>0.18537326326183745</v>
      </c>
    </row>
    <row r="682" spans="2:4" x14ac:dyDescent="0.25">
      <c r="B682">
        <v>657</v>
      </c>
      <c r="C682">
        <v>120.79997557510194</v>
      </c>
      <c r="D682">
        <v>-0.30697557510194429</v>
      </c>
    </row>
    <row r="683" spans="2:4" x14ac:dyDescent="0.25">
      <c r="B683">
        <v>658</v>
      </c>
      <c r="C683">
        <v>121.10919360218195</v>
      </c>
      <c r="D683">
        <v>-18.917193602181953</v>
      </c>
    </row>
    <row r="684" spans="2:4" x14ac:dyDescent="0.25">
      <c r="B684">
        <v>659</v>
      </c>
      <c r="C684">
        <v>121.07418778779554</v>
      </c>
      <c r="D684">
        <v>22.919812212204462</v>
      </c>
    </row>
    <row r="685" spans="2:4" x14ac:dyDescent="0.25">
      <c r="B685">
        <v>660</v>
      </c>
      <c r="C685">
        <v>119.66520375874225</v>
      </c>
      <c r="D685">
        <v>45.320796241257739</v>
      </c>
    </row>
    <row r="686" spans="2:4" x14ac:dyDescent="0.25">
      <c r="B686">
        <v>661</v>
      </c>
      <c r="C686">
        <v>120.8670700526759</v>
      </c>
      <c r="D686">
        <v>26.519929947324101</v>
      </c>
    </row>
    <row r="687" spans="2:4" x14ac:dyDescent="0.25">
      <c r="B687">
        <v>662</v>
      </c>
      <c r="C687">
        <v>120.72704679513024</v>
      </c>
      <c r="D687">
        <v>5.1489532048697697</v>
      </c>
    </row>
    <row r="688" spans="2:4" x14ac:dyDescent="0.25">
      <c r="B688">
        <v>663</v>
      </c>
      <c r="C688">
        <v>119.57768922277621</v>
      </c>
      <c r="D688">
        <v>-25.947689222776219</v>
      </c>
    </row>
    <row r="689" spans="2:4" x14ac:dyDescent="0.25">
      <c r="B689">
        <v>664</v>
      </c>
      <c r="C689">
        <v>119.53101480359432</v>
      </c>
      <c r="D689">
        <v>8.4929851964056837</v>
      </c>
    </row>
    <row r="690" spans="2:4" x14ac:dyDescent="0.25">
      <c r="B690">
        <v>665</v>
      </c>
      <c r="C690">
        <v>119.32097991727582</v>
      </c>
      <c r="D690">
        <v>15.778020082724169</v>
      </c>
    </row>
    <row r="691" spans="2:4" x14ac:dyDescent="0.25">
      <c r="B691">
        <v>666</v>
      </c>
      <c r="C691">
        <v>120.41782876805021</v>
      </c>
      <c r="D691">
        <v>4.5961712319497821</v>
      </c>
    </row>
    <row r="692" spans="2:4" x14ac:dyDescent="0.25">
      <c r="B692">
        <v>667</v>
      </c>
      <c r="C692">
        <v>120.72704679513024</v>
      </c>
      <c r="D692">
        <v>-24.752046795130241</v>
      </c>
    </row>
    <row r="693" spans="2:4" x14ac:dyDescent="0.25">
      <c r="B693">
        <v>668</v>
      </c>
      <c r="C693">
        <v>119.97733893702114</v>
      </c>
      <c r="D693">
        <v>9.3926610629788598</v>
      </c>
    </row>
    <row r="694" spans="2:4" x14ac:dyDescent="0.25">
      <c r="B694">
        <v>669</v>
      </c>
      <c r="C694">
        <v>120.22237963772605</v>
      </c>
      <c r="D694">
        <v>-34.243379637726051</v>
      </c>
    </row>
    <row r="695" spans="2:4" x14ac:dyDescent="0.25">
      <c r="B695">
        <v>670</v>
      </c>
      <c r="C695">
        <v>118.97675607580939</v>
      </c>
      <c r="D695">
        <v>-2.9817560758093862</v>
      </c>
    </row>
    <row r="696" spans="2:4" x14ac:dyDescent="0.25">
      <c r="B696">
        <v>671</v>
      </c>
      <c r="C696">
        <v>120.8845729598691</v>
      </c>
      <c r="D696">
        <v>-16.9135729598691</v>
      </c>
    </row>
    <row r="697" spans="2:4" x14ac:dyDescent="0.25">
      <c r="B697">
        <v>672</v>
      </c>
      <c r="C697">
        <v>118.93883311022411</v>
      </c>
      <c r="D697">
        <v>-39.412833110224113</v>
      </c>
    </row>
    <row r="698" spans="2:4" x14ac:dyDescent="0.25">
      <c r="B698">
        <v>673</v>
      </c>
      <c r="C698">
        <v>121.16170232376157</v>
      </c>
      <c r="D698">
        <v>1.831297676238421</v>
      </c>
    </row>
    <row r="699" spans="2:4" x14ac:dyDescent="0.25">
      <c r="B699">
        <v>674</v>
      </c>
      <c r="C699">
        <v>120.63661510796533</v>
      </c>
      <c r="D699">
        <v>-20.542615107965332</v>
      </c>
    </row>
    <row r="700" spans="2:4" x14ac:dyDescent="0.25">
      <c r="B700">
        <v>675</v>
      </c>
      <c r="C700">
        <v>121.47150378108137</v>
      </c>
      <c r="D700">
        <v>10.516496218918633</v>
      </c>
    </row>
    <row r="701" spans="2:4" x14ac:dyDescent="0.25">
      <c r="B701">
        <v>676</v>
      </c>
      <c r="C701">
        <v>119.76730405070263</v>
      </c>
      <c r="D701">
        <v>-37.753304050702639</v>
      </c>
    </row>
    <row r="702" spans="2:4" x14ac:dyDescent="0.25">
      <c r="B702">
        <v>677</v>
      </c>
      <c r="C702">
        <v>120.49659185041966</v>
      </c>
      <c r="D702">
        <v>35.330408149580336</v>
      </c>
    </row>
    <row r="703" spans="2:4" x14ac:dyDescent="0.25">
      <c r="B703">
        <v>678</v>
      </c>
      <c r="C703">
        <v>120.01526190260643</v>
      </c>
      <c r="D703">
        <v>-3.0042619026064301</v>
      </c>
    </row>
    <row r="704" spans="2:4" x14ac:dyDescent="0.25">
      <c r="B704">
        <v>679</v>
      </c>
      <c r="C704">
        <v>119.57768922277621</v>
      </c>
      <c r="D704">
        <v>8.4493107772237721</v>
      </c>
    </row>
    <row r="705" spans="2:4" x14ac:dyDescent="0.25">
      <c r="B705">
        <v>680</v>
      </c>
      <c r="C705">
        <v>119.58935782757169</v>
      </c>
      <c r="D705">
        <v>-17.624357827571686</v>
      </c>
    </row>
    <row r="706" spans="2:4" x14ac:dyDescent="0.25">
      <c r="B706">
        <v>681</v>
      </c>
      <c r="C706">
        <v>119.59810928116829</v>
      </c>
      <c r="D706">
        <v>49.422890718831695</v>
      </c>
    </row>
    <row r="707" spans="2:4" x14ac:dyDescent="0.25">
      <c r="B707">
        <v>682</v>
      </c>
      <c r="C707">
        <v>119.54268340838979</v>
      </c>
      <c r="D707">
        <v>-19.518683408389791</v>
      </c>
    </row>
    <row r="708" spans="2:4" x14ac:dyDescent="0.25">
      <c r="B708">
        <v>683</v>
      </c>
      <c r="C708">
        <v>120.0444334145951</v>
      </c>
      <c r="D708">
        <v>3.9055665854048982</v>
      </c>
    </row>
    <row r="709" spans="2:4" x14ac:dyDescent="0.25">
      <c r="B709">
        <v>684</v>
      </c>
      <c r="C709">
        <v>121.26671976692083</v>
      </c>
      <c r="D709">
        <v>-1.3177197669208311</v>
      </c>
    </row>
    <row r="710" spans="2:4" x14ac:dyDescent="0.25">
      <c r="B710">
        <v>685</v>
      </c>
      <c r="C710">
        <v>120.91082732065892</v>
      </c>
      <c r="D710">
        <v>-20.91782732065893</v>
      </c>
    </row>
    <row r="711" spans="2:4" x14ac:dyDescent="0.25">
      <c r="B711">
        <v>686</v>
      </c>
      <c r="C711">
        <v>118.94758456382071</v>
      </c>
      <c r="D711">
        <v>6.0634154361792838</v>
      </c>
    </row>
    <row r="712" spans="2:4" x14ac:dyDescent="0.25">
      <c r="B712">
        <v>687</v>
      </c>
      <c r="C712">
        <v>118.98842468060487</v>
      </c>
      <c r="D712">
        <v>34.078575319395142</v>
      </c>
    </row>
    <row r="713" spans="2:4" x14ac:dyDescent="0.25">
      <c r="B713">
        <v>688</v>
      </c>
      <c r="C713">
        <v>119.25971974209959</v>
      </c>
      <c r="D713">
        <v>-1.2747197420995917</v>
      </c>
    </row>
    <row r="714" spans="2:4" x14ac:dyDescent="0.25">
      <c r="B714">
        <v>689</v>
      </c>
      <c r="C714">
        <v>119.11677933335505</v>
      </c>
      <c r="D714">
        <v>-9.1097793333550499</v>
      </c>
    </row>
    <row r="715" spans="2:4" x14ac:dyDescent="0.25">
      <c r="B715">
        <v>690</v>
      </c>
      <c r="C715">
        <v>121.29880843010838</v>
      </c>
      <c r="D715">
        <v>23.783191569891613</v>
      </c>
    </row>
    <row r="716" spans="2:4" x14ac:dyDescent="0.25">
      <c r="B716">
        <v>691</v>
      </c>
      <c r="C716">
        <v>120.19029097453851</v>
      </c>
      <c r="D716">
        <v>-0.20429097453850886</v>
      </c>
    </row>
    <row r="717" spans="2:4" x14ac:dyDescent="0.25">
      <c r="B717">
        <v>692</v>
      </c>
      <c r="C717">
        <v>119.0759392165709</v>
      </c>
      <c r="D717">
        <v>-32.1589392165709</v>
      </c>
    </row>
    <row r="718" spans="2:4" x14ac:dyDescent="0.25">
      <c r="B718">
        <v>693</v>
      </c>
      <c r="C718">
        <v>121.24338255732988</v>
      </c>
      <c r="D718">
        <v>-14.247382557329885</v>
      </c>
    </row>
    <row r="719" spans="2:4" x14ac:dyDescent="0.25">
      <c r="B719">
        <v>694</v>
      </c>
      <c r="C719">
        <v>119.64478370035017</v>
      </c>
      <c r="D719">
        <v>85.925216299649819</v>
      </c>
    </row>
    <row r="720" spans="2:4" x14ac:dyDescent="0.25">
      <c r="B720">
        <v>695</v>
      </c>
      <c r="C720">
        <v>120.00651044900982</v>
      </c>
      <c r="D720">
        <v>7.9934895509901764</v>
      </c>
    </row>
    <row r="721" spans="2:4" x14ac:dyDescent="0.25">
      <c r="B721">
        <v>696</v>
      </c>
      <c r="C721">
        <v>120.21654533532832</v>
      </c>
      <c r="D721">
        <v>-39.09154533532832</v>
      </c>
    </row>
    <row r="722" spans="2:4" x14ac:dyDescent="0.25">
      <c r="B722">
        <v>697</v>
      </c>
      <c r="C722">
        <v>120.09110783377699</v>
      </c>
      <c r="D722">
        <v>-21.106107833776989</v>
      </c>
    </row>
    <row r="723" spans="2:4" x14ac:dyDescent="0.25">
      <c r="B723">
        <v>698</v>
      </c>
      <c r="C723">
        <v>119.09344212376411</v>
      </c>
      <c r="D723">
        <v>-12.018442123764103</v>
      </c>
    </row>
    <row r="724" spans="2:4" x14ac:dyDescent="0.25">
      <c r="B724">
        <v>699</v>
      </c>
      <c r="C724">
        <v>119.24221683490639</v>
      </c>
      <c r="D724">
        <v>12.789783165093624</v>
      </c>
    </row>
    <row r="725" spans="2:4" x14ac:dyDescent="0.25">
      <c r="B725">
        <v>700</v>
      </c>
      <c r="C725">
        <v>121.22879680133555</v>
      </c>
      <c r="D725">
        <v>46.650203198664443</v>
      </c>
    </row>
    <row r="726" spans="2:4" x14ac:dyDescent="0.25">
      <c r="B726">
        <v>701</v>
      </c>
      <c r="C726">
        <v>120.36532004647059</v>
      </c>
      <c r="D726">
        <v>54.65167995352941</v>
      </c>
    </row>
    <row r="727" spans="2:4" x14ac:dyDescent="0.25">
      <c r="B727">
        <v>702</v>
      </c>
      <c r="C727">
        <v>119.53393195479319</v>
      </c>
      <c r="D727">
        <v>6.4690680452068108</v>
      </c>
    </row>
    <row r="728" spans="2:4" x14ac:dyDescent="0.25">
      <c r="B728">
        <v>703</v>
      </c>
      <c r="C728">
        <v>120.14361655535662</v>
      </c>
      <c r="D728">
        <v>14.822383444643393</v>
      </c>
    </row>
    <row r="729" spans="2:4" x14ac:dyDescent="0.25">
      <c r="B729">
        <v>704</v>
      </c>
      <c r="C729">
        <v>120.18153952094191</v>
      </c>
      <c r="D729">
        <v>14.778460479058097</v>
      </c>
    </row>
    <row r="730" spans="2:4" x14ac:dyDescent="0.25">
      <c r="B730">
        <v>705</v>
      </c>
      <c r="C730">
        <v>120.21071103293059</v>
      </c>
      <c r="D730">
        <v>-10.083711032930594</v>
      </c>
    </row>
    <row r="731" spans="2:4" x14ac:dyDescent="0.25">
      <c r="B731">
        <v>706</v>
      </c>
      <c r="C731">
        <v>120.15820231135096</v>
      </c>
      <c r="D731">
        <v>-30.175202311350958</v>
      </c>
    </row>
    <row r="732" spans="2:4" x14ac:dyDescent="0.25">
      <c r="B732">
        <v>707</v>
      </c>
      <c r="C732">
        <v>120.52284621120947</v>
      </c>
      <c r="D732">
        <v>21.46715378879054</v>
      </c>
    </row>
    <row r="733" spans="2:4" x14ac:dyDescent="0.25">
      <c r="B733">
        <v>708</v>
      </c>
      <c r="C733">
        <v>120.74746685352231</v>
      </c>
      <c r="D733">
        <v>-10.180466853522319</v>
      </c>
    </row>
    <row r="734" spans="2:4" x14ac:dyDescent="0.25">
      <c r="B734">
        <v>709</v>
      </c>
      <c r="C734">
        <v>119.38807439484978</v>
      </c>
      <c r="D734">
        <v>-9.4140743948497771</v>
      </c>
    </row>
    <row r="735" spans="2:4" x14ac:dyDescent="0.25">
      <c r="B735">
        <v>710</v>
      </c>
      <c r="C735">
        <v>120.53451481600494</v>
      </c>
      <c r="D735">
        <v>23.425485183995065</v>
      </c>
    </row>
    <row r="736" spans="2:4" x14ac:dyDescent="0.25">
      <c r="B736">
        <v>711</v>
      </c>
      <c r="C736">
        <v>119.2772226492928</v>
      </c>
      <c r="D736">
        <v>20.772777350707216</v>
      </c>
    </row>
    <row r="737" spans="2:4" x14ac:dyDescent="0.25">
      <c r="B737">
        <v>712</v>
      </c>
      <c r="C737">
        <v>120.96041889103968</v>
      </c>
      <c r="D737">
        <v>33.03158110896031</v>
      </c>
    </row>
    <row r="738" spans="2:4" x14ac:dyDescent="0.25">
      <c r="B738">
        <v>713</v>
      </c>
      <c r="C738">
        <v>120.70079243434043</v>
      </c>
      <c r="D738">
        <v>1.3342075656595682</v>
      </c>
    </row>
    <row r="739" spans="2:4" x14ac:dyDescent="0.25">
      <c r="B739">
        <v>714</v>
      </c>
      <c r="C739">
        <v>119.89565870345284</v>
      </c>
      <c r="D739">
        <v>-21.883658703452838</v>
      </c>
    </row>
    <row r="740" spans="2:4" x14ac:dyDescent="0.25">
      <c r="B740">
        <v>715</v>
      </c>
      <c r="C740">
        <v>119.7439668411117</v>
      </c>
      <c r="D740">
        <v>-3.7199668411116988</v>
      </c>
    </row>
    <row r="741" spans="2:4" x14ac:dyDescent="0.25">
      <c r="B741">
        <v>716</v>
      </c>
      <c r="C741">
        <v>120.22237963772605</v>
      </c>
      <c r="D741">
        <v>-7.3093796377260531</v>
      </c>
    </row>
    <row r="742" spans="2:4" x14ac:dyDescent="0.25">
      <c r="B742">
        <v>717</v>
      </c>
      <c r="C742">
        <v>120.16987091614644</v>
      </c>
      <c r="D742">
        <v>51.924129083853558</v>
      </c>
    </row>
    <row r="743" spans="2:4" x14ac:dyDescent="0.25">
      <c r="B743">
        <v>718</v>
      </c>
      <c r="C743">
        <v>121.01584476381818</v>
      </c>
      <c r="D743">
        <v>22.792155236181813</v>
      </c>
    </row>
    <row r="744" spans="2:4" x14ac:dyDescent="0.25">
      <c r="B744">
        <v>719</v>
      </c>
      <c r="C744">
        <v>121.06543633419894</v>
      </c>
      <c r="D744">
        <v>23.767563665801063</v>
      </c>
    </row>
    <row r="745" spans="2:4" x14ac:dyDescent="0.25">
      <c r="B745">
        <v>720</v>
      </c>
      <c r="C745">
        <v>120.5199290600106</v>
      </c>
      <c r="D745">
        <v>29.498070939989404</v>
      </c>
    </row>
    <row r="746" spans="2:4" x14ac:dyDescent="0.25">
      <c r="B746">
        <v>721</v>
      </c>
      <c r="C746">
        <v>120.57243778159022</v>
      </c>
      <c r="D746">
        <v>4.4475622184097716</v>
      </c>
    </row>
    <row r="747" spans="2:4" x14ac:dyDescent="0.25">
      <c r="B747">
        <v>722</v>
      </c>
      <c r="C747">
        <v>120.6482837127608</v>
      </c>
      <c r="D747">
        <v>-0.6122837127607994</v>
      </c>
    </row>
    <row r="748" spans="2:4" x14ac:dyDescent="0.25">
      <c r="B748">
        <v>723</v>
      </c>
      <c r="C748">
        <v>120.13778225295889</v>
      </c>
      <c r="D748">
        <v>1.7802177470411209</v>
      </c>
    </row>
    <row r="749" spans="2:4" x14ac:dyDescent="0.25">
      <c r="B749">
        <v>724</v>
      </c>
      <c r="C749">
        <v>119.9540017274302</v>
      </c>
      <c r="D749">
        <v>-3.3640017274301925</v>
      </c>
    </row>
    <row r="750" spans="2:4" x14ac:dyDescent="0.25">
      <c r="B750">
        <v>725</v>
      </c>
      <c r="C750">
        <v>120.53451481600494</v>
      </c>
      <c r="D750">
        <v>0.40448518399504962</v>
      </c>
    </row>
    <row r="751" spans="2:4" x14ac:dyDescent="0.25">
      <c r="B751">
        <v>726</v>
      </c>
      <c r="C751">
        <v>119.48434038441243</v>
      </c>
      <c r="D751">
        <v>-16.301340384412427</v>
      </c>
    </row>
    <row r="752" spans="2:4" x14ac:dyDescent="0.25">
      <c r="B752">
        <v>727</v>
      </c>
      <c r="C752">
        <v>119.72938108511735</v>
      </c>
      <c r="D752">
        <v>-24.416381085117351</v>
      </c>
    </row>
    <row r="753" spans="2:4" x14ac:dyDescent="0.25">
      <c r="B753">
        <v>728</v>
      </c>
      <c r="C753">
        <v>119.89274155225397</v>
      </c>
      <c r="D753">
        <v>8.0532584477460318</v>
      </c>
    </row>
    <row r="754" spans="2:4" x14ac:dyDescent="0.25">
      <c r="B754">
        <v>729</v>
      </c>
      <c r="C754">
        <v>119.52809765239546</v>
      </c>
      <c r="D754">
        <v>6.5069023476045373</v>
      </c>
    </row>
    <row r="755" spans="2:4" x14ac:dyDescent="0.25">
      <c r="B755">
        <v>730</v>
      </c>
      <c r="C755">
        <v>121.50242558378937</v>
      </c>
      <c r="D755">
        <v>-3.5294255837893758</v>
      </c>
    </row>
    <row r="756" spans="2:4" x14ac:dyDescent="0.25">
      <c r="B756">
        <v>731</v>
      </c>
      <c r="C756">
        <v>119.28889125408827</v>
      </c>
      <c r="D756">
        <v>-11.265891254088274</v>
      </c>
    </row>
    <row r="757" spans="2:4" x14ac:dyDescent="0.25">
      <c r="B757">
        <v>732</v>
      </c>
      <c r="C757">
        <v>120.22821394012379</v>
      </c>
      <c r="D757">
        <v>42.729786059876204</v>
      </c>
    </row>
    <row r="758" spans="2:4" x14ac:dyDescent="0.25">
      <c r="B758">
        <v>733</v>
      </c>
      <c r="C758">
        <v>119.62728079315697</v>
      </c>
      <c r="D758">
        <v>72.316719206843018</v>
      </c>
    </row>
    <row r="759" spans="2:4" x14ac:dyDescent="0.25">
      <c r="B759">
        <v>734</v>
      </c>
      <c r="C759">
        <v>120.58702353758457</v>
      </c>
      <c r="D759">
        <v>-23.580023537584566</v>
      </c>
    </row>
    <row r="760" spans="2:4" x14ac:dyDescent="0.25">
      <c r="B760">
        <v>735</v>
      </c>
      <c r="C760">
        <v>120.68912382954495</v>
      </c>
      <c r="D760">
        <v>-10.520123829544957</v>
      </c>
    </row>
    <row r="761" spans="2:4" x14ac:dyDescent="0.25">
      <c r="B761">
        <v>736</v>
      </c>
      <c r="C761">
        <v>120.9224959254544</v>
      </c>
      <c r="D761">
        <v>1.0965040745456065</v>
      </c>
    </row>
    <row r="762" spans="2:4" x14ac:dyDescent="0.25">
      <c r="B762">
        <v>737</v>
      </c>
      <c r="C762">
        <v>120.40324301205588</v>
      </c>
      <c r="D762">
        <v>0.43375698794412187</v>
      </c>
    </row>
    <row r="763" spans="2:4" x14ac:dyDescent="0.25">
      <c r="B763">
        <v>738</v>
      </c>
      <c r="C763">
        <v>119.58644067637282</v>
      </c>
      <c r="D763">
        <v>-15.593440676372822</v>
      </c>
    </row>
    <row r="764" spans="2:4" x14ac:dyDescent="0.25">
      <c r="B764">
        <v>739</v>
      </c>
      <c r="C764">
        <v>120.43241452404456</v>
      </c>
      <c r="D764">
        <v>-31.090414524044562</v>
      </c>
    </row>
    <row r="765" spans="2:4" x14ac:dyDescent="0.25">
      <c r="B765">
        <v>740</v>
      </c>
      <c r="C765">
        <v>120.43533167524343</v>
      </c>
      <c r="D765">
        <v>-8.8633316752434297</v>
      </c>
    </row>
    <row r="766" spans="2:4" x14ac:dyDescent="0.25">
      <c r="B766">
        <v>741</v>
      </c>
      <c r="C766">
        <v>121.22879680133555</v>
      </c>
      <c r="D766">
        <v>-28.628796801335554</v>
      </c>
    </row>
    <row r="767" spans="2:4" x14ac:dyDescent="0.25">
      <c r="B767">
        <v>742</v>
      </c>
      <c r="C767">
        <v>119.41724590683847</v>
      </c>
      <c r="D767">
        <v>-20.786245906838474</v>
      </c>
    </row>
    <row r="768" spans="2:4" x14ac:dyDescent="0.25">
      <c r="B768">
        <v>743</v>
      </c>
      <c r="C768">
        <v>119.72354678271962</v>
      </c>
      <c r="D768">
        <v>10.272453217280386</v>
      </c>
    </row>
    <row r="769" spans="2:4" x14ac:dyDescent="0.25">
      <c r="B769">
        <v>744</v>
      </c>
      <c r="C769">
        <v>119.77313835310038</v>
      </c>
      <c r="D769">
        <v>-42.754138353100373</v>
      </c>
    </row>
    <row r="770" spans="2:4" x14ac:dyDescent="0.25">
      <c r="B770">
        <v>745</v>
      </c>
      <c r="C770">
        <v>119.77313835310038</v>
      </c>
      <c r="D770">
        <v>-42.754138353100373</v>
      </c>
    </row>
    <row r="771" spans="2:4" x14ac:dyDescent="0.25">
      <c r="B771">
        <v>746</v>
      </c>
      <c r="C771">
        <v>119.63019794435584</v>
      </c>
      <c r="D771">
        <v>-29.658197944355848</v>
      </c>
    </row>
    <row r="772" spans="2:4" x14ac:dyDescent="0.25">
      <c r="B772">
        <v>747</v>
      </c>
      <c r="C772">
        <v>120.09694213617473</v>
      </c>
      <c r="D772">
        <v>43.729057863825261</v>
      </c>
    </row>
    <row r="773" spans="2:4" x14ac:dyDescent="0.25">
      <c r="B773">
        <v>748</v>
      </c>
      <c r="C773">
        <v>120.13778225295889</v>
      </c>
      <c r="D773">
        <v>7.9022177470411066</v>
      </c>
    </row>
    <row r="774" spans="2:4" x14ac:dyDescent="0.25">
      <c r="B774">
        <v>749</v>
      </c>
      <c r="C774">
        <v>119.42016305803733</v>
      </c>
      <c r="D774">
        <v>7.6248369419626698</v>
      </c>
    </row>
    <row r="775" spans="2:4" x14ac:dyDescent="0.25">
      <c r="B775">
        <v>750</v>
      </c>
      <c r="C775">
        <v>119.26847119569619</v>
      </c>
      <c r="D775">
        <v>10.6945288043038</v>
      </c>
    </row>
    <row r="776" spans="2:4" x14ac:dyDescent="0.25">
      <c r="B776">
        <v>751</v>
      </c>
      <c r="C776">
        <v>119.6243636419581</v>
      </c>
      <c r="D776">
        <v>9.382636358041907</v>
      </c>
    </row>
    <row r="777" spans="2:4" x14ac:dyDescent="0.25">
      <c r="B777">
        <v>752</v>
      </c>
      <c r="C777">
        <v>120.8670700526759</v>
      </c>
      <c r="D777">
        <v>1.9359299473240981</v>
      </c>
    </row>
    <row r="778" spans="2:4" x14ac:dyDescent="0.25">
      <c r="B778">
        <v>753</v>
      </c>
      <c r="C778">
        <v>120.53159766480607</v>
      </c>
      <c r="D778">
        <v>-28.561597664806072</v>
      </c>
    </row>
    <row r="779" spans="2:4" x14ac:dyDescent="0.25">
      <c r="B779">
        <v>754</v>
      </c>
      <c r="C779">
        <v>120.63078080556758</v>
      </c>
      <c r="D779">
        <v>-13.633780805567582</v>
      </c>
    </row>
    <row r="780" spans="2:4" x14ac:dyDescent="0.25">
      <c r="B780">
        <v>755</v>
      </c>
      <c r="C780">
        <v>119.48725753561131</v>
      </c>
      <c r="D780">
        <v>8.5007424643886935</v>
      </c>
    </row>
    <row r="781" spans="2:4" x14ac:dyDescent="0.25">
      <c r="B781">
        <v>756</v>
      </c>
      <c r="C781">
        <v>119.81689562108339</v>
      </c>
      <c r="D781">
        <v>-33.372895621083387</v>
      </c>
    </row>
    <row r="782" spans="2:4" x14ac:dyDescent="0.25">
      <c r="B782">
        <v>757</v>
      </c>
      <c r="C782">
        <v>119.24513398610526</v>
      </c>
      <c r="D782">
        <v>6.7078660138947441</v>
      </c>
    </row>
    <row r="783" spans="2:4" x14ac:dyDescent="0.25">
      <c r="B783">
        <v>758</v>
      </c>
      <c r="C783">
        <v>119.3501514292645</v>
      </c>
      <c r="D783">
        <v>6.565848570735497</v>
      </c>
    </row>
    <row r="784" spans="2:4" x14ac:dyDescent="0.25">
      <c r="B784">
        <v>759</v>
      </c>
      <c r="C784">
        <v>120.0998592873736</v>
      </c>
      <c r="D784">
        <v>47.904140712626386</v>
      </c>
    </row>
    <row r="785" spans="2:4" x14ac:dyDescent="0.25">
      <c r="B785">
        <v>760</v>
      </c>
      <c r="C785">
        <v>121.63544767845775</v>
      </c>
      <c r="D785">
        <v>-31.572447678457749</v>
      </c>
    </row>
    <row r="786" spans="2:4" x14ac:dyDescent="0.25">
      <c r="B786">
        <v>761</v>
      </c>
      <c r="C786">
        <v>120.59577499118117</v>
      </c>
      <c r="D786">
        <v>35.23022500881882</v>
      </c>
    </row>
    <row r="787" spans="2:4" x14ac:dyDescent="0.25">
      <c r="B787">
        <v>762</v>
      </c>
      <c r="C787">
        <v>118.96217031981504</v>
      </c>
      <c r="D787">
        <v>-23.46417031981504</v>
      </c>
    </row>
    <row r="788" spans="2:4" x14ac:dyDescent="0.25">
      <c r="B788">
        <v>763</v>
      </c>
      <c r="C788">
        <v>119.53393195479319</v>
      </c>
      <c r="D788">
        <v>-30.254931954793193</v>
      </c>
    </row>
    <row r="789" spans="2:4" x14ac:dyDescent="0.25">
      <c r="B789">
        <v>764</v>
      </c>
      <c r="C789">
        <v>119.48142323321356</v>
      </c>
      <c r="D789">
        <v>80.282576766786448</v>
      </c>
    </row>
    <row r="790" spans="2:4" x14ac:dyDescent="0.25">
      <c r="B790">
        <v>765</v>
      </c>
      <c r="C790">
        <v>120.10861074097021</v>
      </c>
      <c r="D790">
        <v>24.596389259029806</v>
      </c>
    </row>
    <row r="791" spans="2:4" x14ac:dyDescent="0.25">
      <c r="B791">
        <v>766</v>
      </c>
      <c r="C791">
        <v>120.06193632178831</v>
      </c>
      <c r="D791">
        <v>4.9270636782116952</v>
      </c>
    </row>
    <row r="792" spans="2:4" x14ac:dyDescent="0.25">
      <c r="B792">
        <v>767</v>
      </c>
      <c r="C792">
        <v>120.55785202559589</v>
      </c>
      <c r="D792">
        <v>38.284147974404121</v>
      </c>
    </row>
    <row r="793" spans="2:4" x14ac:dyDescent="0.25">
      <c r="B793">
        <v>768</v>
      </c>
      <c r="C793">
        <v>121.07127063659667</v>
      </c>
      <c r="D793">
        <v>30.965729363403341</v>
      </c>
    </row>
    <row r="794" spans="2:4" x14ac:dyDescent="0.25">
      <c r="B794">
        <v>769</v>
      </c>
      <c r="C794">
        <v>119.68270666593547</v>
      </c>
      <c r="D794">
        <v>-17.713706665935476</v>
      </c>
    </row>
    <row r="795" spans="2:4" x14ac:dyDescent="0.25">
      <c r="B795">
        <v>770</v>
      </c>
      <c r="C795">
        <v>120.65120086395966</v>
      </c>
      <c r="D795">
        <v>-38.656200863959654</v>
      </c>
    </row>
    <row r="796" spans="2:4" x14ac:dyDescent="0.25">
      <c r="B796">
        <v>771</v>
      </c>
      <c r="C796">
        <v>121.52547107826042</v>
      </c>
      <c r="D796">
        <v>13.679528921739589</v>
      </c>
    </row>
    <row r="797" spans="2:4" x14ac:dyDescent="0.25">
      <c r="B797">
        <v>772</v>
      </c>
      <c r="C797">
        <v>120.8845729598691</v>
      </c>
      <c r="D797">
        <v>6.292427040130903</v>
      </c>
    </row>
    <row r="798" spans="2:4" x14ac:dyDescent="0.25">
      <c r="B798">
        <v>773</v>
      </c>
      <c r="C798">
        <v>118.93591595902524</v>
      </c>
      <c r="D798">
        <v>-23.909915959025241</v>
      </c>
    </row>
    <row r="799" spans="2:4" x14ac:dyDescent="0.25">
      <c r="B799">
        <v>774</v>
      </c>
      <c r="C799">
        <v>120.00651044900982</v>
      </c>
      <c r="D799">
        <v>16.079489550990189</v>
      </c>
    </row>
    <row r="800" spans="2:4" x14ac:dyDescent="0.25">
      <c r="B800">
        <v>775</v>
      </c>
      <c r="C800">
        <v>120.72704679513024</v>
      </c>
      <c r="D800">
        <v>-20.738046795130231</v>
      </c>
    </row>
    <row r="801" spans="2:4" x14ac:dyDescent="0.25">
      <c r="B801">
        <v>776</v>
      </c>
      <c r="C801">
        <v>121.03918197340911</v>
      </c>
      <c r="D801">
        <v>-16.051181973409115</v>
      </c>
    </row>
    <row r="802" spans="2:4" x14ac:dyDescent="0.25">
      <c r="B802">
        <v>777</v>
      </c>
      <c r="C802">
        <v>119.43766596523055</v>
      </c>
      <c r="D802">
        <v>8.5733340347694451</v>
      </c>
    </row>
    <row r="803" spans="2:4" x14ac:dyDescent="0.25">
      <c r="B803">
        <v>778</v>
      </c>
      <c r="C803">
        <v>121.10044214858534</v>
      </c>
      <c r="D803">
        <v>-31.276442148585346</v>
      </c>
    </row>
    <row r="804" spans="2:4" x14ac:dyDescent="0.25">
      <c r="B804">
        <v>779</v>
      </c>
      <c r="C804">
        <v>119.65645230514565</v>
      </c>
      <c r="D804">
        <v>-11.554452305145645</v>
      </c>
    </row>
    <row r="805" spans="2:4" x14ac:dyDescent="0.25">
      <c r="B805">
        <v>780</v>
      </c>
      <c r="C805">
        <v>121.28422267411403</v>
      </c>
      <c r="D805">
        <v>-15.329222674114035</v>
      </c>
    </row>
    <row r="806" spans="2:4" x14ac:dyDescent="0.25">
      <c r="B806">
        <v>781</v>
      </c>
      <c r="C806">
        <v>119.56893776917961</v>
      </c>
      <c r="D806">
        <v>-19.558937769179607</v>
      </c>
    </row>
    <row r="807" spans="2:4" x14ac:dyDescent="0.25">
      <c r="B807">
        <v>782</v>
      </c>
      <c r="C807">
        <v>119.79355841149246</v>
      </c>
      <c r="D807">
        <v>50.167441588507558</v>
      </c>
    </row>
    <row r="808" spans="2:4" x14ac:dyDescent="0.25">
      <c r="B808">
        <v>783</v>
      </c>
      <c r="C808">
        <v>119.3589028828611</v>
      </c>
      <c r="D808">
        <v>11.746097117138888</v>
      </c>
    </row>
    <row r="809" spans="2:4" x14ac:dyDescent="0.25">
      <c r="B809">
        <v>784</v>
      </c>
      <c r="C809">
        <v>120.26613690570908</v>
      </c>
      <c r="D809">
        <v>-23.238136905709069</v>
      </c>
    </row>
    <row r="810" spans="2:4" x14ac:dyDescent="0.25">
      <c r="B810">
        <v>785</v>
      </c>
      <c r="C810">
        <v>119.71187817792415</v>
      </c>
      <c r="D810">
        <v>75.973121822075854</v>
      </c>
    </row>
    <row r="811" spans="2:4" x14ac:dyDescent="0.25">
      <c r="B811">
        <v>786</v>
      </c>
      <c r="C811">
        <v>120.69787528314156</v>
      </c>
      <c r="D811">
        <v>10.041124716858448</v>
      </c>
    </row>
    <row r="812" spans="2:4" x14ac:dyDescent="0.25">
      <c r="B812">
        <v>787</v>
      </c>
      <c r="C812">
        <v>120.50826045521512</v>
      </c>
      <c r="D812">
        <v>-30.501260455215117</v>
      </c>
    </row>
    <row r="813" spans="2:4" x14ac:dyDescent="0.25">
      <c r="B813">
        <v>788</v>
      </c>
      <c r="C813">
        <v>119.88982440105509</v>
      </c>
      <c r="D813">
        <v>-29.896824401055099</v>
      </c>
    </row>
    <row r="814" spans="2:4" x14ac:dyDescent="0.25">
      <c r="B814">
        <v>789</v>
      </c>
      <c r="C814">
        <v>120.09694213617473</v>
      </c>
      <c r="D814">
        <v>-30.140942136174729</v>
      </c>
    </row>
    <row r="815" spans="2:4" x14ac:dyDescent="0.25">
      <c r="B815">
        <v>790</v>
      </c>
      <c r="C815">
        <v>120.96625319343741</v>
      </c>
      <c r="D815">
        <v>-41.956253193437405</v>
      </c>
    </row>
    <row r="816" spans="2:4" x14ac:dyDescent="0.25">
      <c r="B816">
        <v>791</v>
      </c>
      <c r="C816">
        <v>119.14595084534373</v>
      </c>
      <c r="D816">
        <v>-24.092950845343736</v>
      </c>
    </row>
    <row r="817" spans="2:4" x14ac:dyDescent="0.25">
      <c r="B817">
        <v>792</v>
      </c>
      <c r="C817">
        <v>120.60452644477778</v>
      </c>
      <c r="D817">
        <v>5.4864735552222186</v>
      </c>
    </row>
    <row r="818" spans="2:4" x14ac:dyDescent="0.25">
      <c r="B818">
        <v>793</v>
      </c>
      <c r="C818">
        <v>119.99192469301548</v>
      </c>
      <c r="D818">
        <v>-30.106924693015472</v>
      </c>
    </row>
    <row r="819" spans="2:4" x14ac:dyDescent="0.25">
      <c r="B819">
        <v>794</v>
      </c>
      <c r="C819">
        <v>120.96625319343741</v>
      </c>
      <c r="D819">
        <v>-0.96825319343740546</v>
      </c>
    </row>
    <row r="820" spans="2:4" x14ac:dyDescent="0.25">
      <c r="B820">
        <v>795</v>
      </c>
      <c r="C820">
        <v>119.02051334379242</v>
      </c>
      <c r="D820">
        <v>-3.0035133437924202</v>
      </c>
    </row>
    <row r="821" spans="2:4" x14ac:dyDescent="0.25">
      <c r="B821">
        <v>796</v>
      </c>
      <c r="C821">
        <v>120.0444334145951</v>
      </c>
      <c r="D821">
        <v>19.931566585404894</v>
      </c>
    </row>
    <row r="822" spans="2:4" x14ac:dyDescent="0.25">
      <c r="B822">
        <v>797</v>
      </c>
      <c r="C822">
        <v>119.49600898920791</v>
      </c>
      <c r="D822">
        <v>-26.095008989207912</v>
      </c>
    </row>
    <row r="823" spans="2:4" x14ac:dyDescent="0.25">
      <c r="B823">
        <v>798</v>
      </c>
      <c r="C823">
        <v>119.55143486198639</v>
      </c>
      <c r="D823">
        <v>-24.511434861986388</v>
      </c>
    </row>
    <row r="824" spans="2:4" x14ac:dyDescent="0.25">
      <c r="B824">
        <v>799</v>
      </c>
      <c r="C824">
        <v>119.98317323941887</v>
      </c>
      <c r="D824">
        <v>-30.322173239418873</v>
      </c>
    </row>
    <row r="825" spans="2:4" x14ac:dyDescent="0.25">
      <c r="B825">
        <v>800</v>
      </c>
      <c r="C825">
        <v>120.26030260331135</v>
      </c>
      <c r="D825">
        <v>24.910697396688647</v>
      </c>
    </row>
    <row r="826" spans="2:4" x14ac:dyDescent="0.25">
      <c r="B826">
        <v>801</v>
      </c>
      <c r="C826">
        <v>120.53451481600494</v>
      </c>
      <c r="D826">
        <v>-41.538514816004948</v>
      </c>
    </row>
    <row r="827" spans="2:4" x14ac:dyDescent="0.25">
      <c r="B827">
        <v>802</v>
      </c>
      <c r="C827">
        <v>120.48492324562419</v>
      </c>
      <c r="D827">
        <v>10.505076754375821</v>
      </c>
    </row>
    <row r="828" spans="2:4" x14ac:dyDescent="0.25">
      <c r="B828">
        <v>803</v>
      </c>
      <c r="C828">
        <v>120.47617179202759</v>
      </c>
      <c r="D828">
        <v>28.853828207972427</v>
      </c>
    </row>
    <row r="829" spans="2:4" x14ac:dyDescent="0.25">
      <c r="B829">
        <v>804</v>
      </c>
      <c r="C829">
        <v>119.86065288906642</v>
      </c>
      <c r="D829">
        <v>-0.45065288906641854</v>
      </c>
    </row>
    <row r="830" spans="2:4" x14ac:dyDescent="0.25">
      <c r="B830">
        <v>805</v>
      </c>
      <c r="C830">
        <v>120.13778225295889</v>
      </c>
      <c r="D830">
        <v>-36.677782252958892</v>
      </c>
    </row>
    <row r="831" spans="2:4" x14ac:dyDescent="0.25">
      <c r="B831">
        <v>806</v>
      </c>
      <c r="C831">
        <v>120.19612527693624</v>
      </c>
      <c r="D831">
        <v>-17.985125276936245</v>
      </c>
    </row>
    <row r="832" spans="2:4" x14ac:dyDescent="0.25">
      <c r="B832">
        <v>807</v>
      </c>
      <c r="C832">
        <v>121.2696369181197</v>
      </c>
      <c r="D832">
        <v>-21.278636918119702</v>
      </c>
    </row>
    <row r="833" spans="2:4" x14ac:dyDescent="0.25">
      <c r="B833">
        <v>808</v>
      </c>
      <c r="C833">
        <v>119.54851771078754</v>
      </c>
      <c r="D833">
        <v>-32.546517710787541</v>
      </c>
    </row>
    <row r="834" spans="2:4" x14ac:dyDescent="0.25">
      <c r="B834">
        <v>809</v>
      </c>
      <c r="C834">
        <v>120.3186456272887</v>
      </c>
      <c r="D834">
        <v>29.683354372711307</v>
      </c>
    </row>
    <row r="835" spans="2:4" x14ac:dyDescent="0.25">
      <c r="B835">
        <v>810</v>
      </c>
      <c r="C835">
        <v>121.14711656776724</v>
      </c>
      <c r="D835">
        <v>30.802883432232747</v>
      </c>
    </row>
    <row r="836" spans="2:4" x14ac:dyDescent="0.25">
      <c r="B836">
        <v>811</v>
      </c>
      <c r="C836">
        <v>120.55201772319815</v>
      </c>
      <c r="D836">
        <v>-28.517017723198151</v>
      </c>
    </row>
    <row r="837" spans="2:4" x14ac:dyDescent="0.25">
      <c r="B837">
        <v>812</v>
      </c>
      <c r="C837">
        <v>120.18153952094191</v>
      </c>
      <c r="D837">
        <v>-30.147539520941905</v>
      </c>
    </row>
    <row r="838" spans="2:4" x14ac:dyDescent="0.25">
      <c r="B838">
        <v>813</v>
      </c>
      <c r="C838">
        <v>120.87290435507364</v>
      </c>
      <c r="D838">
        <v>48.660095644926344</v>
      </c>
    </row>
    <row r="839" spans="2:4" x14ac:dyDescent="0.25">
      <c r="B839">
        <v>814</v>
      </c>
      <c r="C839">
        <v>119.48725753561131</v>
      </c>
      <c r="D839">
        <v>-29.436257535611304</v>
      </c>
    </row>
    <row r="840" spans="2:4" x14ac:dyDescent="0.25">
      <c r="B840">
        <v>815</v>
      </c>
      <c r="C840">
        <v>119.11386218215618</v>
      </c>
      <c r="D840">
        <v>30.896137817843808</v>
      </c>
    </row>
    <row r="841" spans="2:4" x14ac:dyDescent="0.25">
      <c r="B841">
        <v>816</v>
      </c>
      <c r="C841">
        <v>119.75855259710603</v>
      </c>
      <c r="D841">
        <v>42.146447402893969</v>
      </c>
    </row>
    <row r="842" spans="2:4" x14ac:dyDescent="0.25">
      <c r="B842">
        <v>817</v>
      </c>
      <c r="C842">
        <v>120.73288109752797</v>
      </c>
      <c r="D842">
        <v>-29.702881097527964</v>
      </c>
    </row>
    <row r="843" spans="2:4" x14ac:dyDescent="0.25">
      <c r="B843">
        <v>818</v>
      </c>
      <c r="C843">
        <v>119.27138834689507</v>
      </c>
      <c r="D843">
        <v>-9.2623883468950652</v>
      </c>
    </row>
    <row r="844" spans="2:4" x14ac:dyDescent="0.25">
      <c r="B844">
        <v>819</v>
      </c>
      <c r="C844">
        <v>121.2783883717163</v>
      </c>
      <c r="D844">
        <v>4.6266116282836975</v>
      </c>
    </row>
    <row r="845" spans="2:4" x14ac:dyDescent="0.25">
      <c r="B845">
        <v>820</v>
      </c>
      <c r="C845">
        <v>121.19087383575025</v>
      </c>
      <c r="D845">
        <v>23.445126164249743</v>
      </c>
    </row>
    <row r="846" spans="2:4" x14ac:dyDescent="0.25">
      <c r="B846">
        <v>821</v>
      </c>
      <c r="C846">
        <v>120.46158603603324</v>
      </c>
      <c r="D846">
        <v>4.4924139639667544</v>
      </c>
    </row>
    <row r="847" spans="2:4" x14ac:dyDescent="0.25">
      <c r="B847">
        <v>822</v>
      </c>
      <c r="C847">
        <v>120.58702353758457</v>
      </c>
      <c r="D847">
        <v>-15.44402353758457</v>
      </c>
    </row>
    <row r="848" spans="2:4" x14ac:dyDescent="0.25">
      <c r="B848">
        <v>823</v>
      </c>
      <c r="C848">
        <v>119.7527182947083</v>
      </c>
      <c r="D848">
        <v>4.4382817052917005</v>
      </c>
    </row>
    <row r="849" spans="2:4" x14ac:dyDescent="0.25">
      <c r="B849">
        <v>824</v>
      </c>
      <c r="C849">
        <v>121.26380261572196</v>
      </c>
      <c r="D849">
        <v>12.726197384278052</v>
      </c>
    </row>
    <row r="850" spans="2:4" x14ac:dyDescent="0.25">
      <c r="B850">
        <v>825</v>
      </c>
      <c r="C850">
        <v>120.8845729598691</v>
      </c>
      <c r="D850">
        <v>9.1524270401309025</v>
      </c>
    </row>
    <row r="851" spans="2:4" x14ac:dyDescent="0.25">
      <c r="B851">
        <v>826</v>
      </c>
      <c r="C851">
        <v>119.56602061798074</v>
      </c>
      <c r="D851">
        <v>-13.575020617980741</v>
      </c>
    </row>
    <row r="852" spans="2:4" x14ac:dyDescent="0.25">
      <c r="B852">
        <v>827</v>
      </c>
      <c r="C852">
        <v>120.82331278469287</v>
      </c>
      <c r="D852">
        <v>6.8596872153071331</v>
      </c>
    </row>
    <row r="853" spans="2:4" x14ac:dyDescent="0.25">
      <c r="B853">
        <v>828</v>
      </c>
      <c r="C853">
        <v>119.68562381713433</v>
      </c>
      <c r="D853">
        <v>4.2853761828656758</v>
      </c>
    </row>
    <row r="854" spans="2:4" x14ac:dyDescent="0.25">
      <c r="B854">
        <v>829</v>
      </c>
      <c r="C854">
        <v>120.96041889103968</v>
      </c>
      <c r="D854">
        <v>-1.649418891039673</v>
      </c>
    </row>
    <row r="855" spans="2:4" x14ac:dyDescent="0.25">
      <c r="B855">
        <v>830</v>
      </c>
      <c r="C855">
        <v>121.27255406931856</v>
      </c>
      <c r="D855">
        <v>12.358445930681441</v>
      </c>
    </row>
    <row r="856" spans="2:4" x14ac:dyDescent="0.25">
      <c r="B856">
        <v>831</v>
      </c>
      <c r="C856">
        <v>119.04968485578109</v>
      </c>
      <c r="D856">
        <v>-21.095684855781101</v>
      </c>
    </row>
    <row r="857" spans="2:4" x14ac:dyDescent="0.25">
      <c r="B857">
        <v>832</v>
      </c>
      <c r="C857">
        <v>120.34489998807851</v>
      </c>
      <c r="D857">
        <v>7.6541000119214857</v>
      </c>
    </row>
    <row r="858" spans="2:4" x14ac:dyDescent="0.25">
      <c r="B858">
        <v>833</v>
      </c>
      <c r="C858">
        <v>119.86357004026529</v>
      </c>
      <c r="D858">
        <v>0.18642995973470988</v>
      </c>
    </row>
    <row r="859" spans="2:4" x14ac:dyDescent="0.25">
      <c r="B859">
        <v>834</v>
      </c>
      <c r="C859">
        <v>119.99484184421435</v>
      </c>
      <c r="D859">
        <v>7.9861581557856454</v>
      </c>
    </row>
    <row r="860" spans="2:4" x14ac:dyDescent="0.25">
      <c r="B860">
        <v>835</v>
      </c>
      <c r="C860">
        <v>120.50242615281739</v>
      </c>
      <c r="D860">
        <v>4.4065738471826137</v>
      </c>
    </row>
    <row r="861" spans="2:4" x14ac:dyDescent="0.25">
      <c r="B861">
        <v>836</v>
      </c>
      <c r="C861">
        <v>120.06193632178831</v>
      </c>
      <c r="D861">
        <v>62.058063678211695</v>
      </c>
    </row>
    <row r="862" spans="2:4" x14ac:dyDescent="0.25">
      <c r="B862">
        <v>837</v>
      </c>
      <c r="C862">
        <v>120.15820231135096</v>
      </c>
      <c r="D862">
        <v>4.8457976886490428</v>
      </c>
    </row>
    <row r="863" spans="2:4" x14ac:dyDescent="0.25">
      <c r="B863">
        <v>838</v>
      </c>
      <c r="C863">
        <v>121.31047703490385</v>
      </c>
      <c r="D863">
        <v>-20.947477034903855</v>
      </c>
    </row>
    <row r="864" spans="2:4" x14ac:dyDescent="0.25">
      <c r="B864">
        <v>839</v>
      </c>
      <c r="C864">
        <v>119.53393195479319</v>
      </c>
      <c r="D864">
        <v>-4.5539319547931854</v>
      </c>
    </row>
    <row r="865" spans="2:4" x14ac:dyDescent="0.25">
      <c r="B865">
        <v>840</v>
      </c>
      <c r="C865">
        <v>119.80230986508906</v>
      </c>
      <c r="D865">
        <v>-26.789309865089052</v>
      </c>
    </row>
    <row r="866" spans="2:4" x14ac:dyDescent="0.25">
      <c r="B866">
        <v>841</v>
      </c>
      <c r="C866">
        <v>119.37348863885545</v>
      </c>
      <c r="D866">
        <v>9.9785113611445553</v>
      </c>
    </row>
    <row r="867" spans="2:4" x14ac:dyDescent="0.25">
      <c r="B867">
        <v>842</v>
      </c>
      <c r="C867">
        <v>120.25155114971474</v>
      </c>
      <c r="D867">
        <v>-20.283551149714739</v>
      </c>
    </row>
    <row r="868" spans="2:4" x14ac:dyDescent="0.25">
      <c r="B868">
        <v>843</v>
      </c>
      <c r="C868">
        <v>120.12611364816341</v>
      </c>
      <c r="D868">
        <v>14.885886351836589</v>
      </c>
    </row>
    <row r="869" spans="2:4" x14ac:dyDescent="0.25">
      <c r="B869">
        <v>844</v>
      </c>
      <c r="C869">
        <v>120.74746685352231</v>
      </c>
      <c r="D869">
        <v>-28.754466853522317</v>
      </c>
    </row>
    <row r="870" spans="2:4" x14ac:dyDescent="0.25">
      <c r="B870">
        <v>845</v>
      </c>
      <c r="C870">
        <v>119.84606713307207</v>
      </c>
      <c r="D870">
        <v>-25.087067133072068</v>
      </c>
    </row>
    <row r="871" spans="2:4" x14ac:dyDescent="0.25">
      <c r="B871">
        <v>846</v>
      </c>
      <c r="C871">
        <v>120.36532004647059</v>
      </c>
      <c r="D871">
        <v>29.65167995352941</v>
      </c>
    </row>
    <row r="872" spans="2:4" x14ac:dyDescent="0.25">
      <c r="B872">
        <v>847</v>
      </c>
      <c r="C872">
        <v>120.22237963772605</v>
      </c>
      <c r="D872">
        <v>-47.21937963772605</v>
      </c>
    </row>
    <row r="873" spans="2:4" x14ac:dyDescent="0.25">
      <c r="B873">
        <v>848</v>
      </c>
      <c r="C873">
        <v>121.51351075834506</v>
      </c>
      <c r="D873">
        <v>-4.984510758345067</v>
      </c>
    </row>
    <row r="874" spans="2:4" x14ac:dyDescent="0.25">
      <c r="B874">
        <v>849</v>
      </c>
      <c r="C874">
        <v>119.97733893702114</v>
      </c>
      <c r="D874">
        <v>-35.974338937021145</v>
      </c>
    </row>
    <row r="875" spans="2:4" x14ac:dyDescent="0.25">
      <c r="B875">
        <v>850</v>
      </c>
      <c r="C875">
        <v>119.18095665973016</v>
      </c>
      <c r="D875">
        <v>45.909043340269847</v>
      </c>
    </row>
    <row r="876" spans="2:4" x14ac:dyDescent="0.25">
      <c r="B876">
        <v>851</v>
      </c>
      <c r="C876">
        <v>119.31514561487809</v>
      </c>
      <c r="D876">
        <v>-23.362145614878088</v>
      </c>
    </row>
    <row r="877" spans="2:4" x14ac:dyDescent="0.25">
      <c r="B877">
        <v>852</v>
      </c>
      <c r="C877">
        <v>120.16695376494756</v>
      </c>
      <c r="D877">
        <v>-0.17495376494755988</v>
      </c>
    </row>
    <row r="878" spans="2:4" x14ac:dyDescent="0.25">
      <c r="B878">
        <v>853</v>
      </c>
      <c r="C878">
        <v>119.46975462841809</v>
      </c>
      <c r="D878">
        <v>6.8562453715819061</v>
      </c>
    </row>
    <row r="879" spans="2:4" x14ac:dyDescent="0.25">
      <c r="B879">
        <v>854</v>
      </c>
      <c r="C879">
        <v>120.931247379051</v>
      </c>
      <c r="D879">
        <v>7.0307526209490021</v>
      </c>
    </row>
    <row r="880" spans="2:4" x14ac:dyDescent="0.25">
      <c r="B880">
        <v>855</v>
      </c>
      <c r="C880">
        <v>119.69437527073093</v>
      </c>
      <c r="D880">
        <v>-0.70337527073093042</v>
      </c>
    </row>
    <row r="881" spans="2:4" x14ac:dyDescent="0.25">
      <c r="B881">
        <v>856</v>
      </c>
      <c r="C881">
        <v>121.07418778779554</v>
      </c>
      <c r="D881">
        <v>-23.086187787795538</v>
      </c>
    </row>
    <row r="882" spans="2:4" x14ac:dyDescent="0.25">
      <c r="B882">
        <v>857</v>
      </c>
      <c r="C882">
        <v>119.99192469301548</v>
      </c>
      <c r="D882">
        <v>16.490075306984522</v>
      </c>
    </row>
    <row r="883" spans="2:4" x14ac:dyDescent="0.25">
      <c r="B883">
        <v>858</v>
      </c>
      <c r="C883">
        <v>120.74163255112457</v>
      </c>
      <c r="D883">
        <v>-15.735632551124567</v>
      </c>
    </row>
    <row r="884" spans="2:4" x14ac:dyDescent="0.25">
      <c r="B884">
        <v>859</v>
      </c>
      <c r="C884">
        <v>119.72062963152075</v>
      </c>
      <c r="D884">
        <v>-35.30962963152075</v>
      </c>
    </row>
    <row r="885" spans="2:4" x14ac:dyDescent="0.25">
      <c r="B885">
        <v>860</v>
      </c>
      <c r="C885">
        <v>119.10802787975845</v>
      </c>
      <c r="D885">
        <v>-32.083027879758447</v>
      </c>
    </row>
    <row r="886" spans="2:4" x14ac:dyDescent="0.25">
      <c r="B886">
        <v>861</v>
      </c>
      <c r="C886">
        <v>119.18970811332676</v>
      </c>
      <c r="D886">
        <v>17.012291886673239</v>
      </c>
    </row>
    <row r="887" spans="2:4" x14ac:dyDescent="0.25">
      <c r="B887">
        <v>862</v>
      </c>
      <c r="C887">
        <v>121.49542442091209</v>
      </c>
      <c r="D887">
        <v>-46.95442442091209</v>
      </c>
    </row>
    <row r="888" spans="2:4" x14ac:dyDescent="0.25">
      <c r="B888">
        <v>863</v>
      </c>
      <c r="C888">
        <v>120.28363981290228</v>
      </c>
      <c r="D888">
        <v>-27.236639812902283</v>
      </c>
    </row>
    <row r="889" spans="2:4" x14ac:dyDescent="0.25">
      <c r="B889">
        <v>864</v>
      </c>
      <c r="C889">
        <v>118.95341886621844</v>
      </c>
      <c r="D889">
        <v>-18.953418866218442</v>
      </c>
    </row>
    <row r="890" spans="2:4" x14ac:dyDescent="0.25">
      <c r="B890">
        <v>865</v>
      </c>
      <c r="C890">
        <v>119.66812090994112</v>
      </c>
      <c r="D890">
        <v>-32.356120909941126</v>
      </c>
    </row>
    <row r="891" spans="2:4" x14ac:dyDescent="0.25">
      <c r="B891">
        <v>866</v>
      </c>
      <c r="C891">
        <v>120.47908894322644</v>
      </c>
      <c r="D891">
        <v>13.541911056773543</v>
      </c>
    </row>
    <row r="892" spans="2:4" x14ac:dyDescent="0.25">
      <c r="B892">
        <v>867</v>
      </c>
      <c r="C892">
        <v>121.47646293811944</v>
      </c>
      <c r="D892">
        <v>3.4615370618805628</v>
      </c>
    </row>
    <row r="893" spans="2:4" x14ac:dyDescent="0.25">
      <c r="B893">
        <v>868</v>
      </c>
      <c r="C893">
        <v>120.41782876805021</v>
      </c>
      <c r="D893">
        <v>49.619171231949792</v>
      </c>
    </row>
    <row r="894" spans="2:4" x14ac:dyDescent="0.25">
      <c r="B894">
        <v>869</v>
      </c>
      <c r="C894">
        <v>119.4785060820147</v>
      </c>
      <c r="D894">
        <v>41.038493917985292</v>
      </c>
    </row>
    <row r="895" spans="2:4" x14ac:dyDescent="0.25">
      <c r="B895">
        <v>870</v>
      </c>
      <c r="C895">
        <v>119.99484184421435</v>
      </c>
      <c r="D895">
        <v>-24.046841844214356</v>
      </c>
    </row>
    <row r="896" spans="2:4" x14ac:dyDescent="0.25">
      <c r="B896">
        <v>871</v>
      </c>
      <c r="C896">
        <v>119.43474881403168</v>
      </c>
      <c r="D896">
        <v>15.030251185968325</v>
      </c>
    </row>
    <row r="897" spans="2:4" x14ac:dyDescent="0.25">
      <c r="B897">
        <v>872</v>
      </c>
      <c r="C897">
        <v>119.7614697483049</v>
      </c>
      <c r="D897">
        <v>-30.764469748304904</v>
      </c>
    </row>
    <row r="898" spans="2:4" x14ac:dyDescent="0.25">
      <c r="B898">
        <v>873</v>
      </c>
      <c r="C898">
        <v>119.84606713307207</v>
      </c>
      <c r="D898">
        <v>22.232932866927939</v>
      </c>
    </row>
    <row r="899" spans="2:4" x14ac:dyDescent="0.25">
      <c r="B899">
        <v>874</v>
      </c>
      <c r="C899">
        <v>119.84023283067434</v>
      </c>
      <c r="D899">
        <v>22.238767169325669</v>
      </c>
    </row>
    <row r="900" spans="2:4" x14ac:dyDescent="0.25">
      <c r="B900">
        <v>875</v>
      </c>
      <c r="C900">
        <v>121.45341744364839</v>
      </c>
      <c r="D900">
        <v>-31.536417443648389</v>
      </c>
    </row>
    <row r="901" spans="2:4" x14ac:dyDescent="0.25">
      <c r="B901">
        <v>876</v>
      </c>
      <c r="C901">
        <v>120.78538981910759</v>
      </c>
      <c r="D901">
        <v>22.095610180892407</v>
      </c>
    </row>
    <row r="902" spans="2:4" x14ac:dyDescent="0.25">
      <c r="B902">
        <v>877</v>
      </c>
      <c r="C902">
        <v>120.21654533532832</v>
      </c>
      <c r="D902">
        <v>-23.270545335328322</v>
      </c>
    </row>
    <row r="903" spans="2:4" x14ac:dyDescent="0.25">
      <c r="B903">
        <v>878</v>
      </c>
      <c r="C903">
        <v>119.58935782757169</v>
      </c>
      <c r="D903">
        <v>-15.702357827571689</v>
      </c>
    </row>
    <row r="904" spans="2:4" x14ac:dyDescent="0.25">
      <c r="B904">
        <v>879</v>
      </c>
      <c r="C904">
        <v>120.98959040302836</v>
      </c>
      <c r="D904">
        <v>-26.939590403028362</v>
      </c>
    </row>
    <row r="905" spans="2:4" x14ac:dyDescent="0.25">
      <c r="B905">
        <v>880</v>
      </c>
      <c r="C905">
        <v>119.58060637397509</v>
      </c>
      <c r="D905">
        <v>-0.58860637397508242</v>
      </c>
    </row>
    <row r="906" spans="2:4" x14ac:dyDescent="0.25">
      <c r="B906">
        <v>881</v>
      </c>
      <c r="C906">
        <v>120.03859911219737</v>
      </c>
      <c r="D906">
        <v>2.9824008878026262</v>
      </c>
    </row>
    <row r="907" spans="2:4" x14ac:dyDescent="0.25">
      <c r="B907">
        <v>882</v>
      </c>
      <c r="C907">
        <v>120.66286946875513</v>
      </c>
      <c r="D907">
        <v>-5.6718694687551334</v>
      </c>
    </row>
    <row r="908" spans="2:4" x14ac:dyDescent="0.25">
      <c r="B908">
        <v>883</v>
      </c>
      <c r="C908">
        <v>119.66520375874225</v>
      </c>
      <c r="D908">
        <v>-14.665203758742251</v>
      </c>
    </row>
    <row r="909" spans="2:4" x14ac:dyDescent="0.25">
      <c r="B909">
        <v>884</v>
      </c>
      <c r="C909">
        <v>118.94758456382071</v>
      </c>
      <c r="D909">
        <v>2.0554154361792882</v>
      </c>
    </row>
    <row r="910" spans="2:4" x14ac:dyDescent="0.25">
      <c r="B910">
        <v>885</v>
      </c>
      <c r="C910">
        <v>120.51701190881174</v>
      </c>
      <c r="D910">
        <v>-11.496011908811738</v>
      </c>
    </row>
    <row r="911" spans="2:4" x14ac:dyDescent="0.25">
      <c r="B911">
        <v>886</v>
      </c>
      <c r="C911">
        <v>119.74980114350943</v>
      </c>
      <c r="D911">
        <v>-34.651801143509431</v>
      </c>
    </row>
    <row r="912" spans="2:4" x14ac:dyDescent="0.25">
      <c r="B912">
        <v>887</v>
      </c>
      <c r="C912">
        <v>119.87523864506076</v>
      </c>
      <c r="D912">
        <v>21.093761354939232</v>
      </c>
    </row>
    <row r="913" spans="2:4" x14ac:dyDescent="0.25">
      <c r="B913">
        <v>888</v>
      </c>
      <c r="C913">
        <v>119.83731567947547</v>
      </c>
      <c r="D913">
        <v>6.218684320524531</v>
      </c>
    </row>
    <row r="914" spans="2:4" x14ac:dyDescent="0.25">
      <c r="B914">
        <v>889</v>
      </c>
      <c r="C914">
        <v>121.25213401092648</v>
      </c>
      <c r="D914">
        <v>1.7088659890735158</v>
      </c>
    </row>
    <row r="915" spans="2:4" x14ac:dyDescent="0.25">
      <c r="B915">
        <v>890</v>
      </c>
      <c r="C915">
        <v>120.20779388173172</v>
      </c>
      <c r="D915">
        <v>11.809206118268278</v>
      </c>
    </row>
    <row r="916" spans="2:4" x14ac:dyDescent="0.25">
      <c r="B916">
        <v>891</v>
      </c>
      <c r="C916">
        <v>120.13194795056114</v>
      </c>
      <c r="D916">
        <v>-18.088947950561135</v>
      </c>
    </row>
    <row r="917" spans="2:4" x14ac:dyDescent="0.25">
      <c r="B917">
        <v>892</v>
      </c>
      <c r="C917">
        <v>120.54910057199928</v>
      </c>
      <c r="D917">
        <v>25.409899428000728</v>
      </c>
    </row>
    <row r="918" spans="2:4" x14ac:dyDescent="0.25">
      <c r="B918">
        <v>893</v>
      </c>
      <c r="C918">
        <v>119.22763107891204</v>
      </c>
      <c r="D918">
        <v>-12.270631078912047</v>
      </c>
    </row>
    <row r="919" spans="2:4" x14ac:dyDescent="0.25">
      <c r="B919">
        <v>894</v>
      </c>
      <c r="C919">
        <v>120.13778225295889</v>
      </c>
      <c r="D919">
        <v>-23.101782252958884</v>
      </c>
    </row>
    <row r="920" spans="2:4" x14ac:dyDescent="0.25">
      <c r="B920">
        <v>895</v>
      </c>
      <c r="C920">
        <v>120.14653370655549</v>
      </c>
      <c r="D920">
        <v>19.896466293444519</v>
      </c>
    </row>
    <row r="921" spans="2:4" x14ac:dyDescent="0.25">
      <c r="B921">
        <v>896</v>
      </c>
      <c r="C921">
        <v>119.43474881403168</v>
      </c>
      <c r="D921">
        <v>30.563251185968312</v>
      </c>
    </row>
    <row r="922" spans="2:4" x14ac:dyDescent="0.25">
      <c r="B922">
        <v>897</v>
      </c>
      <c r="C922">
        <v>119.87232149386189</v>
      </c>
      <c r="D922">
        <v>35.292678506138103</v>
      </c>
    </row>
    <row r="923" spans="2:4" x14ac:dyDescent="0.25">
      <c r="B923">
        <v>898</v>
      </c>
      <c r="C923">
        <v>120.16987091614644</v>
      </c>
      <c r="D923">
        <v>-21.160870916146436</v>
      </c>
    </row>
    <row r="924" spans="2:4" x14ac:dyDescent="0.25">
      <c r="B924">
        <v>899</v>
      </c>
      <c r="C924">
        <v>118.91549590063316</v>
      </c>
      <c r="D924">
        <v>-21.908495900633156</v>
      </c>
    </row>
    <row r="925" spans="2:4" x14ac:dyDescent="0.25">
      <c r="B925">
        <v>900</v>
      </c>
      <c r="C925">
        <v>121.01292761261931</v>
      </c>
      <c r="D925">
        <v>3.9750723873806919</v>
      </c>
    </row>
    <row r="926" spans="2:4" x14ac:dyDescent="0.25">
      <c r="B926">
        <v>901</v>
      </c>
      <c r="C926">
        <v>119.38515724365092</v>
      </c>
      <c r="D926">
        <v>-19.374157243650927</v>
      </c>
    </row>
    <row r="927" spans="2:4" x14ac:dyDescent="0.25">
      <c r="B927">
        <v>902</v>
      </c>
      <c r="C927">
        <v>119.6331150955547</v>
      </c>
      <c r="D927">
        <v>14.35288490444529</v>
      </c>
    </row>
    <row r="928" spans="2:4" x14ac:dyDescent="0.25">
      <c r="B928">
        <v>903</v>
      </c>
      <c r="C928">
        <v>119.21887962531544</v>
      </c>
      <c r="D928">
        <v>6.8221203746845589</v>
      </c>
    </row>
    <row r="929" spans="2:4" x14ac:dyDescent="0.25">
      <c r="B929">
        <v>904</v>
      </c>
      <c r="C929">
        <v>119.84898428427094</v>
      </c>
      <c r="D929">
        <v>-9.9299842842709438</v>
      </c>
    </row>
    <row r="930" spans="2:4" x14ac:dyDescent="0.25">
      <c r="B930">
        <v>905</v>
      </c>
      <c r="C930">
        <v>119.93941597143585</v>
      </c>
      <c r="D930">
        <v>-42.440415971435854</v>
      </c>
    </row>
    <row r="931" spans="2:4" x14ac:dyDescent="0.25">
      <c r="B931">
        <v>906</v>
      </c>
      <c r="C931">
        <v>119.3968258484464</v>
      </c>
      <c r="D931">
        <v>19.669174151553605</v>
      </c>
    </row>
    <row r="932" spans="2:4" x14ac:dyDescent="0.25">
      <c r="B932">
        <v>907</v>
      </c>
      <c r="C932">
        <v>119.52226334999771</v>
      </c>
      <c r="D932">
        <v>6.5077366500022862</v>
      </c>
    </row>
    <row r="933" spans="2:4" x14ac:dyDescent="0.25">
      <c r="B933">
        <v>908</v>
      </c>
      <c r="C933">
        <v>118.91841305183203</v>
      </c>
      <c r="D933">
        <v>2.0875869481679672</v>
      </c>
    </row>
    <row r="934" spans="2:4" x14ac:dyDescent="0.25">
      <c r="B934">
        <v>909</v>
      </c>
      <c r="C934">
        <v>120.23404824252152</v>
      </c>
      <c r="D934">
        <v>1.7509517574784752</v>
      </c>
    </row>
    <row r="935" spans="2:4" x14ac:dyDescent="0.25">
      <c r="B935">
        <v>910</v>
      </c>
      <c r="C935">
        <v>119.72646393391848</v>
      </c>
      <c r="D935">
        <v>-24.405463933918483</v>
      </c>
    </row>
    <row r="936" spans="2:4" x14ac:dyDescent="0.25">
      <c r="B936">
        <v>911</v>
      </c>
      <c r="C936">
        <v>120.95458458864195</v>
      </c>
      <c r="D936">
        <v>-22.947584588641945</v>
      </c>
    </row>
    <row r="937" spans="2:4" x14ac:dyDescent="0.25">
      <c r="B937">
        <v>912</v>
      </c>
      <c r="C937">
        <v>120.00359329781095</v>
      </c>
      <c r="D937">
        <v>-43.968593297810955</v>
      </c>
    </row>
    <row r="938" spans="2:4" x14ac:dyDescent="0.25">
      <c r="B938">
        <v>913</v>
      </c>
      <c r="C938">
        <v>120.40032586085701</v>
      </c>
      <c r="D938">
        <v>-33.509325860857004</v>
      </c>
    </row>
    <row r="939" spans="2:4" x14ac:dyDescent="0.25">
      <c r="B939">
        <v>914</v>
      </c>
      <c r="C939">
        <v>120.97500464703403</v>
      </c>
      <c r="D939">
        <v>-51.999004647034027</v>
      </c>
    </row>
    <row r="940" spans="2:4" x14ac:dyDescent="0.25">
      <c r="B940">
        <v>915</v>
      </c>
      <c r="C940">
        <v>119.58935782757169</v>
      </c>
      <c r="D940">
        <v>30.434642172428312</v>
      </c>
    </row>
    <row r="941" spans="2:4" x14ac:dyDescent="0.25">
      <c r="B941">
        <v>916</v>
      </c>
      <c r="C941">
        <v>120.63661510796533</v>
      </c>
      <c r="D941">
        <v>-38.705615107965329</v>
      </c>
    </row>
    <row r="942" spans="2:4" x14ac:dyDescent="0.25">
      <c r="B942">
        <v>917</v>
      </c>
      <c r="C942">
        <v>120.80580987749967</v>
      </c>
      <c r="D942">
        <v>-17.958809877499675</v>
      </c>
    </row>
    <row r="943" spans="2:4" x14ac:dyDescent="0.25">
      <c r="B943">
        <v>918</v>
      </c>
      <c r="C943">
        <v>121.04209912460799</v>
      </c>
      <c r="D943">
        <v>-45.953099124607988</v>
      </c>
    </row>
    <row r="944" spans="2:4" x14ac:dyDescent="0.25">
      <c r="B944">
        <v>919</v>
      </c>
      <c r="C944">
        <v>121.24629970852875</v>
      </c>
      <c r="D944">
        <v>-14.241299708528757</v>
      </c>
    </row>
    <row r="945" spans="2:4" x14ac:dyDescent="0.25">
      <c r="B945">
        <v>920</v>
      </c>
      <c r="C945">
        <v>119.49892614040678</v>
      </c>
      <c r="D945">
        <v>-24.543926140406782</v>
      </c>
    </row>
    <row r="946" spans="2:4" x14ac:dyDescent="0.25">
      <c r="B946">
        <v>921</v>
      </c>
      <c r="C946">
        <v>120.48784039682305</v>
      </c>
      <c r="D946">
        <v>-7.3158403968230488</v>
      </c>
    </row>
    <row r="947" spans="2:4" x14ac:dyDescent="0.25">
      <c r="B947">
        <v>922</v>
      </c>
      <c r="C947">
        <v>119.13719939174713</v>
      </c>
      <c r="D947">
        <v>-29.105199391747135</v>
      </c>
    </row>
    <row r="948" spans="2:4" x14ac:dyDescent="0.25">
      <c r="B948">
        <v>923</v>
      </c>
      <c r="C948">
        <v>120.34489998807851</v>
      </c>
      <c r="D948">
        <v>29.728100011921498</v>
      </c>
    </row>
    <row r="949" spans="2:4" x14ac:dyDescent="0.25">
      <c r="B949">
        <v>924</v>
      </c>
      <c r="C949">
        <v>120.32156277848757</v>
      </c>
      <c r="D949">
        <v>-28.31756277848757</v>
      </c>
    </row>
    <row r="950" spans="2:4" x14ac:dyDescent="0.25">
      <c r="B950">
        <v>925</v>
      </c>
      <c r="C950">
        <v>119.02926479738902</v>
      </c>
      <c r="D950">
        <v>-47.013264797389013</v>
      </c>
    </row>
    <row r="951" spans="2:4" x14ac:dyDescent="0.25">
      <c r="B951">
        <v>926</v>
      </c>
      <c r="C951">
        <v>120.13194795056114</v>
      </c>
      <c r="D951">
        <v>-25.617947950561145</v>
      </c>
    </row>
    <row r="952" spans="2:4" x14ac:dyDescent="0.25">
      <c r="B952">
        <v>927</v>
      </c>
      <c r="C952">
        <v>120.67453807355061</v>
      </c>
      <c r="D952">
        <v>-12.821538073550613</v>
      </c>
    </row>
    <row r="953" spans="2:4" x14ac:dyDescent="0.25">
      <c r="B953">
        <v>928</v>
      </c>
      <c r="C953">
        <v>121.03043051981251</v>
      </c>
      <c r="D953">
        <v>3.8795694801874845</v>
      </c>
    </row>
    <row r="954" spans="2:4" x14ac:dyDescent="0.25">
      <c r="B954">
        <v>929</v>
      </c>
      <c r="C954">
        <v>119.66812090994112</v>
      </c>
      <c r="D954">
        <v>9.3578790900588871</v>
      </c>
    </row>
    <row r="955" spans="2:4" x14ac:dyDescent="0.25">
      <c r="B955">
        <v>930</v>
      </c>
      <c r="C955">
        <v>120.16987091614644</v>
      </c>
      <c r="D955">
        <v>61.824129083853563</v>
      </c>
    </row>
    <row r="956" spans="2:4" x14ac:dyDescent="0.25">
      <c r="B956">
        <v>931</v>
      </c>
      <c r="C956">
        <v>120.15820231135096</v>
      </c>
      <c r="D956">
        <v>-2.1512023113509571</v>
      </c>
    </row>
    <row r="957" spans="2:4" x14ac:dyDescent="0.25">
      <c r="B957">
        <v>932</v>
      </c>
      <c r="C957">
        <v>120.66286946875513</v>
      </c>
      <c r="D957">
        <v>7.2581305312448734</v>
      </c>
    </row>
    <row r="958" spans="2:4" x14ac:dyDescent="0.25">
      <c r="B958">
        <v>933</v>
      </c>
      <c r="C958">
        <v>120.12027934576568</v>
      </c>
      <c r="D958">
        <v>15.90372065423432</v>
      </c>
    </row>
    <row r="959" spans="2:4" x14ac:dyDescent="0.25">
      <c r="B959">
        <v>934</v>
      </c>
      <c r="C959">
        <v>119.20137671812223</v>
      </c>
      <c r="D959">
        <v>8.8146232818777577</v>
      </c>
    </row>
    <row r="960" spans="2:4" x14ac:dyDescent="0.25">
      <c r="B960">
        <v>935</v>
      </c>
      <c r="C960">
        <v>120.40032586085701</v>
      </c>
      <c r="D960">
        <v>5.639674139142997</v>
      </c>
    </row>
    <row r="961" spans="2:4" x14ac:dyDescent="0.25">
      <c r="B961">
        <v>936</v>
      </c>
      <c r="C961">
        <v>119.85190143546981</v>
      </c>
      <c r="D961">
        <v>-21.835901435469808</v>
      </c>
    </row>
    <row r="962" spans="2:4" x14ac:dyDescent="0.25">
      <c r="B962">
        <v>937</v>
      </c>
      <c r="C962">
        <v>120.02109620500416</v>
      </c>
      <c r="D962">
        <v>-16.966096205004149</v>
      </c>
    </row>
    <row r="963" spans="2:4" x14ac:dyDescent="0.25">
      <c r="B963">
        <v>938</v>
      </c>
      <c r="C963">
        <v>119.23929968370751</v>
      </c>
      <c r="D963">
        <v>-0.25829968370751999</v>
      </c>
    </row>
    <row r="964" spans="2:4" x14ac:dyDescent="0.25">
      <c r="B964">
        <v>939</v>
      </c>
      <c r="C964">
        <v>119.97733893702114</v>
      </c>
      <c r="D964">
        <v>-13.757338937021146</v>
      </c>
    </row>
    <row r="965" spans="2:4" x14ac:dyDescent="0.25">
      <c r="B965">
        <v>940</v>
      </c>
      <c r="C965">
        <v>119.56310346678187</v>
      </c>
      <c r="D965">
        <v>-11.578103466781869</v>
      </c>
    </row>
    <row r="966" spans="2:4" x14ac:dyDescent="0.25">
      <c r="B966">
        <v>941</v>
      </c>
      <c r="C966">
        <v>121.33381424449479</v>
      </c>
      <c r="D966">
        <v>-31.065814244494788</v>
      </c>
    </row>
    <row r="967" spans="2:4" x14ac:dyDescent="0.25">
      <c r="B967">
        <v>942</v>
      </c>
      <c r="C967">
        <v>119.4785060820147</v>
      </c>
      <c r="D967">
        <v>0.52949391798529177</v>
      </c>
    </row>
    <row r="968" spans="2:4" x14ac:dyDescent="0.25">
      <c r="B968">
        <v>943</v>
      </c>
      <c r="C968">
        <v>120.51409475761287</v>
      </c>
      <c r="D968">
        <v>11.52090524238713</v>
      </c>
    </row>
    <row r="969" spans="2:4" x14ac:dyDescent="0.25">
      <c r="B969">
        <v>944</v>
      </c>
      <c r="C969">
        <v>119.48434038441243</v>
      </c>
      <c r="D969">
        <v>5.4286596155875628</v>
      </c>
    </row>
    <row r="970" spans="2:4" x14ac:dyDescent="0.25">
      <c r="B970">
        <v>945</v>
      </c>
      <c r="C970">
        <v>120.24863399851587</v>
      </c>
      <c r="D970">
        <v>-12.399633998515867</v>
      </c>
    </row>
    <row r="971" spans="2:4" x14ac:dyDescent="0.25">
      <c r="B971">
        <v>946</v>
      </c>
      <c r="C971">
        <v>120.03276480979963</v>
      </c>
      <c r="D971">
        <v>-22.115764809799629</v>
      </c>
    </row>
    <row r="972" spans="2:4" x14ac:dyDescent="0.25">
      <c r="B972">
        <v>947</v>
      </c>
      <c r="C972">
        <v>120.35073429047625</v>
      </c>
      <c r="D972">
        <v>-20.417734290476247</v>
      </c>
    </row>
    <row r="973" spans="2:4" x14ac:dyDescent="0.25">
      <c r="B973">
        <v>948</v>
      </c>
      <c r="C973">
        <v>119.12844793815053</v>
      </c>
      <c r="D973">
        <v>-4.1644479381505306</v>
      </c>
    </row>
    <row r="974" spans="2:4" x14ac:dyDescent="0.25">
      <c r="B974">
        <v>949</v>
      </c>
      <c r="C974">
        <v>120.5928578399823</v>
      </c>
      <c r="D974">
        <v>-41.414857839982304</v>
      </c>
    </row>
    <row r="975" spans="2:4" x14ac:dyDescent="0.25">
      <c r="B975">
        <v>950</v>
      </c>
      <c r="C975">
        <v>120.5928578399823</v>
      </c>
      <c r="D975">
        <v>-41.414857839982304</v>
      </c>
    </row>
    <row r="976" spans="2:4" x14ac:dyDescent="0.25">
      <c r="B976">
        <v>951</v>
      </c>
      <c r="C976">
        <v>118.96800462221279</v>
      </c>
      <c r="D976">
        <v>55.946995377787204</v>
      </c>
    </row>
    <row r="977" spans="2:4" x14ac:dyDescent="0.25">
      <c r="B977">
        <v>952</v>
      </c>
      <c r="C977">
        <v>118.98259037820712</v>
      </c>
      <c r="D977">
        <v>20.108409621792887</v>
      </c>
    </row>
    <row r="978" spans="2:4" x14ac:dyDescent="0.25">
      <c r="B978">
        <v>953</v>
      </c>
      <c r="C978">
        <v>121.05960203180119</v>
      </c>
      <c r="D978">
        <v>7.9453979681988045</v>
      </c>
    </row>
    <row r="979" spans="2:4" x14ac:dyDescent="0.25">
      <c r="B979">
        <v>954</v>
      </c>
      <c r="C979">
        <v>119.76438689950378</v>
      </c>
      <c r="D979">
        <v>4.2426131004962286</v>
      </c>
    </row>
    <row r="980" spans="2:4" x14ac:dyDescent="0.25">
      <c r="B980">
        <v>955</v>
      </c>
      <c r="C980">
        <v>120.67453807355061</v>
      </c>
      <c r="D980">
        <v>25.204461926449383</v>
      </c>
    </row>
    <row r="981" spans="2:4" x14ac:dyDescent="0.25">
      <c r="B981">
        <v>956</v>
      </c>
      <c r="C981">
        <v>119.11677933335505</v>
      </c>
      <c r="D981">
        <v>2.7892206666449511</v>
      </c>
    </row>
    <row r="982" spans="2:4" x14ac:dyDescent="0.25">
      <c r="B982">
        <v>957</v>
      </c>
      <c r="C982">
        <v>120.42658022164682</v>
      </c>
      <c r="D982">
        <v>18.158419778353192</v>
      </c>
    </row>
    <row r="983" spans="2:4" x14ac:dyDescent="0.25">
      <c r="B983">
        <v>958</v>
      </c>
      <c r="C983">
        <v>120.53743196720382</v>
      </c>
      <c r="D983">
        <v>-17.576431967203817</v>
      </c>
    </row>
    <row r="984" spans="2:4" x14ac:dyDescent="0.25">
      <c r="B984">
        <v>959</v>
      </c>
      <c r="C984">
        <v>119.0117618901958</v>
      </c>
      <c r="D984">
        <v>-27.000761890195804</v>
      </c>
    </row>
    <row r="985" spans="2:4" x14ac:dyDescent="0.25">
      <c r="B985">
        <v>960</v>
      </c>
      <c r="C985">
        <v>119.02343049499127</v>
      </c>
      <c r="D985">
        <v>6.9915695050087265</v>
      </c>
    </row>
    <row r="986" spans="2:4" x14ac:dyDescent="0.25">
      <c r="B986">
        <v>961</v>
      </c>
      <c r="C986">
        <v>120.35948574407286</v>
      </c>
      <c r="D986">
        <v>39.481514255927152</v>
      </c>
    </row>
    <row r="987" spans="2:4" x14ac:dyDescent="0.25">
      <c r="B987">
        <v>962</v>
      </c>
      <c r="C987">
        <v>119.8985758546517</v>
      </c>
      <c r="D987">
        <v>-13.803575854651697</v>
      </c>
    </row>
    <row r="988" spans="2:4" x14ac:dyDescent="0.25">
      <c r="B988">
        <v>963</v>
      </c>
      <c r="C988">
        <v>119.70896102672528</v>
      </c>
      <c r="D988">
        <v>8.2890389732747281</v>
      </c>
    </row>
    <row r="989" spans="2:4" x14ac:dyDescent="0.25">
      <c r="B989">
        <v>964</v>
      </c>
      <c r="C989">
        <v>120.14945085775436</v>
      </c>
      <c r="D989">
        <v>-10.170450857754361</v>
      </c>
    </row>
    <row r="990" spans="2:4" x14ac:dyDescent="0.25">
      <c r="B990">
        <v>965</v>
      </c>
      <c r="C990">
        <v>119.79064126029358</v>
      </c>
      <c r="D990">
        <v>-15.777641260293578</v>
      </c>
    </row>
    <row r="991" spans="2:4" x14ac:dyDescent="0.25">
      <c r="B991">
        <v>966</v>
      </c>
      <c r="C991">
        <v>119.7614697483049</v>
      </c>
      <c r="D991">
        <v>48.236530251695086</v>
      </c>
    </row>
    <row r="992" spans="2:4" x14ac:dyDescent="0.25">
      <c r="B992">
        <v>967</v>
      </c>
      <c r="C992">
        <v>120.72121249273249</v>
      </c>
      <c r="D992">
        <v>-30.734212492732496</v>
      </c>
    </row>
    <row r="993" spans="2:4" x14ac:dyDescent="0.25">
      <c r="B993">
        <v>968</v>
      </c>
      <c r="C993">
        <v>119.83148137707774</v>
      </c>
      <c r="D993">
        <v>4.0935186229222609</v>
      </c>
    </row>
    <row r="994" spans="2:4" x14ac:dyDescent="0.25">
      <c r="B994">
        <v>969</v>
      </c>
      <c r="C994">
        <v>120.44116597764116</v>
      </c>
      <c r="D994">
        <v>27.633834022358826</v>
      </c>
    </row>
    <row r="995" spans="2:4" x14ac:dyDescent="0.25">
      <c r="B995">
        <v>970</v>
      </c>
      <c r="C995">
        <v>119.9073273082483</v>
      </c>
      <c r="D995">
        <v>-28.956327308248305</v>
      </c>
    </row>
    <row r="996" spans="2:4" x14ac:dyDescent="0.25">
      <c r="B996">
        <v>971</v>
      </c>
      <c r="C996">
        <v>119.94816742503245</v>
      </c>
      <c r="D996">
        <v>-29.850167425032453</v>
      </c>
    </row>
    <row r="997" spans="2:4" x14ac:dyDescent="0.25">
      <c r="B997">
        <v>972</v>
      </c>
      <c r="C997">
        <v>119.25096828850299</v>
      </c>
      <c r="D997">
        <v>52.539031711497003</v>
      </c>
    </row>
    <row r="998" spans="2:4" x14ac:dyDescent="0.25">
      <c r="B998">
        <v>973</v>
      </c>
      <c r="C998">
        <v>120.96041889103968</v>
      </c>
      <c r="D998">
        <v>-17.983418891039676</v>
      </c>
    </row>
    <row r="999" spans="2:4" x14ac:dyDescent="0.25">
      <c r="B999">
        <v>974</v>
      </c>
      <c r="C999">
        <v>119.47267177961696</v>
      </c>
      <c r="D999">
        <v>-4.4656717796169545</v>
      </c>
    </row>
    <row r="1000" spans="2:4" x14ac:dyDescent="0.25">
      <c r="B1000">
        <v>975</v>
      </c>
      <c r="C1000">
        <v>120.18445667214077</v>
      </c>
      <c r="D1000">
        <v>25.970543327859232</v>
      </c>
    </row>
    <row r="1001" spans="2:4" x14ac:dyDescent="0.25">
      <c r="B1001">
        <v>976</v>
      </c>
      <c r="C1001">
        <v>120.19029097453851</v>
      </c>
      <c r="D1001">
        <v>-24.133290974538511</v>
      </c>
    </row>
    <row r="1002" spans="2:4" x14ac:dyDescent="0.25">
      <c r="B1002">
        <v>977</v>
      </c>
      <c r="C1002">
        <v>120.23988254491927</v>
      </c>
      <c r="D1002">
        <v>-0.24488254491926398</v>
      </c>
    </row>
    <row r="1003" spans="2:4" x14ac:dyDescent="0.25">
      <c r="B1003">
        <v>978</v>
      </c>
      <c r="C1003">
        <v>121.1325308117729</v>
      </c>
      <c r="D1003">
        <v>-16.151530811772901</v>
      </c>
    </row>
    <row r="1004" spans="2:4" x14ac:dyDescent="0.25">
      <c r="B1004">
        <v>979</v>
      </c>
      <c r="C1004">
        <v>119.39099154604865</v>
      </c>
      <c r="D1004">
        <v>6.0700084539513455</v>
      </c>
    </row>
    <row r="1005" spans="2:4" x14ac:dyDescent="0.25">
      <c r="B1005">
        <v>980</v>
      </c>
      <c r="C1005">
        <v>120.16403661374869</v>
      </c>
      <c r="D1005">
        <v>-1.1530366137486965</v>
      </c>
    </row>
    <row r="1006" spans="2:4" x14ac:dyDescent="0.25">
      <c r="B1006">
        <v>981</v>
      </c>
      <c r="C1006">
        <v>121.58002180567925</v>
      </c>
      <c r="D1006">
        <v>49.774978194320738</v>
      </c>
    </row>
    <row r="1007" spans="2:4" x14ac:dyDescent="0.25">
      <c r="B1007">
        <v>982</v>
      </c>
      <c r="C1007">
        <v>119.78772410909471</v>
      </c>
      <c r="D1007">
        <v>-19.624724109094714</v>
      </c>
    </row>
    <row r="1008" spans="2:4" x14ac:dyDescent="0.25">
      <c r="B1008">
        <v>983</v>
      </c>
      <c r="C1008">
        <v>120.30405987129436</v>
      </c>
      <c r="D1008">
        <v>2.7569401287056507</v>
      </c>
    </row>
    <row r="1009" spans="2:4" x14ac:dyDescent="0.25">
      <c r="B1009">
        <v>984</v>
      </c>
      <c r="C1009">
        <v>121.2696369181197</v>
      </c>
      <c r="D1009">
        <v>-20.303636918119707</v>
      </c>
    </row>
    <row r="1010" spans="2:4" x14ac:dyDescent="0.25">
      <c r="B1010">
        <v>985</v>
      </c>
      <c r="C1010">
        <v>120.2544683009136</v>
      </c>
      <c r="D1010">
        <v>26.046531699086387</v>
      </c>
    </row>
    <row r="1011" spans="2:4" x14ac:dyDescent="0.25">
      <c r="B1011">
        <v>986</v>
      </c>
      <c r="C1011">
        <v>120.31572847608983</v>
      </c>
      <c r="D1011">
        <v>19.534271523910164</v>
      </c>
    </row>
    <row r="1012" spans="2:4" x14ac:dyDescent="0.25">
      <c r="B1012">
        <v>987</v>
      </c>
      <c r="C1012">
        <v>120.76496976071552</v>
      </c>
      <c r="D1012">
        <v>-21.026969760715517</v>
      </c>
    </row>
    <row r="1013" spans="2:4" x14ac:dyDescent="0.25">
      <c r="B1013">
        <v>988</v>
      </c>
      <c r="C1013">
        <v>120.82622993589175</v>
      </c>
      <c r="D1013">
        <v>-4.1122299358917473</v>
      </c>
    </row>
    <row r="1014" spans="2:4" x14ac:dyDescent="0.25">
      <c r="B1014">
        <v>989</v>
      </c>
      <c r="C1014">
        <v>120.35365144167513</v>
      </c>
      <c r="D1014">
        <v>4.6403485583248738</v>
      </c>
    </row>
    <row r="1015" spans="2:4" x14ac:dyDescent="0.25">
      <c r="B1015">
        <v>990</v>
      </c>
      <c r="C1015">
        <v>119.75563544590716</v>
      </c>
      <c r="D1015">
        <v>-22.178635445907162</v>
      </c>
    </row>
    <row r="1016" spans="2:4" x14ac:dyDescent="0.25">
      <c r="B1016">
        <v>991</v>
      </c>
      <c r="C1016">
        <v>120.55201772319815</v>
      </c>
      <c r="D1016">
        <v>29.452982276801848</v>
      </c>
    </row>
    <row r="1017" spans="2:4" x14ac:dyDescent="0.25">
      <c r="B1017">
        <v>992</v>
      </c>
      <c r="C1017">
        <v>119.80814416748679</v>
      </c>
      <c r="D1017">
        <v>-29.832144167486788</v>
      </c>
    </row>
    <row r="1018" spans="2:4" x14ac:dyDescent="0.25">
      <c r="B1018">
        <v>993</v>
      </c>
      <c r="C1018">
        <v>120.74454970232344</v>
      </c>
      <c r="D1018">
        <v>19.267450297676561</v>
      </c>
    </row>
    <row r="1019" spans="2:4" x14ac:dyDescent="0.25">
      <c r="B1019">
        <v>994</v>
      </c>
      <c r="C1019">
        <v>120.76788691191439</v>
      </c>
      <c r="D1019">
        <v>23.187113088085624</v>
      </c>
    </row>
    <row r="1020" spans="2:4" x14ac:dyDescent="0.25">
      <c r="B1020">
        <v>995</v>
      </c>
      <c r="C1020">
        <v>121.42716308285857</v>
      </c>
      <c r="D1020">
        <v>-1.8241630828585755</v>
      </c>
    </row>
    <row r="1021" spans="2:4" x14ac:dyDescent="0.25">
      <c r="B1021">
        <v>996</v>
      </c>
      <c r="C1021">
        <v>119.72062963152075</v>
      </c>
      <c r="D1021">
        <v>-3.700629631520755</v>
      </c>
    </row>
    <row r="1022" spans="2:4" x14ac:dyDescent="0.25">
      <c r="B1022">
        <v>997</v>
      </c>
      <c r="C1022">
        <v>120.30697702249323</v>
      </c>
      <c r="D1022">
        <v>4.5990229775067775</v>
      </c>
    </row>
    <row r="1023" spans="2:4" x14ac:dyDescent="0.25">
      <c r="B1023">
        <v>998</v>
      </c>
      <c r="C1023">
        <v>121.1325308117729</v>
      </c>
      <c r="D1023">
        <v>4.897469188227106</v>
      </c>
    </row>
    <row r="1024" spans="2:4" x14ac:dyDescent="0.25">
      <c r="B1024">
        <v>999</v>
      </c>
      <c r="C1024">
        <v>121.05376772940346</v>
      </c>
      <c r="D1024">
        <v>-22.061767729403456</v>
      </c>
    </row>
    <row r="1025" spans="2:4" x14ac:dyDescent="0.25">
      <c r="B1025">
        <v>1000</v>
      </c>
      <c r="C1025">
        <v>120.95166743744308</v>
      </c>
      <c r="D1025">
        <v>68.905332562556922</v>
      </c>
    </row>
    <row r="1026" spans="2:4" x14ac:dyDescent="0.25">
      <c r="B1026">
        <v>1001</v>
      </c>
      <c r="C1026">
        <v>119.60102643236716</v>
      </c>
      <c r="D1026">
        <v>0.42097356763284211</v>
      </c>
    </row>
    <row r="1027" spans="2:4" x14ac:dyDescent="0.25">
      <c r="B1027">
        <v>1002</v>
      </c>
      <c r="C1027">
        <v>119.20429386932111</v>
      </c>
      <c r="D1027">
        <v>-12.19329386932111</v>
      </c>
    </row>
    <row r="1028" spans="2:4" x14ac:dyDescent="0.25">
      <c r="B1028">
        <v>1003</v>
      </c>
      <c r="C1028">
        <v>120.86123575027817</v>
      </c>
      <c r="D1028">
        <v>-1.8772357502781745</v>
      </c>
    </row>
    <row r="1029" spans="2:4" x14ac:dyDescent="0.25">
      <c r="B1029">
        <v>1004</v>
      </c>
      <c r="C1029">
        <v>119.88399009865736</v>
      </c>
      <c r="D1029">
        <v>-32.89499009865736</v>
      </c>
    </row>
    <row r="1030" spans="2:4" x14ac:dyDescent="0.25">
      <c r="B1030">
        <v>1005</v>
      </c>
      <c r="C1030">
        <v>120.04151626339623</v>
      </c>
      <c r="D1030">
        <v>4.4424837366037622</v>
      </c>
    </row>
    <row r="1031" spans="2:4" x14ac:dyDescent="0.25">
      <c r="B1031">
        <v>1006</v>
      </c>
      <c r="C1031">
        <v>119.06427061177543</v>
      </c>
      <c r="D1031">
        <v>-2.0552706117754269</v>
      </c>
    </row>
    <row r="1032" spans="2:4" x14ac:dyDescent="0.25">
      <c r="B1032">
        <v>1007</v>
      </c>
      <c r="C1032">
        <v>120.25155114971474</v>
      </c>
      <c r="D1032">
        <v>-19.833551149714737</v>
      </c>
    </row>
    <row r="1033" spans="2:4" x14ac:dyDescent="0.25">
      <c r="B1033">
        <v>1008</v>
      </c>
      <c r="C1033">
        <v>119.48142323321356</v>
      </c>
      <c r="D1033">
        <v>6.5765767667864452</v>
      </c>
    </row>
    <row r="1034" spans="2:4" x14ac:dyDescent="0.25">
      <c r="B1034">
        <v>1009</v>
      </c>
      <c r="C1034">
        <v>119.29180840528714</v>
      </c>
      <c r="D1034">
        <v>-14.267808405287141</v>
      </c>
    </row>
    <row r="1035" spans="2:4" x14ac:dyDescent="0.25">
      <c r="B1035">
        <v>1010</v>
      </c>
      <c r="C1035">
        <v>121.40382587326762</v>
      </c>
      <c r="D1035">
        <v>-6.1198258732676152</v>
      </c>
    </row>
    <row r="1036" spans="2:4" x14ac:dyDescent="0.25">
      <c r="B1036">
        <v>1011</v>
      </c>
      <c r="C1036">
        <v>119.3589028828611</v>
      </c>
      <c r="D1036">
        <v>-16.217902882861097</v>
      </c>
    </row>
    <row r="1037" spans="2:4" x14ac:dyDescent="0.25">
      <c r="B1037">
        <v>1012</v>
      </c>
      <c r="C1037">
        <v>120.20195957933399</v>
      </c>
      <c r="D1037">
        <v>19.659040420666003</v>
      </c>
    </row>
    <row r="1038" spans="2:4" x14ac:dyDescent="0.25">
      <c r="B1038">
        <v>1013</v>
      </c>
      <c r="C1038">
        <v>120.09694213617473</v>
      </c>
      <c r="D1038">
        <v>4.818057863825274</v>
      </c>
    </row>
    <row r="1039" spans="2:4" x14ac:dyDescent="0.25">
      <c r="B1039">
        <v>1014</v>
      </c>
      <c r="C1039">
        <v>119.26847119569619</v>
      </c>
      <c r="D1039">
        <v>1.9745288043038016</v>
      </c>
    </row>
    <row r="1040" spans="2:4" x14ac:dyDescent="0.25">
      <c r="B1040">
        <v>1015</v>
      </c>
      <c r="C1040">
        <v>119.33556567327017</v>
      </c>
      <c r="D1040">
        <v>-12.659565673270166</v>
      </c>
    </row>
    <row r="1041" spans="2:4" x14ac:dyDescent="0.25">
      <c r="B1041">
        <v>1016</v>
      </c>
      <c r="C1041">
        <v>120.8670700526759</v>
      </c>
      <c r="D1041">
        <v>7.1409299473241106</v>
      </c>
    </row>
    <row r="1042" spans="2:4" x14ac:dyDescent="0.25">
      <c r="B1042">
        <v>1017</v>
      </c>
      <c r="C1042">
        <v>121.45633459484725</v>
      </c>
      <c r="D1042">
        <v>22.504665405152764</v>
      </c>
    </row>
    <row r="1043" spans="2:4" x14ac:dyDescent="0.25">
      <c r="B1043">
        <v>1018</v>
      </c>
      <c r="C1043">
        <v>119.95691887862907</v>
      </c>
      <c r="D1043">
        <v>-20.897918878629071</v>
      </c>
    </row>
    <row r="1044" spans="2:4" x14ac:dyDescent="0.25">
      <c r="B1044">
        <v>1019</v>
      </c>
      <c r="C1044">
        <v>121.11794505577856</v>
      </c>
      <c r="D1044">
        <v>-37.214945055778557</v>
      </c>
    </row>
    <row r="1045" spans="2:4" x14ac:dyDescent="0.25">
      <c r="B1045">
        <v>1020</v>
      </c>
      <c r="C1045">
        <v>119.10511072855958</v>
      </c>
      <c r="D1045">
        <v>-19.406110728559582</v>
      </c>
    </row>
    <row r="1046" spans="2:4" x14ac:dyDescent="0.25">
      <c r="B1046">
        <v>1021</v>
      </c>
      <c r="C1046">
        <v>121.14419941656837</v>
      </c>
      <c r="D1046">
        <v>-18.724199416568368</v>
      </c>
    </row>
    <row r="1047" spans="2:4" x14ac:dyDescent="0.25">
      <c r="B1047">
        <v>1022</v>
      </c>
      <c r="C1047">
        <v>119.99484184421435</v>
      </c>
      <c r="D1047">
        <v>39.150158155785661</v>
      </c>
    </row>
    <row r="1048" spans="2:4" x14ac:dyDescent="0.25">
      <c r="B1048">
        <v>1023</v>
      </c>
      <c r="C1048">
        <v>121.03334767101138</v>
      </c>
      <c r="D1048">
        <v>-25.92434767101139</v>
      </c>
    </row>
    <row r="1049" spans="2:4" x14ac:dyDescent="0.25">
      <c r="B1049">
        <v>1024</v>
      </c>
      <c r="C1049">
        <v>119.65061800274792</v>
      </c>
      <c r="D1049">
        <v>-24.628618002747913</v>
      </c>
    </row>
    <row r="1050" spans="2:4" x14ac:dyDescent="0.25">
      <c r="B1050">
        <v>1025</v>
      </c>
      <c r="C1050">
        <v>121.12086220697742</v>
      </c>
      <c r="D1050">
        <v>-30.072862206977419</v>
      </c>
    </row>
    <row r="1051" spans="2:4" x14ac:dyDescent="0.25">
      <c r="B1051">
        <v>1026</v>
      </c>
      <c r="C1051">
        <v>119.73813253871396</v>
      </c>
      <c r="D1051">
        <v>10.201867461286042</v>
      </c>
    </row>
    <row r="1052" spans="2:4" x14ac:dyDescent="0.25">
      <c r="B1052">
        <v>1027</v>
      </c>
      <c r="C1052">
        <v>119.94525027383359</v>
      </c>
      <c r="D1052">
        <v>78.119749726166404</v>
      </c>
    </row>
    <row r="1053" spans="2:4" x14ac:dyDescent="0.25">
      <c r="B1053">
        <v>1028</v>
      </c>
      <c r="C1053">
        <v>120.8670700526759</v>
      </c>
      <c r="D1053">
        <v>53.249929947324091</v>
      </c>
    </row>
    <row r="1054" spans="2:4" x14ac:dyDescent="0.25">
      <c r="B1054">
        <v>1029</v>
      </c>
      <c r="C1054">
        <v>119.75855259710603</v>
      </c>
      <c r="D1054">
        <v>28.967447402893967</v>
      </c>
    </row>
    <row r="1055" spans="2:4" x14ac:dyDescent="0.25">
      <c r="B1055">
        <v>1030</v>
      </c>
      <c r="C1055">
        <v>120.28947411530002</v>
      </c>
      <c r="D1055">
        <v>-27.30947411530002</v>
      </c>
    </row>
    <row r="1056" spans="2:4" x14ac:dyDescent="0.25">
      <c r="B1056">
        <v>1031</v>
      </c>
      <c r="C1056">
        <v>120.46158603603324</v>
      </c>
      <c r="D1056">
        <v>42.529413963966775</v>
      </c>
    </row>
    <row r="1057" spans="2:4" x14ac:dyDescent="0.25">
      <c r="B1057">
        <v>1032</v>
      </c>
      <c r="C1057">
        <v>119.51642904759998</v>
      </c>
      <c r="D1057">
        <v>29.763570952400016</v>
      </c>
    </row>
    <row r="1058" spans="2:4" x14ac:dyDescent="0.25">
      <c r="B1058">
        <v>1033</v>
      </c>
      <c r="C1058">
        <v>119.86357004026529</v>
      </c>
      <c r="D1058">
        <v>4.9504299597347057</v>
      </c>
    </row>
    <row r="1059" spans="2:4" x14ac:dyDescent="0.25">
      <c r="B1059">
        <v>1034</v>
      </c>
      <c r="C1059">
        <v>120.11444504336794</v>
      </c>
      <c r="D1059">
        <v>-33.623445043367937</v>
      </c>
    </row>
    <row r="1060" spans="2:4" x14ac:dyDescent="0.25">
      <c r="B1060">
        <v>1035</v>
      </c>
      <c r="C1060">
        <v>119.18387381092903</v>
      </c>
      <c r="D1060">
        <v>-5.1878738109290339</v>
      </c>
    </row>
    <row r="1061" spans="2:4" x14ac:dyDescent="0.25">
      <c r="B1061">
        <v>1036</v>
      </c>
      <c r="C1061">
        <v>120.15820231135096</v>
      </c>
      <c r="D1061">
        <v>-16.142202311350957</v>
      </c>
    </row>
    <row r="1062" spans="2:4" x14ac:dyDescent="0.25">
      <c r="B1062">
        <v>1037</v>
      </c>
      <c r="C1062">
        <v>120.0356819609985</v>
      </c>
      <c r="D1062">
        <v>-0.11768196099849604</v>
      </c>
    </row>
    <row r="1063" spans="2:4" x14ac:dyDescent="0.25">
      <c r="B1063">
        <v>1038</v>
      </c>
      <c r="C1063">
        <v>120.12903079936228</v>
      </c>
      <c r="D1063">
        <v>35.658969200637728</v>
      </c>
    </row>
    <row r="1064" spans="2:4" x14ac:dyDescent="0.25">
      <c r="B1064">
        <v>1039</v>
      </c>
      <c r="C1064">
        <v>120.61327789837438</v>
      </c>
      <c r="D1064">
        <v>-8.6542778983743744</v>
      </c>
    </row>
    <row r="1065" spans="2:4" x14ac:dyDescent="0.25">
      <c r="B1065">
        <v>1040</v>
      </c>
      <c r="C1065">
        <v>120.6570351663574</v>
      </c>
      <c r="D1065">
        <v>-14.979035166357406</v>
      </c>
    </row>
    <row r="1066" spans="2:4" x14ac:dyDescent="0.25">
      <c r="B1066">
        <v>1041</v>
      </c>
      <c r="C1066">
        <v>119.45808602362263</v>
      </c>
      <c r="D1066">
        <v>13.263913976377381</v>
      </c>
    </row>
    <row r="1067" spans="2:4" x14ac:dyDescent="0.25">
      <c r="B1067">
        <v>1042</v>
      </c>
      <c r="C1067">
        <v>119.92774736664038</v>
      </c>
      <c r="D1067">
        <v>66.120252633359627</v>
      </c>
    </row>
    <row r="1068" spans="2:4" x14ac:dyDescent="0.25">
      <c r="B1068">
        <v>1043</v>
      </c>
      <c r="C1068">
        <v>119.14886799654261</v>
      </c>
      <c r="D1068">
        <v>0.85413200345739426</v>
      </c>
    </row>
    <row r="1069" spans="2:4" x14ac:dyDescent="0.25">
      <c r="B1069">
        <v>1044</v>
      </c>
      <c r="C1069">
        <v>119.77022120190151</v>
      </c>
      <c r="D1069">
        <v>-21.859221201901505</v>
      </c>
    </row>
    <row r="1070" spans="2:4" x14ac:dyDescent="0.25">
      <c r="B1070">
        <v>1045</v>
      </c>
      <c r="C1070">
        <v>120.43533167524343</v>
      </c>
      <c r="D1070">
        <v>24.469668324756569</v>
      </c>
    </row>
    <row r="1071" spans="2:4" x14ac:dyDescent="0.25">
      <c r="B1071">
        <v>1046</v>
      </c>
      <c r="C1071">
        <v>120.93416453024987</v>
      </c>
      <c r="D1071">
        <v>29.127835469750138</v>
      </c>
    </row>
    <row r="1072" spans="2:4" x14ac:dyDescent="0.25">
      <c r="B1072">
        <v>1047</v>
      </c>
      <c r="C1072">
        <v>119.59810928116829</v>
      </c>
      <c r="D1072">
        <v>-19.608109281168296</v>
      </c>
    </row>
    <row r="1073" spans="2:4" x14ac:dyDescent="0.25">
      <c r="B1073">
        <v>1048</v>
      </c>
      <c r="C1073">
        <v>119.19554241572449</v>
      </c>
      <c r="D1073">
        <v>0.84545758427550766</v>
      </c>
    </row>
    <row r="1074" spans="2:4" x14ac:dyDescent="0.25">
      <c r="B1074">
        <v>1049</v>
      </c>
      <c r="C1074">
        <v>120.14653370655549</v>
      </c>
      <c r="D1074">
        <v>53.937466293444515</v>
      </c>
    </row>
    <row r="1075" spans="2:4" x14ac:dyDescent="0.25">
      <c r="B1075">
        <v>1050</v>
      </c>
      <c r="C1075">
        <v>119.6156121883615</v>
      </c>
      <c r="D1075">
        <v>-21.630612188361496</v>
      </c>
    </row>
    <row r="1076" spans="2:4" x14ac:dyDescent="0.25">
      <c r="B1076">
        <v>1051</v>
      </c>
      <c r="C1076">
        <v>119.21012817171884</v>
      </c>
      <c r="D1076">
        <v>-18.192128171718835</v>
      </c>
    </row>
    <row r="1077" spans="2:4" x14ac:dyDescent="0.25">
      <c r="B1077">
        <v>1052</v>
      </c>
      <c r="C1077">
        <v>119.05260200697995</v>
      </c>
      <c r="D1077">
        <v>-13.937602006979958</v>
      </c>
    </row>
    <row r="1078" spans="2:4" x14ac:dyDescent="0.25">
      <c r="B1078">
        <v>1053</v>
      </c>
      <c r="C1078">
        <v>120.13194795056114</v>
      </c>
      <c r="D1078">
        <v>31.419052049438847</v>
      </c>
    </row>
    <row r="1079" spans="2:4" x14ac:dyDescent="0.25">
      <c r="B1079">
        <v>1054</v>
      </c>
      <c r="C1079">
        <v>120.58702353758457</v>
      </c>
      <c r="D1079">
        <v>9.4129764624154291</v>
      </c>
    </row>
    <row r="1080" spans="2:4" x14ac:dyDescent="0.25">
      <c r="B1080">
        <v>1055</v>
      </c>
      <c r="C1080">
        <v>120.65995231755628</v>
      </c>
      <c r="D1080">
        <v>9.3230476824437289</v>
      </c>
    </row>
    <row r="1081" spans="2:4" x14ac:dyDescent="0.25">
      <c r="B1081">
        <v>1056</v>
      </c>
      <c r="C1081">
        <v>118.94175026142297</v>
      </c>
      <c r="D1081">
        <v>10.969249738577034</v>
      </c>
    </row>
    <row r="1082" spans="2:4" x14ac:dyDescent="0.25">
      <c r="B1082">
        <v>1057</v>
      </c>
      <c r="C1082">
        <v>120.51117760641399</v>
      </c>
      <c r="D1082">
        <v>19.481822393586</v>
      </c>
    </row>
    <row r="1083" spans="2:4" x14ac:dyDescent="0.25">
      <c r="B1083">
        <v>1058</v>
      </c>
      <c r="C1083">
        <v>120.40032586085701</v>
      </c>
      <c r="D1083">
        <v>27.596674139143005</v>
      </c>
    </row>
    <row r="1084" spans="2:4" x14ac:dyDescent="0.25">
      <c r="B1084">
        <v>1059</v>
      </c>
      <c r="C1084">
        <v>120.49075754802192</v>
      </c>
      <c r="D1084">
        <v>-30.411757548021924</v>
      </c>
    </row>
    <row r="1085" spans="2:4" x14ac:dyDescent="0.25">
      <c r="B1085">
        <v>1060</v>
      </c>
      <c r="C1085">
        <v>120.85248429668157</v>
      </c>
      <c r="D1085">
        <v>-16.615484296681572</v>
      </c>
    </row>
    <row r="1086" spans="2:4" x14ac:dyDescent="0.25">
      <c r="B1086">
        <v>1061</v>
      </c>
      <c r="C1086">
        <v>121.29297412771064</v>
      </c>
      <c r="D1086">
        <v>-24.230974127710638</v>
      </c>
    </row>
    <row r="1087" spans="2:4" x14ac:dyDescent="0.25">
      <c r="B1087">
        <v>1062</v>
      </c>
      <c r="C1087">
        <v>119.83439852827661</v>
      </c>
      <c r="D1087">
        <v>5.1956014717233927</v>
      </c>
    </row>
    <row r="1088" spans="2:4" x14ac:dyDescent="0.25">
      <c r="B1088">
        <v>1063</v>
      </c>
      <c r="C1088">
        <v>120.13778225295889</v>
      </c>
      <c r="D1088">
        <v>-45.050782252958882</v>
      </c>
    </row>
    <row r="1089" spans="2:4" x14ac:dyDescent="0.25">
      <c r="B1089">
        <v>1064</v>
      </c>
      <c r="C1089">
        <v>120.40324301205588</v>
      </c>
      <c r="D1089">
        <v>3.5807569879441132</v>
      </c>
    </row>
    <row r="1090" spans="2:4" x14ac:dyDescent="0.25">
      <c r="B1090">
        <v>1065</v>
      </c>
      <c r="C1090">
        <v>120.59577499118117</v>
      </c>
      <c r="D1090">
        <v>9.4972250088188161</v>
      </c>
    </row>
    <row r="1091" spans="2:4" x14ac:dyDescent="0.25">
      <c r="B1091">
        <v>1066</v>
      </c>
      <c r="C1091">
        <v>120.96041889103968</v>
      </c>
      <c r="D1091">
        <v>-15.947418891039675</v>
      </c>
    </row>
    <row r="1092" spans="2:4" x14ac:dyDescent="0.25">
      <c r="B1092">
        <v>1067</v>
      </c>
      <c r="C1092">
        <v>119.53976625719093</v>
      </c>
      <c r="D1092">
        <v>-6.5717662571909301</v>
      </c>
    </row>
    <row r="1093" spans="2:4" x14ac:dyDescent="0.25">
      <c r="B1093">
        <v>1068</v>
      </c>
      <c r="C1093">
        <v>121.55143372393034</v>
      </c>
      <c r="D1093">
        <v>4.3945662760696536</v>
      </c>
    </row>
    <row r="1094" spans="2:4" x14ac:dyDescent="0.25">
      <c r="B1094">
        <v>1069</v>
      </c>
      <c r="C1094">
        <v>119.56602061798074</v>
      </c>
      <c r="D1094">
        <v>56.484979382019247</v>
      </c>
    </row>
    <row r="1095" spans="2:4" x14ac:dyDescent="0.25">
      <c r="B1095">
        <v>1070</v>
      </c>
      <c r="C1095">
        <v>119.7527182947083</v>
      </c>
      <c r="D1095">
        <v>-35.642718294708303</v>
      </c>
    </row>
    <row r="1096" spans="2:4" x14ac:dyDescent="0.25">
      <c r="B1096">
        <v>1071</v>
      </c>
      <c r="C1096">
        <v>120.26030260331135</v>
      </c>
      <c r="D1096">
        <v>-43.361302603311344</v>
      </c>
    </row>
    <row r="1097" spans="2:4" x14ac:dyDescent="0.25">
      <c r="B1097">
        <v>1072</v>
      </c>
      <c r="C1097">
        <v>119.63603224675357</v>
      </c>
      <c r="D1097">
        <v>-16.658032246753578</v>
      </c>
    </row>
    <row r="1098" spans="2:4" x14ac:dyDescent="0.25">
      <c r="B1098">
        <v>1073</v>
      </c>
      <c r="C1098">
        <v>119.62144649075924</v>
      </c>
      <c r="D1098">
        <v>53.355553509240764</v>
      </c>
    </row>
    <row r="1099" spans="2:4" x14ac:dyDescent="0.25">
      <c r="B1099">
        <v>1074</v>
      </c>
      <c r="C1099">
        <v>120.0269305074019</v>
      </c>
      <c r="D1099">
        <v>55.916069492598112</v>
      </c>
    </row>
    <row r="1100" spans="2:4" x14ac:dyDescent="0.25">
      <c r="B1100">
        <v>1075</v>
      </c>
      <c r="C1100">
        <v>119.6331150955547</v>
      </c>
      <c r="D1100">
        <v>52.178884904445312</v>
      </c>
    </row>
    <row r="1101" spans="2:4" x14ac:dyDescent="0.25">
      <c r="B1101">
        <v>1076</v>
      </c>
      <c r="C1101">
        <v>120.2632197545102</v>
      </c>
      <c r="D1101">
        <v>-10.665219754510204</v>
      </c>
    </row>
    <row r="1102" spans="2:4" x14ac:dyDescent="0.25">
      <c r="B1102">
        <v>1077</v>
      </c>
      <c r="C1102">
        <v>120.43241452404456</v>
      </c>
      <c r="D1102">
        <v>-20.404414524044554</v>
      </c>
    </row>
    <row r="1103" spans="2:4" x14ac:dyDescent="0.25">
      <c r="B1103">
        <v>1078</v>
      </c>
      <c r="C1103">
        <v>119.66520375874225</v>
      </c>
      <c r="D1103">
        <v>-33.355203758742249</v>
      </c>
    </row>
    <row r="1104" spans="2:4" x14ac:dyDescent="0.25">
      <c r="B1104">
        <v>1079</v>
      </c>
      <c r="C1104">
        <v>120.99250755422723</v>
      </c>
      <c r="D1104">
        <v>25.041492445772761</v>
      </c>
    </row>
    <row r="1105" spans="2:4" x14ac:dyDescent="0.25">
      <c r="B1105">
        <v>1080</v>
      </c>
      <c r="C1105">
        <v>121.01292761261931</v>
      </c>
      <c r="D1105">
        <v>-36.973927612619306</v>
      </c>
    </row>
    <row r="1106" spans="2:4" x14ac:dyDescent="0.25">
      <c r="B1106">
        <v>1081</v>
      </c>
      <c r="C1106">
        <v>121.11502790457969</v>
      </c>
      <c r="D1106">
        <v>8.8879720954202952</v>
      </c>
    </row>
    <row r="1107" spans="2:4" x14ac:dyDescent="0.25">
      <c r="B1107">
        <v>1082</v>
      </c>
      <c r="C1107">
        <v>121.45925174604612</v>
      </c>
      <c r="D1107">
        <v>-20.918251746046124</v>
      </c>
    </row>
    <row r="1108" spans="2:4" x14ac:dyDescent="0.25">
      <c r="B1108">
        <v>1083</v>
      </c>
      <c r="C1108">
        <v>119.96858748342453</v>
      </c>
      <c r="D1108">
        <v>-41.212587483424528</v>
      </c>
    </row>
    <row r="1109" spans="2:4" x14ac:dyDescent="0.25">
      <c r="B1109">
        <v>1084</v>
      </c>
      <c r="C1109">
        <v>119.58644067637282</v>
      </c>
      <c r="D1109">
        <v>14.325559323627189</v>
      </c>
    </row>
    <row r="1110" spans="2:4" x14ac:dyDescent="0.25">
      <c r="B1110">
        <v>1085</v>
      </c>
      <c r="C1110">
        <v>119.73521538751508</v>
      </c>
      <c r="D1110">
        <v>15.256784612484907</v>
      </c>
    </row>
    <row r="1111" spans="2:4" x14ac:dyDescent="0.25">
      <c r="B1111">
        <v>1086</v>
      </c>
      <c r="C1111">
        <v>119.6797895147366</v>
      </c>
      <c r="D1111">
        <v>8.3292104852633884</v>
      </c>
    </row>
    <row r="1112" spans="2:4" x14ac:dyDescent="0.25">
      <c r="B1112">
        <v>1087</v>
      </c>
      <c r="C1112">
        <v>119.43766596523055</v>
      </c>
      <c r="D1112">
        <v>5.6453340347694478</v>
      </c>
    </row>
    <row r="1113" spans="2:4" x14ac:dyDescent="0.25">
      <c r="B1113">
        <v>1088</v>
      </c>
      <c r="C1113">
        <v>119.59519212996942</v>
      </c>
      <c r="D1113">
        <v>-32.601192129969419</v>
      </c>
    </row>
    <row r="1114" spans="2:4" x14ac:dyDescent="0.25">
      <c r="B1114">
        <v>1089</v>
      </c>
      <c r="C1114">
        <v>120.27780551050455</v>
      </c>
      <c r="D1114">
        <v>7.7921944894954436</v>
      </c>
    </row>
    <row r="1115" spans="2:4" x14ac:dyDescent="0.25">
      <c r="B1115">
        <v>1090</v>
      </c>
      <c r="C1115">
        <v>119.72938108511735</v>
      </c>
      <c r="D1115">
        <v>-21.807381085117356</v>
      </c>
    </row>
    <row r="1116" spans="2:4" x14ac:dyDescent="0.25">
      <c r="B1116">
        <v>1091</v>
      </c>
      <c r="C1116">
        <v>120.97792179823288</v>
      </c>
      <c r="D1116">
        <v>19.911078201767126</v>
      </c>
    </row>
    <row r="1117" spans="2:4" x14ac:dyDescent="0.25">
      <c r="B1117">
        <v>1092</v>
      </c>
      <c r="C1117">
        <v>119.18387381092903</v>
      </c>
      <c r="D1117">
        <v>51.734126189070977</v>
      </c>
    </row>
    <row r="1118" spans="2:4" x14ac:dyDescent="0.25">
      <c r="B1118">
        <v>1093</v>
      </c>
      <c r="C1118">
        <v>121.2054595917446</v>
      </c>
      <c r="D1118">
        <v>16.79054040825541</v>
      </c>
    </row>
    <row r="1119" spans="2:4" x14ac:dyDescent="0.25">
      <c r="B1119">
        <v>1094</v>
      </c>
      <c r="C1119">
        <v>121.196708138148</v>
      </c>
      <c r="D1119">
        <v>56.697291861852008</v>
      </c>
    </row>
    <row r="1120" spans="2:4" x14ac:dyDescent="0.25">
      <c r="B1120">
        <v>1095</v>
      </c>
      <c r="C1120">
        <v>119.19554241572449</v>
      </c>
      <c r="D1120">
        <v>1.861457584275513</v>
      </c>
    </row>
    <row r="1121" spans="2:4" x14ac:dyDescent="0.25">
      <c r="B1121">
        <v>1096</v>
      </c>
      <c r="C1121">
        <v>118.95341886621844</v>
      </c>
      <c r="D1121">
        <v>11.008581133781547</v>
      </c>
    </row>
    <row r="1122" spans="2:4" x14ac:dyDescent="0.25">
      <c r="B1122">
        <v>1097</v>
      </c>
      <c r="C1122">
        <v>119.28597410288941</v>
      </c>
      <c r="D1122">
        <v>-0.40897410288941671</v>
      </c>
    </row>
    <row r="1123" spans="2:4" x14ac:dyDescent="0.25">
      <c r="B1123">
        <v>1098</v>
      </c>
      <c r="C1123">
        <v>119.93358166903812</v>
      </c>
      <c r="D1123">
        <v>8.1104183309618918</v>
      </c>
    </row>
    <row r="1124" spans="2:4" x14ac:dyDescent="0.25">
      <c r="B1124">
        <v>1099</v>
      </c>
      <c r="C1124">
        <v>119.42891451163393</v>
      </c>
      <c r="D1124">
        <v>7.547085488366065</v>
      </c>
    </row>
    <row r="1125" spans="2:4" x14ac:dyDescent="0.25">
      <c r="B1125">
        <v>1100</v>
      </c>
      <c r="C1125">
        <v>119.96567033222567</v>
      </c>
      <c r="D1125">
        <v>-25.017670332225677</v>
      </c>
    </row>
    <row r="1126" spans="2:4" x14ac:dyDescent="0.25">
      <c r="B1126">
        <v>1101</v>
      </c>
      <c r="C1126">
        <v>119.97733893702114</v>
      </c>
      <c r="D1126">
        <v>-14.055338937021148</v>
      </c>
    </row>
    <row r="1127" spans="2:4" x14ac:dyDescent="0.25">
      <c r="B1127">
        <v>1102</v>
      </c>
      <c r="C1127">
        <v>119.00592758779807</v>
      </c>
      <c r="D1127">
        <v>-20.928927587798071</v>
      </c>
    </row>
    <row r="1128" spans="2:4" x14ac:dyDescent="0.25">
      <c r="B1128">
        <v>1103</v>
      </c>
      <c r="C1128">
        <v>119.23638253250864</v>
      </c>
      <c r="D1128">
        <v>-1.9263825325086401</v>
      </c>
    </row>
    <row r="1129" spans="2:4" x14ac:dyDescent="0.25">
      <c r="B1129">
        <v>1104</v>
      </c>
      <c r="C1129">
        <v>119.21304532291771</v>
      </c>
      <c r="D1129">
        <v>0.64095467708229137</v>
      </c>
    </row>
    <row r="1130" spans="2:4" x14ac:dyDescent="0.25">
      <c r="B1130">
        <v>1105</v>
      </c>
      <c r="C1130">
        <v>119.17512235733241</v>
      </c>
      <c r="D1130">
        <v>-19.165122357332407</v>
      </c>
    </row>
    <row r="1131" spans="2:4" x14ac:dyDescent="0.25">
      <c r="B1131">
        <v>1106</v>
      </c>
      <c r="C1131">
        <v>119.29180840528714</v>
      </c>
      <c r="D1131">
        <v>0.72219159471285366</v>
      </c>
    </row>
    <row r="1132" spans="2:4" x14ac:dyDescent="0.25">
      <c r="B1132">
        <v>1107</v>
      </c>
      <c r="C1132">
        <v>119.78188980669698</v>
      </c>
      <c r="D1132">
        <v>-33.369889806696975</v>
      </c>
    </row>
    <row r="1133" spans="2:4" x14ac:dyDescent="0.25">
      <c r="B1133">
        <v>1108</v>
      </c>
      <c r="C1133">
        <v>119.54560055958866</v>
      </c>
      <c r="D1133">
        <v>-34.756600559588662</v>
      </c>
    </row>
    <row r="1134" spans="2:4" x14ac:dyDescent="0.25">
      <c r="B1134">
        <v>1109</v>
      </c>
      <c r="C1134">
        <v>119.3413999756679</v>
      </c>
      <c r="D1134">
        <v>18.679600024332089</v>
      </c>
    </row>
    <row r="1135" spans="2:4" x14ac:dyDescent="0.25">
      <c r="B1135">
        <v>1110</v>
      </c>
      <c r="C1135">
        <v>119.59519212996942</v>
      </c>
      <c r="D1135">
        <v>50.633807870030594</v>
      </c>
    </row>
    <row r="1136" spans="2:4" x14ac:dyDescent="0.25">
      <c r="B1136">
        <v>1111</v>
      </c>
      <c r="C1136">
        <v>119.59519212996942</v>
      </c>
      <c r="D1136">
        <v>-25.589192129969419</v>
      </c>
    </row>
    <row r="1137" spans="2:4" x14ac:dyDescent="0.25">
      <c r="B1137">
        <v>1112</v>
      </c>
      <c r="C1137">
        <v>119.42599736043508</v>
      </c>
      <c r="D1137">
        <v>0.56500263956492347</v>
      </c>
    </row>
    <row r="1138" spans="2:4" x14ac:dyDescent="0.25">
      <c r="B1138">
        <v>1113</v>
      </c>
      <c r="C1138">
        <v>121.45925174604612</v>
      </c>
      <c r="D1138">
        <v>-42.447251746046121</v>
      </c>
    </row>
    <row r="1139" spans="2:4" x14ac:dyDescent="0.25">
      <c r="B1139">
        <v>1114</v>
      </c>
      <c r="C1139">
        <v>120.6395322591642</v>
      </c>
      <c r="D1139">
        <v>27.473467740835801</v>
      </c>
    </row>
    <row r="1140" spans="2:4" x14ac:dyDescent="0.25">
      <c r="B1140">
        <v>1115</v>
      </c>
      <c r="C1140">
        <v>120.51701190881174</v>
      </c>
      <c r="D1140">
        <v>24.46498809118826</v>
      </c>
    </row>
    <row r="1141" spans="2:4" x14ac:dyDescent="0.25">
      <c r="B1141">
        <v>1116</v>
      </c>
      <c r="C1141">
        <v>120.79705842390307</v>
      </c>
      <c r="D1141">
        <v>23.344941576096929</v>
      </c>
    </row>
    <row r="1142" spans="2:4" x14ac:dyDescent="0.25">
      <c r="B1142">
        <v>1117</v>
      </c>
      <c r="C1142">
        <v>119.63603224675357</v>
      </c>
      <c r="D1142">
        <v>0.3399677532464267</v>
      </c>
    </row>
    <row r="1143" spans="2:4" x14ac:dyDescent="0.25">
      <c r="B1143">
        <v>1118</v>
      </c>
      <c r="C1143">
        <v>119.3968258484464</v>
      </c>
      <c r="D1143">
        <v>0.55517415155360084</v>
      </c>
    </row>
    <row r="1144" spans="2:4" x14ac:dyDescent="0.25">
      <c r="B1144">
        <v>1119</v>
      </c>
      <c r="C1144">
        <v>119.64770085154905</v>
      </c>
      <c r="D1144">
        <v>13.169299148450961</v>
      </c>
    </row>
    <row r="1145" spans="2:4" x14ac:dyDescent="0.25">
      <c r="B1145">
        <v>1120</v>
      </c>
      <c r="C1145">
        <v>119.54268340838979</v>
      </c>
      <c r="D1145">
        <v>7.9673165916102135</v>
      </c>
    </row>
    <row r="1146" spans="2:4" x14ac:dyDescent="0.25">
      <c r="B1146">
        <v>1121</v>
      </c>
      <c r="C1146">
        <v>119.68270666593547</v>
      </c>
      <c r="D1146">
        <v>-17.610706665935467</v>
      </c>
    </row>
    <row r="1147" spans="2:4" x14ac:dyDescent="0.25">
      <c r="B1147">
        <v>1122</v>
      </c>
      <c r="C1147">
        <v>119.88107294745849</v>
      </c>
      <c r="D1147">
        <v>43.2719270525415</v>
      </c>
    </row>
    <row r="1148" spans="2:4" x14ac:dyDescent="0.25">
      <c r="B1148">
        <v>1123</v>
      </c>
      <c r="C1148">
        <v>120.12027934576568</v>
      </c>
      <c r="D1148">
        <v>-30.353279345765685</v>
      </c>
    </row>
    <row r="1149" spans="2:4" x14ac:dyDescent="0.25">
      <c r="B1149">
        <v>1124</v>
      </c>
      <c r="C1149">
        <v>121.00417615902271</v>
      </c>
      <c r="D1149">
        <v>25.344823840977284</v>
      </c>
    </row>
    <row r="1150" spans="2:4" x14ac:dyDescent="0.25">
      <c r="B1150">
        <v>1125</v>
      </c>
      <c r="C1150">
        <v>120.0998592873736</v>
      </c>
      <c r="D1150">
        <v>31.890140712626405</v>
      </c>
    </row>
    <row r="1151" spans="2:4" x14ac:dyDescent="0.25">
      <c r="B1151">
        <v>1126</v>
      </c>
      <c r="C1151">
        <v>120.04151626339623</v>
      </c>
      <c r="D1151">
        <v>-15.003516263396236</v>
      </c>
    </row>
    <row r="1152" spans="2:4" x14ac:dyDescent="0.25">
      <c r="B1152">
        <v>1127</v>
      </c>
      <c r="C1152">
        <v>121.196708138148</v>
      </c>
      <c r="D1152">
        <v>-33.288708138147996</v>
      </c>
    </row>
    <row r="1153" spans="2:4" x14ac:dyDescent="0.25">
      <c r="B1153">
        <v>1128</v>
      </c>
      <c r="C1153">
        <v>119.47267177961696</v>
      </c>
      <c r="D1153">
        <v>-21.408671779616967</v>
      </c>
    </row>
    <row r="1154" spans="2:4" x14ac:dyDescent="0.25">
      <c r="B1154">
        <v>1129</v>
      </c>
      <c r="C1154">
        <v>121.06835348539779</v>
      </c>
      <c r="D1154">
        <v>-24.093353485397799</v>
      </c>
    </row>
    <row r="1155" spans="2:4" x14ac:dyDescent="0.25">
      <c r="B1155">
        <v>1130</v>
      </c>
      <c r="C1155">
        <v>119.60394358356602</v>
      </c>
      <c r="D1155">
        <v>-19.299943583566019</v>
      </c>
    </row>
    <row r="1156" spans="2:4" x14ac:dyDescent="0.25">
      <c r="B1156">
        <v>1131</v>
      </c>
      <c r="C1156">
        <v>119.87232149386189</v>
      </c>
      <c r="D1156">
        <v>-13.544321493861887</v>
      </c>
    </row>
    <row r="1157" spans="2:4" x14ac:dyDescent="0.25">
      <c r="B1157">
        <v>1132</v>
      </c>
      <c r="C1157">
        <v>121.11211075338082</v>
      </c>
      <c r="D1157">
        <v>-21.112110753380819</v>
      </c>
    </row>
    <row r="1158" spans="2:4" x14ac:dyDescent="0.25">
      <c r="B1158">
        <v>1133</v>
      </c>
      <c r="C1158">
        <v>119.20137671812223</v>
      </c>
      <c r="D1158">
        <v>13.410623281877761</v>
      </c>
    </row>
    <row r="1159" spans="2:4" x14ac:dyDescent="0.25">
      <c r="B1159">
        <v>1134</v>
      </c>
      <c r="C1159">
        <v>120.26905405690795</v>
      </c>
      <c r="D1159">
        <v>55.598945943092048</v>
      </c>
    </row>
    <row r="1160" spans="2:4" x14ac:dyDescent="0.25">
      <c r="B1160">
        <v>1135</v>
      </c>
      <c r="C1160">
        <v>120.38574010486266</v>
      </c>
      <c r="D1160">
        <v>3.6612598951373343</v>
      </c>
    </row>
    <row r="1161" spans="2:4" x14ac:dyDescent="0.25">
      <c r="B1161">
        <v>1136</v>
      </c>
      <c r="C1161">
        <v>120.83206423828949</v>
      </c>
      <c r="D1161">
        <v>-12.94806423828949</v>
      </c>
    </row>
    <row r="1162" spans="2:4" x14ac:dyDescent="0.25">
      <c r="B1162">
        <v>1137</v>
      </c>
      <c r="C1162">
        <v>120.89040726226685</v>
      </c>
      <c r="D1162">
        <v>-9.9924072622668518</v>
      </c>
    </row>
    <row r="1163" spans="2:4" x14ac:dyDescent="0.25">
      <c r="B1163">
        <v>1138</v>
      </c>
      <c r="C1163">
        <v>121.40966017566537</v>
      </c>
      <c r="D1163">
        <v>21.638339824334636</v>
      </c>
    </row>
    <row r="1164" spans="2:4" x14ac:dyDescent="0.25">
      <c r="B1164">
        <v>1139</v>
      </c>
      <c r="C1164">
        <v>121.03043051981251</v>
      </c>
      <c r="D1164">
        <v>-4.1924305198125182</v>
      </c>
    </row>
    <row r="1165" spans="2:4" x14ac:dyDescent="0.25">
      <c r="B1165">
        <v>1140</v>
      </c>
      <c r="C1165">
        <v>119.30639416128149</v>
      </c>
      <c r="D1165">
        <v>-39.309394161281489</v>
      </c>
    </row>
    <row r="1166" spans="2:4" x14ac:dyDescent="0.25">
      <c r="B1166">
        <v>1141</v>
      </c>
      <c r="C1166">
        <v>120.5928578399823</v>
      </c>
      <c r="D1166">
        <v>39.474142160017706</v>
      </c>
    </row>
    <row r="1167" spans="2:4" x14ac:dyDescent="0.25">
      <c r="B1167">
        <v>1142</v>
      </c>
      <c r="C1167">
        <v>119.70896102672528</v>
      </c>
      <c r="D1167">
        <v>-41.333961026725277</v>
      </c>
    </row>
    <row r="1168" spans="2:4" x14ac:dyDescent="0.25">
      <c r="B1168">
        <v>1143</v>
      </c>
      <c r="C1168">
        <v>120.71537819033476</v>
      </c>
      <c r="D1168">
        <v>19.278621809665239</v>
      </c>
    </row>
    <row r="1169" spans="2:4" x14ac:dyDescent="0.25">
      <c r="B1169">
        <v>1144</v>
      </c>
      <c r="C1169">
        <v>119.48725753561131</v>
      </c>
      <c r="D1169">
        <v>80.470742464388692</v>
      </c>
    </row>
    <row r="1170" spans="2:4" x14ac:dyDescent="0.25">
      <c r="B1170">
        <v>1145</v>
      </c>
      <c r="C1170">
        <v>120.98959040302836</v>
      </c>
      <c r="D1170">
        <v>39.149409596971651</v>
      </c>
    </row>
    <row r="1171" spans="2:4" x14ac:dyDescent="0.25">
      <c r="B1171">
        <v>1146</v>
      </c>
      <c r="C1171">
        <v>121.52255392706155</v>
      </c>
      <c r="D1171">
        <v>-21.545553927061547</v>
      </c>
    </row>
    <row r="1172" spans="2:4" x14ac:dyDescent="0.25">
      <c r="B1172">
        <v>1147</v>
      </c>
      <c r="C1172">
        <v>120.64536656156193</v>
      </c>
      <c r="D1172">
        <v>-2.674366561561925</v>
      </c>
    </row>
    <row r="1173" spans="2:4" x14ac:dyDescent="0.25">
      <c r="B1173">
        <v>1148</v>
      </c>
      <c r="C1173">
        <v>120.45283458243664</v>
      </c>
      <c r="D1173">
        <v>21.514165417563376</v>
      </c>
    </row>
    <row r="1174" spans="2:4" x14ac:dyDescent="0.25">
      <c r="B1174">
        <v>1149</v>
      </c>
      <c r="C1174">
        <v>120.53743196720382</v>
      </c>
      <c r="D1174">
        <v>39.477568032796171</v>
      </c>
    </row>
    <row r="1175" spans="2:4" x14ac:dyDescent="0.25">
      <c r="B1175">
        <v>1150</v>
      </c>
      <c r="C1175">
        <v>119.49309183800904</v>
      </c>
      <c r="D1175">
        <v>20.528908161990955</v>
      </c>
    </row>
    <row r="1176" spans="2:4" x14ac:dyDescent="0.25">
      <c r="B1176">
        <v>1151</v>
      </c>
      <c r="C1176">
        <v>120.94875028624421</v>
      </c>
      <c r="D1176">
        <v>25.043249713755785</v>
      </c>
    </row>
    <row r="1177" spans="2:4" x14ac:dyDescent="0.25">
      <c r="B1177">
        <v>1152</v>
      </c>
      <c r="C1177">
        <v>120.67453807355061</v>
      </c>
      <c r="D1177">
        <v>-0.67353807355060269</v>
      </c>
    </row>
    <row r="1178" spans="2:4" x14ac:dyDescent="0.25">
      <c r="B1178">
        <v>1153</v>
      </c>
      <c r="C1178">
        <v>120.90499301826118</v>
      </c>
      <c r="D1178">
        <v>25.258006981738831</v>
      </c>
    </row>
    <row r="1179" spans="2:4" x14ac:dyDescent="0.25">
      <c r="B1179">
        <v>1154</v>
      </c>
      <c r="C1179">
        <v>120.75038400472118</v>
      </c>
      <c r="D1179">
        <v>-38.582384004721177</v>
      </c>
    </row>
    <row r="1180" spans="2:4" x14ac:dyDescent="0.25">
      <c r="B1180">
        <v>1155</v>
      </c>
      <c r="C1180">
        <v>121.26380261572196</v>
      </c>
      <c r="D1180">
        <v>5.8151973842780365</v>
      </c>
    </row>
    <row r="1181" spans="2:4" x14ac:dyDescent="0.25">
      <c r="B1181">
        <v>1156</v>
      </c>
      <c r="C1181">
        <v>119.83148137707774</v>
      </c>
      <c r="D1181">
        <v>-29.741481377077733</v>
      </c>
    </row>
    <row r="1182" spans="2:4" x14ac:dyDescent="0.25">
      <c r="B1182">
        <v>1157</v>
      </c>
      <c r="C1182">
        <v>120.70079243434043</v>
      </c>
      <c r="D1182">
        <v>10.796207565659586</v>
      </c>
    </row>
    <row r="1183" spans="2:4" x14ac:dyDescent="0.25">
      <c r="B1183">
        <v>1158</v>
      </c>
      <c r="C1183">
        <v>120.70079243434043</v>
      </c>
      <c r="D1183">
        <v>10.796207565659586</v>
      </c>
    </row>
    <row r="1184" spans="2:4" x14ac:dyDescent="0.25">
      <c r="B1184">
        <v>1159</v>
      </c>
      <c r="C1184">
        <v>120.82914708709062</v>
      </c>
      <c r="D1184">
        <v>-20.614147087090615</v>
      </c>
    </row>
    <row r="1185" spans="2:4" x14ac:dyDescent="0.25">
      <c r="B1185">
        <v>1160</v>
      </c>
      <c r="C1185">
        <v>120.58702353758457</v>
      </c>
      <c r="D1185">
        <v>37.332976462415417</v>
      </c>
    </row>
    <row r="1186" spans="2:4" x14ac:dyDescent="0.25">
      <c r="B1186">
        <v>1161</v>
      </c>
      <c r="C1186">
        <v>119.91024445944717</v>
      </c>
      <c r="D1186">
        <v>-21.931244459447171</v>
      </c>
    </row>
    <row r="1187" spans="2:4" x14ac:dyDescent="0.25">
      <c r="B1187">
        <v>1162</v>
      </c>
      <c r="C1187">
        <v>119.41141160444073</v>
      </c>
      <c r="D1187">
        <v>6.5985883955592755</v>
      </c>
    </row>
    <row r="1188" spans="2:4" x14ac:dyDescent="0.25">
      <c r="B1188">
        <v>1163</v>
      </c>
      <c r="C1188">
        <v>119.04968485578109</v>
      </c>
      <c r="D1188">
        <v>-22.04568485578109</v>
      </c>
    </row>
    <row r="1189" spans="2:4" x14ac:dyDescent="0.25">
      <c r="B1189">
        <v>1164</v>
      </c>
      <c r="C1189">
        <v>119.53393195479319</v>
      </c>
      <c r="D1189">
        <v>-30.600931954793182</v>
      </c>
    </row>
    <row r="1190" spans="2:4" x14ac:dyDescent="0.25">
      <c r="B1190">
        <v>1165</v>
      </c>
      <c r="C1190">
        <v>119.88690724985622</v>
      </c>
      <c r="D1190">
        <v>-21.97290724985622</v>
      </c>
    </row>
    <row r="1191" spans="2:4" x14ac:dyDescent="0.25">
      <c r="B1191">
        <v>1166</v>
      </c>
      <c r="C1191">
        <v>121.26671976692083</v>
      </c>
      <c r="D1191">
        <v>-31.226719766920823</v>
      </c>
    </row>
    <row r="1192" spans="2:4" x14ac:dyDescent="0.25">
      <c r="B1192">
        <v>1167</v>
      </c>
      <c r="C1192">
        <v>121.2229624989378</v>
      </c>
      <c r="D1192">
        <v>-41.424962498937802</v>
      </c>
    </row>
    <row r="1193" spans="2:4" x14ac:dyDescent="0.25">
      <c r="B1193">
        <v>1168</v>
      </c>
      <c r="C1193">
        <v>121.12377935817629</v>
      </c>
      <c r="D1193">
        <v>-39.089779358176287</v>
      </c>
    </row>
    <row r="1194" spans="2:4" x14ac:dyDescent="0.25">
      <c r="B1194">
        <v>1169</v>
      </c>
      <c r="C1194">
        <v>119.82856422587886</v>
      </c>
      <c r="D1194">
        <v>-28.817564225878868</v>
      </c>
    </row>
    <row r="1195" spans="2:4" x14ac:dyDescent="0.25">
      <c r="B1195">
        <v>1170</v>
      </c>
      <c r="C1195">
        <v>119.60977788596377</v>
      </c>
      <c r="D1195">
        <v>4.4722221140362279</v>
      </c>
    </row>
    <row r="1196" spans="2:4" x14ac:dyDescent="0.25">
      <c r="B1196">
        <v>1171</v>
      </c>
      <c r="C1196">
        <v>121.05668488060233</v>
      </c>
      <c r="D1196">
        <v>3.9533151193976721</v>
      </c>
    </row>
    <row r="1197" spans="2:4" x14ac:dyDescent="0.25">
      <c r="B1197">
        <v>1172</v>
      </c>
      <c r="C1197">
        <v>121.2229624989378</v>
      </c>
      <c r="D1197">
        <v>53.778037501062201</v>
      </c>
    </row>
    <row r="1198" spans="2:4" x14ac:dyDescent="0.25">
      <c r="B1198">
        <v>1173</v>
      </c>
      <c r="C1198">
        <v>120.03276480979963</v>
      </c>
      <c r="D1198">
        <v>-19.181764809799631</v>
      </c>
    </row>
    <row r="1199" spans="2:4" x14ac:dyDescent="0.25">
      <c r="B1199">
        <v>1174</v>
      </c>
      <c r="C1199">
        <v>121.23754825493215</v>
      </c>
      <c r="D1199">
        <v>64.168451745067856</v>
      </c>
    </row>
    <row r="1200" spans="2:4" x14ac:dyDescent="0.25">
      <c r="B1200">
        <v>1175</v>
      </c>
      <c r="C1200">
        <v>120.5199290600106</v>
      </c>
      <c r="D1200">
        <v>34.463070939989407</v>
      </c>
    </row>
    <row r="1201" spans="2:4" x14ac:dyDescent="0.25">
      <c r="B1201">
        <v>1176</v>
      </c>
      <c r="C1201">
        <v>119.80522701628792</v>
      </c>
      <c r="D1201">
        <v>-5.1702270162879103</v>
      </c>
    </row>
    <row r="1202" spans="2:4" x14ac:dyDescent="0.25">
      <c r="B1202">
        <v>1177</v>
      </c>
      <c r="C1202">
        <v>118.98842468060487</v>
      </c>
      <c r="D1202">
        <v>2.5025753193951346</v>
      </c>
    </row>
    <row r="1203" spans="2:4" x14ac:dyDescent="0.25">
      <c r="B1203">
        <v>1178</v>
      </c>
      <c r="C1203">
        <v>119.16928805493468</v>
      </c>
      <c r="D1203">
        <v>-2.1482880549346817</v>
      </c>
    </row>
    <row r="1204" spans="2:4" x14ac:dyDescent="0.25">
      <c r="B1204">
        <v>1179</v>
      </c>
      <c r="C1204">
        <v>119.63894939795244</v>
      </c>
      <c r="D1204">
        <v>8.4210506020475577</v>
      </c>
    </row>
    <row r="1205" spans="2:4" x14ac:dyDescent="0.25">
      <c r="B1205">
        <v>1180</v>
      </c>
      <c r="C1205">
        <v>119.58935782757169</v>
      </c>
      <c r="D1205">
        <v>-22.554357827571692</v>
      </c>
    </row>
    <row r="1206" spans="2:4" x14ac:dyDescent="0.25">
      <c r="B1206">
        <v>1181</v>
      </c>
      <c r="C1206">
        <v>119.94816742503245</v>
      </c>
      <c r="D1206">
        <v>-8.9341674250324559</v>
      </c>
    </row>
    <row r="1207" spans="2:4" x14ac:dyDescent="0.25">
      <c r="B1207">
        <v>1182</v>
      </c>
      <c r="C1207">
        <v>120.37990580246493</v>
      </c>
      <c r="D1207">
        <v>-25.350905802464936</v>
      </c>
    </row>
    <row r="1208" spans="2:4" x14ac:dyDescent="0.25">
      <c r="B1208">
        <v>1183</v>
      </c>
      <c r="C1208">
        <v>120.72121249273249</v>
      </c>
      <c r="D1208">
        <v>27.268787507267518</v>
      </c>
    </row>
    <row r="1209" spans="2:4" x14ac:dyDescent="0.25">
      <c r="B1209">
        <v>1184</v>
      </c>
      <c r="C1209">
        <v>120.24279969611814</v>
      </c>
      <c r="D1209">
        <v>-24.140799696118137</v>
      </c>
    </row>
    <row r="1210" spans="2:4" x14ac:dyDescent="0.25">
      <c r="B1210">
        <v>1185</v>
      </c>
      <c r="C1210">
        <v>121.04501627580686</v>
      </c>
      <c r="D1210">
        <v>-11.027016275806858</v>
      </c>
    </row>
    <row r="1211" spans="2:4" x14ac:dyDescent="0.25">
      <c r="B1211">
        <v>1186</v>
      </c>
      <c r="C1211">
        <v>120.58702353758457</v>
      </c>
      <c r="D1211">
        <v>27.344976462415417</v>
      </c>
    </row>
    <row r="1212" spans="2:4" x14ac:dyDescent="0.25">
      <c r="B1212">
        <v>1187</v>
      </c>
      <c r="C1212">
        <v>119.56310346678187</v>
      </c>
      <c r="D1212">
        <v>-12.518103466781866</v>
      </c>
    </row>
    <row r="1213" spans="2:4" x14ac:dyDescent="0.25">
      <c r="B1213">
        <v>1188</v>
      </c>
      <c r="C1213">
        <v>119.57477207157734</v>
      </c>
      <c r="D1213">
        <v>-4.6627720715773364</v>
      </c>
    </row>
    <row r="1214" spans="2:4" x14ac:dyDescent="0.25">
      <c r="B1214">
        <v>1189</v>
      </c>
      <c r="C1214">
        <v>120.33614853448191</v>
      </c>
      <c r="D1214">
        <v>35.637851465518082</v>
      </c>
    </row>
    <row r="1215" spans="2:4" x14ac:dyDescent="0.25">
      <c r="B1215">
        <v>1190</v>
      </c>
      <c r="C1215">
        <v>120.67745522474948</v>
      </c>
      <c r="D1215">
        <v>-34.234455224749482</v>
      </c>
    </row>
    <row r="1216" spans="2:4" x14ac:dyDescent="0.25">
      <c r="B1216">
        <v>1191</v>
      </c>
      <c r="C1216">
        <v>120.73579824872684</v>
      </c>
      <c r="D1216">
        <v>4.2742017512731678</v>
      </c>
    </row>
    <row r="1217" spans="2:4" x14ac:dyDescent="0.25">
      <c r="B1217">
        <v>1192</v>
      </c>
      <c r="C1217">
        <v>120.71246103913589</v>
      </c>
      <c r="D1217">
        <v>7.5775389608641035</v>
      </c>
    </row>
    <row r="1218" spans="2:4" x14ac:dyDescent="0.25">
      <c r="B1218">
        <v>1193</v>
      </c>
      <c r="C1218">
        <v>119.33848282446903</v>
      </c>
      <c r="D1218">
        <v>-36.32448282446903</v>
      </c>
    </row>
    <row r="1219" spans="2:4" x14ac:dyDescent="0.25">
      <c r="B1219">
        <v>1194</v>
      </c>
      <c r="C1219">
        <v>120.27488835930568</v>
      </c>
      <c r="D1219">
        <v>15.723111640694313</v>
      </c>
    </row>
    <row r="1220" spans="2:4" x14ac:dyDescent="0.25">
      <c r="B1220">
        <v>1195</v>
      </c>
      <c r="C1220">
        <v>119.88982440105509</v>
      </c>
      <c r="D1220">
        <v>16.151175598944903</v>
      </c>
    </row>
    <row r="1221" spans="2:4" x14ac:dyDescent="0.25">
      <c r="B1221">
        <v>1196</v>
      </c>
      <c r="C1221">
        <v>120.12611364816341</v>
      </c>
      <c r="D1221">
        <v>19.875886351836598</v>
      </c>
    </row>
    <row r="1222" spans="2:4" x14ac:dyDescent="0.25">
      <c r="B1222">
        <v>1197</v>
      </c>
      <c r="C1222">
        <v>120.8028927263008</v>
      </c>
      <c r="D1222">
        <v>9.1951072736991932</v>
      </c>
    </row>
    <row r="1223" spans="2:4" x14ac:dyDescent="0.25">
      <c r="B1223">
        <v>1198</v>
      </c>
      <c r="C1223">
        <v>120.62494650316985</v>
      </c>
      <c r="D1223">
        <v>4.3860534968301437</v>
      </c>
    </row>
    <row r="1224" spans="2:4" x14ac:dyDescent="0.25">
      <c r="B1224">
        <v>1199</v>
      </c>
      <c r="C1224">
        <v>120.50242615281739</v>
      </c>
      <c r="D1224">
        <v>-25.645426152817393</v>
      </c>
    </row>
    <row r="1225" spans="2:4" x14ac:dyDescent="0.25">
      <c r="B1225">
        <v>1200</v>
      </c>
      <c r="C1225">
        <v>119.83731567947547</v>
      </c>
      <c r="D1225">
        <v>-27.703315679475466</v>
      </c>
    </row>
    <row r="1226" spans="2:4" x14ac:dyDescent="0.25">
      <c r="B1226">
        <v>1201</v>
      </c>
      <c r="C1226">
        <v>120.07652207778266</v>
      </c>
      <c r="D1226">
        <v>9.9234779222173444</v>
      </c>
    </row>
    <row r="1227" spans="2:4" x14ac:dyDescent="0.25">
      <c r="B1227">
        <v>1202</v>
      </c>
      <c r="C1227">
        <v>119.74688399231056</v>
      </c>
      <c r="D1227">
        <v>-26.758883992310558</v>
      </c>
    </row>
    <row r="1228" spans="2:4" x14ac:dyDescent="0.25">
      <c r="B1228">
        <v>1203</v>
      </c>
      <c r="C1228">
        <v>120.96917034463628</v>
      </c>
      <c r="D1228">
        <v>64.918829655363723</v>
      </c>
    </row>
    <row r="1229" spans="2:4" x14ac:dyDescent="0.25">
      <c r="B1229">
        <v>1204</v>
      </c>
      <c r="C1229">
        <v>119.8985758546517</v>
      </c>
      <c r="D1229">
        <v>5.1624241453483108</v>
      </c>
    </row>
    <row r="1230" spans="2:4" x14ac:dyDescent="0.25">
      <c r="B1230">
        <v>1205</v>
      </c>
      <c r="C1230">
        <v>118.94758456382071</v>
      </c>
      <c r="D1230">
        <v>43.571415436179294</v>
      </c>
    </row>
    <row r="1231" spans="2:4" x14ac:dyDescent="0.25">
      <c r="B1231">
        <v>1206</v>
      </c>
      <c r="C1231">
        <v>120.67453807355061</v>
      </c>
      <c r="D1231">
        <v>-16.707538073550609</v>
      </c>
    </row>
    <row r="1232" spans="2:4" x14ac:dyDescent="0.25">
      <c r="B1232">
        <v>1207</v>
      </c>
      <c r="C1232">
        <v>120.12319649696454</v>
      </c>
      <c r="D1232">
        <v>-1.1111964969645385</v>
      </c>
    </row>
    <row r="1233" spans="2:4" x14ac:dyDescent="0.25">
      <c r="B1233">
        <v>1208</v>
      </c>
      <c r="C1233">
        <v>119.45225172122488</v>
      </c>
      <c r="D1233">
        <v>25.493748278775115</v>
      </c>
    </row>
    <row r="1234" spans="2:4" x14ac:dyDescent="0.25">
      <c r="B1234">
        <v>1209</v>
      </c>
      <c r="C1234">
        <v>120.0181790538053</v>
      </c>
      <c r="D1234">
        <v>-7.0621790538052949</v>
      </c>
    </row>
    <row r="1235" spans="2:4" x14ac:dyDescent="0.25">
      <c r="B1235">
        <v>1210</v>
      </c>
      <c r="C1235">
        <v>121.45050029244952</v>
      </c>
      <c r="D1235">
        <v>3.5754997075504775</v>
      </c>
    </row>
    <row r="1236" spans="2:4" x14ac:dyDescent="0.25">
      <c r="B1236">
        <v>1211</v>
      </c>
      <c r="C1236">
        <v>120.24279969611814</v>
      </c>
      <c r="D1236">
        <v>-34.246799696118146</v>
      </c>
    </row>
    <row r="1237" spans="2:4" x14ac:dyDescent="0.25">
      <c r="B1237">
        <v>1212</v>
      </c>
      <c r="C1237">
        <v>120.09110783377699</v>
      </c>
      <c r="D1237">
        <v>-26.252107833776989</v>
      </c>
    </row>
    <row r="1238" spans="2:4" x14ac:dyDescent="0.25">
      <c r="B1238">
        <v>1213</v>
      </c>
      <c r="C1238">
        <v>119.95108457623132</v>
      </c>
      <c r="D1238">
        <v>-26.954084576231324</v>
      </c>
    </row>
    <row r="1239" spans="2:4" x14ac:dyDescent="0.25">
      <c r="B1239">
        <v>1214</v>
      </c>
      <c r="C1239">
        <v>120.36532004647059</v>
      </c>
      <c r="D1239">
        <v>2.380679953529409</v>
      </c>
    </row>
    <row r="1240" spans="2:4" x14ac:dyDescent="0.25">
      <c r="B1240">
        <v>1215</v>
      </c>
      <c r="C1240">
        <v>119.73813253871396</v>
      </c>
      <c r="D1240">
        <v>-17.71013253871395</v>
      </c>
    </row>
    <row r="1241" spans="2:4" x14ac:dyDescent="0.25">
      <c r="B1241">
        <v>1216</v>
      </c>
      <c r="C1241">
        <v>120.46450318723211</v>
      </c>
      <c r="D1241">
        <v>-32.42250318723211</v>
      </c>
    </row>
    <row r="1242" spans="2:4" x14ac:dyDescent="0.25">
      <c r="B1242">
        <v>1217</v>
      </c>
      <c r="C1242">
        <v>119.53101480359432</v>
      </c>
      <c r="D1242">
        <v>26.467985196405678</v>
      </c>
    </row>
    <row r="1243" spans="2:4" x14ac:dyDescent="0.25">
      <c r="B1243">
        <v>1218</v>
      </c>
      <c r="C1243">
        <v>120.56076917679475</v>
      </c>
      <c r="D1243">
        <v>41.57023082320525</v>
      </c>
    </row>
    <row r="1244" spans="2:4" x14ac:dyDescent="0.25">
      <c r="B1244">
        <v>1219</v>
      </c>
      <c r="C1244">
        <v>119.99775899541322</v>
      </c>
      <c r="D1244">
        <v>7.6752410045867805</v>
      </c>
    </row>
    <row r="1245" spans="2:4" x14ac:dyDescent="0.25">
      <c r="B1245">
        <v>1220</v>
      </c>
      <c r="C1245">
        <v>119.9715046346234</v>
      </c>
      <c r="D1245">
        <v>5.9344953653766055</v>
      </c>
    </row>
    <row r="1246" spans="2:4" x14ac:dyDescent="0.25">
      <c r="B1246">
        <v>1221</v>
      </c>
      <c r="C1246">
        <v>119.20429386932111</v>
      </c>
      <c r="D1246">
        <v>-25.1942938693211</v>
      </c>
    </row>
    <row r="1247" spans="2:4" x14ac:dyDescent="0.25">
      <c r="B1247">
        <v>1222</v>
      </c>
      <c r="C1247">
        <v>120.8670700526759</v>
      </c>
      <c r="D1247">
        <v>-29.877070052675904</v>
      </c>
    </row>
    <row r="1248" spans="2:4" x14ac:dyDescent="0.25">
      <c r="B1248">
        <v>1223</v>
      </c>
      <c r="C1248">
        <v>121.1325308117729</v>
      </c>
      <c r="D1248">
        <v>-38.329530811772898</v>
      </c>
    </row>
    <row r="1249" spans="2:4" x14ac:dyDescent="0.25">
      <c r="B1249">
        <v>1224</v>
      </c>
      <c r="C1249">
        <v>120.94291598384648</v>
      </c>
      <c r="D1249">
        <v>-26.395915983846479</v>
      </c>
    </row>
    <row r="1250" spans="2:4" x14ac:dyDescent="0.25">
      <c r="B1250">
        <v>1225</v>
      </c>
      <c r="C1250">
        <v>119.49309183800904</v>
      </c>
      <c r="D1250">
        <v>40.469908161990958</v>
      </c>
    </row>
    <row r="1251" spans="2:4" x14ac:dyDescent="0.25">
      <c r="B1251">
        <v>1226</v>
      </c>
      <c r="C1251">
        <v>120.24279969611814</v>
      </c>
      <c r="D1251">
        <v>-34.246799696118146</v>
      </c>
    </row>
    <row r="1252" spans="2:4" x14ac:dyDescent="0.25">
      <c r="B1252">
        <v>1227</v>
      </c>
      <c r="C1252">
        <v>119.94233312263472</v>
      </c>
      <c r="D1252">
        <v>-43.916333122634725</v>
      </c>
    </row>
    <row r="1253" spans="2:4" x14ac:dyDescent="0.25">
      <c r="B1253">
        <v>1228</v>
      </c>
      <c r="C1253">
        <v>119.53101480359432</v>
      </c>
      <c r="D1253">
        <v>-17.538014803594322</v>
      </c>
    </row>
    <row r="1254" spans="2:4" x14ac:dyDescent="0.25">
      <c r="B1254">
        <v>1229</v>
      </c>
      <c r="C1254">
        <v>120.25738545211247</v>
      </c>
      <c r="D1254">
        <v>2.9716145478875262</v>
      </c>
    </row>
    <row r="1255" spans="2:4" x14ac:dyDescent="0.25">
      <c r="B1255">
        <v>1230</v>
      </c>
      <c r="C1255">
        <v>119.94816742503245</v>
      </c>
      <c r="D1255">
        <v>56.095832574967559</v>
      </c>
    </row>
    <row r="1256" spans="2:4" x14ac:dyDescent="0.25">
      <c r="B1256">
        <v>1231</v>
      </c>
      <c r="C1256">
        <v>119.56893776917961</v>
      </c>
      <c r="D1256">
        <v>22.3980622308204</v>
      </c>
    </row>
    <row r="1257" spans="2:4" x14ac:dyDescent="0.25">
      <c r="B1257">
        <v>1232</v>
      </c>
      <c r="C1257">
        <v>120.30697702249323</v>
      </c>
      <c r="D1257">
        <v>62.555022977506766</v>
      </c>
    </row>
    <row r="1258" spans="2:4" x14ac:dyDescent="0.25">
      <c r="B1258">
        <v>1233</v>
      </c>
      <c r="C1258">
        <v>120.53451481600494</v>
      </c>
      <c r="D1258">
        <v>7.5004851839950533</v>
      </c>
    </row>
    <row r="1259" spans="2:4" x14ac:dyDescent="0.25">
      <c r="B1259">
        <v>1234</v>
      </c>
      <c r="C1259">
        <v>120.12903079936228</v>
      </c>
      <c r="D1259">
        <v>-28.100030799362287</v>
      </c>
    </row>
    <row r="1260" spans="2:4" x14ac:dyDescent="0.25">
      <c r="B1260">
        <v>1235</v>
      </c>
      <c r="C1260">
        <v>119.91024445944717</v>
      </c>
      <c r="D1260">
        <v>-12.940244459447172</v>
      </c>
    </row>
    <row r="1261" spans="2:4" x14ac:dyDescent="0.25">
      <c r="B1261">
        <v>1236</v>
      </c>
      <c r="C1261">
        <v>120.49075754802192</v>
      </c>
      <c r="D1261">
        <v>-20.397757548021914</v>
      </c>
    </row>
    <row r="1262" spans="2:4" x14ac:dyDescent="0.25">
      <c r="B1262">
        <v>1237</v>
      </c>
      <c r="C1262">
        <v>120.40032586085701</v>
      </c>
      <c r="D1262">
        <v>49.398674139142997</v>
      </c>
    </row>
    <row r="1263" spans="2:4" x14ac:dyDescent="0.25">
      <c r="B1263">
        <v>1238</v>
      </c>
      <c r="C1263">
        <v>119.48725753561131</v>
      </c>
      <c r="D1263">
        <v>14.711742464388706</v>
      </c>
    </row>
    <row r="1264" spans="2:4" x14ac:dyDescent="0.25">
      <c r="B1264">
        <v>1239</v>
      </c>
      <c r="C1264">
        <v>119.29180840528714</v>
      </c>
      <c r="D1264">
        <v>7.5611915947128523</v>
      </c>
    </row>
    <row r="1265" spans="2:4" x14ac:dyDescent="0.25">
      <c r="B1265">
        <v>1240</v>
      </c>
      <c r="C1265">
        <v>119.28013980049167</v>
      </c>
      <c r="D1265">
        <v>-34.558139800491674</v>
      </c>
    </row>
    <row r="1266" spans="2:4" x14ac:dyDescent="0.25">
      <c r="B1266">
        <v>1241</v>
      </c>
      <c r="C1266">
        <v>120.71829534153363</v>
      </c>
      <c r="D1266">
        <v>20.434704658466359</v>
      </c>
    </row>
    <row r="1267" spans="2:4" x14ac:dyDescent="0.25">
      <c r="B1267">
        <v>1242</v>
      </c>
      <c r="C1267">
        <v>120.36823719766946</v>
      </c>
      <c r="D1267">
        <v>33.479762802330555</v>
      </c>
    </row>
    <row r="1268" spans="2:4" x14ac:dyDescent="0.25">
      <c r="B1268">
        <v>1243</v>
      </c>
      <c r="C1268">
        <v>121.01584476381818</v>
      </c>
      <c r="D1268">
        <v>-4.9968447638181743</v>
      </c>
    </row>
    <row r="1269" spans="2:4" x14ac:dyDescent="0.25">
      <c r="B1269">
        <v>1244</v>
      </c>
      <c r="C1269">
        <v>120.59577499118117</v>
      </c>
      <c r="D1269">
        <v>-5.6897749911811673</v>
      </c>
    </row>
    <row r="1270" spans="2:4" x14ac:dyDescent="0.25">
      <c r="B1270">
        <v>1245</v>
      </c>
      <c r="C1270">
        <v>120.33906568568078</v>
      </c>
      <c r="D1270">
        <v>51.907934314319235</v>
      </c>
    </row>
    <row r="1271" spans="2:4" x14ac:dyDescent="0.25">
      <c r="B1271">
        <v>1246</v>
      </c>
      <c r="C1271">
        <v>120.39157440726041</v>
      </c>
      <c r="D1271">
        <v>71.471425592739593</v>
      </c>
    </row>
    <row r="1272" spans="2:4" x14ac:dyDescent="0.25">
      <c r="B1272">
        <v>1247</v>
      </c>
      <c r="C1272">
        <v>121.13544796297177</v>
      </c>
      <c r="D1272">
        <v>18.495552037028233</v>
      </c>
    </row>
    <row r="1273" spans="2:4" x14ac:dyDescent="0.25">
      <c r="B1273">
        <v>1248</v>
      </c>
      <c r="C1273">
        <v>119.24221683490639</v>
      </c>
      <c r="D1273">
        <v>-13.211216834906381</v>
      </c>
    </row>
    <row r="1274" spans="2:4" x14ac:dyDescent="0.25">
      <c r="B1274">
        <v>1249</v>
      </c>
      <c r="C1274">
        <v>121.11502790457969</v>
      </c>
      <c r="D1274">
        <v>-21.125027904579696</v>
      </c>
    </row>
    <row r="1275" spans="2:4" x14ac:dyDescent="0.25">
      <c r="B1275">
        <v>1250</v>
      </c>
      <c r="C1275">
        <v>119.51059474520224</v>
      </c>
      <c r="D1275">
        <v>10.517405254797751</v>
      </c>
    </row>
    <row r="1276" spans="2:4" x14ac:dyDescent="0.25">
      <c r="B1276">
        <v>1251</v>
      </c>
      <c r="C1276">
        <v>120.3828229536638</v>
      </c>
      <c r="D1276">
        <v>-24.361822953663804</v>
      </c>
    </row>
    <row r="1277" spans="2:4" x14ac:dyDescent="0.25">
      <c r="B1277">
        <v>1252</v>
      </c>
      <c r="C1277">
        <v>119.77022120190151</v>
      </c>
      <c r="D1277">
        <v>25.201778798098502</v>
      </c>
    </row>
    <row r="1278" spans="2:4" x14ac:dyDescent="0.25">
      <c r="B1278">
        <v>1253</v>
      </c>
      <c r="C1278">
        <v>120.72704679513024</v>
      </c>
      <c r="D1278">
        <v>9.2869532048697749</v>
      </c>
    </row>
    <row r="1279" spans="2:4" x14ac:dyDescent="0.25">
      <c r="B1279">
        <v>1254</v>
      </c>
      <c r="C1279">
        <v>120.20779388173172</v>
      </c>
      <c r="D1279">
        <v>81.72820611826829</v>
      </c>
    </row>
    <row r="1280" spans="2:4" x14ac:dyDescent="0.25">
      <c r="B1280">
        <v>1255</v>
      </c>
      <c r="C1280">
        <v>120.20195957933399</v>
      </c>
      <c r="D1280">
        <v>-29.101959579333993</v>
      </c>
    </row>
    <row r="1281" spans="2:4" x14ac:dyDescent="0.25">
      <c r="B1281">
        <v>1256</v>
      </c>
      <c r="C1281">
        <v>119.22471392771318</v>
      </c>
      <c r="D1281">
        <v>24.769286072286818</v>
      </c>
    </row>
    <row r="1282" spans="2:4" x14ac:dyDescent="0.25">
      <c r="B1282">
        <v>1257</v>
      </c>
      <c r="C1282">
        <v>120.69204098074381</v>
      </c>
      <c r="D1282">
        <v>-8.7120409807438079</v>
      </c>
    </row>
    <row r="1283" spans="2:4" x14ac:dyDescent="0.25">
      <c r="B1283">
        <v>1258</v>
      </c>
      <c r="C1283">
        <v>120.66870377115288</v>
      </c>
      <c r="D1283">
        <v>55.119296228847134</v>
      </c>
    </row>
    <row r="1284" spans="2:4" x14ac:dyDescent="0.25">
      <c r="B1284">
        <v>1259</v>
      </c>
      <c r="C1284">
        <v>120.16403661374869</v>
      </c>
      <c r="D1284">
        <v>-10.149036613748692</v>
      </c>
    </row>
    <row r="1285" spans="2:4" x14ac:dyDescent="0.25">
      <c r="B1285">
        <v>1260</v>
      </c>
      <c r="C1285">
        <v>119.51351189640111</v>
      </c>
      <c r="D1285">
        <v>84.348488103598882</v>
      </c>
    </row>
    <row r="1286" spans="2:4" x14ac:dyDescent="0.25">
      <c r="B1286">
        <v>1261</v>
      </c>
      <c r="C1286">
        <v>120.72996394632911</v>
      </c>
      <c r="D1286">
        <v>49.931036053670894</v>
      </c>
    </row>
    <row r="1287" spans="2:4" x14ac:dyDescent="0.25">
      <c r="B1287">
        <v>1262</v>
      </c>
      <c r="C1287">
        <v>121.26380261572196</v>
      </c>
      <c r="D1287">
        <v>-26.21380261572196</v>
      </c>
    </row>
    <row r="1288" spans="2:4" x14ac:dyDescent="0.25">
      <c r="B1288">
        <v>1263</v>
      </c>
      <c r="C1288">
        <v>119.68562381713433</v>
      </c>
      <c r="D1288">
        <v>-1.6996238171343236</v>
      </c>
    </row>
    <row r="1289" spans="2:4" x14ac:dyDescent="0.25">
      <c r="B1289">
        <v>1264</v>
      </c>
      <c r="C1289">
        <v>120.63078080556758</v>
      </c>
      <c r="D1289">
        <v>25.285219194432415</v>
      </c>
    </row>
    <row r="1290" spans="2:4" x14ac:dyDescent="0.25">
      <c r="B1290">
        <v>1265</v>
      </c>
      <c r="C1290">
        <v>120.06193632178831</v>
      </c>
      <c r="D1290">
        <v>11.918063678211681</v>
      </c>
    </row>
    <row r="1291" spans="2:4" x14ac:dyDescent="0.25">
      <c r="B1291">
        <v>1266</v>
      </c>
      <c r="C1291">
        <v>119.91316161064604</v>
      </c>
      <c r="D1291">
        <v>4.1668383893539556</v>
      </c>
    </row>
    <row r="1292" spans="2:4" x14ac:dyDescent="0.25">
      <c r="B1292">
        <v>1267</v>
      </c>
      <c r="C1292">
        <v>119.50184329160564</v>
      </c>
      <c r="D1292">
        <v>54.499156708394366</v>
      </c>
    </row>
    <row r="1293" spans="2:4" x14ac:dyDescent="0.25">
      <c r="B1293">
        <v>1268</v>
      </c>
      <c r="C1293">
        <v>120.37698865126606</v>
      </c>
      <c r="D1293">
        <v>-15.784988651266062</v>
      </c>
    </row>
    <row r="1294" spans="2:4" x14ac:dyDescent="0.25">
      <c r="B1294">
        <v>1269</v>
      </c>
      <c r="C1294">
        <v>120.13778225295889</v>
      </c>
      <c r="D1294">
        <v>39.600217747041114</v>
      </c>
    </row>
    <row r="1295" spans="2:4" x14ac:dyDescent="0.25">
      <c r="B1295">
        <v>1270</v>
      </c>
      <c r="C1295">
        <v>119.31514561487809</v>
      </c>
      <c r="D1295">
        <v>6.674854385121904</v>
      </c>
    </row>
    <row r="1296" spans="2:4" x14ac:dyDescent="0.25">
      <c r="B1296">
        <v>1271</v>
      </c>
      <c r="C1296">
        <v>120.2369653937204</v>
      </c>
      <c r="D1296">
        <v>49.9050346062796</v>
      </c>
    </row>
    <row r="1297" spans="2:4" x14ac:dyDescent="0.25">
      <c r="B1297">
        <v>1272</v>
      </c>
      <c r="C1297">
        <v>119.14303369414488</v>
      </c>
      <c r="D1297">
        <v>-14.424033694144882</v>
      </c>
    </row>
    <row r="1298" spans="2:4" x14ac:dyDescent="0.25">
      <c r="B1298">
        <v>1273</v>
      </c>
      <c r="C1298">
        <v>120.0444334145951</v>
      </c>
      <c r="D1298">
        <v>-25.017433414595104</v>
      </c>
    </row>
    <row r="1299" spans="2:4" x14ac:dyDescent="0.25">
      <c r="B1299">
        <v>1274</v>
      </c>
      <c r="C1299">
        <v>119.42016305803733</v>
      </c>
      <c r="D1299">
        <v>10.651836941962671</v>
      </c>
    </row>
    <row r="1300" spans="2:4" x14ac:dyDescent="0.25">
      <c r="B1300">
        <v>1275</v>
      </c>
      <c r="C1300">
        <v>120.33614853448191</v>
      </c>
      <c r="D1300">
        <v>18.686851465518089</v>
      </c>
    </row>
    <row r="1301" spans="2:4" x14ac:dyDescent="0.25">
      <c r="B1301">
        <v>1276</v>
      </c>
      <c r="C1301">
        <v>119.85773573786754</v>
      </c>
      <c r="D1301">
        <v>14.134264262132447</v>
      </c>
    </row>
    <row r="1302" spans="2:4" x14ac:dyDescent="0.25">
      <c r="B1302">
        <v>1277</v>
      </c>
      <c r="C1302">
        <v>121.29297412771064</v>
      </c>
      <c r="D1302">
        <v>-26.311974127710641</v>
      </c>
    </row>
    <row r="1303" spans="2:4" x14ac:dyDescent="0.25">
      <c r="B1303">
        <v>1278</v>
      </c>
      <c r="C1303">
        <v>119.76438689950378</v>
      </c>
      <c r="D1303">
        <v>-9.7453868995037709</v>
      </c>
    </row>
    <row r="1304" spans="2:4" x14ac:dyDescent="0.25">
      <c r="B1304">
        <v>1279</v>
      </c>
      <c r="C1304">
        <v>120.81747848229514</v>
      </c>
      <c r="D1304">
        <v>-13.887478482295137</v>
      </c>
    </row>
    <row r="1305" spans="2:4" x14ac:dyDescent="0.25">
      <c r="B1305">
        <v>1280</v>
      </c>
      <c r="C1305">
        <v>119.45808602362263</v>
      </c>
      <c r="D1305">
        <v>-0.45908602362263196</v>
      </c>
    </row>
    <row r="1306" spans="2:4" x14ac:dyDescent="0.25">
      <c r="B1306">
        <v>1281</v>
      </c>
      <c r="C1306">
        <v>119.45808602362263</v>
      </c>
      <c r="D1306">
        <v>-37.019086023622634</v>
      </c>
    </row>
    <row r="1307" spans="2:4" x14ac:dyDescent="0.25">
      <c r="B1307">
        <v>1282</v>
      </c>
      <c r="C1307">
        <v>120.3011427200955</v>
      </c>
      <c r="D1307">
        <v>-21.282142720095493</v>
      </c>
    </row>
    <row r="1308" spans="2:4" x14ac:dyDescent="0.25">
      <c r="B1308">
        <v>1283</v>
      </c>
      <c r="C1308">
        <v>120.99250755422723</v>
      </c>
      <c r="D1308">
        <v>47.119492445772764</v>
      </c>
    </row>
    <row r="1309" spans="2:4" x14ac:dyDescent="0.25">
      <c r="B1309">
        <v>1284</v>
      </c>
      <c r="C1309">
        <v>121.58060523591904</v>
      </c>
      <c r="D1309">
        <v>11.47239476408096</v>
      </c>
    </row>
    <row r="1310" spans="2:4" x14ac:dyDescent="0.25">
      <c r="B1310">
        <v>1285</v>
      </c>
      <c r="C1310">
        <v>120.17862236974304</v>
      </c>
      <c r="D1310">
        <v>47.894377630256969</v>
      </c>
    </row>
    <row r="1311" spans="2:4" x14ac:dyDescent="0.25">
      <c r="B1311">
        <v>1286</v>
      </c>
      <c r="C1311">
        <v>119.87232149386189</v>
      </c>
      <c r="D1311">
        <v>24.217678506138114</v>
      </c>
    </row>
    <row r="1312" spans="2:4" x14ac:dyDescent="0.25">
      <c r="B1312">
        <v>1287</v>
      </c>
      <c r="C1312">
        <v>119.85481858666869</v>
      </c>
      <c r="D1312">
        <v>-12.498818586668691</v>
      </c>
    </row>
    <row r="1313" spans="2:4" x14ac:dyDescent="0.25">
      <c r="B1313">
        <v>1288</v>
      </c>
      <c r="C1313">
        <v>119.70896102672528</v>
      </c>
      <c r="D1313">
        <v>-22.260961026725283</v>
      </c>
    </row>
    <row r="1314" spans="2:4" x14ac:dyDescent="0.25">
      <c r="B1314">
        <v>1289</v>
      </c>
      <c r="C1314">
        <v>120.02984765860076</v>
      </c>
      <c r="D1314">
        <v>5.0251523413992487</v>
      </c>
    </row>
    <row r="1315" spans="2:4" x14ac:dyDescent="0.25">
      <c r="B1315">
        <v>1290</v>
      </c>
      <c r="C1315">
        <v>120.39740870965814</v>
      </c>
      <c r="D1315">
        <v>-20.406408709658137</v>
      </c>
    </row>
    <row r="1316" spans="2:4" x14ac:dyDescent="0.25">
      <c r="B1316">
        <v>1291</v>
      </c>
      <c r="C1316">
        <v>120.0269305074019</v>
      </c>
      <c r="D1316">
        <v>-4.0169305074018951</v>
      </c>
    </row>
    <row r="1317" spans="2:4" x14ac:dyDescent="0.25">
      <c r="B1317">
        <v>1292</v>
      </c>
      <c r="C1317">
        <v>120.41782876805021</v>
      </c>
      <c r="D1317">
        <v>4.6041712319497918</v>
      </c>
    </row>
    <row r="1318" spans="2:4" x14ac:dyDescent="0.25">
      <c r="B1318">
        <v>1293</v>
      </c>
      <c r="C1318">
        <v>119.4785060820147</v>
      </c>
      <c r="D1318">
        <v>3.5234939179852915</v>
      </c>
    </row>
    <row r="1319" spans="2:4" x14ac:dyDescent="0.25">
      <c r="B1319">
        <v>1294</v>
      </c>
      <c r="C1319">
        <v>119.6156121883615</v>
      </c>
      <c r="D1319">
        <v>1.4143878116385054</v>
      </c>
    </row>
    <row r="1320" spans="2:4" x14ac:dyDescent="0.25">
      <c r="B1320">
        <v>1295</v>
      </c>
      <c r="C1320">
        <v>119.12844793815053</v>
      </c>
      <c r="D1320">
        <v>40.885552061849481</v>
      </c>
    </row>
    <row r="1321" spans="2:4" x14ac:dyDescent="0.25">
      <c r="B1321">
        <v>1296</v>
      </c>
      <c r="C1321">
        <v>120.26613690570908</v>
      </c>
      <c r="D1321">
        <v>19.72686309429092</v>
      </c>
    </row>
    <row r="1322" spans="2:4" x14ac:dyDescent="0.25">
      <c r="B1322">
        <v>1297</v>
      </c>
      <c r="C1322">
        <v>119.80522701628792</v>
      </c>
      <c r="D1322">
        <v>55.209772983712071</v>
      </c>
    </row>
    <row r="1323" spans="2:4" x14ac:dyDescent="0.25">
      <c r="B1323">
        <v>1298</v>
      </c>
      <c r="C1323">
        <v>120.50826045521512</v>
      </c>
      <c r="D1323">
        <v>7.4717395447848816</v>
      </c>
    </row>
    <row r="1324" spans="2:4" x14ac:dyDescent="0.25">
      <c r="B1324">
        <v>1299</v>
      </c>
      <c r="C1324">
        <v>121.06251918300006</v>
      </c>
      <c r="D1324">
        <v>-36.048519183000067</v>
      </c>
    </row>
    <row r="1325" spans="2:4" x14ac:dyDescent="0.25">
      <c r="B1325">
        <v>1300</v>
      </c>
      <c r="C1325">
        <v>119.93066451783925</v>
      </c>
      <c r="D1325">
        <v>-16.922664517839252</v>
      </c>
    </row>
    <row r="1326" spans="2:4" x14ac:dyDescent="0.25">
      <c r="B1326">
        <v>1301</v>
      </c>
      <c r="C1326">
        <v>119.22179677651431</v>
      </c>
      <c r="D1326">
        <v>-4.8937967765143071</v>
      </c>
    </row>
    <row r="1327" spans="2:4" x14ac:dyDescent="0.25">
      <c r="B1327">
        <v>1302</v>
      </c>
      <c r="C1327">
        <v>119.86940434266302</v>
      </c>
      <c r="D1327">
        <v>8.1325956573369922</v>
      </c>
    </row>
    <row r="1328" spans="2:4" x14ac:dyDescent="0.25">
      <c r="B1328">
        <v>1303</v>
      </c>
      <c r="C1328">
        <v>120.47325464082871</v>
      </c>
      <c r="D1328">
        <v>2.8057453591712829</v>
      </c>
    </row>
    <row r="1329" spans="2:4" x14ac:dyDescent="0.25">
      <c r="B1329">
        <v>1304</v>
      </c>
      <c r="C1329">
        <v>121.12669650937517</v>
      </c>
      <c r="D1329">
        <v>52.865303490624825</v>
      </c>
    </row>
    <row r="1330" spans="2:4" x14ac:dyDescent="0.25">
      <c r="B1330">
        <v>1305</v>
      </c>
      <c r="C1330">
        <v>120.80872702869854</v>
      </c>
      <c r="D1330">
        <v>4.1292729713014609</v>
      </c>
    </row>
    <row r="1331" spans="2:4" x14ac:dyDescent="0.25">
      <c r="B1331">
        <v>1306</v>
      </c>
      <c r="C1331">
        <v>120.41491161685136</v>
      </c>
      <c r="D1331">
        <v>19.645088383148646</v>
      </c>
    </row>
    <row r="1332" spans="2:4" x14ac:dyDescent="0.25">
      <c r="B1332">
        <v>1307</v>
      </c>
      <c r="C1332">
        <v>120.04151626339623</v>
      </c>
      <c r="D1332">
        <v>-40.041516263396232</v>
      </c>
    </row>
    <row r="1333" spans="2:4" x14ac:dyDescent="0.25">
      <c r="B1333">
        <v>1308</v>
      </c>
      <c r="C1333">
        <v>120.03859911219737</v>
      </c>
      <c r="D1333">
        <v>15.009400887802627</v>
      </c>
    </row>
    <row r="1334" spans="2:4" x14ac:dyDescent="0.25">
      <c r="B1334">
        <v>1309</v>
      </c>
      <c r="C1334">
        <v>118.93883311022411</v>
      </c>
      <c r="D1334">
        <v>9.0361668897758847</v>
      </c>
    </row>
    <row r="1335" spans="2:4" x14ac:dyDescent="0.25">
      <c r="B1335">
        <v>1310</v>
      </c>
      <c r="C1335">
        <v>120.56660347919249</v>
      </c>
      <c r="D1335">
        <v>-19.948603479192499</v>
      </c>
    </row>
    <row r="1336" spans="2:4" x14ac:dyDescent="0.25">
      <c r="B1336">
        <v>1311</v>
      </c>
      <c r="C1336">
        <v>121.35423430288687</v>
      </c>
      <c r="D1336">
        <v>80.660765697113121</v>
      </c>
    </row>
    <row r="1337" spans="2:4" x14ac:dyDescent="0.25">
      <c r="B1337">
        <v>1312</v>
      </c>
      <c r="C1337">
        <v>119.55435201318527</v>
      </c>
      <c r="D1337">
        <v>5.6956479868147341</v>
      </c>
    </row>
    <row r="1338" spans="2:4" x14ac:dyDescent="0.25">
      <c r="B1338">
        <v>1313</v>
      </c>
      <c r="C1338">
        <v>119.37932294125318</v>
      </c>
      <c r="D1338">
        <v>6.6366770587468267</v>
      </c>
    </row>
    <row r="1339" spans="2:4" x14ac:dyDescent="0.25">
      <c r="B1339">
        <v>1314</v>
      </c>
      <c r="C1339">
        <v>120.96041889103968</v>
      </c>
      <c r="D1339">
        <v>16.655581108960334</v>
      </c>
    </row>
    <row r="1340" spans="2:4" x14ac:dyDescent="0.25">
      <c r="B1340">
        <v>1315</v>
      </c>
      <c r="C1340">
        <v>120.25738545211247</v>
      </c>
      <c r="D1340">
        <v>-41.322385452112471</v>
      </c>
    </row>
    <row r="1341" spans="2:4" x14ac:dyDescent="0.25">
      <c r="B1341">
        <v>1316</v>
      </c>
      <c r="C1341">
        <v>120.24279969611814</v>
      </c>
      <c r="D1341">
        <v>7.6762003038818563</v>
      </c>
    </row>
    <row r="1342" spans="2:4" x14ac:dyDescent="0.25">
      <c r="B1342">
        <v>1317</v>
      </c>
      <c r="C1342">
        <v>120.32156277848757</v>
      </c>
      <c r="D1342">
        <v>7.6734372215124296</v>
      </c>
    </row>
    <row r="1343" spans="2:4" x14ac:dyDescent="0.25">
      <c r="B1343">
        <v>1318</v>
      </c>
      <c r="C1343">
        <v>120.70954388793703</v>
      </c>
      <c r="D1343">
        <v>-48.687543887937025</v>
      </c>
    </row>
    <row r="1344" spans="2:4" x14ac:dyDescent="0.25">
      <c r="B1344">
        <v>1319</v>
      </c>
      <c r="C1344">
        <v>120.95750173984081</v>
      </c>
      <c r="D1344">
        <v>-21.971501739840804</v>
      </c>
    </row>
    <row r="1345" spans="2:4" x14ac:dyDescent="0.25">
      <c r="B1345">
        <v>1320</v>
      </c>
      <c r="C1345">
        <v>119.28597410288941</v>
      </c>
      <c r="D1345">
        <v>10.729025897110574</v>
      </c>
    </row>
    <row r="1346" spans="2:4" x14ac:dyDescent="0.25">
      <c r="B1346">
        <v>1321</v>
      </c>
      <c r="C1346">
        <v>121.06543633419894</v>
      </c>
      <c r="D1346">
        <v>15.179563665801069</v>
      </c>
    </row>
    <row r="1347" spans="2:4" x14ac:dyDescent="0.25">
      <c r="B1347">
        <v>1322</v>
      </c>
      <c r="C1347">
        <v>120.26905405690795</v>
      </c>
      <c r="D1347">
        <v>-36.568054056907954</v>
      </c>
    </row>
    <row r="1348" spans="2:4" x14ac:dyDescent="0.25">
      <c r="B1348">
        <v>1323</v>
      </c>
      <c r="C1348">
        <v>120.19904242813512</v>
      </c>
      <c r="D1348">
        <v>-51.257042428135122</v>
      </c>
    </row>
    <row r="1349" spans="2:4" x14ac:dyDescent="0.25">
      <c r="B1349">
        <v>1324</v>
      </c>
      <c r="C1349">
        <v>119.93358166903812</v>
      </c>
      <c r="D1349">
        <v>2.0854183309618861</v>
      </c>
    </row>
    <row r="1350" spans="2:4" x14ac:dyDescent="0.25">
      <c r="B1350">
        <v>1325</v>
      </c>
      <c r="C1350">
        <v>120.20779388173172</v>
      </c>
      <c r="D1350">
        <v>29.745206118268285</v>
      </c>
    </row>
    <row r="1351" spans="2:4" x14ac:dyDescent="0.25">
      <c r="B1351">
        <v>1326</v>
      </c>
      <c r="C1351">
        <v>121.09460784618761</v>
      </c>
      <c r="D1351">
        <v>58.879392153812375</v>
      </c>
    </row>
    <row r="1352" spans="2:4" x14ac:dyDescent="0.25">
      <c r="B1352">
        <v>1327</v>
      </c>
      <c r="C1352">
        <v>120.00067614661208</v>
      </c>
      <c r="D1352">
        <v>3.9423238533879186</v>
      </c>
    </row>
    <row r="1353" spans="2:4" x14ac:dyDescent="0.25">
      <c r="B1353">
        <v>1328</v>
      </c>
      <c r="C1353">
        <v>120.15236800895322</v>
      </c>
      <c r="D1353">
        <v>0.81763199104678108</v>
      </c>
    </row>
    <row r="1354" spans="2:4" x14ac:dyDescent="0.25">
      <c r="B1354">
        <v>1329</v>
      </c>
      <c r="C1354">
        <v>120.45575173363551</v>
      </c>
      <c r="D1354">
        <v>-19.492751733635515</v>
      </c>
    </row>
    <row r="1355" spans="2:4" x14ac:dyDescent="0.25">
      <c r="B1355">
        <v>1330</v>
      </c>
      <c r="C1355">
        <v>120.75330115592004</v>
      </c>
      <c r="D1355">
        <v>-22.671301155920048</v>
      </c>
    </row>
    <row r="1356" spans="2:4" x14ac:dyDescent="0.25">
      <c r="B1356">
        <v>1331</v>
      </c>
      <c r="C1356">
        <v>119.72646393391848</v>
      </c>
      <c r="D1356">
        <v>-46.618463933918477</v>
      </c>
    </row>
    <row r="1357" spans="2:4" x14ac:dyDescent="0.25">
      <c r="B1357">
        <v>1332</v>
      </c>
      <c r="C1357">
        <v>120.37990580246493</v>
      </c>
      <c r="D1357">
        <v>1.5590941975350603</v>
      </c>
    </row>
    <row r="1358" spans="2:4" x14ac:dyDescent="0.25">
      <c r="B1358">
        <v>1333</v>
      </c>
      <c r="C1358">
        <v>119.26263689329846</v>
      </c>
      <c r="D1358">
        <v>-24.250636893298463</v>
      </c>
    </row>
    <row r="1359" spans="2:4" x14ac:dyDescent="0.25">
      <c r="B1359">
        <v>1334</v>
      </c>
      <c r="C1359">
        <v>120.16403661374869</v>
      </c>
      <c r="D1359">
        <v>4.8249633862513122</v>
      </c>
    </row>
    <row r="1360" spans="2:4" x14ac:dyDescent="0.25">
      <c r="B1360">
        <v>1335</v>
      </c>
      <c r="C1360">
        <v>119.85481858666869</v>
      </c>
      <c r="D1360">
        <v>-25.87081858666869</v>
      </c>
    </row>
    <row r="1361" spans="2:4" x14ac:dyDescent="0.25">
      <c r="B1361">
        <v>1336</v>
      </c>
      <c r="C1361">
        <v>119.48725753561131</v>
      </c>
      <c r="D1361">
        <v>-47.672257535611308</v>
      </c>
    </row>
    <row r="1362" spans="2:4" x14ac:dyDescent="0.25">
      <c r="B1362">
        <v>1337</v>
      </c>
      <c r="C1362">
        <v>119.66520375874225</v>
      </c>
      <c r="D1362">
        <v>8.3077962412577477</v>
      </c>
    </row>
    <row r="1363" spans="2:4" x14ac:dyDescent="0.25">
      <c r="B1363">
        <v>1338</v>
      </c>
      <c r="C1363">
        <v>120.49075754802192</v>
      </c>
      <c r="D1363">
        <v>7.5542424519780695</v>
      </c>
    </row>
    <row r="1364" spans="2:4" x14ac:dyDescent="0.25">
      <c r="B1364">
        <v>1339</v>
      </c>
      <c r="C1364">
        <v>119.18679096212789</v>
      </c>
      <c r="D1364">
        <v>-34.328790962127883</v>
      </c>
    </row>
    <row r="1365" spans="2:4" x14ac:dyDescent="0.25">
      <c r="B1365">
        <v>1340</v>
      </c>
      <c r="C1365">
        <v>120.21362818412945</v>
      </c>
      <c r="D1365">
        <v>-30.161628184129441</v>
      </c>
    </row>
    <row r="1366" spans="2:4" x14ac:dyDescent="0.25">
      <c r="B1366">
        <v>1341</v>
      </c>
      <c r="C1366">
        <v>121.18503953335252</v>
      </c>
      <c r="D1366">
        <v>-30.154039533352517</v>
      </c>
    </row>
    <row r="1367" spans="2:4" x14ac:dyDescent="0.25">
      <c r="B1367">
        <v>1342</v>
      </c>
      <c r="C1367">
        <v>119.50767759400338</v>
      </c>
      <c r="D1367">
        <v>38.501322405996603</v>
      </c>
    </row>
    <row r="1368" spans="2:4" x14ac:dyDescent="0.25">
      <c r="B1368">
        <v>1343</v>
      </c>
      <c r="C1368">
        <v>120.78247266790872</v>
      </c>
      <c r="D1368">
        <v>-20.775472667908716</v>
      </c>
    </row>
    <row r="1369" spans="2:4" x14ac:dyDescent="0.25">
      <c r="B1369">
        <v>1344</v>
      </c>
      <c r="C1369">
        <v>119.64770085154905</v>
      </c>
      <c r="D1369">
        <v>-21.629700851549046</v>
      </c>
    </row>
    <row r="1370" spans="2:4" x14ac:dyDescent="0.25">
      <c r="B1370">
        <v>1345</v>
      </c>
      <c r="C1370">
        <v>120.71829534153363</v>
      </c>
      <c r="D1370">
        <v>-28.741295341533629</v>
      </c>
    </row>
    <row r="1371" spans="2:4" x14ac:dyDescent="0.25">
      <c r="B1371">
        <v>1346</v>
      </c>
      <c r="C1371">
        <v>121.20254244054573</v>
      </c>
      <c r="D1371">
        <v>-27.439542440545722</v>
      </c>
    </row>
    <row r="1372" spans="2:4" x14ac:dyDescent="0.25">
      <c r="B1372">
        <v>1347</v>
      </c>
      <c r="C1372">
        <v>119.7527182947083</v>
      </c>
      <c r="D1372">
        <v>6.2322817052916974</v>
      </c>
    </row>
    <row r="1373" spans="2:4" x14ac:dyDescent="0.25">
      <c r="B1373">
        <v>1348</v>
      </c>
      <c r="C1373">
        <v>119.17512235733241</v>
      </c>
      <c r="D1373">
        <v>-1.2271223573324193</v>
      </c>
    </row>
    <row r="1374" spans="2:4" x14ac:dyDescent="0.25">
      <c r="B1374">
        <v>1349</v>
      </c>
      <c r="C1374">
        <v>119.64770085154905</v>
      </c>
      <c r="D1374">
        <v>-17.772700851549047</v>
      </c>
    </row>
    <row r="1375" spans="2:4" x14ac:dyDescent="0.25">
      <c r="B1375">
        <v>1350</v>
      </c>
      <c r="C1375">
        <v>119.31806276607695</v>
      </c>
      <c r="D1375">
        <v>23.733937233923044</v>
      </c>
    </row>
    <row r="1376" spans="2:4" x14ac:dyDescent="0.25">
      <c r="B1376">
        <v>1351</v>
      </c>
      <c r="C1376">
        <v>120.06777062418605</v>
      </c>
      <c r="D1376">
        <v>-30.72977062418606</v>
      </c>
    </row>
    <row r="1377" spans="2:4" x14ac:dyDescent="0.25">
      <c r="B1377">
        <v>1352</v>
      </c>
      <c r="C1377">
        <v>120.40324301205588</v>
      </c>
      <c r="D1377">
        <v>-44.351243012055875</v>
      </c>
    </row>
    <row r="1378" spans="2:4" x14ac:dyDescent="0.25">
      <c r="B1378">
        <v>1353</v>
      </c>
      <c r="C1378">
        <v>119.98317323941887</v>
      </c>
      <c r="D1378">
        <v>17.998826760581125</v>
      </c>
    </row>
    <row r="1379" spans="2:4" x14ac:dyDescent="0.25">
      <c r="B1379">
        <v>1354</v>
      </c>
      <c r="C1379">
        <v>119.6972924219298</v>
      </c>
      <c r="D1379">
        <v>5.288707578070202</v>
      </c>
    </row>
    <row r="1380" spans="2:4" x14ac:dyDescent="0.25">
      <c r="B1380">
        <v>1355</v>
      </c>
      <c r="C1380">
        <v>119.15470229894034</v>
      </c>
      <c r="D1380">
        <v>-27.080702298940338</v>
      </c>
    </row>
    <row r="1381" spans="2:4" x14ac:dyDescent="0.25">
      <c r="B1381">
        <v>1356</v>
      </c>
      <c r="C1381">
        <v>120.26613690570908</v>
      </c>
      <c r="D1381">
        <v>-18.612136905709079</v>
      </c>
    </row>
    <row r="1382" spans="2:4" x14ac:dyDescent="0.25">
      <c r="B1382">
        <v>1357</v>
      </c>
      <c r="C1382">
        <v>119.91316161064604</v>
      </c>
      <c r="D1382">
        <v>24.759838389353959</v>
      </c>
    </row>
    <row r="1383" spans="2:4" x14ac:dyDescent="0.25">
      <c r="B1383">
        <v>1358</v>
      </c>
      <c r="C1383">
        <v>119.84314998187321</v>
      </c>
      <c r="D1383">
        <v>-13.797149981873204</v>
      </c>
    </row>
    <row r="1384" spans="2:4" x14ac:dyDescent="0.25">
      <c r="B1384">
        <v>1359</v>
      </c>
      <c r="C1384">
        <v>119.3968258484464</v>
      </c>
      <c r="D1384">
        <v>-36.023825848446393</v>
      </c>
    </row>
    <row r="1385" spans="2:4" x14ac:dyDescent="0.25">
      <c r="B1385">
        <v>1360</v>
      </c>
      <c r="C1385">
        <v>120.45575173363551</v>
      </c>
      <c r="D1385">
        <v>-14.372751733635511</v>
      </c>
    </row>
    <row r="1386" spans="2:4" x14ac:dyDescent="0.25">
      <c r="B1386">
        <v>1361</v>
      </c>
      <c r="C1386">
        <v>121.06251918300006</v>
      </c>
      <c r="D1386">
        <v>4.9344808169999368</v>
      </c>
    </row>
    <row r="1387" spans="2:4" x14ac:dyDescent="0.25">
      <c r="B1387">
        <v>1362</v>
      </c>
      <c r="C1387">
        <v>120.42658022164682</v>
      </c>
      <c r="D1387">
        <v>59.557419778353193</v>
      </c>
    </row>
    <row r="1388" spans="2:4" x14ac:dyDescent="0.25">
      <c r="B1388">
        <v>1363</v>
      </c>
      <c r="C1388">
        <v>120.06777062418605</v>
      </c>
      <c r="D1388">
        <v>39.898229375813955</v>
      </c>
    </row>
    <row r="1389" spans="2:4" x14ac:dyDescent="0.25">
      <c r="B1389">
        <v>1364</v>
      </c>
      <c r="C1389">
        <v>119.24221683490639</v>
      </c>
      <c r="D1389">
        <v>-16.20721683490639</v>
      </c>
    </row>
    <row r="1390" spans="2:4" x14ac:dyDescent="0.25">
      <c r="B1390">
        <v>1365</v>
      </c>
      <c r="C1390">
        <v>120.53451481600494</v>
      </c>
      <c r="D1390">
        <v>-27.546514816004944</v>
      </c>
    </row>
    <row r="1391" spans="2:4" x14ac:dyDescent="0.25">
      <c r="B1391">
        <v>1366</v>
      </c>
      <c r="C1391">
        <v>120.28072266170342</v>
      </c>
      <c r="D1391">
        <v>29.653277338296576</v>
      </c>
    </row>
    <row r="1392" spans="2:4" x14ac:dyDescent="0.25">
      <c r="B1392">
        <v>1367</v>
      </c>
      <c r="C1392">
        <v>119.2772226492928</v>
      </c>
      <c r="D1392">
        <v>-24.279222649292791</v>
      </c>
    </row>
    <row r="1393" spans="2:4" x14ac:dyDescent="0.25">
      <c r="B1393">
        <v>1368</v>
      </c>
      <c r="C1393">
        <v>119.37057148765658</v>
      </c>
      <c r="D1393">
        <v>-18.398571487656582</v>
      </c>
    </row>
    <row r="1394" spans="2:4" x14ac:dyDescent="0.25">
      <c r="B1394">
        <v>1369</v>
      </c>
      <c r="C1394">
        <v>120.88749011106798</v>
      </c>
      <c r="D1394">
        <v>0.14050988893202998</v>
      </c>
    </row>
    <row r="1395" spans="2:4" x14ac:dyDescent="0.25">
      <c r="B1395">
        <v>1370</v>
      </c>
      <c r="C1395">
        <v>120.71246103913589</v>
      </c>
      <c r="D1395">
        <v>-24.707461039135893</v>
      </c>
    </row>
    <row r="1396" spans="2:4" x14ac:dyDescent="0.25">
      <c r="B1396">
        <v>1371</v>
      </c>
      <c r="C1396">
        <v>119.92483021544152</v>
      </c>
      <c r="D1396">
        <v>-41.919830215441522</v>
      </c>
    </row>
    <row r="1397" spans="2:4" x14ac:dyDescent="0.25">
      <c r="B1397">
        <v>1372</v>
      </c>
      <c r="C1397">
        <v>119.73229823631623</v>
      </c>
      <c r="D1397">
        <v>24.339701763683777</v>
      </c>
    </row>
    <row r="1398" spans="2:4" x14ac:dyDescent="0.25">
      <c r="B1398">
        <v>1373</v>
      </c>
      <c r="C1398">
        <v>121.37757151247781</v>
      </c>
      <c r="D1398">
        <v>38.423428487522173</v>
      </c>
    </row>
    <row r="1399" spans="2:4" x14ac:dyDescent="0.25">
      <c r="B1399">
        <v>1374</v>
      </c>
      <c r="C1399">
        <v>120.14069940415776</v>
      </c>
      <c r="D1399">
        <v>56.526300595842244</v>
      </c>
    </row>
    <row r="1400" spans="2:4" x14ac:dyDescent="0.25">
      <c r="B1400">
        <v>1375</v>
      </c>
      <c r="C1400">
        <v>119.99775899541322</v>
      </c>
      <c r="D1400">
        <v>5.3602410045867828</v>
      </c>
    </row>
    <row r="1401" spans="2:4" x14ac:dyDescent="0.25">
      <c r="B1401">
        <v>1376</v>
      </c>
      <c r="C1401">
        <v>119.68562381713433</v>
      </c>
      <c r="D1401">
        <v>-23.37962381713433</v>
      </c>
    </row>
    <row r="1402" spans="2:4" x14ac:dyDescent="0.25">
      <c r="B1402">
        <v>1377</v>
      </c>
      <c r="C1402">
        <v>120.27488835930568</v>
      </c>
      <c r="D1402">
        <v>-15.326888359305684</v>
      </c>
    </row>
    <row r="1403" spans="2:4" x14ac:dyDescent="0.25">
      <c r="B1403">
        <v>1378</v>
      </c>
      <c r="C1403">
        <v>119.15178514774148</v>
      </c>
      <c r="D1403">
        <v>11.907214852258519</v>
      </c>
    </row>
    <row r="1404" spans="2:4" x14ac:dyDescent="0.25">
      <c r="B1404">
        <v>1379</v>
      </c>
      <c r="C1404">
        <v>120.11736219456681</v>
      </c>
      <c r="D1404">
        <v>-7.1493621945668053</v>
      </c>
    </row>
    <row r="1405" spans="2:4" x14ac:dyDescent="0.25">
      <c r="B1405">
        <v>1380</v>
      </c>
      <c r="C1405">
        <v>119.84023283067434</v>
      </c>
      <c r="D1405">
        <v>-29.827232830674333</v>
      </c>
    </row>
    <row r="1406" spans="2:4" x14ac:dyDescent="0.25">
      <c r="B1406">
        <v>1381</v>
      </c>
      <c r="C1406">
        <v>119.56893776917961</v>
      </c>
      <c r="D1406">
        <v>7.0380622308203868</v>
      </c>
    </row>
    <row r="1407" spans="2:4" x14ac:dyDescent="0.25">
      <c r="B1407">
        <v>1382</v>
      </c>
      <c r="C1407">
        <v>120.77080406311326</v>
      </c>
      <c r="D1407">
        <v>-35.89280406311326</v>
      </c>
    </row>
    <row r="1408" spans="2:4" x14ac:dyDescent="0.25">
      <c r="B1408">
        <v>1383</v>
      </c>
      <c r="C1408">
        <v>120.44700028003889</v>
      </c>
      <c r="D1408">
        <v>-27.031000280038896</v>
      </c>
    </row>
    <row r="1409" spans="2:4" x14ac:dyDescent="0.25">
      <c r="B1409">
        <v>1384</v>
      </c>
      <c r="C1409">
        <v>119.05551915817883</v>
      </c>
      <c r="D1409">
        <v>24.977480841821162</v>
      </c>
    </row>
    <row r="1410" spans="2:4" x14ac:dyDescent="0.25">
      <c r="B1410">
        <v>1385</v>
      </c>
      <c r="C1410">
        <v>119.38515724365092</v>
      </c>
      <c r="D1410">
        <v>54.520842756349083</v>
      </c>
    </row>
    <row r="1411" spans="2:4" x14ac:dyDescent="0.25">
      <c r="B1411">
        <v>1386</v>
      </c>
      <c r="C1411">
        <v>120.73871539992571</v>
      </c>
      <c r="D1411">
        <v>43.315284600074293</v>
      </c>
    </row>
    <row r="1412" spans="2:4" x14ac:dyDescent="0.25">
      <c r="B1412">
        <v>1387</v>
      </c>
      <c r="C1412">
        <v>120.07943922898153</v>
      </c>
      <c r="D1412">
        <v>-2.7439228981521069E-2</v>
      </c>
    </row>
    <row r="1413" spans="2:4" x14ac:dyDescent="0.25">
      <c r="B1413">
        <v>1388</v>
      </c>
      <c r="C1413">
        <v>121.48463096147627</v>
      </c>
      <c r="D1413">
        <v>20.880369038523739</v>
      </c>
    </row>
    <row r="1414" spans="2:4" x14ac:dyDescent="0.25">
      <c r="B1414">
        <v>1389</v>
      </c>
      <c r="C1414">
        <v>121.13544796297177</v>
      </c>
      <c r="D1414">
        <v>-20.166447962971773</v>
      </c>
    </row>
    <row r="1415" spans="2:4" x14ac:dyDescent="0.25">
      <c r="B1415">
        <v>1390</v>
      </c>
      <c r="C1415">
        <v>120.46742033843097</v>
      </c>
      <c r="D1415">
        <v>-33.623420338430975</v>
      </c>
    </row>
    <row r="1416" spans="2:4" x14ac:dyDescent="0.25">
      <c r="B1416">
        <v>1391</v>
      </c>
      <c r="C1416">
        <v>119.6885409683332</v>
      </c>
      <c r="D1416">
        <v>5.2934590316667993</v>
      </c>
    </row>
    <row r="1417" spans="2:4" x14ac:dyDescent="0.25">
      <c r="B1417">
        <v>1392</v>
      </c>
      <c r="C1417">
        <v>119.37640579005432</v>
      </c>
      <c r="D1417">
        <v>-26.522405790054322</v>
      </c>
    </row>
    <row r="1418" spans="2:4" x14ac:dyDescent="0.25">
      <c r="B1418">
        <v>1393</v>
      </c>
      <c r="C1418">
        <v>120.98083894943176</v>
      </c>
      <c r="D1418">
        <v>-40.929838949431755</v>
      </c>
    </row>
    <row r="1419" spans="2:4" x14ac:dyDescent="0.25">
      <c r="B1419">
        <v>1394</v>
      </c>
      <c r="C1419">
        <v>119.32389706847469</v>
      </c>
      <c r="D1419">
        <v>8.6511029315253012</v>
      </c>
    </row>
    <row r="1420" spans="2:4" x14ac:dyDescent="0.25">
      <c r="B1420">
        <v>1395</v>
      </c>
      <c r="C1420">
        <v>120.3740715000672</v>
      </c>
      <c r="D1420">
        <v>-45.351071500067206</v>
      </c>
    </row>
    <row r="1421" spans="2:4" x14ac:dyDescent="0.25">
      <c r="B1421">
        <v>1396</v>
      </c>
      <c r="C1421">
        <v>119.31514561487809</v>
      </c>
      <c r="D1421">
        <v>-1.3631456148780927</v>
      </c>
    </row>
    <row r="1422" spans="2:4" x14ac:dyDescent="0.25">
      <c r="B1422">
        <v>1397</v>
      </c>
      <c r="C1422">
        <v>121.04501627580686</v>
      </c>
      <c r="D1422">
        <v>-2.0070162758068619</v>
      </c>
    </row>
    <row r="1423" spans="2:4" x14ac:dyDescent="0.25">
      <c r="B1423">
        <v>1398</v>
      </c>
      <c r="C1423">
        <v>120.81456133109627</v>
      </c>
      <c r="D1423">
        <v>-18.849561331096268</v>
      </c>
    </row>
    <row r="1424" spans="2:4" x14ac:dyDescent="0.25">
      <c r="B1424">
        <v>1399</v>
      </c>
      <c r="C1424">
        <v>120.47617179202759</v>
      </c>
      <c r="D1424">
        <v>-22.45617179202759</v>
      </c>
    </row>
    <row r="1425" spans="2:4" x14ac:dyDescent="0.25">
      <c r="B1425">
        <v>1400</v>
      </c>
      <c r="C1425">
        <v>120.04151626339623</v>
      </c>
      <c r="D1425">
        <v>16.023483736603765</v>
      </c>
    </row>
    <row r="1426" spans="2:4" x14ac:dyDescent="0.25">
      <c r="B1426">
        <v>1401</v>
      </c>
      <c r="C1426">
        <v>120.76496976071552</v>
      </c>
      <c r="D1426">
        <v>9.2520302392844798</v>
      </c>
    </row>
    <row r="1427" spans="2:4" x14ac:dyDescent="0.25">
      <c r="B1427">
        <v>1402</v>
      </c>
      <c r="C1427">
        <v>121.33089709329593</v>
      </c>
      <c r="D1427">
        <v>-15.333897093295931</v>
      </c>
    </row>
    <row r="1428" spans="2:4" x14ac:dyDescent="0.25">
      <c r="B1428">
        <v>1403</v>
      </c>
      <c r="C1428">
        <v>120.58702353758457</v>
      </c>
      <c r="D1428">
        <v>6.291976462415434</v>
      </c>
    </row>
    <row r="1429" spans="2:4" x14ac:dyDescent="0.25">
      <c r="B1429">
        <v>1404</v>
      </c>
      <c r="C1429">
        <v>120.23113109132267</v>
      </c>
      <c r="D1429">
        <v>43.775868908677339</v>
      </c>
    </row>
    <row r="1430" spans="2:4" x14ac:dyDescent="0.25">
      <c r="B1430">
        <v>1405</v>
      </c>
      <c r="C1430">
        <v>119.39099154604865</v>
      </c>
      <c r="D1430">
        <v>-26.380991546048648</v>
      </c>
    </row>
    <row r="1431" spans="2:4" x14ac:dyDescent="0.25">
      <c r="B1431">
        <v>1406</v>
      </c>
      <c r="C1431">
        <v>121.03334767101138</v>
      </c>
      <c r="D1431">
        <v>-13.702347671011381</v>
      </c>
    </row>
    <row r="1432" spans="2:4" x14ac:dyDescent="0.25">
      <c r="B1432">
        <v>1407</v>
      </c>
      <c r="C1432">
        <v>120.95750173984081</v>
      </c>
      <c r="D1432">
        <v>-45.702501739840812</v>
      </c>
    </row>
    <row r="1433" spans="2:4" x14ac:dyDescent="0.25">
      <c r="B1433">
        <v>1408</v>
      </c>
      <c r="C1433">
        <v>119.39390869724753</v>
      </c>
      <c r="D1433">
        <v>-2.4459086972475319</v>
      </c>
    </row>
    <row r="1434" spans="2:4" x14ac:dyDescent="0.25">
      <c r="B1434">
        <v>1409</v>
      </c>
      <c r="C1434">
        <v>119.61269503716262</v>
      </c>
      <c r="D1434">
        <v>18.396304962837362</v>
      </c>
    </row>
    <row r="1435" spans="2:4" x14ac:dyDescent="0.25">
      <c r="B1435">
        <v>1410</v>
      </c>
      <c r="C1435">
        <v>120.50534330401626</v>
      </c>
      <c r="D1435">
        <v>-2.6043433040162682</v>
      </c>
    </row>
    <row r="1436" spans="2:4" x14ac:dyDescent="0.25">
      <c r="B1436">
        <v>1411</v>
      </c>
      <c r="C1436">
        <v>119.85481858666869</v>
      </c>
      <c r="D1436">
        <v>-19.883818586668681</v>
      </c>
    </row>
    <row r="1437" spans="2:4" x14ac:dyDescent="0.25">
      <c r="B1437">
        <v>1412</v>
      </c>
      <c r="C1437">
        <v>121.18503953335252</v>
      </c>
      <c r="D1437">
        <v>16.786960466647486</v>
      </c>
    </row>
    <row r="1438" spans="2:4" x14ac:dyDescent="0.25">
      <c r="B1438">
        <v>1413</v>
      </c>
      <c r="C1438">
        <v>120.34198283687965</v>
      </c>
      <c r="D1438">
        <v>-30.559982836879655</v>
      </c>
    </row>
    <row r="1439" spans="2:4" x14ac:dyDescent="0.25">
      <c r="B1439">
        <v>1414</v>
      </c>
      <c r="C1439">
        <v>119.42016305803733</v>
      </c>
      <c r="D1439">
        <v>6.5938369419626639</v>
      </c>
    </row>
    <row r="1440" spans="2:4" x14ac:dyDescent="0.25">
      <c r="B1440">
        <v>1415</v>
      </c>
      <c r="C1440">
        <v>120.09402498497586</v>
      </c>
      <c r="D1440">
        <v>7.8979750150241443</v>
      </c>
    </row>
    <row r="1441" spans="2:4" x14ac:dyDescent="0.25">
      <c r="B1441">
        <v>1416</v>
      </c>
      <c r="C1441">
        <v>120.2923912664989</v>
      </c>
      <c r="D1441">
        <v>9.7406087335010909</v>
      </c>
    </row>
    <row r="1442" spans="2:4" x14ac:dyDescent="0.25">
      <c r="B1442">
        <v>1417</v>
      </c>
      <c r="C1442">
        <v>119.56893776917961</v>
      </c>
      <c r="D1442">
        <v>-2.6019377691796137</v>
      </c>
    </row>
    <row r="1443" spans="2:4" x14ac:dyDescent="0.25">
      <c r="B1443">
        <v>1418</v>
      </c>
      <c r="C1443">
        <v>121.2229624989378</v>
      </c>
      <c r="D1443">
        <v>-21.211962498937808</v>
      </c>
    </row>
    <row r="1444" spans="2:4" x14ac:dyDescent="0.25">
      <c r="B1444">
        <v>1419</v>
      </c>
      <c r="C1444">
        <v>119.69437527073093</v>
      </c>
      <c r="D1444">
        <v>-27.707375270730935</v>
      </c>
    </row>
    <row r="1445" spans="2:4" x14ac:dyDescent="0.25">
      <c r="B1445">
        <v>1420</v>
      </c>
      <c r="C1445">
        <v>120.6570351663574</v>
      </c>
      <c r="D1445">
        <v>27.363964833642584</v>
      </c>
    </row>
    <row r="1446" spans="2:4" x14ac:dyDescent="0.25">
      <c r="B1446">
        <v>1421</v>
      </c>
      <c r="C1446">
        <v>119.41724590683847</v>
      </c>
      <c r="D1446">
        <v>19.55775409316152</v>
      </c>
    </row>
    <row r="1447" spans="2:4" x14ac:dyDescent="0.25">
      <c r="B1447">
        <v>1422</v>
      </c>
      <c r="C1447">
        <v>120.92833022785213</v>
      </c>
      <c r="D1447">
        <v>-40.903330227852123</v>
      </c>
    </row>
    <row r="1448" spans="2:4" x14ac:dyDescent="0.25">
      <c r="B1448">
        <v>1423</v>
      </c>
      <c r="C1448">
        <v>120.2369653937204</v>
      </c>
      <c r="D1448">
        <v>5.7890346062795999</v>
      </c>
    </row>
    <row r="1449" spans="2:4" x14ac:dyDescent="0.25">
      <c r="B1449">
        <v>1424</v>
      </c>
      <c r="C1449">
        <v>120.28363981290228</v>
      </c>
      <c r="D1449">
        <v>-0.12063981290228298</v>
      </c>
    </row>
    <row r="1450" spans="2:4" x14ac:dyDescent="0.25">
      <c r="B1450">
        <v>1425</v>
      </c>
      <c r="C1450">
        <v>119.87815579625962</v>
      </c>
      <c r="D1450">
        <v>-11.63715579625962</v>
      </c>
    </row>
    <row r="1451" spans="2:4" x14ac:dyDescent="0.25">
      <c r="B1451">
        <v>1426</v>
      </c>
      <c r="C1451">
        <v>120.45575173363551</v>
      </c>
      <c r="D1451">
        <v>-12.460751733635504</v>
      </c>
    </row>
    <row r="1452" spans="2:4" x14ac:dyDescent="0.25">
      <c r="B1452">
        <v>1427</v>
      </c>
      <c r="C1452">
        <v>120.84081569188609</v>
      </c>
      <c r="D1452">
        <v>3.0631843081139039</v>
      </c>
    </row>
    <row r="1453" spans="2:4" x14ac:dyDescent="0.25">
      <c r="B1453">
        <v>1428</v>
      </c>
      <c r="C1453">
        <v>120.27780551050455</v>
      </c>
      <c r="D1453">
        <v>-20.372805510504548</v>
      </c>
    </row>
    <row r="1454" spans="2:4" x14ac:dyDescent="0.25">
      <c r="B1454">
        <v>1429</v>
      </c>
      <c r="C1454">
        <v>120.66286946875513</v>
      </c>
      <c r="D1454">
        <v>32.735130531244863</v>
      </c>
    </row>
    <row r="1455" spans="2:4" x14ac:dyDescent="0.25">
      <c r="B1455">
        <v>1430</v>
      </c>
      <c r="C1455">
        <v>119.03509909978675</v>
      </c>
      <c r="D1455">
        <v>3.9439009002132508</v>
      </c>
    </row>
    <row r="1456" spans="2:4" x14ac:dyDescent="0.25">
      <c r="B1456">
        <v>1431</v>
      </c>
      <c r="C1456">
        <v>119.43474881403168</v>
      </c>
      <c r="D1456">
        <v>10.586251185968308</v>
      </c>
    </row>
    <row r="1457" spans="2:4" x14ac:dyDescent="0.25">
      <c r="B1457">
        <v>1432</v>
      </c>
      <c r="C1457">
        <v>119.41724590683847</v>
      </c>
      <c r="D1457">
        <v>10.593754093161522</v>
      </c>
    </row>
    <row r="1458" spans="2:4" x14ac:dyDescent="0.25">
      <c r="B1458">
        <v>1433</v>
      </c>
      <c r="C1458">
        <v>119.05260200697995</v>
      </c>
      <c r="D1458">
        <v>53.102397993020048</v>
      </c>
    </row>
    <row r="1459" spans="2:4" x14ac:dyDescent="0.25">
      <c r="B1459">
        <v>1434</v>
      </c>
      <c r="C1459">
        <v>120.31281132489097</v>
      </c>
      <c r="D1459">
        <v>-26.292811324890977</v>
      </c>
    </row>
    <row r="1460" spans="2:4" x14ac:dyDescent="0.25">
      <c r="B1460">
        <v>1435</v>
      </c>
      <c r="C1460">
        <v>118.94175026142297</v>
      </c>
      <c r="D1460">
        <v>-1.9417502614229676</v>
      </c>
    </row>
    <row r="1461" spans="2:4" x14ac:dyDescent="0.25">
      <c r="B1461">
        <v>1436</v>
      </c>
      <c r="C1461">
        <v>119.42016305803733</v>
      </c>
      <c r="D1461">
        <v>-18.960163058037338</v>
      </c>
    </row>
    <row r="1462" spans="2:4" x14ac:dyDescent="0.25">
      <c r="B1462">
        <v>1437</v>
      </c>
      <c r="C1462">
        <v>119.44933457002601</v>
      </c>
      <c r="D1462">
        <v>30.584665429973981</v>
      </c>
    </row>
    <row r="1463" spans="2:4" x14ac:dyDescent="0.25">
      <c r="B1463">
        <v>1438</v>
      </c>
      <c r="C1463">
        <v>119.00592758779807</v>
      </c>
      <c r="D1463">
        <v>41.072072412201933</v>
      </c>
    </row>
    <row r="1464" spans="2:4" x14ac:dyDescent="0.25">
      <c r="B1464">
        <v>1439</v>
      </c>
      <c r="C1464">
        <v>120.19612527693624</v>
      </c>
      <c r="D1464">
        <v>-13.191125276936248</v>
      </c>
    </row>
    <row r="1465" spans="2:4" x14ac:dyDescent="0.25">
      <c r="B1465">
        <v>1440</v>
      </c>
      <c r="C1465">
        <v>119.81106131868566</v>
      </c>
      <c r="D1465">
        <v>-21.757061318685658</v>
      </c>
    </row>
    <row r="1466" spans="2:4" x14ac:dyDescent="0.25">
      <c r="B1466">
        <v>1441</v>
      </c>
      <c r="C1466">
        <v>119.28597410288941</v>
      </c>
      <c r="D1466">
        <v>58.547025897110586</v>
      </c>
    </row>
    <row r="1467" spans="2:4" x14ac:dyDescent="0.25">
      <c r="B1467">
        <v>1442</v>
      </c>
      <c r="C1467">
        <v>118.91549590063316</v>
      </c>
      <c r="D1467">
        <v>5.101504099366835</v>
      </c>
    </row>
    <row r="1468" spans="2:4" x14ac:dyDescent="0.25">
      <c r="B1468">
        <v>1443</v>
      </c>
      <c r="C1468">
        <v>120.81164417989741</v>
      </c>
      <c r="D1468">
        <v>-25.012644179897407</v>
      </c>
    </row>
    <row r="1469" spans="2:4" x14ac:dyDescent="0.25">
      <c r="B1469">
        <v>1444</v>
      </c>
      <c r="C1469">
        <v>119.0584363093777</v>
      </c>
      <c r="D1469">
        <v>23.981563690622295</v>
      </c>
    </row>
    <row r="1470" spans="2:4" x14ac:dyDescent="0.25">
      <c r="B1470">
        <v>1445</v>
      </c>
      <c r="C1470">
        <v>119.03801625098562</v>
      </c>
      <c r="D1470">
        <v>-23.061016250985617</v>
      </c>
    </row>
    <row r="1471" spans="2:4" x14ac:dyDescent="0.25">
      <c r="B1471">
        <v>1446</v>
      </c>
      <c r="C1471">
        <v>120.9954247054261</v>
      </c>
      <c r="D1471">
        <v>-15.583424705426097</v>
      </c>
    </row>
    <row r="1472" spans="2:4" x14ac:dyDescent="0.25">
      <c r="B1472">
        <v>1447</v>
      </c>
      <c r="C1472">
        <v>119.25096828850299</v>
      </c>
      <c r="D1472">
        <v>24.615031711497025</v>
      </c>
    </row>
    <row r="1473" spans="2:4" x14ac:dyDescent="0.25">
      <c r="B1473">
        <v>1448</v>
      </c>
      <c r="C1473">
        <v>119.93941597143585</v>
      </c>
      <c r="D1473">
        <v>7.558402856415114E-2</v>
      </c>
    </row>
    <row r="1474" spans="2:4" x14ac:dyDescent="0.25">
      <c r="B1474">
        <v>1449</v>
      </c>
      <c r="C1474">
        <v>120.05026771699283</v>
      </c>
      <c r="D1474">
        <v>-10.269267716992829</v>
      </c>
    </row>
    <row r="1475" spans="2:4" x14ac:dyDescent="0.25">
      <c r="B1475">
        <v>1450</v>
      </c>
      <c r="C1475">
        <v>120.46742033843097</v>
      </c>
      <c r="D1475">
        <v>39.557579661569036</v>
      </c>
    </row>
    <row r="1476" spans="2:4" x14ac:dyDescent="0.25">
      <c r="B1476">
        <v>1451</v>
      </c>
      <c r="C1476">
        <v>119.37640579005432</v>
      </c>
      <c r="D1476">
        <v>27.630594209945684</v>
      </c>
    </row>
    <row r="1477" spans="2:4" x14ac:dyDescent="0.25">
      <c r="B1477">
        <v>1452</v>
      </c>
      <c r="C1477">
        <v>119.42016305803733</v>
      </c>
      <c r="D1477">
        <v>-4.4081630580373314</v>
      </c>
    </row>
    <row r="1478" spans="2:4" x14ac:dyDescent="0.25">
      <c r="B1478">
        <v>1453</v>
      </c>
      <c r="C1478">
        <v>119.22471392771318</v>
      </c>
      <c r="D1478">
        <v>2.7582860722868219</v>
      </c>
    </row>
    <row r="1479" spans="2:4" x14ac:dyDescent="0.25">
      <c r="B1479">
        <v>1454</v>
      </c>
      <c r="C1479">
        <v>120.60744359597665</v>
      </c>
      <c r="D1479">
        <v>9.3655564040233656</v>
      </c>
    </row>
    <row r="1480" spans="2:4" x14ac:dyDescent="0.25">
      <c r="B1480">
        <v>1455</v>
      </c>
      <c r="C1480">
        <v>119.37932294125318</v>
      </c>
      <c r="D1480">
        <v>9.6346770587468313</v>
      </c>
    </row>
    <row r="1481" spans="2:4" x14ac:dyDescent="0.25">
      <c r="B1481">
        <v>1456</v>
      </c>
      <c r="C1481">
        <v>120.85248429668157</v>
      </c>
      <c r="D1481">
        <v>-26.68948429668157</v>
      </c>
    </row>
    <row r="1482" spans="2:4" x14ac:dyDescent="0.25">
      <c r="B1482">
        <v>1457</v>
      </c>
      <c r="C1482">
        <v>120.09694213617473</v>
      </c>
      <c r="D1482">
        <v>-1.6942136174733946E-2</v>
      </c>
    </row>
    <row r="1483" spans="2:4" x14ac:dyDescent="0.25">
      <c r="B1483">
        <v>1458</v>
      </c>
      <c r="C1483">
        <v>121.196708138148</v>
      </c>
      <c r="D1483">
        <v>-33.288708138147996</v>
      </c>
    </row>
    <row r="1484" spans="2:4" x14ac:dyDescent="0.25">
      <c r="B1484">
        <v>1459</v>
      </c>
      <c r="C1484">
        <v>119.81981277228226</v>
      </c>
      <c r="D1484">
        <v>-21.721812772282263</v>
      </c>
    </row>
    <row r="1485" spans="2:4" x14ac:dyDescent="0.25">
      <c r="B1485">
        <v>1460</v>
      </c>
      <c r="C1485">
        <v>119.17803950853128</v>
      </c>
      <c r="D1485">
        <v>46.925960491468729</v>
      </c>
    </row>
    <row r="1486" spans="2:4" x14ac:dyDescent="0.25">
      <c r="B1486">
        <v>1461</v>
      </c>
      <c r="C1486">
        <v>121.40090872206876</v>
      </c>
      <c r="D1486">
        <v>-1.4139087220687685</v>
      </c>
    </row>
    <row r="1487" spans="2:4" x14ac:dyDescent="0.25">
      <c r="B1487">
        <v>1462</v>
      </c>
      <c r="C1487">
        <v>119.66228660754339</v>
      </c>
      <c r="D1487">
        <v>23.266713392456609</v>
      </c>
    </row>
    <row r="1488" spans="2:4" x14ac:dyDescent="0.25">
      <c r="B1488">
        <v>1463</v>
      </c>
      <c r="C1488">
        <v>119.59519212996942</v>
      </c>
      <c r="D1488">
        <v>13.368807870030579</v>
      </c>
    </row>
    <row r="1489" spans="2:4" x14ac:dyDescent="0.25">
      <c r="B1489">
        <v>1464</v>
      </c>
      <c r="C1489">
        <v>119.16637090373581</v>
      </c>
      <c r="D1489">
        <v>-11.173370903735815</v>
      </c>
    </row>
    <row r="1490" spans="2:4" x14ac:dyDescent="0.25">
      <c r="B1490">
        <v>1465</v>
      </c>
      <c r="C1490">
        <v>120.3828229536638</v>
      </c>
      <c r="D1490">
        <v>-20.534822953663806</v>
      </c>
    </row>
    <row r="1491" spans="2:4" x14ac:dyDescent="0.25">
      <c r="B1491">
        <v>1466</v>
      </c>
      <c r="C1491">
        <v>120.42949737284569</v>
      </c>
      <c r="D1491">
        <v>-30.433497372845693</v>
      </c>
    </row>
    <row r="1492" spans="2:4" x14ac:dyDescent="0.25">
      <c r="B1492">
        <v>1467</v>
      </c>
      <c r="C1492">
        <v>120.89332441346572</v>
      </c>
      <c r="D1492">
        <v>-20.914324413465721</v>
      </c>
    </row>
    <row r="1493" spans="2:4" x14ac:dyDescent="0.25">
      <c r="B1493">
        <v>1468</v>
      </c>
      <c r="C1493">
        <v>120.63661510796533</v>
      </c>
      <c r="D1493">
        <v>27.490384892034683</v>
      </c>
    </row>
    <row r="1494" spans="2:4" x14ac:dyDescent="0.25">
      <c r="B1494">
        <v>1469</v>
      </c>
      <c r="C1494">
        <v>119.81106131868566</v>
      </c>
      <c r="D1494">
        <v>-6.8560613186856614</v>
      </c>
    </row>
    <row r="1495" spans="2:4" x14ac:dyDescent="0.25">
      <c r="B1495">
        <v>1470</v>
      </c>
      <c r="C1495">
        <v>120.91957877425553</v>
      </c>
      <c r="D1495">
        <v>21.051421225744477</v>
      </c>
    </row>
    <row r="1496" spans="2:4" x14ac:dyDescent="0.25">
      <c r="B1496">
        <v>1471</v>
      </c>
      <c r="C1496">
        <v>119.31514561487809</v>
      </c>
      <c r="D1496">
        <v>8.7588543851219214</v>
      </c>
    </row>
    <row r="1497" spans="2:4" x14ac:dyDescent="0.25">
      <c r="B1497">
        <v>1472</v>
      </c>
      <c r="C1497">
        <v>119.27430549809394</v>
      </c>
      <c r="D1497">
        <v>-1.7413054980939364</v>
      </c>
    </row>
    <row r="1498" spans="2:4" x14ac:dyDescent="0.25">
      <c r="B1498">
        <v>1473</v>
      </c>
      <c r="C1498">
        <v>120.6395322591642</v>
      </c>
      <c r="D1498">
        <v>10.359467740835797</v>
      </c>
    </row>
    <row r="1499" spans="2:4" x14ac:dyDescent="0.25">
      <c r="B1499">
        <v>1474</v>
      </c>
      <c r="C1499">
        <v>120.99834185662496</v>
      </c>
      <c r="D1499">
        <v>42.143658143375035</v>
      </c>
    </row>
    <row r="1500" spans="2:4" x14ac:dyDescent="0.25">
      <c r="B1500">
        <v>1475</v>
      </c>
      <c r="C1500">
        <v>119.01467904139467</v>
      </c>
      <c r="D1500">
        <v>0.97332095860532775</v>
      </c>
    </row>
    <row r="1501" spans="2:4" x14ac:dyDescent="0.25">
      <c r="B1501">
        <v>1476</v>
      </c>
      <c r="C1501">
        <v>121.2142110453412</v>
      </c>
      <c r="D1501">
        <v>42.746788954658811</v>
      </c>
    </row>
    <row r="1502" spans="2:4" x14ac:dyDescent="0.25">
      <c r="B1502">
        <v>1477</v>
      </c>
      <c r="C1502">
        <v>120.96041889103968</v>
      </c>
      <c r="D1502">
        <v>72.476581108960332</v>
      </c>
    </row>
    <row r="1503" spans="2:4" x14ac:dyDescent="0.25">
      <c r="B1503">
        <v>1478</v>
      </c>
      <c r="C1503">
        <v>120.19612527693624</v>
      </c>
      <c r="D1503">
        <v>2.87387472306375</v>
      </c>
    </row>
    <row r="1504" spans="2:4" x14ac:dyDescent="0.25">
      <c r="B1504">
        <v>1479</v>
      </c>
      <c r="C1504">
        <v>120.34198283687965</v>
      </c>
      <c r="D1504">
        <v>29.59501716312036</v>
      </c>
    </row>
    <row r="1505" spans="2:4" x14ac:dyDescent="0.25">
      <c r="B1505">
        <v>1480</v>
      </c>
      <c r="C1505">
        <v>120.57243778159022</v>
      </c>
      <c r="D1505">
        <v>55.384562218409769</v>
      </c>
    </row>
    <row r="1506" spans="2:4" x14ac:dyDescent="0.25">
      <c r="B1506">
        <v>1481</v>
      </c>
      <c r="C1506">
        <v>121.52372078754111</v>
      </c>
      <c r="D1506">
        <v>-45.642720787541109</v>
      </c>
    </row>
    <row r="1507" spans="2:4" x14ac:dyDescent="0.25">
      <c r="B1507">
        <v>1482</v>
      </c>
      <c r="C1507">
        <v>120.40324301205588</v>
      </c>
      <c r="D1507">
        <v>-18.363243012055875</v>
      </c>
    </row>
    <row r="1508" spans="2:4" x14ac:dyDescent="0.25">
      <c r="B1508">
        <v>1483</v>
      </c>
      <c r="C1508">
        <v>119.57185492037847</v>
      </c>
      <c r="D1508">
        <v>-26.528854920378464</v>
      </c>
    </row>
    <row r="1509" spans="2:4" x14ac:dyDescent="0.25">
      <c r="B1509">
        <v>1484</v>
      </c>
      <c r="C1509">
        <v>119.9715046346234</v>
      </c>
      <c r="D1509">
        <v>25.143495365376609</v>
      </c>
    </row>
    <row r="1510" spans="2:4" x14ac:dyDescent="0.25">
      <c r="B1510">
        <v>1485</v>
      </c>
      <c r="C1510">
        <v>119.15761945013921</v>
      </c>
      <c r="D1510">
        <v>53.714380549860806</v>
      </c>
    </row>
    <row r="1511" spans="2:4" x14ac:dyDescent="0.25">
      <c r="B1511">
        <v>1486</v>
      </c>
      <c r="C1511">
        <v>119.03509909978675</v>
      </c>
      <c r="D1511">
        <v>-4.7099099786748866E-2</v>
      </c>
    </row>
    <row r="1512" spans="2:4" x14ac:dyDescent="0.25">
      <c r="B1512">
        <v>1487</v>
      </c>
      <c r="C1512">
        <v>119.6156121883615</v>
      </c>
      <c r="D1512">
        <v>-24.109612188361496</v>
      </c>
    </row>
    <row r="1513" spans="2:4" x14ac:dyDescent="0.25">
      <c r="B1513">
        <v>1488</v>
      </c>
      <c r="C1513">
        <v>119.21596247411657</v>
      </c>
      <c r="D1513">
        <v>7.7120375258834315</v>
      </c>
    </row>
    <row r="1514" spans="2:4" x14ac:dyDescent="0.25">
      <c r="B1514">
        <v>1489</v>
      </c>
      <c r="C1514">
        <v>119.92774736664038</v>
      </c>
      <c r="D1514">
        <v>-37.889747366640378</v>
      </c>
    </row>
    <row r="1515" spans="2:4" x14ac:dyDescent="0.25">
      <c r="B1515">
        <v>1490</v>
      </c>
      <c r="C1515">
        <v>120.00651044900982</v>
      </c>
      <c r="D1515">
        <v>-15.351510449009822</v>
      </c>
    </row>
    <row r="1516" spans="2:4" x14ac:dyDescent="0.25">
      <c r="B1516">
        <v>1491</v>
      </c>
      <c r="C1516">
        <v>119.98317323941887</v>
      </c>
      <c r="D1516">
        <v>10.105826760581124</v>
      </c>
    </row>
    <row r="1517" spans="2:4" x14ac:dyDescent="0.25">
      <c r="B1517">
        <v>1492</v>
      </c>
      <c r="C1517">
        <v>120.0444334145951</v>
      </c>
      <c r="D1517">
        <v>-38.06943341459511</v>
      </c>
    </row>
    <row r="1518" spans="2:4" x14ac:dyDescent="0.25">
      <c r="B1518">
        <v>1493</v>
      </c>
      <c r="C1518">
        <v>120.06193632178831</v>
      </c>
      <c r="D1518">
        <v>-27.270936321788312</v>
      </c>
    </row>
    <row r="1519" spans="2:4" x14ac:dyDescent="0.25">
      <c r="B1519">
        <v>1494</v>
      </c>
      <c r="C1519">
        <v>120.40616016325474</v>
      </c>
      <c r="D1519">
        <v>5.6128398367452661</v>
      </c>
    </row>
    <row r="1520" spans="2:4" x14ac:dyDescent="0.25">
      <c r="B1520">
        <v>1495</v>
      </c>
      <c r="C1520">
        <v>120.56660347919249</v>
      </c>
      <c r="D1520">
        <v>-29.500603479192492</v>
      </c>
    </row>
    <row r="1521" spans="2:4" x14ac:dyDescent="0.25">
      <c r="B1521">
        <v>1496</v>
      </c>
      <c r="C1521">
        <v>119.11677933335505</v>
      </c>
      <c r="D1521">
        <v>-41.62677933335506</v>
      </c>
    </row>
    <row r="1522" spans="2:4" x14ac:dyDescent="0.25">
      <c r="B1522">
        <v>1497</v>
      </c>
      <c r="C1522">
        <v>120.10569358977133</v>
      </c>
      <c r="D1522">
        <v>-15.100693589771339</v>
      </c>
    </row>
    <row r="1523" spans="2:4" x14ac:dyDescent="0.25">
      <c r="B1523">
        <v>1498</v>
      </c>
      <c r="C1523">
        <v>120.70370958553929</v>
      </c>
      <c r="D1523">
        <v>-5.7387095855392829</v>
      </c>
    </row>
    <row r="1524" spans="2:4" x14ac:dyDescent="0.25">
      <c r="B1524">
        <v>1499</v>
      </c>
      <c r="C1524">
        <v>119.4230802092362</v>
      </c>
      <c r="D1524">
        <v>-27.413080209236199</v>
      </c>
    </row>
    <row r="1525" spans="2:4" x14ac:dyDescent="0.25">
      <c r="B1525">
        <v>1500</v>
      </c>
      <c r="C1525">
        <v>119.83148137707774</v>
      </c>
      <c r="D1525">
        <v>-34.836481377077732</v>
      </c>
    </row>
    <row r="1526" spans="2:4" x14ac:dyDescent="0.25">
      <c r="B1526">
        <v>1501</v>
      </c>
      <c r="C1526">
        <v>119.60977788596377</v>
      </c>
      <c r="D1526">
        <v>-14.619777885963771</v>
      </c>
    </row>
    <row r="1527" spans="2:4" x14ac:dyDescent="0.25">
      <c r="B1527">
        <v>1502</v>
      </c>
      <c r="C1527">
        <v>119.78772410909471</v>
      </c>
      <c r="D1527">
        <v>9.2662758909052911</v>
      </c>
    </row>
    <row r="1528" spans="2:4" x14ac:dyDescent="0.25">
      <c r="B1528">
        <v>1503</v>
      </c>
      <c r="C1528">
        <v>120.01234475140755</v>
      </c>
      <c r="D1528">
        <v>43.105655248592441</v>
      </c>
    </row>
    <row r="1529" spans="2:4" x14ac:dyDescent="0.25">
      <c r="B1529">
        <v>1504</v>
      </c>
      <c r="C1529">
        <v>120.9137444718578</v>
      </c>
      <c r="D1529">
        <v>14.1332555281422</v>
      </c>
    </row>
    <row r="1530" spans="2:4" x14ac:dyDescent="0.25">
      <c r="B1530">
        <v>1505</v>
      </c>
      <c r="C1530">
        <v>120.45283458243664</v>
      </c>
      <c r="D1530">
        <v>-10.561834582436632</v>
      </c>
    </row>
    <row r="1531" spans="2:4" x14ac:dyDescent="0.25">
      <c r="B1531">
        <v>1506</v>
      </c>
      <c r="C1531">
        <v>119.77897265549811</v>
      </c>
      <c r="D1531">
        <v>-13.587972655498106</v>
      </c>
    </row>
    <row r="1532" spans="2:4" x14ac:dyDescent="0.25">
      <c r="B1532">
        <v>1507</v>
      </c>
      <c r="C1532">
        <v>120.64536656156193</v>
      </c>
      <c r="D1532">
        <v>19.364633438438062</v>
      </c>
    </row>
    <row r="1533" spans="2:4" x14ac:dyDescent="0.25">
      <c r="B1533">
        <v>1508</v>
      </c>
      <c r="C1533">
        <v>120.45283458243664</v>
      </c>
      <c r="D1533">
        <v>-17.433834582436631</v>
      </c>
    </row>
    <row r="1534" spans="2:4" x14ac:dyDescent="0.25">
      <c r="B1534">
        <v>1509</v>
      </c>
      <c r="C1534">
        <v>119.18970811332676</v>
      </c>
      <c r="D1534">
        <v>12.735291886673252</v>
      </c>
    </row>
    <row r="1535" spans="2:4" x14ac:dyDescent="0.25">
      <c r="B1535">
        <v>1510</v>
      </c>
      <c r="C1535">
        <v>120.74454970232344</v>
      </c>
      <c r="D1535">
        <v>-24.74454970232344</v>
      </c>
    </row>
    <row r="1536" spans="2:4" x14ac:dyDescent="0.25">
      <c r="B1536">
        <v>1511</v>
      </c>
      <c r="C1536">
        <v>121.30172558130724</v>
      </c>
      <c r="D1536">
        <v>-1.5617255813072433</v>
      </c>
    </row>
    <row r="1537" spans="2:4" x14ac:dyDescent="0.25">
      <c r="B1537">
        <v>1512</v>
      </c>
      <c r="C1537">
        <v>120.46158603603324</v>
      </c>
      <c r="D1537">
        <v>12.509413963966765</v>
      </c>
    </row>
    <row r="1538" spans="2:4" x14ac:dyDescent="0.25">
      <c r="B1538">
        <v>1513</v>
      </c>
      <c r="C1538">
        <v>119.79647556269131</v>
      </c>
      <c r="D1538">
        <v>-19.781475562691313</v>
      </c>
    </row>
    <row r="1539" spans="2:4" x14ac:dyDescent="0.25">
      <c r="B1539">
        <v>1514</v>
      </c>
      <c r="C1539">
        <v>120.71537819033476</v>
      </c>
      <c r="D1539">
        <v>9.2726218096652389</v>
      </c>
    </row>
    <row r="1540" spans="2:4" x14ac:dyDescent="0.25">
      <c r="B1540">
        <v>1515</v>
      </c>
      <c r="C1540">
        <v>119.28305695169054</v>
      </c>
      <c r="D1540">
        <v>5.7189430483094554</v>
      </c>
    </row>
    <row r="1541" spans="2:4" x14ac:dyDescent="0.25">
      <c r="B1541">
        <v>1516</v>
      </c>
      <c r="C1541">
        <v>120.46450318723211</v>
      </c>
      <c r="D1541">
        <v>-41.509503187232113</v>
      </c>
    </row>
    <row r="1542" spans="2:4" x14ac:dyDescent="0.25">
      <c r="B1542">
        <v>1517</v>
      </c>
      <c r="C1542">
        <v>120.21654533532832</v>
      </c>
      <c r="D1542">
        <v>16.829454664671673</v>
      </c>
    </row>
    <row r="1543" spans="2:4" x14ac:dyDescent="0.25">
      <c r="B1543">
        <v>1518</v>
      </c>
      <c r="C1543">
        <v>120.6570351663574</v>
      </c>
      <c r="D1543">
        <v>-20.656035166357398</v>
      </c>
    </row>
    <row r="1544" spans="2:4" x14ac:dyDescent="0.25">
      <c r="B1544">
        <v>1519</v>
      </c>
      <c r="C1544">
        <v>121.52051192122235</v>
      </c>
      <c r="D1544">
        <v>-37.49051192122235</v>
      </c>
    </row>
    <row r="1545" spans="2:4" x14ac:dyDescent="0.25">
      <c r="B1545">
        <v>1520</v>
      </c>
      <c r="C1545">
        <v>119.18679096212789</v>
      </c>
      <c r="D1545">
        <v>44.757209037872101</v>
      </c>
    </row>
    <row r="1546" spans="2:4" x14ac:dyDescent="0.25">
      <c r="B1546">
        <v>1521</v>
      </c>
      <c r="C1546">
        <v>119.96567033222567</v>
      </c>
      <c r="D1546">
        <v>-24.807670332225669</v>
      </c>
    </row>
    <row r="1547" spans="2:4" x14ac:dyDescent="0.25">
      <c r="B1547">
        <v>1522</v>
      </c>
      <c r="C1547">
        <v>120.44700028003889</v>
      </c>
      <c r="D1547">
        <v>-45.440000280038888</v>
      </c>
    </row>
    <row r="1548" spans="2:4" x14ac:dyDescent="0.25">
      <c r="B1548">
        <v>1523</v>
      </c>
      <c r="C1548">
        <v>120.03859911219737</v>
      </c>
      <c r="D1548">
        <v>6.0534008878026242</v>
      </c>
    </row>
    <row r="1549" spans="2:4" x14ac:dyDescent="0.25">
      <c r="B1549">
        <v>1524</v>
      </c>
      <c r="C1549">
        <v>120.72412964393136</v>
      </c>
      <c r="D1549">
        <v>2.3428703560686301</v>
      </c>
    </row>
    <row r="1550" spans="2:4" x14ac:dyDescent="0.25">
      <c r="B1550">
        <v>1525</v>
      </c>
      <c r="C1550">
        <v>119.91316161064604</v>
      </c>
      <c r="D1550">
        <v>0.12983838935396363</v>
      </c>
    </row>
    <row r="1551" spans="2:4" x14ac:dyDescent="0.25">
      <c r="B1551">
        <v>1526</v>
      </c>
      <c r="C1551">
        <v>119.45808602362263</v>
      </c>
      <c r="D1551">
        <v>-38.929086023622631</v>
      </c>
    </row>
    <row r="1552" spans="2:4" x14ac:dyDescent="0.25">
      <c r="B1552">
        <v>1527</v>
      </c>
      <c r="C1552">
        <v>119.7060438755264</v>
      </c>
      <c r="D1552">
        <v>26.187956124473601</v>
      </c>
    </row>
    <row r="1553" spans="2:4" x14ac:dyDescent="0.25">
      <c r="B1553">
        <v>1528</v>
      </c>
      <c r="C1553">
        <v>119.83148137707774</v>
      </c>
      <c r="D1553">
        <v>-10.847481377077742</v>
      </c>
    </row>
    <row r="1554" spans="2:4" x14ac:dyDescent="0.25">
      <c r="B1554">
        <v>1529</v>
      </c>
      <c r="C1554">
        <v>119.95983602982793</v>
      </c>
      <c r="D1554">
        <v>30.100163970172076</v>
      </c>
    </row>
    <row r="1555" spans="2:4" x14ac:dyDescent="0.25">
      <c r="B1555">
        <v>1530</v>
      </c>
      <c r="C1555">
        <v>120.27488835930568</v>
      </c>
      <c r="D1555">
        <v>-40.211888359305675</v>
      </c>
    </row>
    <row r="1556" spans="2:4" x14ac:dyDescent="0.25">
      <c r="B1556">
        <v>1531</v>
      </c>
      <c r="C1556">
        <v>119.41724590683847</v>
      </c>
      <c r="D1556">
        <v>-20.360245906838472</v>
      </c>
    </row>
    <row r="1557" spans="2:4" x14ac:dyDescent="0.25">
      <c r="B1557">
        <v>1532</v>
      </c>
      <c r="C1557">
        <v>120.19320812573737</v>
      </c>
      <c r="D1557">
        <v>65.860791874262631</v>
      </c>
    </row>
    <row r="1558" spans="2:4" x14ac:dyDescent="0.25">
      <c r="B1558">
        <v>1533</v>
      </c>
      <c r="C1558">
        <v>119.46100317482149</v>
      </c>
      <c r="D1558">
        <v>8.0259968251785097</v>
      </c>
    </row>
    <row r="1559" spans="2:4" x14ac:dyDescent="0.25">
      <c r="B1559">
        <v>1534</v>
      </c>
      <c r="C1559">
        <v>120.01526190260643</v>
      </c>
      <c r="D1559">
        <v>29.951738097393587</v>
      </c>
    </row>
    <row r="1560" spans="2:4" x14ac:dyDescent="0.25">
      <c r="B1560">
        <v>1535</v>
      </c>
      <c r="C1560">
        <v>119.56310346678187</v>
      </c>
      <c r="D1560">
        <v>5.4448965332181274</v>
      </c>
    </row>
    <row r="1561" spans="2:4" x14ac:dyDescent="0.25">
      <c r="B1561">
        <v>1536</v>
      </c>
      <c r="C1561">
        <v>120.98667325182949</v>
      </c>
      <c r="D1561">
        <v>18.9093267481705</v>
      </c>
    </row>
    <row r="1562" spans="2:4" x14ac:dyDescent="0.25">
      <c r="B1562">
        <v>1537</v>
      </c>
      <c r="C1562">
        <v>120.12027934576568</v>
      </c>
      <c r="D1562">
        <v>-33.813279345765679</v>
      </c>
    </row>
    <row r="1563" spans="2:4" x14ac:dyDescent="0.25">
      <c r="B1563">
        <v>1538</v>
      </c>
      <c r="C1563">
        <v>119.84023283067434</v>
      </c>
      <c r="D1563">
        <v>3.9617671693256682</v>
      </c>
    </row>
    <row r="1564" spans="2:4" x14ac:dyDescent="0.25">
      <c r="B1564">
        <v>1539</v>
      </c>
      <c r="C1564">
        <v>121.38924011727329</v>
      </c>
      <c r="D1564">
        <v>-9.4962401172732882</v>
      </c>
    </row>
    <row r="1565" spans="2:4" x14ac:dyDescent="0.25">
      <c r="B1565">
        <v>1540</v>
      </c>
      <c r="C1565">
        <v>120.40907731445361</v>
      </c>
      <c r="D1565">
        <v>7.551922685546387</v>
      </c>
    </row>
    <row r="1566" spans="2:4" x14ac:dyDescent="0.25">
      <c r="B1566">
        <v>1541</v>
      </c>
      <c r="C1566">
        <v>121.21712819654007</v>
      </c>
      <c r="D1566">
        <v>-37.12312819654008</v>
      </c>
    </row>
    <row r="1567" spans="2:4" x14ac:dyDescent="0.25">
      <c r="B1567">
        <v>1542</v>
      </c>
      <c r="C1567">
        <v>120.18737382333964</v>
      </c>
      <c r="D1567">
        <v>3.508626176660357</v>
      </c>
    </row>
    <row r="1568" spans="2:4" x14ac:dyDescent="0.25">
      <c r="B1568">
        <v>1543</v>
      </c>
      <c r="C1568">
        <v>120.16403661374869</v>
      </c>
      <c r="D1568">
        <v>-42.947036613748693</v>
      </c>
    </row>
    <row r="1569" spans="2:4" x14ac:dyDescent="0.25">
      <c r="B1569">
        <v>1544</v>
      </c>
      <c r="C1569">
        <v>119.43183166283281</v>
      </c>
      <c r="D1569">
        <v>-29.441831662832811</v>
      </c>
    </row>
    <row r="1570" spans="2:4" x14ac:dyDescent="0.25">
      <c r="B1570">
        <v>1545</v>
      </c>
      <c r="C1570">
        <v>120.0444334145951</v>
      </c>
      <c r="D1570">
        <v>6.9965665854048922</v>
      </c>
    </row>
    <row r="1571" spans="2:4" x14ac:dyDescent="0.25">
      <c r="B1571">
        <v>1546</v>
      </c>
      <c r="C1571">
        <v>120.6395322591642</v>
      </c>
      <c r="D1571">
        <v>-40.721532259164192</v>
      </c>
    </row>
    <row r="1572" spans="2:4" x14ac:dyDescent="0.25">
      <c r="B1572">
        <v>1547</v>
      </c>
      <c r="C1572">
        <v>119.1226136357528</v>
      </c>
      <c r="D1572">
        <v>8.886386364247187</v>
      </c>
    </row>
    <row r="1573" spans="2:4" x14ac:dyDescent="0.25">
      <c r="B1573">
        <v>1548</v>
      </c>
      <c r="C1573">
        <v>119.52226334999771</v>
      </c>
      <c r="D1573">
        <v>16.487736650002276</v>
      </c>
    </row>
    <row r="1574" spans="2:4" x14ac:dyDescent="0.25">
      <c r="B1574">
        <v>1549</v>
      </c>
      <c r="C1574">
        <v>120.27197120810682</v>
      </c>
      <c r="D1574">
        <v>61.71002879189318</v>
      </c>
    </row>
    <row r="1575" spans="2:4" x14ac:dyDescent="0.25">
      <c r="B1575">
        <v>1550</v>
      </c>
      <c r="C1575">
        <v>119.94525027383359</v>
      </c>
      <c r="D1575">
        <v>-22.433250273833593</v>
      </c>
    </row>
    <row r="1576" spans="2:4" x14ac:dyDescent="0.25">
      <c r="B1576">
        <v>1551</v>
      </c>
      <c r="C1576">
        <v>120.36240289527173</v>
      </c>
      <c r="D1576">
        <v>-40.369402895271733</v>
      </c>
    </row>
    <row r="1577" spans="2:4" x14ac:dyDescent="0.25">
      <c r="B1577">
        <v>1552</v>
      </c>
      <c r="C1577">
        <v>120.36823719766946</v>
      </c>
      <c r="D1577">
        <v>-20.334237197669452</v>
      </c>
    </row>
    <row r="1578" spans="2:4" x14ac:dyDescent="0.25">
      <c r="B1578">
        <v>1553</v>
      </c>
      <c r="C1578">
        <v>120.35948574407286</v>
      </c>
      <c r="D1578">
        <v>-20.47348574407286</v>
      </c>
    </row>
    <row r="1579" spans="2:4" x14ac:dyDescent="0.25">
      <c r="B1579">
        <v>1554</v>
      </c>
      <c r="C1579">
        <v>119.63019794435584</v>
      </c>
      <c r="D1579">
        <v>-5.614197944355837</v>
      </c>
    </row>
    <row r="1580" spans="2:4" x14ac:dyDescent="0.25">
      <c r="B1580">
        <v>1555</v>
      </c>
      <c r="C1580">
        <v>121.02167906621591</v>
      </c>
      <c r="D1580">
        <v>-28.547679066215906</v>
      </c>
    </row>
    <row r="1581" spans="2:4" x14ac:dyDescent="0.25">
      <c r="B1581">
        <v>1556</v>
      </c>
      <c r="C1581">
        <v>120.74454970232344</v>
      </c>
      <c r="D1581">
        <v>-2.7095497023234429</v>
      </c>
    </row>
    <row r="1582" spans="2:4" x14ac:dyDescent="0.25">
      <c r="B1582">
        <v>1557</v>
      </c>
      <c r="C1582">
        <v>120.91957877425553</v>
      </c>
      <c r="D1582">
        <v>0.15042122574446637</v>
      </c>
    </row>
    <row r="1583" spans="2:4" x14ac:dyDescent="0.25">
      <c r="B1583">
        <v>1558</v>
      </c>
      <c r="C1583">
        <v>121.15295087016497</v>
      </c>
      <c r="D1583">
        <v>-1.212950870164974</v>
      </c>
    </row>
    <row r="1584" spans="2:4" x14ac:dyDescent="0.25">
      <c r="B1584">
        <v>1559</v>
      </c>
      <c r="C1584">
        <v>119.86357004026529</v>
      </c>
      <c r="D1584">
        <v>50.113429959734717</v>
      </c>
    </row>
    <row r="1585" spans="2:4" x14ac:dyDescent="0.25">
      <c r="B1585">
        <v>1560</v>
      </c>
      <c r="C1585">
        <v>120.02984765860076</v>
      </c>
      <c r="D1585">
        <v>17.746152341399252</v>
      </c>
    </row>
    <row r="1586" spans="2:4" x14ac:dyDescent="0.25">
      <c r="B1586">
        <v>1561</v>
      </c>
      <c r="C1586">
        <v>120.21654533532832</v>
      </c>
      <c r="D1586">
        <v>-14.188545335328314</v>
      </c>
    </row>
    <row r="1587" spans="2:4" x14ac:dyDescent="0.25">
      <c r="B1587">
        <v>1562</v>
      </c>
      <c r="C1587">
        <v>120.32447992968643</v>
      </c>
      <c r="D1587">
        <v>-16.332479929686428</v>
      </c>
    </row>
    <row r="1588" spans="2:4" x14ac:dyDescent="0.25">
      <c r="B1588">
        <v>1563</v>
      </c>
      <c r="C1588">
        <v>119.75855259710603</v>
      </c>
      <c r="D1588">
        <v>-3.7145525971060351</v>
      </c>
    </row>
    <row r="1589" spans="2:4" x14ac:dyDescent="0.25">
      <c r="B1589">
        <v>1564</v>
      </c>
      <c r="C1589">
        <v>120.10277643857246</v>
      </c>
      <c r="D1589">
        <v>-20.062776438572456</v>
      </c>
    </row>
    <row r="1590" spans="2:4" x14ac:dyDescent="0.25">
      <c r="B1590">
        <v>1565</v>
      </c>
      <c r="C1590">
        <v>119.77897265549811</v>
      </c>
      <c r="D1590">
        <v>-29.789972655498104</v>
      </c>
    </row>
    <row r="1591" spans="2:4" x14ac:dyDescent="0.25">
      <c r="B1591">
        <v>1566</v>
      </c>
      <c r="C1591">
        <v>120.33323138328305</v>
      </c>
      <c r="D1591">
        <v>-25.400231383283042</v>
      </c>
    </row>
    <row r="1592" spans="2:4" x14ac:dyDescent="0.25">
      <c r="B1592">
        <v>1567</v>
      </c>
      <c r="C1592">
        <v>120.33323138328305</v>
      </c>
      <c r="D1592">
        <v>-25.400231383283042</v>
      </c>
    </row>
    <row r="1593" spans="2:4" x14ac:dyDescent="0.25">
      <c r="B1593">
        <v>1568</v>
      </c>
      <c r="C1593">
        <v>120.0269305074019</v>
      </c>
      <c r="D1593">
        <v>3.9670694925980996</v>
      </c>
    </row>
    <row r="1594" spans="2:4" x14ac:dyDescent="0.25">
      <c r="B1594">
        <v>1569</v>
      </c>
      <c r="C1594">
        <v>118.97675607580939</v>
      </c>
      <c r="D1594">
        <v>18.981243924190608</v>
      </c>
    </row>
    <row r="1595" spans="2:4" x14ac:dyDescent="0.25">
      <c r="B1595">
        <v>1570</v>
      </c>
      <c r="C1595">
        <v>120.45283458243664</v>
      </c>
      <c r="D1595">
        <v>34.555165417563373</v>
      </c>
    </row>
    <row r="1596" spans="2:4" x14ac:dyDescent="0.25">
      <c r="B1596">
        <v>1571</v>
      </c>
      <c r="C1596">
        <v>119.81689562108339</v>
      </c>
      <c r="D1596">
        <v>-19.436895621083394</v>
      </c>
    </row>
    <row r="1597" spans="2:4" x14ac:dyDescent="0.25">
      <c r="B1597">
        <v>1572</v>
      </c>
      <c r="C1597">
        <v>120.44991743123776</v>
      </c>
      <c r="D1597">
        <v>-37.629917431237772</v>
      </c>
    </row>
    <row r="1598" spans="2:4" x14ac:dyDescent="0.25">
      <c r="B1598">
        <v>1573</v>
      </c>
      <c r="C1598">
        <v>119.36182003405997</v>
      </c>
      <c r="D1598">
        <v>-25.347820034059978</v>
      </c>
    </row>
    <row r="1599" spans="2:4" x14ac:dyDescent="0.25">
      <c r="B1599">
        <v>1574</v>
      </c>
      <c r="C1599">
        <v>119.17220520613355</v>
      </c>
      <c r="D1599">
        <v>0.86979479386644698</v>
      </c>
    </row>
    <row r="1600" spans="2:4" x14ac:dyDescent="0.25">
      <c r="B1600">
        <v>1575</v>
      </c>
      <c r="C1600">
        <v>119.85773573786754</v>
      </c>
      <c r="D1600">
        <v>16.190264262132459</v>
      </c>
    </row>
    <row r="1601" spans="2:4" x14ac:dyDescent="0.25">
      <c r="B1601">
        <v>1576</v>
      </c>
      <c r="C1601">
        <v>119.29180840528714</v>
      </c>
      <c r="D1601">
        <v>-43.846808405287149</v>
      </c>
    </row>
    <row r="1602" spans="2:4" x14ac:dyDescent="0.25">
      <c r="B1602">
        <v>1577</v>
      </c>
      <c r="C1602">
        <v>120.71246103913589</v>
      </c>
      <c r="D1602">
        <v>-18.727461039135889</v>
      </c>
    </row>
    <row r="1603" spans="2:4" x14ac:dyDescent="0.25">
      <c r="B1603">
        <v>1578</v>
      </c>
      <c r="C1603">
        <v>119.65353515394678</v>
      </c>
      <c r="D1603">
        <v>8.3084648460532264</v>
      </c>
    </row>
    <row r="1604" spans="2:4" x14ac:dyDescent="0.25">
      <c r="B1604">
        <v>1579</v>
      </c>
      <c r="C1604">
        <v>120.36240289527173</v>
      </c>
      <c r="D1604">
        <v>-24.560402895271721</v>
      </c>
    </row>
    <row r="1605" spans="2:4" x14ac:dyDescent="0.25">
      <c r="B1605">
        <v>1580</v>
      </c>
      <c r="C1605">
        <v>121.43299738525631</v>
      </c>
      <c r="D1605">
        <v>4.6190026147436924</v>
      </c>
    </row>
    <row r="1606" spans="2:4" x14ac:dyDescent="0.25">
      <c r="B1606">
        <v>1581</v>
      </c>
      <c r="C1606">
        <v>119.05551915817883</v>
      </c>
      <c r="D1606">
        <v>-29.095519158178831</v>
      </c>
    </row>
    <row r="1607" spans="2:4" x14ac:dyDescent="0.25">
      <c r="B1607">
        <v>1582</v>
      </c>
      <c r="C1607">
        <v>119.07885636776977</v>
      </c>
      <c r="D1607">
        <v>-13.091856367769779</v>
      </c>
    </row>
    <row r="1608" spans="2:4" x14ac:dyDescent="0.25">
      <c r="B1608">
        <v>1583</v>
      </c>
      <c r="C1608">
        <v>121.06543633419894</v>
      </c>
      <c r="D1608">
        <v>-30.227436334198941</v>
      </c>
    </row>
    <row r="1609" spans="2:4" x14ac:dyDescent="0.25">
      <c r="B1609">
        <v>1584</v>
      </c>
      <c r="C1609">
        <v>119.36473718525885</v>
      </c>
      <c r="D1609">
        <v>-20.84173718525885</v>
      </c>
    </row>
    <row r="1610" spans="2:4" x14ac:dyDescent="0.25">
      <c r="B1610">
        <v>1585</v>
      </c>
      <c r="C1610">
        <v>119.44350026762828</v>
      </c>
      <c r="D1610">
        <v>-25.482500267628282</v>
      </c>
    </row>
    <row r="1611" spans="2:4" x14ac:dyDescent="0.25">
      <c r="B1611">
        <v>1586</v>
      </c>
      <c r="C1611">
        <v>119.80230986508906</v>
      </c>
      <c r="D1611">
        <v>7.1886901349109422</v>
      </c>
    </row>
    <row r="1612" spans="2:4" x14ac:dyDescent="0.25">
      <c r="B1612">
        <v>1587</v>
      </c>
      <c r="C1612">
        <v>119.88690724985622</v>
      </c>
      <c r="D1612">
        <v>47.109092750143787</v>
      </c>
    </row>
    <row r="1613" spans="2:4" x14ac:dyDescent="0.25">
      <c r="B1613">
        <v>1588</v>
      </c>
      <c r="C1613">
        <v>119.47267177961696</v>
      </c>
      <c r="D1613">
        <v>0.5273282203830405</v>
      </c>
    </row>
    <row r="1614" spans="2:4" x14ac:dyDescent="0.25">
      <c r="B1614">
        <v>1589</v>
      </c>
      <c r="C1614">
        <v>119.3501514292645</v>
      </c>
      <c r="D1614">
        <v>-9.3401514292644947</v>
      </c>
    </row>
    <row r="1615" spans="2:4" x14ac:dyDescent="0.25">
      <c r="B1615">
        <v>1590</v>
      </c>
      <c r="C1615">
        <v>120.37698865126606</v>
      </c>
      <c r="D1615">
        <v>-25.564988651266063</v>
      </c>
    </row>
    <row r="1616" spans="2:4" x14ac:dyDescent="0.25">
      <c r="B1616">
        <v>1591</v>
      </c>
      <c r="C1616">
        <v>120.05610201939058</v>
      </c>
      <c r="D1616">
        <v>16.745897980609413</v>
      </c>
    </row>
    <row r="1617" spans="2:4" x14ac:dyDescent="0.25">
      <c r="B1617">
        <v>1592</v>
      </c>
      <c r="C1617">
        <v>120.3011427200955</v>
      </c>
      <c r="D1617">
        <v>-39.300142720095494</v>
      </c>
    </row>
    <row r="1618" spans="2:4" x14ac:dyDescent="0.25">
      <c r="B1618">
        <v>1593</v>
      </c>
      <c r="C1618">
        <v>119.94816742503245</v>
      </c>
      <c r="D1618">
        <v>41.160832574967557</v>
      </c>
    </row>
    <row r="1619" spans="2:4" x14ac:dyDescent="0.25">
      <c r="B1619">
        <v>1594</v>
      </c>
      <c r="C1619">
        <v>121.04209912460799</v>
      </c>
      <c r="D1619">
        <v>-6.976099124607984</v>
      </c>
    </row>
    <row r="1620" spans="2:4" x14ac:dyDescent="0.25">
      <c r="B1620">
        <v>1595</v>
      </c>
      <c r="C1620">
        <v>121.2696369181197</v>
      </c>
      <c r="D1620">
        <v>18.722363081880289</v>
      </c>
    </row>
    <row r="1621" spans="2:4" x14ac:dyDescent="0.25">
      <c r="B1621">
        <v>1596</v>
      </c>
      <c r="C1621">
        <v>119.62144649075924</v>
      </c>
      <c r="D1621">
        <v>10.39855350924077</v>
      </c>
    </row>
    <row r="1622" spans="2:4" x14ac:dyDescent="0.25">
      <c r="B1622">
        <v>1597</v>
      </c>
      <c r="C1622">
        <v>120.5928578399823</v>
      </c>
      <c r="D1622">
        <v>3.4601421600176963</v>
      </c>
    </row>
    <row r="1623" spans="2:4" x14ac:dyDescent="0.25">
      <c r="B1623">
        <v>1598</v>
      </c>
      <c r="C1623">
        <v>120.04735056579398</v>
      </c>
      <c r="D1623">
        <v>11.929649434206027</v>
      </c>
    </row>
    <row r="1624" spans="2:4" x14ac:dyDescent="0.25">
      <c r="B1624">
        <v>1599</v>
      </c>
      <c r="C1624">
        <v>119.92191306424264</v>
      </c>
      <c r="D1624">
        <v>13.080086935757365</v>
      </c>
    </row>
    <row r="1625" spans="2:4" x14ac:dyDescent="0.25">
      <c r="B1625">
        <v>1600</v>
      </c>
      <c r="C1625">
        <v>118.94466741262184</v>
      </c>
      <c r="D1625">
        <v>-8.9176674126218387</v>
      </c>
    </row>
    <row r="1626" spans="2:4" x14ac:dyDescent="0.25">
      <c r="B1626">
        <v>1601</v>
      </c>
      <c r="C1626">
        <v>119.10511072855958</v>
      </c>
      <c r="D1626">
        <v>10.930889271440421</v>
      </c>
    </row>
    <row r="1627" spans="2:4" x14ac:dyDescent="0.25">
      <c r="B1627">
        <v>1602</v>
      </c>
      <c r="C1627">
        <v>120.19612527693624</v>
      </c>
      <c r="D1627">
        <v>-25.11712527693625</v>
      </c>
    </row>
    <row r="1628" spans="2:4" x14ac:dyDescent="0.25">
      <c r="B1628">
        <v>1603</v>
      </c>
      <c r="C1628">
        <v>120.05610201939058</v>
      </c>
      <c r="D1628">
        <v>7.8778979806094185</v>
      </c>
    </row>
    <row r="1629" spans="2:4" x14ac:dyDescent="0.25">
      <c r="B1629">
        <v>1604</v>
      </c>
      <c r="C1629">
        <v>120.21071103293059</v>
      </c>
      <c r="D1629">
        <v>-27.695711032930589</v>
      </c>
    </row>
    <row r="1630" spans="2:4" x14ac:dyDescent="0.25">
      <c r="B1630">
        <v>1605</v>
      </c>
      <c r="C1630">
        <v>120.48784039682305</v>
      </c>
      <c r="D1630">
        <v>-27.46484039682305</v>
      </c>
    </row>
    <row r="1631" spans="2:4" x14ac:dyDescent="0.25">
      <c r="B1631">
        <v>1606</v>
      </c>
      <c r="C1631">
        <v>120.9954247054261</v>
      </c>
      <c r="D1631">
        <v>-46.863424705426098</v>
      </c>
    </row>
    <row r="1632" spans="2:4" x14ac:dyDescent="0.25">
      <c r="B1632">
        <v>1607</v>
      </c>
      <c r="C1632">
        <v>120.35948574407286</v>
      </c>
      <c r="D1632">
        <v>-17.843485744072851</v>
      </c>
    </row>
    <row r="1633" spans="2:4" x14ac:dyDescent="0.25">
      <c r="B1633">
        <v>1608</v>
      </c>
      <c r="C1633">
        <v>120.30405987129436</v>
      </c>
      <c r="D1633">
        <v>2.6459401287056465</v>
      </c>
    </row>
    <row r="1634" spans="2:4" x14ac:dyDescent="0.25">
      <c r="B1634">
        <v>1609</v>
      </c>
      <c r="C1634">
        <v>120.18737382333964</v>
      </c>
      <c r="D1634">
        <v>21.829626176660355</v>
      </c>
    </row>
    <row r="1635" spans="2:4" x14ac:dyDescent="0.25">
      <c r="B1635">
        <v>1610</v>
      </c>
      <c r="C1635">
        <v>120.08527353137926</v>
      </c>
      <c r="D1635">
        <v>-38.003273531379264</v>
      </c>
    </row>
    <row r="1636" spans="2:4" x14ac:dyDescent="0.25">
      <c r="B1636">
        <v>1611</v>
      </c>
      <c r="C1636">
        <v>120.26030260331135</v>
      </c>
      <c r="D1636">
        <v>-18.292302603311342</v>
      </c>
    </row>
    <row r="1637" spans="2:4" x14ac:dyDescent="0.25">
      <c r="B1637">
        <v>1612</v>
      </c>
      <c r="C1637">
        <v>120.88165580867025</v>
      </c>
      <c r="D1637">
        <v>0.96334419132975313</v>
      </c>
    </row>
    <row r="1638" spans="2:4" x14ac:dyDescent="0.25">
      <c r="B1638">
        <v>1613</v>
      </c>
      <c r="C1638">
        <v>119.59519212996942</v>
      </c>
      <c r="D1638">
        <v>5.4408078700305822</v>
      </c>
    </row>
    <row r="1639" spans="2:4" x14ac:dyDescent="0.25">
      <c r="B1639">
        <v>1614</v>
      </c>
      <c r="C1639">
        <v>119.9890075418166</v>
      </c>
      <c r="D1639">
        <v>18.068992458183388</v>
      </c>
    </row>
    <row r="1640" spans="2:4" x14ac:dyDescent="0.25">
      <c r="B1640">
        <v>1615</v>
      </c>
      <c r="C1640">
        <v>120.21654533532832</v>
      </c>
      <c r="D1640">
        <v>-15.655545335328313</v>
      </c>
    </row>
    <row r="1641" spans="2:4" x14ac:dyDescent="0.25">
      <c r="B1641">
        <v>1616</v>
      </c>
      <c r="C1641">
        <v>120.47908894322644</v>
      </c>
      <c r="D1641">
        <v>8.4659110567735496</v>
      </c>
    </row>
    <row r="1642" spans="2:4" x14ac:dyDescent="0.25">
      <c r="B1642">
        <v>1617</v>
      </c>
      <c r="C1642">
        <v>119.80814416748679</v>
      </c>
      <c r="D1642">
        <v>8.8498558325131995</v>
      </c>
    </row>
    <row r="1643" spans="2:4" x14ac:dyDescent="0.25">
      <c r="B1643">
        <v>1618</v>
      </c>
      <c r="C1643">
        <v>119.90441015704944</v>
      </c>
      <c r="D1643">
        <v>-4.8714101570494392</v>
      </c>
    </row>
    <row r="1644" spans="2:4" x14ac:dyDescent="0.25">
      <c r="B1644">
        <v>1619</v>
      </c>
      <c r="C1644">
        <v>119.9540017274302</v>
      </c>
      <c r="D1644">
        <v>-24.073001727430196</v>
      </c>
    </row>
    <row r="1645" spans="2:4" x14ac:dyDescent="0.25">
      <c r="B1645">
        <v>1620</v>
      </c>
      <c r="C1645">
        <v>119.54268340838979</v>
      </c>
      <c r="D1645">
        <v>-26.170683408389792</v>
      </c>
    </row>
    <row r="1646" spans="2:4" x14ac:dyDescent="0.25">
      <c r="B1646">
        <v>1621</v>
      </c>
      <c r="C1646">
        <v>119.53976625719093</v>
      </c>
      <c r="D1646">
        <v>-19.224766257190936</v>
      </c>
    </row>
    <row r="1647" spans="2:4" x14ac:dyDescent="0.25">
      <c r="B1647">
        <v>1622</v>
      </c>
      <c r="C1647">
        <v>121.42132878046084</v>
      </c>
      <c r="D1647">
        <v>-1.4223287804608447</v>
      </c>
    </row>
    <row r="1648" spans="2:4" x14ac:dyDescent="0.25">
      <c r="B1648">
        <v>1623</v>
      </c>
      <c r="C1648">
        <v>121.52517936314054</v>
      </c>
      <c r="D1648">
        <v>24.341820636859453</v>
      </c>
    </row>
    <row r="1649" spans="2:4" x14ac:dyDescent="0.25">
      <c r="B1649">
        <v>1624</v>
      </c>
      <c r="C1649">
        <v>120.75621830711891</v>
      </c>
      <c r="D1649">
        <v>-22.762218307118914</v>
      </c>
    </row>
    <row r="1650" spans="2:4" x14ac:dyDescent="0.25">
      <c r="B1650">
        <v>1625</v>
      </c>
      <c r="C1650">
        <v>120.15820231135096</v>
      </c>
      <c r="D1650">
        <v>47.846797688649033</v>
      </c>
    </row>
    <row r="1651" spans="2:4" x14ac:dyDescent="0.25">
      <c r="B1651">
        <v>1626</v>
      </c>
      <c r="C1651">
        <v>119.56310346678187</v>
      </c>
      <c r="D1651">
        <v>52.353896533218133</v>
      </c>
    </row>
    <row r="1652" spans="2:4" x14ac:dyDescent="0.25">
      <c r="B1652">
        <v>1627</v>
      </c>
      <c r="C1652">
        <v>120.72121249273249</v>
      </c>
      <c r="D1652">
        <v>1.2717875072675042</v>
      </c>
    </row>
    <row r="1653" spans="2:4" x14ac:dyDescent="0.25">
      <c r="B1653">
        <v>1628</v>
      </c>
      <c r="C1653">
        <v>120.26030260331135</v>
      </c>
      <c r="D1653">
        <v>-35.24730260331134</v>
      </c>
    </row>
    <row r="1654" spans="2:4" x14ac:dyDescent="0.25">
      <c r="B1654">
        <v>1629</v>
      </c>
      <c r="C1654">
        <v>120.50826045521512</v>
      </c>
      <c r="D1654">
        <v>-20.458260455215125</v>
      </c>
    </row>
    <row r="1655" spans="2:4" x14ac:dyDescent="0.25">
      <c r="B1655">
        <v>1630</v>
      </c>
      <c r="C1655">
        <v>120.54034911840267</v>
      </c>
      <c r="D1655">
        <v>-20.579349118402675</v>
      </c>
    </row>
    <row r="1656" spans="2:4" x14ac:dyDescent="0.25">
      <c r="B1656">
        <v>1631</v>
      </c>
      <c r="C1656">
        <v>119.9540017274302</v>
      </c>
      <c r="D1656">
        <v>-24.073001727430196</v>
      </c>
    </row>
    <row r="1657" spans="2:4" x14ac:dyDescent="0.25">
      <c r="B1657">
        <v>1632</v>
      </c>
      <c r="C1657">
        <v>119.9073273082483</v>
      </c>
      <c r="D1657">
        <v>-25.246327308248297</v>
      </c>
    </row>
    <row r="1658" spans="2:4" x14ac:dyDescent="0.25">
      <c r="B1658">
        <v>1633</v>
      </c>
      <c r="C1658">
        <v>120.02984765860076</v>
      </c>
      <c r="D1658">
        <v>-1.8847658600762429E-2</v>
      </c>
    </row>
    <row r="1659" spans="2:4" x14ac:dyDescent="0.25">
      <c r="B1659">
        <v>1634</v>
      </c>
      <c r="C1659">
        <v>119.25680259090072</v>
      </c>
      <c r="D1659">
        <v>-7.6098025909007134</v>
      </c>
    </row>
    <row r="1660" spans="2:4" x14ac:dyDescent="0.25">
      <c r="B1660">
        <v>1635</v>
      </c>
      <c r="C1660">
        <v>119.66520375874225</v>
      </c>
      <c r="D1660">
        <v>2.3487962412577446</v>
      </c>
    </row>
    <row r="1661" spans="2:4" x14ac:dyDescent="0.25">
      <c r="B1661">
        <v>1636</v>
      </c>
      <c r="C1661">
        <v>119.35598573166224</v>
      </c>
      <c r="D1661">
        <v>5.6840142683377621</v>
      </c>
    </row>
    <row r="1662" spans="2:4" x14ac:dyDescent="0.25">
      <c r="B1662">
        <v>1637</v>
      </c>
      <c r="C1662">
        <v>121.32214563969931</v>
      </c>
      <c r="D1662">
        <v>7.9748543603006823</v>
      </c>
    </row>
    <row r="1663" spans="2:4" x14ac:dyDescent="0.25">
      <c r="B1663">
        <v>1638</v>
      </c>
      <c r="C1663">
        <v>119.53101480359432</v>
      </c>
      <c r="D1663">
        <v>-39.547014803594323</v>
      </c>
    </row>
    <row r="1664" spans="2:4" x14ac:dyDescent="0.25">
      <c r="B1664">
        <v>1639</v>
      </c>
      <c r="C1664">
        <v>121.34548284929026</v>
      </c>
      <c r="D1664">
        <v>-52.708482849290263</v>
      </c>
    </row>
    <row r="1665" spans="2:4" x14ac:dyDescent="0.25">
      <c r="B1665">
        <v>1640</v>
      </c>
      <c r="C1665">
        <v>118.95633601741731</v>
      </c>
      <c r="D1665">
        <v>26.085663982582687</v>
      </c>
    </row>
    <row r="1666" spans="2:4" x14ac:dyDescent="0.25">
      <c r="B1666">
        <v>1641</v>
      </c>
      <c r="C1666">
        <v>120.07068777538491</v>
      </c>
      <c r="D1666">
        <v>-27.030687775384905</v>
      </c>
    </row>
    <row r="1667" spans="2:4" x14ac:dyDescent="0.25">
      <c r="B1667">
        <v>1642</v>
      </c>
      <c r="C1667">
        <v>120.07360492658378</v>
      </c>
      <c r="D1667">
        <v>-13.819604926583779</v>
      </c>
    </row>
    <row r="1668" spans="2:4" x14ac:dyDescent="0.25">
      <c r="B1668">
        <v>1643</v>
      </c>
      <c r="C1668">
        <v>119.28889125408827</v>
      </c>
      <c r="D1668">
        <v>-32.28889125408827</v>
      </c>
    </row>
    <row r="1669" spans="2:4" x14ac:dyDescent="0.25">
      <c r="B1669">
        <v>1644</v>
      </c>
      <c r="C1669">
        <v>121.44466599005177</v>
      </c>
      <c r="D1669">
        <v>6.3863340099482286</v>
      </c>
    </row>
    <row r="1670" spans="2:4" x14ac:dyDescent="0.25">
      <c r="B1670">
        <v>1645</v>
      </c>
      <c r="C1670">
        <v>119.64186654915132</v>
      </c>
      <c r="D1670">
        <v>8.2521334508486888</v>
      </c>
    </row>
    <row r="1671" spans="2:4" x14ac:dyDescent="0.25">
      <c r="B1671">
        <v>1646</v>
      </c>
      <c r="C1671">
        <v>120.71246103913589</v>
      </c>
      <c r="D1671">
        <v>7.2395389608641096</v>
      </c>
    </row>
    <row r="1672" spans="2:4" x14ac:dyDescent="0.25">
      <c r="B1672">
        <v>1647</v>
      </c>
      <c r="C1672">
        <v>120.23113109132267</v>
      </c>
      <c r="D1672">
        <v>13.770868908677343</v>
      </c>
    </row>
    <row r="1673" spans="2:4" x14ac:dyDescent="0.25">
      <c r="B1673">
        <v>1648</v>
      </c>
      <c r="C1673">
        <v>121.35131715168801</v>
      </c>
      <c r="D1673">
        <v>-20.720317151688008</v>
      </c>
    </row>
    <row r="1674" spans="2:4" x14ac:dyDescent="0.25">
      <c r="B1674">
        <v>1649</v>
      </c>
      <c r="C1674">
        <v>120.16111946254983</v>
      </c>
      <c r="D1674">
        <v>7.8468805374501756</v>
      </c>
    </row>
    <row r="1675" spans="2:4" x14ac:dyDescent="0.25">
      <c r="B1675">
        <v>1650</v>
      </c>
      <c r="C1675">
        <v>120.46450318723211</v>
      </c>
      <c r="D1675">
        <v>-23.957503187232106</v>
      </c>
    </row>
    <row r="1676" spans="2:4" x14ac:dyDescent="0.25">
      <c r="B1676">
        <v>1651</v>
      </c>
      <c r="C1676">
        <v>119.38807439484978</v>
      </c>
      <c r="D1676">
        <v>-21.404074394849786</v>
      </c>
    </row>
    <row r="1677" spans="2:4" x14ac:dyDescent="0.25">
      <c r="B1677">
        <v>1652</v>
      </c>
      <c r="C1677">
        <v>120.12027934576568</v>
      </c>
      <c r="D1677">
        <v>57.807720654234316</v>
      </c>
    </row>
    <row r="1678" spans="2:4" x14ac:dyDescent="0.25">
      <c r="B1678">
        <v>1653</v>
      </c>
      <c r="C1678">
        <v>119.53393195479319</v>
      </c>
      <c r="D1678">
        <v>7.3650680452068116</v>
      </c>
    </row>
    <row r="1679" spans="2:4" x14ac:dyDescent="0.25">
      <c r="B1679">
        <v>1654</v>
      </c>
      <c r="C1679">
        <v>121.04501627580686</v>
      </c>
      <c r="D1679">
        <v>8.8779837241931432</v>
      </c>
    </row>
    <row r="1680" spans="2:4" x14ac:dyDescent="0.25">
      <c r="B1680">
        <v>1655</v>
      </c>
      <c r="C1680">
        <v>119.94233312263472</v>
      </c>
      <c r="D1680">
        <v>-36.876333122634719</v>
      </c>
    </row>
    <row r="1681" spans="2:4" x14ac:dyDescent="0.25">
      <c r="B1681">
        <v>1656</v>
      </c>
      <c r="C1681">
        <v>119.94233312263472</v>
      </c>
      <c r="D1681">
        <v>-36.876333122634719</v>
      </c>
    </row>
    <row r="1682" spans="2:4" x14ac:dyDescent="0.25">
      <c r="B1682">
        <v>1657</v>
      </c>
      <c r="C1682">
        <v>121.35423430288687</v>
      </c>
      <c r="D1682">
        <v>-8.3512343028868656</v>
      </c>
    </row>
    <row r="1683" spans="2:4" x14ac:dyDescent="0.25">
      <c r="B1683">
        <v>1658</v>
      </c>
      <c r="C1683">
        <v>119.02634764619015</v>
      </c>
      <c r="D1683">
        <v>-14.080347646190148</v>
      </c>
    </row>
    <row r="1684" spans="2:4" x14ac:dyDescent="0.25">
      <c r="B1684">
        <v>1659</v>
      </c>
      <c r="C1684">
        <v>119.22179677651431</v>
      </c>
      <c r="D1684">
        <v>65.597203223485678</v>
      </c>
    </row>
    <row r="1685" spans="2:4" x14ac:dyDescent="0.25">
      <c r="B1685">
        <v>1660</v>
      </c>
      <c r="C1685">
        <v>120.91082732065892</v>
      </c>
      <c r="D1685">
        <v>62.079172679341085</v>
      </c>
    </row>
    <row r="1686" spans="2:4" x14ac:dyDescent="0.25">
      <c r="B1686">
        <v>1661</v>
      </c>
      <c r="C1686">
        <v>119.33848282446903</v>
      </c>
      <c r="D1686">
        <v>-25.279482824469028</v>
      </c>
    </row>
    <row r="1687" spans="2:4" x14ac:dyDescent="0.25">
      <c r="B1687">
        <v>1662</v>
      </c>
      <c r="C1687">
        <v>120.33906568568078</v>
      </c>
      <c r="D1687">
        <v>4.6829343143192261</v>
      </c>
    </row>
    <row r="1688" spans="2:4" x14ac:dyDescent="0.25">
      <c r="B1688">
        <v>1663</v>
      </c>
      <c r="C1688">
        <v>120.31572847608983</v>
      </c>
      <c r="D1688">
        <v>23.727271523910176</v>
      </c>
    </row>
    <row r="1689" spans="2:4" x14ac:dyDescent="0.25">
      <c r="B1689">
        <v>1664</v>
      </c>
      <c r="C1689">
        <v>121.23171395253441</v>
      </c>
      <c r="D1689">
        <v>-23.250713952534412</v>
      </c>
    </row>
    <row r="1690" spans="2:4" x14ac:dyDescent="0.25">
      <c r="B1690">
        <v>1665</v>
      </c>
      <c r="C1690">
        <v>119.11969648455393</v>
      </c>
      <c r="D1690">
        <v>43.03230351544606</v>
      </c>
    </row>
    <row r="1691" spans="2:4" x14ac:dyDescent="0.25">
      <c r="B1691">
        <v>1666</v>
      </c>
      <c r="C1691">
        <v>120.47908894322644</v>
      </c>
      <c r="D1691">
        <v>-13.469088943226438</v>
      </c>
    </row>
    <row r="1692" spans="2:4" x14ac:dyDescent="0.25">
      <c r="B1692">
        <v>1667</v>
      </c>
      <c r="C1692">
        <v>119.93358166903812</v>
      </c>
      <c r="D1692">
        <v>-9.8845816690381128</v>
      </c>
    </row>
    <row r="1693" spans="2:4" x14ac:dyDescent="0.25">
      <c r="B1693">
        <v>1668</v>
      </c>
      <c r="C1693">
        <v>120.61619504957325</v>
      </c>
      <c r="D1693">
        <v>81.183804950426762</v>
      </c>
    </row>
    <row r="1694" spans="2:4" x14ac:dyDescent="0.25">
      <c r="B1694">
        <v>1669</v>
      </c>
      <c r="C1694">
        <v>120.85248429668157</v>
      </c>
      <c r="D1694">
        <v>-25.557484296681565</v>
      </c>
    </row>
    <row r="1695" spans="2:4" x14ac:dyDescent="0.25">
      <c r="B1695">
        <v>1670</v>
      </c>
      <c r="C1695">
        <v>119.84606713307207</v>
      </c>
      <c r="D1695">
        <v>6.1369328669279355</v>
      </c>
    </row>
    <row r="1696" spans="2:4" x14ac:dyDescent="0.25">
      <c r="B1696">
        <v>1671</v>
      </c>
      <c r="C1696">
        <v>121.2054595917446</v>
      </c>
      <c r="D1696">
        <v>-31.168459591744593</v>
      </c>
    </row>
    <row r="1697" spans="2:4" x14ac:dyDescent="0.25">
      <c r="B1697">
        <v>1672</v>
      </c>
      <c r="C1697">
        <v>119.23346538130978</v>
      </c>
      <c r="D1697">
        <v>14.728534618690205</v>
      </c>
    </row>
    <row r="1698" spans="2:4" x14ac:dyDescent="0.25">
      <c r="B1698">
        <v>1673</v>
      </c>
      <c r="C1698">
        <v>120.245716847317</v>
      </c>
      <c r="D1698">
        <v>7.6772831526830032</v>
      </c>
    </row>
    <row r="1699" spans="2:4" x14ac:dyDescent="0.25">
      <c r="B1699">
        <v>1674</v>
      </c>
      <c r="C1699">
        <v>120.68912382954495</v>
      </c>
      <c r="D1699">
        <v>52.294876170455055</v>
      </c>
    </row>
    <row r="1700" spans="2:4" x14ac:dyDescent="0.25">
      <c r="B1700">
        <v>1675</v>
      </c>
      <c r="C1700">
        <v>119.53684910599206</v>
      </c>
      <c r="D1700">
        <v>-15.032849105992057</v>
      </c>
    </row>
    <row r="1701" spans="2:4" x14ac:dyDescent="0.25">
      <c r="B1701">
        <v>1676</v>
      </c>
      <c r="C1701">
        <v>121.55522602048887</v>
      </c>
      <c r="D1701">
        <v>-38.603226020488876</v>
      </c>
    </row>
    <row r="1702" spans="2:4" x14ac:dyDescent="0.25">
      <c r="B1702">
        <v>1677</v>
      </c>
      <c r="C1702">
        <v>119.34723427806564</v>
      </c>
      <c r="D1702">
        <v>7.6547657219343535</v>
      </c>
    </row>
    <row r="1703" spans="2:4" x14ac:dyDescent="0.25">
      <c r="B1703">
        <v>1678</v>
      </c>
      <c r="C1703">
        <v>121.25213401092648</v>
      </c>
      <c r="D1703">
        <v>-11.67113401092648</v>
      </c>
    </row>
    <row r="1704" spans="2:4" x14ac:dyDescent="0.25">
      <c r="B1704">
        <v>1679</v>
      </c>
      <c r="C1704">
        <v>118.93591595902524</v>
      </c>
      <c r="D1704">
        <v>-7.8149159590252424</v>
      </c>
    </row>
    <row r="1705" spans="2:4" x14ac:dyDescent="0.25">
      <c r="B1705">
        <v>1680</v>
      </c>
      <c r="C1705">
        <v>119.85773573786754</v>
      </c>
      <c r="D1705">
        <v>23.209264262132464</v>
      </c>
    </row>
    <row r="1706" spans="2:4" x14ac:dyDescent="0.25">
      <c r="B1706">
        <v>1681</v>
      </c>
      <c r="C1706">
        <v>119.6243636419581</v>
      </c>
      <c r="D1706">
        <v>0.33663635804190051</v>
      </c>
    </row>
    <row r="1707" spans="2:4" x14ac:dyDescent="0.25">
      <c r="B1707">
        <v>1682</v>
      </c>
      <c r="C1707">
        <v>119.81397846988453</v>
      </c>
      <c r="D1707">
        <v>-15.816978469884532</v>
      </c>
    </row>
    <row r="1708" spans="2:4" x14ac:dyDescent="0.25">
      <c r="B1708">
        <v>1683</v>
      </c>
      <c r="C1708">
        <v>120.48200609442532</v>
      </c>
      <c r="D1708">
        <v>7.4969939055746835</v>
      </c>
    </row>
    <row r="1709" spans="2:4" x14ac:dyDescent="0.25">
      <c r="B1709">
        <v>1684</v>
      </c>
      <c r="C1709">
        <v>120.16111946254983</v>
      </c>
      <c r="D1709">
        <v>7.8008805374501691</v>
      </c>
    </row>
    <row r="1710" spans="2:4" x14ac:dyDescent="0.25">
      <c r="B1710">
        <v>1685</v>
      </c>
      <c r="C1710">
        <v>119.23929968370751</v>
      </c>
      <c r="D1710">
        <v>-36.915299683707516</v>
      </c>
    </row>
    <row r="1711" spans="2:4" x14ac:dyDescent="0.25">
      <c r="B1711">
        <v>1686</v>
      </c>
      <c r="C1711">
        <v>119.88107294745849</v>
      </c>
      <c r="D1711">
        <v>-4.9150729474584978</v>
      </c>
    </row>
    <row r="1712" spans="2:4" x14ac:dyDescent="0.25">
      <c r="B1712">
        <v>1687</v>
      </c>
      <c r="C1712">
        <v>119.52226334999771</v>
      </c>
      <c r="D1712">
        <v>-4.7632633499977146</v>
      </c>
    </row>
    <row r="1713" spans="2:4" x14ac:dyDescent="0.25">
      <c r="B1713">
        <v>1688</v>
      </c>
      <c r="C1713">
        <v>119.58352352517394</v>
      </c>
      <c r="D1713">
        <v>34.065476474826056</v>
      </c>
    </row>
    <row r="1714" spans="2:4" x14ac:dyDescent="0.25">
      <c r="B1714">
        <v>1689</v>
      </c>
      <c r="C1714">
        <v>119.90149300585057</v>
      </c>
      <c r="D1714">
        <v>6.0975069941494269</v>
      </c>
    </row>
    <row r="1715" spans="2:4" x14ac:dyDescent="0.25">
      <c r="B1715">
        <v>1690</v>
      </c>
      <c r="C1715">
        <v>119.66228660754339</v>
      </c>
      <c r="D1715">
        <v>65.019713392456595</v>
      </c>
    </row>
    <row r="1716" spans="2:4" x14ac:dyDescent="0.25">
      <c r="B1716">
        <v>1691</v>
      </c>
      <c r="C1716">
        <v>119.80522701628792</v>
      </c>
      <c r="D1716">
        <v>-11.897227016287914</v>
      </c>
    </row>
    <row r="1717" spans="2:4" x14ac:dyDescent="0.25">
      <c r="B1717">
        <v>1692</v>
      </c>
      <c r="C1717">
        <v>121.25796831332423</v>
      </c>
      <c r="D1717">
        <v>7.7220316866757628</v>
      </c>
    </row>
    <row r="1718" spans="2:4" x14ac:dyDescent="0.25">
      <c r="B1718">
        <v>1693</v>
      </c>
      <c r="C1718">
        <v>118.93591595902524</v>
      </c>
      <c r="D1718">
        <v>3.0600840409747576</v>
      </c>
    </row>
    <row r="1719" spans="2:4" x14ac:dyDescent="0.25">
      <c r="B1719">
        <v>1694</v>
      </c>
      <c r="C1719">
        <v>119.57185492037847</v>
      </c>
      <c r="D1719">
        <v>8.413145079621529</v>
      </c>
    </row>
    <row r="1720" spans="2:4" x14ac:dyDescent="0.25">
      <c r="B1720">
        <v>1695</v>
      </c>
      <c r="C1720">
        <v>120.02984765860076</v>
      </c>
      <c r="D1720">
        <v>-41.031847658600753</v>
      </c>
    </row>
    <row r="1721" spans="2:4" x14ac:dyDescent="0.25">
      <c r="B1721">
        <v>1696</v>
      </c>
      <c r="C1721">
        <v>119.74980114350943</v>
      </c>
      <c r="D1721">
        <v>8.2551988564905656</v>
      </c>
    </row>
    <row r="1722" spans="2:4" x14ac:dyDescent="0.25">
      <c r="B1722">
        <v>1697</v>
      </c>
      <c r="C1722">
        <v>120.56368632799362</v>
      </c>
      <c r="D1722">
        <v>79.37131367200638</v>
      </c>
    </row>
    <row r="1723" spans="2:4" x14ac:dyDescent="0.25">
      <c r="B1723">
        <v>1698</v>
      </c>
      <c r="C1723">
        <v>120.44408312884003</v>
      </c>
      <c r="D1723">
        <v>-15.395083128840028</v>
      </c>
    </row>
    <row r="1724" spans="2:4" x14ac:dyDescent="0.25">
      <c r="B1724">
        <v>1699</v>
      </c>
      <c r="C1724">
        <v>120.2923912664989</v>
      </c>
      <c r="D1724">
        <v>1.676608733501098</v>
      </c>
    </row>
    <row r="1725" spans="2:4" x14ac:dyDescent="0.25">
      <c r="B1725">
        <v>1700</v>
      </c>
      <c r="C1725">
        <v>119.42016305803733</v>
      </c>
      <c r="D1725">
        <v>-23.420163058037332</v>
      </c>
    </row>
    <row r="1726" spans="2:4" x14ac:dyDescent="0.25">
      <c r="B1726">
        <v>1701</v>
      </c>
      <c r="C1726">
        <v>120.931247379051</v>
      </c>
      <c r="D1726">
        <v>8.0227526209490065</v>
      </c>
    </row>
    <row r="1727" spans="2:4" x14ac:dyDescent="0.25">
      <c r="B1727">
        <v>1702</v>
      </c>
      <c r="C1727">
        <v>121.33089709329593</v>
      </c>
      <c r="D1727">
        <v>8.5541029067040597</v>
      </c>
    </row>
    <row r="1728" spans="2:4" x14ac:dyDescent="0.25">
      <c r="B1728">
        <v>1703</v>
      </c>
      <c r="C1728">
        <v>119.30639416128149</v>
      </c>
      <c r="D1728">
        <v>-24.305394161281484</v>
      </c>
    </row>
    <row r="1729" spans="2:4" x14ac:dyDescent="0.25">
      <c r="B1729">
        <v>1704</v>
      </c>
      <c r="C1729">
        <v>120.33906568568078</v>
      </c>
      <c r="D1729">
        <v>-40.318065685680779</v>
      </c>
    </row>
    <row r="1730" spans="2:4" x14ac:dyDescent="0.25">
      <c r="B1730">
        <v>1705</v>
      </c>
      <c r="C1730">
        <v>119.39390869724753</v>
      </c>
      <c r="D1730">
        <v>-24.342908697247523</v>
      </c>
    </row>
    <row r="1731" spans="2:4" x14ac:dyDescent="0.25">
      <c r="B1731">
        <v>1706</v>
      </c>
      <c r="C1731">
        <v>120.6570351663574</v>
      </c>
      <c r="D1731">
        <v>16.475964833642607</v>
      </c>
    </row>
    <row r="1732" spans="2:4" x14ac:dyDescent="0.25">
      <c r="B1732">
        <v>1707</v>
      </c>
      <c r="C1732">
        <v>120.03859911219737</v>
      </c>
      <c r="D1732">
        <v>34.798400887802615</v>
      </c>
    </row>
    <row r="1733" spans="2:4" x14ac:dyDescent="0.25">
      <c r="B1733">
        <v>1708</v>
      </c>
      <c r="C1733">
        <v>119.67103806114</v>
      </c>
      <c r="D1733">
        <v>1.8779619388600111</v>
      </c>
    </row>
    <row r="1734" spans="2:4" x14ac:dyDescent="0.25">
      <c r="B1734">
        <v>1709</v>
      </c>
      <c r="C1734">
        <v>120.61327789837438</v>
      </c>
      <c r="D1734">
        <v>-16.588277898374372</v>
      </c>
    </row>
    <row r="1735" spans="2:4" x14ac:dyDescent="0.25">
      <c r="B1735">
        <v>1710</v>
      </c>
      <c r="C1735">
        <v>119.82272992348113</v>
      </c>
      <c r="D1735">
        <v>-24.83072992348113</v>
      </c>
    </row>
    <row r="1736" spans="2:4" x14ac:dyDescent="0.25">
      <c r="B1736">
        <v>1711</v>
      </c>
      <c r="C1736">
        <v>119.82856422587886</v>
      </c>
      <c r="D1736">
        <v>-36.739564225878865</v>
      </c>
    </row>
    <row r="1737" spans="2:4" x14ac:dyDescent="0.25">
      <c r="B1737">
        <v>1712</v>
      </c>
      <c r="C1737">
        <v>119.72354678271962</v>
      </c>
      <c r="D1737">
        <v>52.325453217280383</v>
      </c>
    </row>
    <row r="1738" spans="2:4" x14ac:dyDescent="0.25">
      <c r="B1738">
        <v>1713</v>
      </c>
      <c r="C1738">
        <v>120.49075754802192</v>
      </c>
      <c r="D1738">
        <v>40.404242451978092</v>
      </c>
    </row>
    <row r="1739" spans="2:4" x14ac:dyDescent="0.25">
      <c r="B1739">
        <v>1714</v>
      </c>
      <c r="C1739">
        <v>120.8845729598691</v>
      </c>
      <c r="D1739">
        <v>46.995427040130892</v>
      </c>
    </row>
    <row r="1740" spans="2:4" x14ac:dyDescent="0.25">
      <c r="B1740">
        <v>1715</v>
      </c>
      <c r="C1740">
        <v>119.40266015084413</v>
      </c>
      <c r="D1740">
        <v>9.6133398491558637</v>
      </c>
    </row>
    <row r="1741" spans="2:4" x14ac:dyDescent="0.25">
      <c r="B1741">
        <v>1716</v>
      </c>
      <c r="C1741">
        <v>120.52284621120947</v>
      </c>
      <c r="D1741">
        <v>29.385153788790518</v>
      </c>
    </row>
    <row r="1742" spans="2:4" x14ac:dyDescent="0.25">
      <c r="B1742">
        <v>1717</v>
      </c>
      <c r="C1742">
        <v>119.67103806114</v>
      </c>
      <c r="D1742">
        <v>0.35696193886001026</v>
      </c>
    </row>
    <row r="1743" spans="2:4" x14ac:dyDescent="0.25">
      <c r="B1743">
        <v>1718</v>
      </c>
      <c r="C1743">
        <v>121.46216889724499</v>
      </c>
      <c r="D1743">
        <v>49.98483110275501</v>
      </c>
    </row>
    <row r="1744" spans="2:4" x14ac:dyDescent="0.25">
      <c r="B1744">
        <v>1719</v>
      </c>
      <c r="C1744">
        <v>120.44116597764116</v>
      </c>
      <c r="D1744">
        <v>11.509834022358831</v>
      </c>
    </row>
    <row r="1745" spans="2:4" x14ac:dyDescent="0.25">
      <c r="B1745">
        <v>1720</v>
      </c>
      <c r="C1745">
        <v>119.45516887242376</v>
      </c>
      <c r="D1745">
        <v>10.536831127576235</v>
      </c>
    </row>
    <row r="1746" spans="2:4" x14ac:dyDescent="0.25">
      <c r="B1746">
        <v>1721</v>
      </c>
      <c r="C1746">
        <v>119.64186654915132</v>
      </c>
      <c r="D1746">
        <v>4.3801334508486889</v>
      </c>
    </row>
    <row r="1747" spans="2:4" x14ac:dyDescent="0.25">
      <c r="B1747">
        <v>1722</v>
      </c>
      <c r="C1747">
        <v>119.94525027383359</v>
      </c>
      <c r="D1747">
        <v>-21.883250273833596</v>
      </c>
    </row>
    <row r="1748" spans="2:4" x14ac:dyDescent="0.25">
      <c r="B1748">
        <v>1723</v>
      </c>
      <c r="C1748">
        <v>119.84606713307207</v>
      </c>
      <c r="D1748">
        <v>-26.806067133072062</v>
      </c>
    </row>
    <row r="1749" spans="2:4" x14ac:dyDescent="0.25">
      <c r="B1749">
        <v>1724</v>
      </c>
      <c r="C1749">
        <v>120.8758215062725</v>
      </c>
      <c r="D1749">
        <v>5.1861784937274962</v>
      </c>
    </row>
    <row r="1750" spans="2:4" x14ac:dyDescent="0.25">
      <c r="B1750">
        <v>1725</v>
      </c>
      <c r="C1750">
        <v>120.67162092235174</v>
      </c>
      <c r="D1750">
        <v>-7.7116209223517416</v>
      </c>
    </row>
    <row r="1751" spans="2:4" x14ac:dyDescent="0.25">
      <c r="B1751">
        <v>1726</v>
      </c>
      <c r="C1751">
        <v>120.81747848229514</v>
      </c>
      <c r="D1751">
        <v>5.1355215177048592</v>
      </c>
    </row>
    <row r="1752" spans="2:4" x14ac:dyDescent="0.25">
      <c r="B1752">
        <v>1727</v>
      </c>
      <c r="C1752">
        <v>119.37932294125318</v>
      </c>
      <c r="D1752">
        <v>-19.401322941253184</v>
      </c>
    </row>
    <row r="1753" spans="2:4" x14ac:dyDescent="0.25">
      <c r="B1753">
        <v>1728</v>
      </c>
      <c r="C1753">
        <v>120.96333604223855</v>
      </c>
      <c r="D1753">
        <v>5.0636639577614488</v>
      </c>
    </row>
    <row r="1754" spans="2:4" x14ac:dyDescent="0.25">
      <c r="B1754">
        <v>1729</v>
      </c>
      <c r="C1754">
        <v>120.59577499118117</v>
      </c>
      <c r="D1754">
        <v>-2.5997749911811781</v>
      </c>
    </row>
    <row r="1755" spans="2:4" x14ac:dyDescent="0.25">
      <c r="B1755">
        <v>1730</v>
      </c>
      <c r="C1755">
        <v>120.36532004647059</v>
      </c>
      <c r="D1755">
        <v>-28.492320046470581</v>
      </c>
    </row>
    <row r="1756" spans="2:4" x14ac:dyDescent="0.25">
      <c r="B1756">
        <v>1731</v>
      </c>
      <c r="C1756">
        <v>119.75563544590716</v>
      </c>
      <c r="D1756">
        <v>-36.754635445907155</v>
      </c>
    </row>
    <row r="1757" spans="2:4" x14ac:dyDescent="0.25">
      <c r="B1757">
        <v>1732</v>
      </c>
      <c r="C1757">
        <v>120.41491161685136</v>
      </c>
      <c r="D1757">
        <v>-22.40091161685136</v>
      </c>
    </row>
    <row r="1758" spans="2:4" x14ac:dyDescent="0.25">
      <c r="B1758">
        <v>1733</v>
      </c>
      <c r="C1758">
        <v>120.46450318723211</v>
      </c>
      <c r="D1758">
        <v>17.870496812767897</v>
      </c>
    </row>
    <row r="1759" spans="2:4" x14ac:dyDescent="0.25">
      <c r="B1759">
        <v>1734</v>
      </c>
      <c r="C1759">
        <v>119.72646393391848</v>
      </c>
      <c r="D1759">
        <v>9.3515360660815219</v>
      </c>
    </row>
    <row r="1760" spans="2:4" x14ac:dyDescent="0.25">
      <c r="B1760">
        <v>1735</v>
      </c>
      <c r="C1760">
        <v>119.30347701008262</v>
      </c>
      <c r="D1760">
        <v>-40.801477010082621</v>
      </c>
    </row>
    <row r="1761" spans="2:4" x14ac:dyDescent="0.25">
      <c r="B1761">
        <v>1736</v>
      </c>
      <c r="C1761">
        <v>120.13778225295889</v>
      </c>
      <c r="D1761">
        <v>-21.577782252958883</v>
      </c>
    </row>
    <row r="1762" spans="2:4" x14ac:dyDescent="0.25">
      <c r="B1762">
        <v>1737</v>
      </c>
      <c r="C1762">
        <v>120.19320812573737</v>
      </c>
      <c r="D1762">
        <v>-37.862208125737368</v>
      </c>
    </row>
    <row r="1763" spans="2:4" x14ac:dyDescent="0.25">
      <c r="B1763">
        <v>1738</v>
      </c>
      <c r="C1763">
        <v>121.2054595917446</v>
      </c>
      <c r="D1763">
        <v>-20.621459591744596</v>
      </c>
    </row>
    <row r="1764" spans="2:4" x14ac:dyDescent="0.25">
      <c r="B1764">
        <v>1739</v>
      </c>
      <c r="C1764">
        <v>119.57185492037847</v>
      </c>
      <c r="D1764">
        <v>-26.453854920378475</v>
      </c>
    </row>
    <row r="1765" spans="2:4" x14ac:dyDescent="0.25">
      <c r="B1765">
        <v>1740</v>
      </c>
      <c r="C1765">
        <v>119.57477207157734</v>
      </c>
      <c r="D1765">
        <v>-36.879772071577349</v>
      </c>
    </row>
    <row r="1766" spans="2:4" x14ac:dyDescent="0.25">
      <c r="B1766">
        <v>1741</v>
      </c>
      <c r="C1766">
        <v>118.94758456382071</v>
      </c>
      <c r="D1766">
        <v>-11.77758456382071</v>
      </c>
    </row>
    <row r="1767" spans="2:4" x14ac:dyDescent="0.25">
      <c r="B1767">
        <v>1742</v>
      </c>
      <c r="C1767">
        <v>120.70954388793703</v>
      </c>
      <c r="D1767">
        <v>-40.827543887937026</v>
      </c>
    </row>
    <row r="1768" spans="2:4" x14ac:dyDescent="0.25">
      <c r="B1768">
        <v>1743</v>
      </c>
      <c r="C1768">
        <v>119.33848282446903</v>
      </c>
      <c r="D1768">
        <v>-1.3244828244690297</v>
      </c>
    </row>
    <row r="1769" spans="2:4" x14ac:dyDescent="0.25">
      <c r="B1769">
        <v>1744</v>
      </c>
      <c r="C1769">
        <v>118.93883311022411</v>
      </c>
      <c r="D1769">
        <v>-12.930833110224114</v>
      </c>
    </row>
    <row r="1770" spans="2:4" x14ac:dyDescent="0.25">
      <c r="B1770">
        <v>1745</v>
      </c>
      <c r="C1770">
        <v>120.67745522474948</v>
      </c>
      <c r="D1770">
        <v>-23.739455224749477</v>
      </c>
    </row>
    <row r="1771" spans="2:4" x14ac:dyDescent="0.25">
      <c r="B1771">
        <v>1746</v>
      </c>
      <c r="C1771">
        <v>120.06777062418605</v>
      </c>
      <c r="D1771">
        <v>72.137229375813959</v>
      </c>
    </row>
    <row r="1772" spans="2:4" x14ac:dyDescent="0.25">
      <c r="B1772">
        <v>1747</v>
      </c>
      <c r="C1772">
        <v>119.88690724985622</v>
      </c>
      <c r="D1772">
        <v>-37.989907249856216</v>
      </c>
    </row>
    <row r="1773" spans="2:4" x14ac:dyDescent="0.25">
      <c r="B1773">
        <v>1748</v>
      </c>
      <c r="C1773">
        <v>120.14361655535662</v>
      </c>
      <c r="D1773">
        <v>-16.145616555356611</v>
      </c>
    </row>
    <row r="1774" spans="2:4" x14ac:dyDescent="0.25">
      <c r="B1774">
        <v>1749</v>
      </c>
      <c r="C1774">
        <v>119.62144649075924</v>
      </c>
      <c r="D1774">
        <v>-26.601446490759244</v>
      </c>
    </row>
    <row r="1775" spans="2:4" x14ac:dyDescent="0.25">
      <c r="B1775">
        <v>1750</v>
      </c>
      <c r="C1775">
        <v>121.31047703490385</v>
      </c>
      <c r="D1775">
        <v>-1.0364770349038537</v>
      </c>
    </row>
    <row r="1776" spans="2:4" x14ac:dyDescent="0.25">
      <c r="B1776">
        <v>1751</v>
      </c>
      <c r="C1776">
        <v>119.78480695789585</v>
      </c>
      <c r="D1776">
        <v>-20.782806957895858</v>
      </c>
    </row>
    <row r="1777" spans="2:4" x14ac:dyDescent="0.25">
      <c r="B1777">
        <v>1752</v>
      </c>
      <c r="C1777">
        <v>121.08002209019327</v>
      </c>
      <c r="D1777">
        <v>50.772977909806741</v>
      </c>
    </row>
    <row r="1778" spans="2:4" x14ac:dyDescent="0.25">
      <c r="B1778">
        <v>1753</v>
      </c>
      <c r="C1778">
        <v>121.51613619442405</v>
      </c>
      <c r="D1778">
        <v>-21.502136194424054</v>
      </c>
    </row>
    <row r="1779" spans="2:4" x14ac:dyDescent="0.25">
      <c r="B1779">
        <v>1754</v>
      </c>
      <c r="C1779">
        <v>119.20137671812223</v>
      </c>
      <c r="D1779">
        <v>-12.922376718122237</v>
      </c>
    </row>
    <row r="1780" spans="2:4" x14ac:dyDescent="0.25">
      <c r="B1780">
        <v>1755</v>
      </c>
      <c r="C1780">
        <v>120.55201772319815</v>
      </c>
      <c r="D1780">
        <v>7.407982276801846</v>
      </c>
    </row>
    <row r="1781" spans="2:4" x14ac:dyDescent="0.25">
      <c r="B1781">
        <v>1756</v>
      </c>
      <c r="C1781">
        <v>120.32739708088531</v>
      </c>
      <c r="D1781">
        <v>29.826602919114691</v>
      </c>
    </row>
    <row r="1782" spans="2:4" x14ac:dyDescent="0.25">
      <c r="B1782">
        <v>1757</v>
      </c>
      <c r="C1782">
        <v>119.85773573786754</v>
      </c>
      <c r="D1782">
        <v>60.326264262132455</v>
      </c>
    </row>
    <row r="1783" spans="2:4" x14ac:dyDescent="0.25">
      <c r="B1783">
        <v>1758</v>
      </c>
      <c r="C1783">
        <v>119.87815579625962</v>
      </c>
      <c r="D1783">
        <v>10.046844203740392</v>
      </c>
    </row>
    <row r="1784" spans="2:4" x14ac:dyDescent="0.25">
      <c r="B1784">
        <v>1759</v>
      </c>
      <c r="C1784">
        <v>121.47704636835921</v>
      </c>
      <c r="D1784">
        <v>38.395953631640779</v>
      </c>
    </row>
    <row r="1785" spans="2:4" x14ac:dyDescent="0.25">
      <c r="B1785">
        <v>1760</v>
      </c>
      <c r="C1785">
        <v>119.16928805493468</v>
      </c>
      <c r="D1785">
        <v>21.87071194506531</v>
      </c>
    </row>
    <row r="1786" spans="2:4" x14ac:dyDescent="0.25">
      <c r="B1786">
        <v>1761</v>
      </c>
      <c r="C1786">
        <v>120.79414127270419</v>
      </c>
      <c r="D1786">
        <v>-20.802141272704191</v>
      </c>
    </row>
    <row r="1787" spans="2:4" x14ac:dyDescent="0.25">
      <c r="B1787">
        <v>1762</v>
      </c>
      <c r="C1787">
        <v>119.40266015084413</v>
      </c>
      <c r="D1787">
        <v>-19.397660150844132</v>
      </c>
    </row>
    <row r="1788" spans="2:4" x14ac:dyDescent="0.25">
      <c r="B1788">
        <v>1763</v>
      </c>
      <c r="C1788">
        <v>119.22179677651431</v>
      </c>
      <c r="D1788">
        <v>-16.189796776514314</v>
      </c>
    </row>
    <row r="1789" spans="2:4" x14ac:dyDescent="0.25">
      <c r="B1789">
        <v>1764</v>
      </c>
      <c r="C1789">
        <v>119.99192469301548</v>
      </c>
      <c r="D1789">
        <v>10.897075306984533</v>
      </c>
    </row>
    <row r="1790" spans="2:4" x14ac:dyDescent="0.25">
      <c r="B1790">
        <v>1765</v>
      </c>
      <c r="C1790">
        <v>120.45283458243664</v>
      </c>
      <c r="D1790">
        <v>4.5071654175633569</v>
      </c>
    </row>
    <row r="1791" spans="2:4" x14ac:dyDescent="0.25">
      <c r="B1791">
        <v>1766</v>
      </c>
      <c r="C1791">
        <v>119.03801625098562</v>
      </c>
      <c r="D1791">
        <v>-21.042016250985625</v>
      </c>
    </row>
    <row r="1792" spans="2:4" x14ac:dyDescent="0.25">
      <c r="B1792">
        <v>1767</v>
      </c>
      <c r="C1792">
        <v>120.07652207778266</v>
      </c>
      <c r="D1792">
        <v>53.951477922217336</v>
      </c>
    </row>
    <row r="1793" spans="2:4" x14ac:dyDescent="0.25">
      <c r="B1793">
        <v>1768</v>
      </c>
      <c r="C1793">
        <v>121.14711656776724</v>
      </c>
      <c r="D1793">
        <v>-14.627116567767246</v>
      </c>
    </row>
    <row r="1794" spans="2:4" x14ac:dyDescent="0.25">
      <c r="B1794">
        <v>1769</v>
      </c>
      <c r="C1794">
        <v>120.67745522474948</v>
      </c>
      <c r="D1794">
        <v>8.3255447752505063</v>
      </c>
    </row>
    <row r="1795" spans="2:4" x14ac:dyDescent="0.25">
      <c r="B1795">
        <v>1770</v>
      </c>
      <c r="C1795">
        <v>120.26613690570908</v>
      </c>
      <c r="D1795">
        <v>5.8278630942909189</v>
      </c>
    </row>
    <row r="1796" spans="2:4" x14ac:dyDescent="0.25">
      <c r="B1796">
        <v>1771</v>
      </c>
      <c r="C1796">
        <v>119.30639416128149</v>
      </c>
      <c r="D1796">
        <v>18.89560583871851</v>
      </c>
    </row>
    <row r="1797" spans="2:4" x14ac:dyDescent="0.25">
      <c r="B1797">
        <v>1772</v>
      </c>
      <c r="C1797">
        <v>120.69787528314156</v>
      </c>
      <c r="D1797">
        <v>44.810124716858454</v>
      </c>
    </row>
    <row r="1798" spans="2:4" x14ac:dyDescent="0.25">
      <c r="B1798">
        <v>1773</v>
      </c>
      <c r="C1798">
        <v>120.73579824872684</v>
      </c>
      <c r="D1798">
        <v>23.333201751273151</v>
      </c>
    </row>
    <row r="1799" spans="2:4" x14ac:dyDescent="0.25">
      <c r="B1799">
        <v>1774</v>
      </c>
      <c r="C1799">
        <v>119.88982440105509</v>
      </c>
      <c r="D1799">
        <v>15.812175598944904</v>
      </c>
    </row>
    <row r="1800" spans="2:4" x14ac:dyDescent="0.25">
      <c r="B1800">
        <v>1775</v>
      </c>
      <c r="C1800">
        <v>120.65995231755628</v>
      </c>
      <c r="D1800">
        <v>-23.683952317556276</v>
      </c>
    </row>
    <row r="1801" spans="2:4" x14ac:dyDescent="0.25">
      <c r="B1801">
        <v>1776</v>
      </c>
      <c r="C1801">
        <v>120.46450318723211</v>
      </c>
      <c r="D1801">
        <v>56.543496812767899</v>
      </c>
    </row>
    <row r="1802" spans="2:4" x14ac:dyDescent="0.25">
      <c r="B1802">
        <v>1777</v>
      </c>
      <c r="C1802">
        <v>120.50242615281739</v>
      </c>
      <c r="D1802">
        <v>-39.784426152817389</v>
      </c>
    </row>
    <row r="1803" spans="2:4" x14ac:dyDescent="0.25">
      <c r="B1803">
        <v>1778</v>
      </c>
      <c r="C1803">
        <v>119.91899591304377</v>
      </c>
      <c r="D1803">
        <v>-19.907995913043777</v>
      </c>
    </row>
    <row r="1804" spans="2:4" x14ac:dyDescent="0.25">
      <c r="B1804">
        <v>1779</v>
      </c>
      <c r="C1804">
        <v>119.89274155225397</v>
      </c>
      <c r="D1804">
        <v>-4.9447415522539728</v>
      </c>
    </row>
    <row r="1805" spans="2:4" x14ac:dyDescent="0.25">
      <c r="B1805">
        <v>1780</v>
      </c>
      <c r="C1805">
        <v>120.55493487439702</v>
      </c>
      <c r="D1805">
        <v>7.4640651256029855</v>
      </c>
    </row>
    <row r="1806" spans="2:4" x14ac:dyDescent="0.25">
      <c r="B1806">
        <v>1781</v>
      </c>
      <c r="C1806">
        <v>119.04676770458222</v>
      </c>
      <c r="D1806">
        <v>-4.0587677045822232</v>
      </c>
    </row>
    <row r="1807" spans="2:4" x14ac:dyDescent="0.25">
      <c r="B1807">
        <v>1782</v>
      </c>
      <c r="C1807">
        <v>120.13486510176001</v>
      </c>
      <c r="D1807">
        <v>-26.152865101760014</v>
      </c>
    </row>
    <row r="1808" spans="2:4" x14ac:dyDescent="0.25">
      <c r="B1808">
        <v>1783</v>
      </c>
      <c r="C1808">
        <v>119.140116542946</v>
      </c>
      <c r="D1808">
        <v>-13.312116542946001</v>
      </c>
    </row>
    <row r="1809" spans="2:4" x14ac:dyDescent="0.25">
      <c r="B1809">
        <v>1784</v>
      </c>
      <c r="C1809">
        <v>119.91024445944717</v>
      </c>
      <c r="D1809">
        <v>20.172755540552828</v>
      </c>
    </row>
    <row r="1810" spans="2:4" x14ac:dyDescent="0.25">
      <c r="B1810">
        <v>1785</v>
      </c>
      <c r="C1810">
        <v>121.43299738525631</v>
      </c>
      <c r="D1810">
        <v>-45.339997385256311</v>
      </c>
    </row>
    <row r="1811" spans="2:4" x14ac:dyDescent="0.25">
      <c r="B1811">
        <v>1786</v>
      </c>
      <c r="C1811">
        <v>120.53743196720382</v>
      </c>
      <c r="D1811">
        <v>17.477568032796171</v>
      </c>
    </row>
    <row r="1812" spans="2:4" x14ac:dyDescent="0.25">
      <c r="B1812">
        <v>1787</v>
      </c>
      <c r="C1812">
        <v>120.50534330401626</v>
      </c>
      <c r="D1812">
        <v>67.609656695983745</v>
      </c>
    </row>
    <row r="1813" spans="2:4" x14ac:dyDescent="0.25">
      <c r="B1813">
        <v>1788</v>
      </c>
      <c r="C1813">
        <v>120.0181790538053</v>
      </c>
      <c r="D1813">
        <v>-18.001179053805302</v>
      </c>
    </row>
    <row r="1814" spans="2:4" x14ac:dyDescent="0.25">
      <c r="B1814">
        <v>1789</v>
      </c>
      <c r="C1814">
        <v>119.79355841149246</v>
      </c>
      <c r="D1814">
        <v>-18.790558411492455</v>
      </c>
    </row>
    <row r="1815" spans="2:4" x14ac:dyDescent="0.25">
      <c r="B1815">
        <v>1790</v>
      </c>
      <c r="C1815">
        <v>120.72704679513024</v>
      </c>
      <c r="D1815">
        <v>-4.700046795130234</v>
      </c>
    </row>
    <row r="1816" spans="2:4" x14ac:dyDescent="0.25">
      <c r="B1816">
        <v>1791</v>
      </c>
      <c r="C1816">
        <v>120.93416453024987</v>
      </c>
      <c r="D1816">
        <v>54.048835469750131</v>
      </c>
    </row>
    <row r="1817" spans="2:4" x14ac:dyDescent="0.25">
      <c r="B1817">
        <v>1792</v>
      </c>
      <c r="C1817">
        <v>119.86648719146415</v>
      </c>
      <c r="D1817">
        <v>4.1095128085358539</v>
      </c>
    </row>
    <row r="1818" spans="2:4" x14ac:dyDescent="0.25">
      <c r="B1818">
        <v>1793</v>
      </c>
      <c r="C1818">
        <v>119.87815579625962</v>
      </c>
      <c r="D1818">
        <v>4.2018442037403787</v>
      </c>
    </row>
    <row r="1819" spans="2:4" x14ac:dyDescent="0.25">
      <c r="B1819">
        <v>1794</v>
      </c>
      <c r="C1819">
        <v>120.03276480979963</v>
      </c>
      <c r="D1819">
        <v>10.956235190200374</v>
      </c>
    </row>
    <row r="1820" spans="2:4" x14ac:dyDescent="0.25">
      <c r="B1820">
        <v>1795</v>
      </c>
      <c r="C1820">
        <v>119.69437527073093</v>
      </c>
      <c r="D1820">
        <v>40.327624729269061</v>
      </c>
    </row>
    <row r="1821" spans="2:4" x14ac:dyDescent="0.25">
      <c r="B1821">
        <v>1796</v>
      </c>
      <c r="C1821">
        <v>120.6016092935789</v>
      </c>
      <c r="D1821">
        <v>25.312390706421084</v>
      </c>
    </row>
    <row r="1822" spans="2:4" x14ac:dyDescent="0.25">
      <c r="B1822">
        <v>1797</v>
      </c>
      <c r="C1822">
        <v>119.66520375874225</v>
      </c>
      <c r="D1822">
        <v>7.3097962412577431</v>
      </c>
    </row>
    <row r="1823" spans="2:4" x14ac:dyDescent="0.25">
      <c r="B1823">
        <v>1798</v>
      </c>
      <c r="C1823">
        <v>119.20721102051996</v>
      </c>
      <c r="D1823">
        <v>-38.199211020519968</v>
      </c>
    </row>
    <row r="1824" spans="2:4" x14ac:dyDescent="0.25">
      <c r="B1824">
        <v>1799</v>
      </c>
      <c r="C1824">
        <v>119.16053660133808</v>
      </c>
      <c r="D1824">
        <v>-42.250536601338084</v>
      </c>
    </row>
    <row r="1825" spans="2:4" x14ac:dyDescent="0.25">
      <c r="B1825">
        <v>1800</v>
      </c>
      <c r="C1825">
        <v>120.08235638018039</v>
      </c>
      <c r="D1825">
        <v>-22.128356380180392</v>
      </c>
    </row>
    <row r="1826" spans="2:4" x14ac:dyDescent="0.25">
      <c r="B1826">
        <v>1801</v>
      </c>
      <c r="C1826">
        <v>120.65995231755628</v>
      </c>
      <c r="D1826">
        <v>-8.6319523175562693</v>
      </c>
    </row>
    <row r="1827" spans="2:4" x14ac:dyDescent="0.25">
      <c r="B1827">
        <v>1802</v>
      </c>
      <c r="C1827">
        <v>121.25796831332423</v>
      </c>
      <c r="D1827">
        <v>26.715031686675786</v>
      </c>
    </row>
    <row r="1828" spans="2:4" x14ac:dyDescent="0.25">
      <c r="B1828">
        <v>1803</v>
      </c>
      <c r="C1828">
        <v>118.94175026142297</v>
      </c>
      <c r="D1828">
        <v>21.040249738577032</v>
      </c>
    </row>
    <row r="1829" spans="2:4" x14ac:dyDescent="0.25">
      <c r="B1829">
        <v>1804</v>
      </c>
      <c r="C1829">
        <v>120.44116597764116</v>
      </c>
      <c r="D1829">
        <v>-0.4481659776411675</v>
      </c>
    </row>
    <row r="1830" spans="2:4" x14ac:dyDescent="0.25">
      <c r="B1830">
        <v>1805</v>
      </c>
      <c r="C1830">
        <v>119.66228660754339</v>
      </c>
      <c r="D1830">
        <v>-43.68828660754339</v>
      </c>
    </row>
    <row r="1831" spans="2:4" x14ac:dyDescent="0.25">
      <c r="B1831">
        <v>1806</v>
      </c>
      <c r="C1831">
        <v>120.98375610063063</v>
      </c>
      <c r="D1831">
        <v>-39.320756100630632</v>
      </c>
    </row>
    <row r="1832" spans="2:4" x14ac:dyDescent="0.25">
      <c r="B1832">
        <v>1807</v>
      </c>
      <c r="C1832">
        <v>119.60977788596377</v>
      </c>
      <c r="D1832">
        <v>64.476222114036247</v>
      </c>
    </row>
    <row r="1833" spans="2:4" x14ac:dyDescent="0.25">
      <c r="B1833">
        <v>1808</v>
      </c>
      <c r="C1833">
        <v>119.24513398610526</v>
      </c>
      <c r="D1833">
        <v>-2.2451339861052588</v>
      </c>
    </row>
    <row r="1834" spans="2:4" x14ac:dyDescent="0.25">
      <c r="B1834">
        <v>1809</v>
      </c>
      <c r="C1834">
        <v>119.51642904759998</v>
      </c>
      <c r="D1834">
        <v>20.47057095240001</v>
      </c>
    </row>
    <row r="1835" spans="2:4" x14ac:dyDescent="0.25">
      <c r="B1835">
        <v>1810</v>
      </c>
      <c r="C1835">
        <v>120.34198283687965</v>
      </c>
      <c r="D1835">
        <v>-40.338982836879651</v>
      </c>
    </row>
    <row r="1836" spans="2:4" x14ac:dyDescent="0.25">
      <c r="B1836">
        <v>1811</v>
      </c>
      <c r="C1836">
        <v>120.05026771699283</v>
      </c>
      <c r="D1836">
        <v>53.897732283007173</v>
      </c>
    </row>
    <row r="1837" spans="2:4" x14ac:dyDescent="0.25">
      <c r="B1837">
        <v>1812</v>
      </c>
      <c r="C1837">
        <v>120.72704679513024</v>
      </c>
      <c r="D1837">
        <v>-20.710046795130239</v>
      </c>
    </row>
    <row r="1838" spans="2:4" x14ac:dyDescent="0.25">
      <c r="B1838">
        <v>1813</v>
      </c>
      <c r="C1838">
        <v>121.06251918300006</v>
      </c>
      <c r="D1838">
        <v>8.8964808169999401</v>
      </c>
    </row>
    <row r="1839" spans="2:4" x14ac:dyDescent="0.25">
      <c r="B1839">
        <v>1814</v>
      </c>
      <c r="C1839">
        <v>120.34489998807851</v>
      </c>
      <c r="D1839">
        <v>-0.11889998807851043</v>
      </c>
    </row>
    <row r="1840" spans="2:4" x14ac:dyDescent="0.25">
      <c r="B1840">
        <v>1815</v>
      </c>
      <c r="C1840">
        <v>120.00359329781095</v>
      </c>
      <c r="D1840">
        <v>7.981406702189048</v>
      </c>
    </row>
    <row r="1841" spans="2:4" x14ac:dyDescent="0.25">
      <c r="B1841">
        <v>1816</v>
      </c>
      <c r="C1841">
        <v>119.79939271389019</v>
      </c>
      <c r="D1841">
        <v>-5.7963927138901852</v>
      </c>
    </row>
    <row r="1842" spans="2:4" x14ac:dyDescent="0.25">
      <c r="B1842">
        <v>1817</v>
      </c>
      <c r="C1842">
        <v>119.60394358356602</v>
      </c>
      <c r="D1842">
        <v>5.3920564164339737</v>
      </c>
    </row>
    <row r="1843" spans="2:4" x14ac:dyDescent="0.25">
      <c r="B1843">
        <v>1818</v>
      </c>
      <c r="C1843">
        <v>120.12319649696454</v>
      </c>
      <c r="D1843">
        <v>51.875803503035456</v>
      </c>
    </row>
    <row r="1844" spans="2:4" x14ac:dyDescent="0.25">
      <c r="B1844">
        <v>1819</v>
      </c>
      <c r="C1844">
        <v>119.84898428427094</v>
      </c>
      <c r="D1844">
        <v>0.10101571572906209</v>
      </c>
    </row>
    <row r="1845" spans="2:4" x14ac:dyDescent="0.25">
      <c r="B1845">
        <v>1820</v>
      </c>
      <c r="C1845">
        <v>119.77605550429924</v>
      </c>
      <c r="D1845">
        <v>4.2039444957007674</v>
      </c>
    </row>
    <row r="1846" spans="2:4" x14ac:dyDescent="0.25">
      <c r="B1846">
        <v>1821</v>
      </c>
      <c r="C1846">
        <v>119.55143486198639</v>
      </c>
      <c r="D1846">
        <v>12.390565138013613</v>
      </c>
    </row>
    <row r="1847" spans="2:4" x14ac:dyDescent="0.25">
      <c r="B1847">
        <v>1822</v>
      </c>
      <c r="C1847">
        <v>121.06543633419894</v>
      </c>
      <c r="D1847">
        <v>-24.115436334198932</v>
      </c>
    </row>
    <row r="1848" spans="2:4" x14ac:dyDescent="0.25">
      <c r="B1848">
        <v>1823</v>
      </c>
      <c r="C1848">
        <v>120.08819068257813</v>
      </c>
      <c r="D1848">
        <v>7.8568093174218632</v>
      </c>
    </row>
    <row r="1849" spans="2:4" x14ac:dyDescent="0.25">
      <c r="B1849">
        <v>1824</v>
      </c>
      <c r="C1849">
        <v>119.7439668411117</v>
      </c>
      <c r="D1849">
        <v>4.2290331588882992</v>
      </c>
    </row>
    <row r="1850" spans="2:4" x14ac:dyDescent="0.25">
      <c r="B1850">
        <v>1825</v>
      </c>
      <c r="C1850">
        <v>119.64770085154905</v>
      </c>
      <c r="D1850">
        <v>8.3422991484509481</v>
      </c>
    </row>
    <row r="1851" spans="2:4" x14ac:dyDescent="0.25">
      <c r="B1851">
        <v>1826</v>
      </c>
      <c r="C1851">
        <v>119.44058311642941</v>
      </c>
      <c r="D1851">
        <v>5.5794168835705875</v>
      </c>
    </row>
    <row r="1852" spans="2:4" x14ac:dyDescent="0.25">
      <c r="B1852">
        <v>1827</v>
      </c>
      <c r="C1852">
        <v>120.49367469922079</v>
      </c>
      <c r="D1852">
        <v>-44.49367469922079</v>
      </c>
    </row>
    <row r="1853" spans="2:4" x14ac:dyDescent="0.25">
      <c r="B1853">
        <v>1828</v>
      </c>
      <c r="C1853">
        <v>120.79122412150534</v>
      </c>
      <c r="D1853">
        <v>15.210775878494672</v>
      </c>
    </row>
    <row r="1854" spans="2:4" x14ac:dyDescent="0.25">
      <c r="B1854">
        <v>1829</v>
      </c>
      <c r="C1854">
        <v>120.91666162305665</v>
      </c>
      <c r="D1854">
        <v>-0.79766162305665489</v>
      </c>
    </row>
    <row r="1855" spans="2:4" x14ac:dyDescent="0.25">
      <c r="B1855">
        <v>1830</v>
      </c>
      <c r="C1855">
        <v>119.16345375253695</v>
      </c>
      <c r="D1855">
        <v>5.8265462474630425</v>
      </c>
    </row>
    <row r="1856" spans="2:4" x14ac:dyDescent="0.25">
      <c r="B1856">
        <v>1831</v>
      </c>
      <c r="C1856">
        <v>119.19554241572449</v>
      </c>
      <c r="D1856">
        <v>30.78045758427551</v>
      </c>
    </row>
    <row r="1857" spans="2:4" x14ac:dyDescent="0.25">
      <c r="B1857">
        <v>1832</v>
      </c>
      <c r="C1857">
        <v>119.09635927496298</v>
      </c>
      <c r="D1857">
        <v>-1.0853592749629826</v>
      </c>
    </row>
    <row r="1858" spans="2:4" x14ac:dyDescent="0.25">
      <c r="B1858">
        <v>1833</v>
      </c>
      <c r="C1858">
        <v>120.86415290147703</v>
      </c>
      <c r="D1858">
        <v>-0.89015290147702331</v>
      </c>
    </row>
    <row r="1859" spans="2:4" x14ac:dyDescent="0.25">
      <c r="B1859">
        <v>1834</v>
      </c>
      <c r="C1859">
        <v>120.78538981910759</v>
      </c>
      <c r="D1859">
        <v>-47.321389819107594</v>
      </c>
    </row>
    <row r="1860" spans="2:4" x14ac:dyDescent="0.25">
      <c r="B1860">
        <v>1835</v>
      </c>
      <c r="C1860">
        <v>119.30055985888374</v>
      </c>
      <c r="D1860">
        <v>19.747440141116257</v>
      </c>
    </row>
    <row r="1861" spans="2:4" x14ac:dyDescent="0.25">
      <c r="B1861">
        <v>1836</v>
      </c>
      <c r="C1861">
        <v>119.62144649075924</v>
      </c>
      <c r="D1861">
        <v>16.405553509240747</v>
      </c>
    </row>
    <row r="1862" spans="2:4" x14ac:dyDescent="0.25">
      <c r="B1862">
        <v>1837</v>
      </c>
      <c r="C1862">
        <v>120.42074591924909</v>
      </c>
      <c r="D1862">
        <v>65.513254080750912</v>
      </c>
    </row>
    <row r="1863" spans="2:4" x14ac:dyDescent="0.25">
      <c r="B1863">
        <v>1838</v>
      </c>
      <c r="C1863">
        <v>119.6797895147366</v>
      </c>
      <c r="D1863">
        <v>24.356210485263404</v>
      </c>
    </row>
    <row r="1864" spans="2:4" x14ac:dyDescent="0.25">
      <c r="B1864">
        <v>1839</v>
      </c>
      <c r="C1864">
        <v>119.37057148765658</v>
      </c>
      <c r="D1864">
        <v>-19.396571487656573</v>
      </c>
    </row>
    <row r="1865" spans="2:4" x14ac:dyDescent="0.25">
      <c r="B1865">
        <v>1840</v>
      </c>
      <c r="C1865">
        <v>120.13194795056114</v>
      </c>
      <c r="D1865">
        <v>14.813052049438852</v>
      </c>
    </row>
    <row r="1866" spans="2:4" x14ac:dyDescent="0.25">
      <c r="B1866">
        <v>1841</v>
      </c>
      <c r="C1866">
        <v>120.39157440726041</v>
      </c>
      <c r="D1866">
        <v>29.66142559273959</v>
      </c>
    </row>
    <row r="1867" spans="2:4" x14ac:dyDescent="0.25">
      <c r="B1867">
        <v>1842</v>
      </c>
      <c r="C1867">
        <v>119.02051334379242</v>
      </c>
      <c r="D1867">
        <v>20.589486656207598</v>
      </c>
    </row>
    <row r="1868" spans="2:4" x14ac:dyDescent="0.25">
      <c r="B1868">
        <v>1843</v>
      </c>
      <c r="C1868">
        <v>120.89624156466458</v>
      </c>
      <c r="D1868">
        <v>29.068758435335425</v>
      </c>
    </row>
    <row r="1869" spans="2:4" x14ac:dyDescent="0.25">
      <c r="B1869">
        <v>1844</v>
      </c>
      <c r="C1869">
        <v>119.07302206537203</v>
      </c>
      <c r="D1869">
        <v>-25.118022065372031</v>
      </c>
    </row>
    <row r="1870" spans="2:4" x14ac:dyDescent="0.25">
      <c r="B1870">
        <v>1845</v>
      </c>
      <c r="C1870">
        <v>120.05318486819171</v>
      </c>
      <c r="D1870">
        <v>-20.028184868191701</v>
      </c>
    </row>
    <row r="1871" spans="2:4" x14ac:dyDescent="0.25">
      <c r="B1871">
        <v>1846</v>
      </c>
      <c r="C1871">
        <v>120.68037237594834</v>
      </c>
      <c r="D1871">
        <v>-2.2313723759483395</v>
      </c>
    </row>
    <row r="1872" spans="2:4" x14ac:dyDescent="0.25">
      <c r="B1872">
        <v>1847</v>
      </c>
      <c r="C1872">
        <v>120.62494650316985</v>
      </c>
      <c r="D1872">
        <v>-47.82994650316985</v>
      </c>
    </row>
    <row r="1873" spans="2:4" x14ac:dyDescent="0.25">
      <c r="B1873">
        <v>1848</v>
      </c>
      <c r="C1873">
        <v>120.66286946875513</v>
      </c>
      <c r="D1873">
        <v>27.432130531244866</v>
      </c>
    </row>
    <row r="1874" spans="2:4" x14ac:dyDescent="0.25">
      <c r="B1874">
        <v>1849</v>
      </c>
      <c r="C1874">
        <v>119.56602061798074</v>
      </c>
      <c r="D1874">
        <v>-44.294020617980735</v>
      </c>
    </row>
    <row r="1875" spans="2:4" x14ac:dyDescent="0.25">
      <c r="B1875">
        <v>1850</v>
      </c>
      <c r="C1875">
        <v>120.3011427200955</v>
      </c>
      <c r="D1875">
        <v>9.6658572799045146</v>
      </c>
    </row>
    <row r="1876" spans="2:4" x14ac:dyDescent="0.25">
      <c r="B1876">
        <v>1851</v>
      </c>
      <c r="C1876">
        <v>120.56660347919249</v>
      </c>
      <c r="D1876">
        <v>48.585396520807492</v>
      </c>
    </row>
    <row r="1877" spans="2:4" x14ac:dyDescent="0.25">
      <c r="B1877">
        <v>1852</v>
      </c>
      <c r="C1877">
        <v>120.44991743123776</v>
      </c>
      <c r="D1877">
        <v>-38.463917431237761</v>
      </c>
    </row>
    <row r="1878" spans="2:4" x14ac:dyDescent="0.25">
      <c r="B1878">
        <v>1853</v>
      </c>
      <c r="C1878">
        <v>119.18679096212789</v>
      </c>
      <c r="D1878">
        <v>68.774209037872126</v>
      </c>
    </row>
    <row r="1879" spans="2:4" x14ac:dyDescent="0.25">
      <c r="B1879">
        <v>1854</v>
      </c>
      <c r="C1879">
        <v>119.34723427806564</v>
      </c>
      <c r="D1879">
        <v>-10.392234278065644</v>
      </c>
    </row>
    <row r="1880" spans="2:4" x14ac:dyDescent="0.25">
      <c r="B1880">
        <v>1855</v>
      </c>
      <c r="C1880">
        <v>121.26380261572196</v>
      </c>
      <c r="D1880">
        <v>20.770197384278035</v>
      </c>
    </row>
    <row r="1881" spans="2:4" x14ac:dyDescent="0.25">
      <c r="B1881">
        <v>1856</v>
      </c>
      <c r="C1881">
        <v>119.21304532291771</v>
      </c>
      <c r="D1881">
        <v>-11.556045322917711</v>
      </c>
    </row>
    <row r="1882" spans="2:4" x14ac:dyDescent="0.25">
      <c r="B1882">
        <v>1857</v>
      </c>
      <c r="C1882">
        <v>119.43766596523055</v>
      </c>
      <c r="D1882">
        <v>-24.469665965230547</v>
      </c>
    </row>
    <row r="1883" spans="2:4" x14ac:dyDescent="0.25">
      <c r="B1883">
        <v>1858</v>
      </c>
      <c r="C1883">
        <v>120.45866888483437</v>
      </c>
      <c r="D1883">
        <v>7.5043311151656269</v>
      </c>
    </row>
    <row r="1884" spans="2:4" x14ac:dyDescent="0.25">
      <c r="B1884">
        <v>1859</v>
      </c>
      <c r="C1884">
        <v>120.43241452404456</v>
      </c>
      <c r="D1884">
        <v>-18.379414524044563</v>
      </c>
    </row>
    <row r="1885" spans="2:4" x14ac:dyDescent="0.25">
      <c r="B1885">
        <v>1860</v>
      </c>
      <c r="C1885">
        <v>119.42891451163393</v>
      </c>
      <c r="D1885">
        <v>-14.505914511633932</v>
      </c>
    </row>
    <row r="1886" spans="2:4" x14ac:dyDescent="0.25">
      <c r="B1886">
        <v>1861</v>
      </c>
      <c r="C1886">
        <v>119.24513398610526</v>
      </c>
      <c r="D1886">
        <v>10.245866013894755</v>
      </c>
    </row>
    <row r="1887" spans="2:4" x14ac:dyDescent="0.25">
      <c r="B1887">
        <v>1862</v>
      </c>
      <c r="C1887">
        <v>120.14361655535662</v>
      </c>
      <c r="D1887">
        <v>9.7403834446433706</v>
      </c>
    </row>
    <row r="1888" spans="2:4" x14ac:dyDescent="0.25">
      <c r="B1888">
        <v>1863</v>
      </c>
      <c r="C1888">
        <v>121.02459621741478</v>
      </c>
      <c r="D1888">
        <v>58.974403782585213</v>
      </c>
    </row>
    <row r="1889" spans="2:4" x14ac:dyDescent="0.25">
      <c r="B1889">
        <v>1864</v>
      </c>
      <c r="C1889">
        <v>120.73579824872684</v>
      </c>
      <c r="D1889">
        <v>-20.774798248726839</v>
      </c>
    </row>
    <row r="1890" spans="2:4" x14ac:dyDescent="0.25">
      <c r="B1890">
        <v>1865</v>
      </c>
      <c r="C1890">
        <v>120.67162092235174</v>
      </c>
      <c r="D1890">
        <v>-8.6446209223517343</v>
      </c>
    </row>
    <row r="1891" spans="2:4" x14ac:dyDescent="0.25">
      <c r="B1891">
        <v>1866</v>
      </c>
      <c r="C1891">
        <v>121.38048866367669</v>
      </c>
      <c r="D1891">
        <v>-10.178488663676688</v>
      </c>
    </row>
    <row r="1892" spans="2:4" x14ac:dyDescent="0.25">
      <c r="B1892">
        <v>1867</v>
      </c>
      <c r="C1892">
        <v>119.59810928116829</v>
      </c>
      <c r="D1892">
        <v>-15.622109281168292</v>
      </c>
    </row>
    <row r="1893" spans="2:4" x14ac:dyDescent="0.25">
      <c r="B1893">
        <v>1868</v>
      </c>
      <c r="C1893">
        <v>120.89624156466458</v>
      </c>
      <c r="D1893">
        <v>49.054758435335415</v>
      </c>
    </row>
    <row r="1894" spans="2:4" x14ac:dyDescent="0.25">
      <c r="B1894">
        <v>1869</v>
      </c>
      <c r="C1894">
        <v>119.1226136357528</v>
      </c>
      <c r="D1894">
        <v>0.85538636424719527</v>
      </c>
    </row>
    <row r="1895" spans="2:4" x14ac:dyDescent="0.25">
      <c r="B1895">
        <v>1870</v>
      </c>
      <c r="C1895">
        <v>120.41199446565248</v>
      </c>
      <c r="D1895">
        <v>19.592005534347507</v>
      </c>
    </row>
    <row r="1896" spans="2:4" x14ac:dyDescent="0.25">
      <c r="B1896">
        <v>1871</v>
      </c>
      <c r="C1896">
        <v>119.46683747721923</v>
      </c>
      <c r="D1896">
        <v>9.7541625227807742</v>
      </c>
    </row>
    <row r="1897" spans="2:4" x14ac:dyDescent="0.25">
      <c r="B1897">
        <v>1872</v>
      </c>
      <c r="C1897">
        <v>119.58352352517394</v>
      </c>
      <c r="D1897">
        <v>-18.564523525173939</v>
      </c>
    </row>
    <row r="1898" spans="2:4" x14ac:dyDescent="0.25">
      <c r="B1898">
        <v>1873</v>
      </c>
      <c r="C1898">
        <v>120.0998592873736</v>
      </c>
      <c r="D1898">
        <v>-26.080859287373599</v>
      </c>
    </row>
    <row r="1899" spans="2:4" x14ac:dyDescent="0.25">
      <c r="B1899">
        <v>1874</v>
      </c>
      <c r="C1899">
        <v>119.03218194858788</v>
      </c>
      <c r="D1899">
        <v>8.9058180514121261</v>
      </c>
    </row>
    <row r="1900" spans="2:4" x14ac:dyDescent="0.25">
      <c r="B1900">
        <v>1875</v>
      </c>
      <c r="C1900">
        <v>119.42016305803733</v>
      </c>
      <c r="D1900">
        <v>-27.416163058037327</v>
      </c>
    </row>
    <row r="1901" spans="2:4" x14ac:dyDescent="0.25">
      <c r="B1901">
        <v>1876</v>
      </c>
      <c r="C1901">
        <v>120.07652207778266</v>
      </c>
      <c r="D1901">
        <v>39.737477922217337</v>
      </c>
    </row>
    <row r="1902" spans="2:4" x14ac:dyDescent="0.25">
      <c r="B1902">
        <v>1877</v>
      </c>
      <c r="C1902">
        <v>119.63603224675357</v>
      </c>
      <c r="D1902">
        <v>-20.055032246753569</v>
      </c>
    </row>
    <row r="1903" spans="2:4" x14ac:dyDescent="0.25">
      <c r="B1903">
        <v>1878</v>
      </c>
      <c r="C1903">
        <v>119.65061800274792</v>
      </c>
      <c r="D1903">
        <v>-37.704618002747921</v>
      </c>
    </row>
    <row r="1904" spans="2:4" x14ac:dyDescent="0.25">
      <c r="B1904">
        <v>1879</v>
      </c>
      <c r="C1904">
        <v>120.47908894322644</v>
      </c>
      <c r="D1904">
        <v>6.5959110567735593</v>
      </c>
    </row>
    <row r="1905" spans="2:4" x14ac:dyDescent="0.25">
      <c r="B1905">
        <v>1880</v>
      </c>
      <c r="C1905">
        <v>121.17045377735818</v>
      </c>
      <c r="D1905">
        <v>-8.1704537773581762</v>
      </c>
    </row>
    <row r="1906" spans="2:4" x14ac:dyDescent="0.25">
      <c r="B1906">
        <v>1881</v>
      </c>
      <c r="C1906">
        <v>120.39157440726041</v>
      </c>
      <c r="D1906">
        <v>19.668425592739595</v>
      </c>
    </row>
    <row r="1907" spans="2:4" x14ac:dyDescent="0.25">
      <c r="B1907">
        <v>1882</v>
      </c>
      <c r="C1907">
        <v>120.18445667214077</v>
      </c>
      <c r="D1907">
        <v>-5.2224566721407655</v>
      </c>
    </row>
    <row r="1908" spans="2:4" x14ac:dyDescent="0.25">
      <c r="B1908">
        <v>1883</v>
      </c>
      <c r="C1908">
        <v>121.10044214858534</v>
      </c>
      <c r="D1908">
        <v>-37.865442148585345</v>
      </c>
    </row>
    <row r="1909" spans="2:4" x14ac:dyDescent="0.25">
      <c r="B1909">
        <v>1884</v>
      </c>
      <c r="C1909">
        <v>120.07360492658378</v>
      </c>
      <c r="D1909">
        <v>4.9013950734162108</v>
      </c>
    </row>
    <row r="1910" spans="2:4" x14ac:dyDescent="0.25">
      <c r="B1910">
        <v>1885</v>
      </c>
      <c r="C1910">
        <v>120.56660347919249</v>
      </c>
      <c r="D1910">
        <v>2.435396520807501</v>
      </c>
    </row>
    <row r="1911" spans="2:4" x14ac:dyDescent="0.25">
      <c r="B1911">
        <v>1886</v>
      </c>
      <c r="C1911">
        <v>121.34256569809139</v>
      </c>
      <c r="D1911">
        <v>17.509434301908612</v>
      </c>
    </row>
    <row r="1912" spans="2:4" x14ac:dyDescent="0.25">
      <c r="B1912">
        <v>1887</v>
      </c>
      <c r="C1912">
        <v>120.54910057199928</v>
      </c>
      <c r="D1912">
        <v>0.32289942800072424</v>
      </c>
    </row>
    <row r="1913" spans="2:4" x14ac:dyDescent="0.25">
      <c r="B1913">
        <v>1888</v>
      </c>
      <c r="C1913">
        <v>119.9890075418166</v>
      </c>
      <c r="D1913">
        <v>-25.50200754181661</v>
      </c>
    </row>
    <row r="1914" spans="2:4" x14ac:dyDescent="0.25">
      <c r="B1914">
        <v>1889</v>
      </c>
      <c r="C1914">
        <v>119.84314998187321</v>
      </c>
      <c r="D1914">
        <v>-33.83414998187321</v>
      </c>
    </row>
    <row r="1915" spans="2:4" x14ac:dyDescent="0.25">
      <c r="B1915">
        <v>1890</v>
      </c>
      <c r="C1915">
        <v>119.82272992348113</v>
      </c>
      <c r="D1915">
        <v>-7.5847299234811345</v>
      </c>
    </row>
    <row r="1916" spans="2:4" x14ac:dyDescent="0.25">
      <c r="B1916">
        <v>1891</v>
      </c>
      <c r="C1916">
        <v>120.19904242813512</v>
      </c>
      <c r="D1916">
        <v>15.841957571864882</v>
      </c>
    </row>
    <row r="1917" spans="2:4" x14ac:dyDescent="0.25">
      <c r="B1917">
        <v>1892</v>
      </c>
      <c r="C1917">
        <v>120.89332441346572</v>
      </c>
      <c r="D1917">
        <v>13.099675586534275</v>
      </c>
    </row>
    <row r="1918" spans="2:4" x14ac:dyDescent="0.25">
      <c r="B1918">
        <v>1893</v>
      </c>
      <c r="C1918">
        <v>120.58118923518683</v>
      </c>
      <c r="D1918">
        <v>7.3028107648131737</v>
      </c>
    </row>
    <row r="1919" spans="2:4" x14ac:dyDescent="0.25">
      <c r="B1919">
        <v>1894</v>
      </c>
      <c r="C1919">
        <v>120.86123575027817</v>
      </c>
      <c r="D1919">
        <v>4.1257642497218256</v>
      </c>
    </row>
    <row r="1920" spans="2:4" x14ac:dyDescent="0.25">
      <c r="B1920">
        <v>1895</v>
      </c>
      <c r="C1920">
        <v>121.06835348539779</v>
      </c>
      <c r="D1920">
        <v>17.931646514602207</v>
      </c>
    </row>
    <row r="1921" spans="2:4" x14ac:dyDescent="0.25">
      <c r="B1921">
        <v>1896</v>
      </c>
      <c r="C1921">
        <v>120.02984765860076</v>
      </c>
      <c r="D1921">
        <v>-41.060847658600764</v>
      </c>
    </row>
    <row r="1922" spans="2:4" x14ac:dyDescent="0.25">
      <c r="B1922">
        <v>1897</v>
      </c>
      <c r="C1922">
        <v>119.93649882023699</v>
      </c>
      <c r="D1922">
        <v>-17.179498820236986</v>
      </c>
    </row>
    <row r="1923" spans="2:4" x14ac:dyDescent="0.25">
      <c r="B1923">
        <v>1898</v>
      </c>
      <c r="C1923">
        <v>120.12611364816341</v>
      </c>
      <c r="D1923">
        <v>-28.152113648163407</v>
      </c>
    </row>
    <row r="1924" spans="2:4" x14ac:dyDescent="0.25">
      <c r="B1924">
        <v>1899</v>
      </c>
      <c r="C1924">
        <v>119.28889125408827</v>
      </c>
      <c r="D1924">
        <v>-23.296891254088266</v>
      </c>
    </row>
    <row r="1925" spans="2:4" x14ac:dyDescent="0.25">
      <c r="B1925">
        <v>1900</v>
      </c>
      <c r="C1925">
        <v>120.02401335620303</v>
      </c>
      <c r="D1925">
        <v>-15.007013356203032</v>
      </c>
    </row>
    <row r="1926" spans="2:4" x14ac:dyDescent="0.25">
      <c r="B1926">
        <v>1901</v>
      </c>
      <c r="C1926">
        <v>120.33906568568078</v>
      </c>
      <c r="D1926">
        <v>19.66893431431923</v>
      </c>
    </row>
    <row r="1927" spans="2:4" x14ac:dyDescent="0.25">
      <c r="B1927">
        <v>1902</v>
      </c>
      <c r="C1927">
        <v>120.05026771699283</v>
      </c>
      <c r="D1927">
        <v>-18.18226771699284</v>
      </c>
    </row>
    <row r="1928" spans="2:4" x14ac:dyDescent="0.25">
      <c r="B1928">
        <v>1903</v>
      </c>
      <c r="C1928">
        <v>119.54268340838979</v>
      </c>
      <c r="D1928">
        <v>-9.5336834083897912</v>
      </c>
    </row>
    <row r="1929" spans="2:4" x14ac:dyDescent="0.25">
      <c r="B1929">
        <v>1904</v>
      </c>
      <c r="C1929">
        <v>119.27138834689507</v>
      </c>
      <c r="D1929">
        <v>4.8006116531049372</v>
      </c>
    </row>
    <row r="1930" spans="2:4" x14ac:dyDescent="0.25">
      <c r="B1930">
        <v>1905</v>
      </c>
      <c r="C1930">
        <v>120.62202935197098</v>
      </c>
      <c r="D1930">
        <v>-20.662029351970986</v>
      </c>
    </row>
    <row r="1931" spans="2:4" x14ac:dyDescent="0.25">
      <c r="B1931">
        <v>1906</v>
      </c>
      <c r="C1931">
        <v>118.99134183180374</v>
      </c>
      <c r="D1931">
        <v>2.9976581681962671</v>
      </c>
    </row>
    <row r="1932" spans="2:4" x14ac:dyDescent="0.25">
      <c r="B1932">
        <v>1907</v>
      </c>
      <c r="C1932">
        <v>120.73579824872684</v>
      </c>
      <c r="D1932">
        <v>-0.77179824872683866</v>
      </c>
    </row>
    <row r="1933" spans="2:4" x14ac:dyDescent="0.25">
      <c r="B1933">
        <v>1908</v>
      </c>
      <c r="C1933">
        <v>121.49629956627174</v>
      </c>
      <c r="D1933">
        <v>-40.078299566271738</v>
      </c>
    </row>
    <row r="1934" spans="2:4" x14ac:dyDescent="0.25">
      <c r="B1934">
        <v>1909</v>
      </c>
      <c r="C1934">
        <v>120.19612527693624</v>
      </c>
      <c r="D1934">
        <v>-28.315125276936243</v>
      </c>
    </row>
    <row r="1935" spans="2:4" x14ac:dyDescent="0.25">
      <c r="B1935">
        <v>1910</v>
      </c>
      <c r="C1935">
        <v>119.72938108511735</v>
      </c>
      <c r="D1935">
        <v>60.238618914882636</v>
      </c>
    </row>
    <row r="1936" spans="2:4" x14ac:dyDescent="0.25">
      <c r="B1936">
        <v>1911</v>
      </c>
      <c r="C1936">
        <v>119.79064126029358</v>
      </c>
      <c r="D1936">
        <v>-24.763641260293582</v>
      </c>
    </row>
    <row r="1937" spans="2:4" x14ac:dyDescent="0.25">
      <c r="B1937">
        <v>1912</v>
      </c>
      <c r="C1937">
        <v>120.5841063863857</v>
      </c>
      <c r="D1937">
        <v>34.511893613614305</v>
      </c>
    </row>
    <row r="1938" spans="2:4" x14ac:dyDescent="0.25">
      <c r="B1938">
        <v>1913</v>
      </c>
      <c r="C1938">
        <v>119.71187817792415</v>
      </c>
      <c r="D1938">
        <v>10.288121822075851</v>
      </c>
    </row>
    <row r="1939" spans="2:4" x14ac:dyDescent="0.25">
      <c r="B1939">
        <v>1914</v>
      </c>
      <c r="C1939">
        <v>120.05318486819171</v>
      </c>
      <c r="D1939">
        <v>-15.035184868191706</v>
      </c>
    </row>
    <row r="1940" spans="2:4" x14ac:dyDescent="0.25">
      <c r="B1940">
        <v>1915</v>
      </c>
      <c r="C1940">
        <v>120.81164417989741</v>
      </c>
      <c r="D1940">
        <v>7.1963558201025961</v>
      </c>
    </row>
    <row r="1941" spans="2:4" x14ac:dyDescent="0.25">
      <c r="B1941">
        <v>1916</v>
      </c>
      <c r="C1941">
        <v>120.11444504336794</v>
      </c>
      <c r="D1941">
        <v>-0.15744504336794307</v>
      </c>
    </row>
    <row r="1942" spans="2:4" x14ac:dyDescent="0.25">
      <c r="B1942">
        <v>1917</v>
      </c>
      <c r="C1942">
        <v>120.09110783377699</v>
      </c>
      <c r="D1942">
        <v>-33.323107833776987</v>
      </c>
    </row>
    <row r="1943" spans="2:4" x14ac:dyDescent="0.25">
      <c r="B1943">
        <v>1918</v>
      </c>
      <c r="C1943">
        <v>119.70312672432755</v>
      </c>
      <c r="D1943">
        <v>10.455873275672445</v>
      </c>
    </row>
    <row r="1944" spans="2:4" x14ac:dyDescent="0.25">
      <c r="B1944">
        <v>1919</v>
      </c>
      <c r="C1944">
        <v>120.45575173363551</v>
      </c>
      <c r="D1944">
        <v>9.5082482663644896</v>
      </c>
    </row>
    <row r="1945" spans="2:4" x14ac:dyDescent="0.25">
      <c r="B1945">
        <v>1920</v>
      </c>
      <c r="C1945">
        <v>119.51351189640111</v>
      </c>
      <c r="D1945">
        <v>-25.490511896401117</v>
      </c>
    </row>
    <row r="1946" spans="2:4" x14ac:dyDescent="0.25">
      <c r="B1946">
        <v>1921</v>
      </c>
      <c r="C1946">
        <v>121.02751336861364</v>
      </c>
      <c r="D1946">
        <v>46.050486631386363</v>
      </c>
    </row>
    <row r="1947" spans="2:4" x14ac:dyDescent="0.25">
      <c r="B1947">
        <v>1922</v>
      </c>
      <c r="C1947">
        <v>120.89624156466458</v>
      </c>
      <c r="D1947">
        <v>65.497758435335427</v>
      </c>
    </row>
    <row r="1948" spans="2:4" x14ac:dyDescent="0.25">
      <c r="B1948">
        <v>1923</v>
      </c>
      <c r="C1948">
        <v>120.99250755422723</v>
      </c>
      <c r="D1948">
        <v>65.256492445772764</v>
      </c>
    </row>
    <row r="1949" spans="2:4" x14ac:dyDescent="0.25">
      <c r="B1949">
        <v>1924</v>
      </c>
      <c r="C1949">
        <v>120.58702353758457</v>
      </c>
      <c r="D1949">
        <v>31.406976462415429</v>
      </c>
    </row>
    <row r="1950" spans="2:4" x14ac:dyDescent="0.25">
      <c r="B1950">
        <v>1925</v>
      </c>
      <c r="C1950">
        <v>120.06777062418605</v>
      </c>
      <c r="D1950">
        <v>-40.314770624186053</v>
      </c>
    </row>
    <row r="1951" spans="2:4" x14ac:dyDescent="0.25">
      <c r="B1951">
        <v>1926</v>
      </c>
      <c r="C1951">
        <v>119.61269503716262</v>
      </c>
      <c r="D1951">
        <v>-16.229695037162628</v>
      </c>
    </row>
    <row r="1952" spans="2:4" x14ac:dyDescent="0.25">
      <c r="B1952">
        <v>1927</v>
      </c>
      <c r="C1952">
        <v>121.03334767101138</v>
      </c>
      <c r="D1952">
        <v>75.059652328988605</v>
      </c>
    </row>
    <row r="1953" spans="2:4" x14ac:dyDescent="0.25">
      <c r="B1953">
        <v>1928</v>
      </c>
      <c r="C1953">
        <v>119.57185492037847</v>
      </c>
      <c r="D1953">
        <v>12.387145079621533</v>
      </c>
    </row>
    <row r="1954" spans="2:4" x14ac:dyDescent="0.25">
      <c r="B1954">
        <v>1929</v>
      </c>
      <c r="C1954">
        <v>121.25213401092648</v>
      </c>
      <c r="D1954">
        <v>-46.204134010926481</v>
      </c>
    </row>
    <row r="1955" spans="2:4" x14ac:dyDescent="0.25">
      <c r="B1955">
        <v>1930</v>
      </c>
      <c r="C1955">
        <v>118.96800462221279</v>
      </c>
      <c r="D1955">
        <v>-23.968004622212788</v>
      </c>
    </row>
    <row r="1956" spans="2:4" x14ac:dyDescent="0.25">
      <c r="B1956">
        <v>1931</v>
      </c>
      <c r="C1956">
        <v>119.59227497877055</v>
      </c>
      <c r="D1956">
        <v>46.387725021229443</v>
      </c>
    </row>
    <row r="1957" spans="2:4" x14ac:dyDescent="0.25">
      <c r="B1957">
        <v>1932</v>
      </c>
      <c r="C1957">
        <v>121.45341744364839</v>
      </c>
      <c r="D1957">
        <v>18.875582556351617</v>
      </c>
    </row>
    <row r="1958" spans="2:4" x14ac:dyDescent="0.25">
      <c r="B1958">
        <v>1933</v>
      </c>
      <c r="C1958">
        <v>120.20487673053285</v>
      </c>
      <c r="D1958">
        <v>-25.126876730532842</v>
      </c>
    </row>
    <row r="1959" spans="2:4" x14ac:dyDescent="0.25">
      <c r="B1959">
        <v>1934</v>
      </c>
      <c r="C1959">
        <v>120.95166743744308</v>
      </c>
      <c r="D1959">
        <v>8.0543325625569224</v>
      </c>
    </row>
    <row r="1960" spans="2:4" x14ac:dyDescent="0.25">
      <c r="B1960">
        <v>1935</v>
      </c>
      <c r="C1960">
        <v>120.27488835930568</v>
      </c>
      <c r="D1960">
        <v>-30.236888359305681</v>
      </c>
    </row>
    <row r="1961" spans="2:4" x14ac:dyDescent="0.25">
      <c r="B1961">
        <v>1936</v>
      </c>
      <c r="C1961">
        <v>120.59869214238005</v>
      </c>
      <c r="D1961">
        <v>6.16730785761996</v>
      </c>
    </row>
    <row r="1962" spans="2:4" x14ac:dyDescent="0.25">
      <c r="B1962">
        <v>1937</v>
      </c>
      <c r="C1962">
        <v>119.54851771078754</v>
      </c>
      <c r="D1962">
        <v>0.5084822892124663</v>
      </c>
    </row>
    <row r="1963" spans="2:4" x14ac:dyDescent="0.25">
      <c r="B1963">
        <v>1938</v>
      </c>
      <c r="C1963">
        <v>120.2923912664989</v>
      </c>
      <c r="D1963">
        <v>11.720608733501109</v>
      </c>
    </row>
    <row r="1964" spans="2:4" x14ac:dyDescent="0.25">
      <c r="B1964">
        <v>1939</v>
      </c>
      <c r="C1964">
        <v>120.42949737284569</v>
      </c>
      <c r="D1964">
        <v>-38.431497372845683</v>
      </c>
    </row>
    <row r="1965" spans="2:4" x14ac:dyDescent="0.25">
      <c r="B1965">
        <v>1940</v>
      </c>
      <c r="C1965">
        <v>120.00067614661208</v>
      </c>
      <c r="D1965">
        <v>6.1143238533879156</v>
      </c>
    </row>
    <row r="1966" spans="2:4" x14ac:dyDescent="0.25">
      <c r="B1966">
        <v>1941</v>
      </c>
      <c r="C1966">
        <v>120.245716847317</v>
      </c>
      <c r="D1966">
        <v>-22.378716847316994</v>
      </c>
    </row>
    <row r="1967" spans="2:4" ht="15.75" thickBot="1" x14ac:dyDescent="0.3">
      <c r="B1967" s="23">
        <v>1942</v>
      </c>
      <c r="C1967" s="23">
        <v>120.28363981290228</v>
      </c>
      <c r="D1967" s="23">
        <v>-22.240639812902273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6E8D-45E8-4BF2-80C0-260C522EA24F}">
  <dimension ref="B3:J1968"/>
  <sheetViews>
    <sheetView workbookViewId="0">
      <selection activeCell="B3" sqref="B3:J1968"/>
    </sheetView>
  </sheetViews>
  <sheetFormatPr defaultRowHeight="15" x14ac:dyDescent="0.25"/>
  <sheetData>
    <row r="3" spans="2:7" x14ac:dyDescent="0.25">
      <c r="B3" t="s">
        <v>2814</v>
      </c>
    </row>
    <row r="4" spans="2:7" ht="15.75" thickBot="1" x14ac:dyDescent="0.3"/>
    <row r="5" spans="2:7" x14ac:dyDescent="0.25">
      <c r="B5" s="25" t="s">
        <v>2815</v>
      </c>
      <c r="C5" s="25"/>
    </row>
    <row r="6" spans="2:7" x14ac:dyDescent="0.25">
      <c r="B6" t="s">
        <v>2816</v>
      </c>
      <c r="C6">
        <v>0.10321932156244751</v>
      </c>
    </row>
    <row r="7" spans="2:7" x14ac:dyDescent="0.25">
      <c r="B7" t="s">
        <v>2817</v>
      </c>
      <c r="C7">
        <v>1.0654228343811941E-2</v>
      </c>
    </row>
    <row r="8" spans="2:7" x14ac:dyDescent="0.25">
      <c r="B8" t="s">
        <v>2818</v>
      </c>
      <c r="C8">
        <v>1.0144256296566482E-2</v>
      </c>
    </row>
    <row r="9" spans="2:7" x14ac:dyDescent="0.25">
      <c r="B9" t="s">
        <v>2819</v>
      </c>
      <c r="C9">
        <v>0.13985795024169528</v>
      </c>
    </row>
    <row r="10" spans="2:7" ht="15.75" thickBot="1" x14ac:dyDescent="0.3">
      <c r="B10" s="23" t="s">
        <v>2820</v>
      </c>
      <c r="C10" s="23">
        <v>1942</v>
      </c>
    </row>
    <row r="12" spans="2:7" ht="15.75" thickBot="1" x14ac:dyDescent="0.3">
      <c r="B12" t="s">
        <v>2821</v>
      </c>
    </row>
    <row r="13" spans="2:7" x14ac:dyDescent="0.25">
      <c r="B13" s="24"/>
      <c r="C13" s="24" t="s">
        <v>2826</v>
      </c>
      <c r="D13" s="24" t="s">
        <v>2827</v>
      </c>
      <c r="E13" s="24" t="s">
        <v>2828</v>
      </c>
      <c r="F13" s="24" t="s">
        <v>2829</v>
      </c>
      <c r="G13" s="24" t="s">
        <v>2830</v>
      </c>
    </row>
    <row r="14" spans="2:7" x14ac:dyDescent="0.25">
      <c r="B14" t="s">
        <v>2822</v>
      </c>
      <c r="C14">
        <v>1</v>
      </c>
      <c r="D14">
        <v>0.40864853493377495</v>
      </c>
      <c r="E14">
        <v>0.40864853493377495</v>
      </c>
      <c r="F14">
        <v>20.89178887619283</v>
      </c>
      <c r="G14">
        <v>5.1659642265114806E-6</v>
      </c>
    </row>
    <row r="15" spans="2:7" x14ac:dyDescent="0.25">
      <c r="B15" t="s">
        <v>2823</v>
      </c>
      <c r="C15">
        <v>1940</v>
      </c>
      <c r="D15">
        <v>37.946877716868521</v>
      </c>
      <c r="E15">
        <v>1.9560246245808516E-2</v>
      </c>
    </row>
    <row r="16" spans="2:7" ht="15.75" thickBot="1" x14ac:dyDescent="0.3">
      <c r="B16" s="23" t="s">
        <v>2824</v>
      </c>
      <c r="C16" s="23">
        <v>1941</v>
      </c>
      <c r="D16" s="23">
        <v>38.355526251802296</v>
      </c>
      <c r="E16" s="23"/>
      <c r="F16" s="23"/>
      <c r="G16" s="23"/>
    </row>
    <row r="17" spans="2:10" ht="15.75" thickBot="1" x14ac:dyDescent="0.3"/>
    <row r="18" spans="2:10" x14ac:dyDescent="0.25">
      <c r="B18" s="24"/>
      <c r="C18" s="24" t="s">
        <v>2831</v>
      </c>
      <c r="D18" s="24" t="s">
        <v>2819</v>
      </c>
      <c r="E18" s="24" t="s">
        <v>2832</v>
      </c>
      <c r="F18" s="24" t="s">
        <v>2833</v>
      </c>
      <c r="G18" s="24" t="s">
        <v>2834</v>
      </c>
      <c r="H18" s="24" t="s">
        <v>2835</v>
      </c>
      <c r="I18" s="24" t="s">
        <v>2836</v>
      </c>
      <c r="J18" s="24" t="s">
        <v>2837</v>
      </c>
    </row>
    <row r="19" spans="2:10" x14ac:dyDescent="0.25">
      <c r="B19" t="s">
        <v>2825</v>
      </c>
      <c r="C19">
        <v>0.73630810204424513</v>
      </c>
      <c r="D19">
        <v>1.5319861916588032E-2</v>
      </c>
      <c r="E19">
        <v>48.062319755440214</v>
      </c>
      <c r="F19">
        <v>0</v>
      </c>
      <c r="G19">
        <v>0.70626297950821715</v>
      </c>
      <c r="H19">
        <v>0.76635322458027311</v>
      </c>
      <c r="I19">
        <v>0.70626297950821715</v>
      </c>
      <c r="J19">
        <v>0.76635322458027311</v>
      </c>
    </row>
    <row r="20" spans="2:10" ht="15.75" thickBot="1" x14ac:dyDescent="0.3">
      <c r="B20" s="23" t="s">
        <v>2838</v>
      </c>
      <c r="C20" s="23">
        <v>-9.4938099080433089E-2</v>
      </c>
      <c r="D20" s="23">
        <v>2.077077577794809E-2</v>
      </c>
      <c r="E20" s="23">
        <v>-4.5707536442248315</v>
      </c>
      <c r="F20" s="23">
        <v>5.1659642265067847E-6</v>
      </c>
      <c r="G20" s="23">
        <v>-0.13567348604505661</v>
      </c>
      <c r="H20" s="23">
        <v>-5.4202712115809577E-2</v>
      </c>
      <c r="I20" s="23">
        <v>-0.13567348604505661</v>
      </c>
      <c r="J20" s="23">
        <v>-5.4202712115809577E-2</v>
      </c>
    </row>
    <row r="24" spans="2:10" x14ac:dyDescent="0.25">
      <c r="B24" t="s">
        <v>2839</v>
      </c>
    </row>
    <row r="25" spans="2:10" ht="15.75" thickBot="1" x14ac:dyDescent="0.3"/>
    <row r="26" spans="2:10" x14ac:dyDescent="0.25">
      <c r="B26" s="24" t="s">
        <v>2840</v>
      </c>
      <c r="C26" s="24" t="s">
        <v>2841</v>
      </c>
      <c r="D26" s="24" t="s">
        <v>2842</v>
      </c>
    </row>
    <row r="27" spans="2:10" x14ac:dyDescent="0.25">
      <c r="B27">
        <v>1</v>
      </c>
      <c r="C27">
        <v>0.64943974138564886</v>
      </c>
      <c r="D27">
        <v>0.13956025861435117</v>
      </c>
    </row>
    <row r="28" spans="2:10" x14ac:dyDescent="0.25">
      <c r="B28">
        <v>2</v>
      </c>
      <c r="C28">
        <v>0.67858573780334186</v>
      </c>
      <c r="D28">
        <v>0.11841426219665818</v>
      </c>
    </row>
    <row r="29" spans="2:10" x14ac:dyDescent="0.25">
      <c r="B29">
        <v>3</v>
      </c>
      <c r="C29">
        <v>0.66406020864403559</v>
      </c>
      <c r="D29">
        <v>4.6939791355964378E-2</v>
      </c>
    </row>
    <row r="30" spans="2:10" x14ac:dyDescent="0.25">
      <c r="B30">
        <v>4</v>
      </c>
      <c r="C30">
        <v>0.66605390872472459</v>
      </c>
      <c r="D30">
        <v>-2.6053908724724573E-2</v>
      </c>
    </row>
    <row r="31" spans="2:10" x14ac:dyDescent="0.25">
      <c r="B31">
        <v>5</v>
      </c>
      <c r="C31">
        <v>0.67194007086771146</v>
      </c>
      <c r="D31">
        <v>8.7059929132288549E-2</v>
      </c>
    </row>
    <row r="32" spans="2:10" x14ac:dyDescent="0.25">
      <c r="B32">
        <v>6</v>
      </c>
      <c r="C32">
        <v>0.64649666031415542</v>
      </c>
      <c r="D32">
        <v>-1.0496660314155415E-2</v>
      </c>
    </row>
    <row r="33" spans="2:4" x14ac:dyDescent="0.25">
      <c r="B33">
        <v>7</v>
      </c>
      <c r="C33">
        <v>0.68902892870218946</v>
      </c>
      <c r="D33">
        <v>0.24997107129781049</v>
      </c>
    </row>
    <row r="34" spans="2:4" x14ac:dyDescent="0.25">
      <c r="B34">
        <v>8</v>
      </c>
      <c r="C34">
        <v>0.67051599938150497</v>
      </c>
      <c r="D34">
        <v>-0.17951599938150498</v>
      </c>
    </row>
    <row r="35" spans="2:4" x14ac:dyDescent="0.25">
      <c r="B35">
        <v>9</v>
      </c>
      <c r="C35">
        <v>0.65731960360932484</v>
      </c>
      <c r="D35">
        <v>4.5680396390675115E-2</v>
      </c>
    </row>
    <row r="36" spans="2:4" x14ac:dyDescent="0.25">
      <c r="B36">
        <v>10</v>
      </c>
      <c r="C36">
        <v>0.68883905250402855</v>
      </c>
      <c r="D36">
        <v>7.7160947495971466E-2</v>
      </c>
    </row>
    <row r="37" spans="2:4" x14ac:dyDescent="0.25">
      <c r="B37">
        <v>11</v>
      </c>
      <c r="C37">
        <v>0.67288945185851579</v>
      </c>
      <c r="D37">
        <v>4.7110548141484188E-2</v>
      </c>
    </row>
    <row r="38" spans="2:4" x14ac:dyDescent="0.25">
      <c r="B38">
        <v>12</v>
      </c>
      <c r="C38">
        <v>0.67981993309138744</v>
      </c>
      <c r="D38">
        <v>6.2180066908612552E-2</v>
      </c>
    </row>
    <row r="39" spans="2:4" x14ac:dyDescent="0.25">
      <c r="B39">
        <v>13</v>
      </c>
      <c r="C39">
        <v>0.65485121303323357</v>
      </c>
      <c r="D39">
        <v>-0.26185121303323355</v>
      </c>
    </row>
    <row r="40" spans="2:4" x14ac:dyDescent="0.25">
      <c r="B40">
        <v>14</v>
      </c>
      <c r="C40">
        <v>0.6714653803723093</v>
      </c>
      <c r="D40">
        <v>2.5534619627690658E-2</v>
      </c>
    </row>
    <row r="41" spans="2:4" x14ac:dyDescent="0.25">
      <c r="B41">
        <v>15</v>
      </c>
      <c r="C41">
        <v>0.66586403252656379</v>
      </c>
      <c r="D41">
        <v>-0.39786403252656377</v>
      </c>
    </row>
    <row r="42" spans="2:4" x14ac:dyDescent="0.25">
      <c r="B42">
        <v>16</v>
      </c>
      <c r="C42">
        <v>0.65912342749185304</v>
      </c>
      <c r="D42">
        <v>-1.3123427491853024E-2</v>
      </c>
    </row>
    <row r="43" spans="2:4" x14ac:dyDescent="0.25">
      <c r="B43">
        <v>17</v>
      </c>
      <c r="C43">
        <v>0.67583253293000922</v>
      </c>
      <c r="D43">
        <v>-6.8832532930009238E-2</v>
      </c>
    </row>
    <row r="44" spans="2:4" x14ac:dyDescent="0.25">
      <c r="B44">
        <v>18</v>
      </c>
      <c r="C44">
        <v>0.66330070385139206</v>
      </c>
      <c r="D44">
        <v>0.18369929614860792</v>
      </c>
    </row>
    <row r="45" spans="2:4" x14ac:dyDescent="0.25">
      <c r="B45">
        <v>19</v>
      </c>
      <c r="C45">
        <v>0.66709822781460937</v>
      </c>
      <c r="D45">
        <v>-6.0982278146093361E-3</v>
      </c>
    </row>
    <row r="46" spans="2:4" x14ac:dyDescent="0.25">
      <c r="B46">
        <v>20</v>
      </c>
      <c r="C46">
        <v>0.66861723739989631</v>
      </c>
      <c r="D46">
        <v>-2.3617237399896296E-2</v>
      </c>
    </row>
    <row r="47" spans="2:4" x14ac:dyDescent="0.25">
      <c r="B47">
        <v>21</v>
      </c>
      <c r="C47">
        <v>0.67459833764196364</v>
      </c>
      <c r="D47">
        <v>-0.1265983376419636</v>
      </c>
    </row>
    <row r="48" spans="2:4" x14ac:dyDescent="0.25">
      <c r="B48">
        <v>22</v>
      </c>
      <c r="C48">
        <v>0.6871301667205808</v>
      </c>
      <c r="D48">
        <v>0.12786983327941914</v>
      </c>
    </row>
    <row r="49" spans="2:4" x14ac:dyDescent="0.25">
      <c r="B49">
        <v>23</v>
      </c>
      <c r="C49">
        <v>0.6923517621700046</v>
      </c>
      <c r="D49">
        <v>-1.1351762170004553E-2</v>
      </c>
    </row>
    <row r="50" spans="2:4" x14ac:dyDescent="0.25">
      <c r="B50">
        <v>24</v>
      </c>
      <c r="C50">
        <v>0.64792073180036192</v>
      </c>
      <c r="D50">
        <v>0.10507926819963809</v>
      </c>
    </row>
    <row r="51" spans="2:4" x14ac:dyDescent="0.25">
      <c r="B51">
        <v>25</v>
      </c>
      <c r="C51">
        <v>0.66975649458886155</v>
      </c>
      <c r="D51">
        <v>0.29924350541113842</v>
      </c>
    </row>
    <row r="52" spans="2:4" x14ac:dyDescent="0.25">
      <c r="B52">
        <v>26</v>
      </c>
      <c r="C52">
        <v>0.66491465153575946</v>
      </c>
      <c r="D52">
        <v>-0.30091465153575947</v>
      </c>
    </row>
    <row r="53" spans="2:4" x14ac:dyDescent="0.25">
      <c r="B53">
        <v>27</v>
      </c>
      <c r="C53">
        <v>0.66823748500357461</v>
      </c>
      <c r="D53">
        <v>-5.0237485003574611E-2</v>
      </c>
    </row>
    <row r="54" spans="2:4" x14ac:dyDescent="0.25">
      <c r="B54">
        <v>28</v>
      </c>
      <c r="C54">
        <v>0.6592183655909335</v>
      </c>
      <c r="D54">
        <v>-2.1836559093346697E-4</v>
      </c>
    </row>
    <row r="55" spans="2:4" x14ac:dyDescent="0.25">
      <c r="B55">
        <v>29</v>
      </c>
      <c r="C55">
        <v>0.7062127246357478</v>
      </c>
      <c r="D55">
        <v>7.1787275364252223E-2</v>
      </c>
    </row>
    <row r="56" spans="2:4" x14ac:dyDescent="0.25">
      <c r="B56">
        <v>30</v>
      </c>
      <c r="C56">
        <v>0.69595940993506111</v>
      </c>
      <c r="D56">
        <v>5.0405900649388435E-3</v>
      </c>
    </row>
    <row r="57" spans="2:4" x14ac:dyDescent="0.25">
      <c r="B57">
        <v>31</v>
      </c>
      <c r="C57">
        <v>0.64421814593622506</v>
      </c>
      <c r="D57">
        <v>-4.7218145936225087E-2</v>
      </c>
    </row>
    <row r="58" spans="2:4" x14ac:dyDescent="0.25">
      <c r="B58">
        <v>32</v>
      </c>
      <c r="C58">
        <v>0.67592747102908968</v>
      </c>
      <c r="D58">
        <v>0.16107252897091029</v>
      </c>
    </row>
    <row r="59" spans="2:4" x14ac:dyDescent="0.25">
      <c r="B59">
        <v>33</v>
      </c>
      <c r="C59">
        <v>0.67032612318334417</v>
      </c>
      <c r="D59">
        <v>3.6738768166558744E-3</v>
      </c>
    </row>
    <row r="60" spans="2:4" x14ac:dyDescent="0.25">
      <c r="B60">
        <v>34</v>
      </c>
      <c r="C60">
        <v>0.68295289036104168</v>
      </c>
      <c r="D60">
        <v>-0.42195289036104167</v>
      </c>
    </row>
    <row r="61" spans="2:4" x14ac:dyDescent="0.25">
      <c r="B61">
        <v>35</v>
      </c>
      <c r="C61">
        <v>0.67070587557966588</v>
      </c>
      <c r="D61">
        <v>-9.6705875579665923E-2</v>
      </c>
    </row>
    <row r="62" spans="2:4" x14ac:dyDescent="0.25">
      <c r="B62">
        <v>36</v>
      </c>
      <c r="C62">
        <v>0.67222488516495282</v>
      </c>
      <c r="D62">
        <v>-0.12722488516495278</v>
      </c>
    </row>
    <row r="63" spans="2:4" x14ac:dyDescent="0.25">
      <c r="B63">
        <v>37</v>
      </c>
      <c r="C63">
        <v>0.65798417030288781</v>
      </c>
      <c r="D63">
        <v>-9.7984170302887752E-2</v>
      </c>
    </row>
    <row r="64" spans="2:4" x14ac:dyDescent="0.25">
      <c r="B64">
        <v>38</v>
      </c>
      <c r="C64">
        <v>0.69766829571850886</v>
      </c>
      <c r="D64">
        <v>-0.27666829571850887</v>
      </c>
    </row>
    <row r="65" spans="2:4" x14ac:dyDescent="0.25">
      <c r="B65">
        <v>39</v>
      </c>
      <c r="C65">
        <v>0.6973834814212676</v>
      </c>
      <c r="D65">
        <v>-4.538348142126758E-2</v>
      </c>
    </row>
    <row r="66" spans="2:4" x14ac:dyDescent="0.25">
      <c r="B66">
        <v>40</v>
      </c>
      <c r="C66">
        <v>0.65162331766449877</v>
      </c>
      <c r="D66">
        <v>8.1376682335501216E-2</v>
      </c>
    </row>
    <row r="67" spans="2:4" x14ac:dyDescent="0.25">
      <c r="B67">
        <v>41</v>
      </c>
      <c r="C67">
        <v>0.66994637078702235</v>
      </c>
      <c r="D67">
        <v>-8.5946370787022386E-2</v>
      </c>
    </row>
    <row r="68" spans="2:4" x14ac:dyDescent="0.25">
      <c r="B68">
        <v>42</v>
      </c>
      <c r="C68">
        <v>0.65959811798725521</v>
      </c>
      <c r="D68">
        <v>0.12740188201274483</v>
      </c>
    </row>
    <row r="69" spans="2:4" x14ac:dyDescent="0.25">
      <c r="B69">
        <v>43</v>
      </c>
      <c r="C69">
        <v>0.66899698979621802</v>
      </c>
      <c r="D69">
        <v>9.8003010203781993E-2</v>
      </c>
    </row>
    <row r="70" spans="2:4" x14ac:dyDescent="0.25">
      <c r="B70">
        <v>44</v>
      </c>
      <c r="C70">
        <v>0.65428158443875095</v>
      </c>
      <c r="D70">
        <v>-0.14228158443875094</v>
      </c>
    </row>
    <row r="71" spans="2:4" x14ac:dyDescent="0.25">
      <c r="B71">
        <v>45</v>
      </c>
      <c r="C71">
        <v>0.67203500896679191</v>
      </c>
      <c r="D71">
        <v>2.8964991033208043E-2</v>
      </c>
    </row>
    <row r="72" spans="2:4" x14ac:dyDescent="0.25">
      <c r="B72">
        <v>46</v>
      </c>
      <c r="C72">
        <v>0.66415514674311593</v>
      </c>
      <c r="D72">
        <v>-1.0155146743115906E-2</v>
      </c>
    </row>
    <row r="73" spans="2:4" x14ac:dyDescent="0.25">
      <c r="B73">
        <v>47</v>
      </c>
      <c r="C73">
        <v>0.65997787038357691</v>
      </c>
      <c r="D73">
        <v>-0.10997787038357687</v>
      </c>
    </row>
    <row r="74" spans="2:4" x14ac:dyDescent="0.25">
      <c r="B74">
        <v>48</v>
      </c>
      <c r="C74">
        <v>0.68750991911690251</v>
      </c>
      <c r="D74">
        <v>-0.21650991911690254</v>
      </c>
    </row>
    <row r="75" spans="2:4" x14ac:dyDescent="0.25">
      <c r="B75">
        <v>49</v>
      </c>
      <c r="C75">
        <v>0.64754097940404021</v>
      </c>
      <c r="D75">
        <v>2.8459020595959839E-2</v>
      </c>
    </row>
    <row r="76" spans="2:4" x14ac:dyDescent="0.25">
      <c r="B76">
        <v>50</v>
      </c>
      <c r="C76">
        <v>0.65380689394334879</v>
      </c>
      <c r="D76">
        <v>5.3193106056651174E-2</v>
      </c>
    </row>
    <row r="77" spans="2:4" x14ac:dyDescent="0.25">
      <c r="B77">
        <v>51</v>
      </c>
      <c r="C77">
        <v>0.66330070385139206</v>
      </c>
      <c r="D77">
        <v>4.1699296148607901E-2</v>
      </c>
    </row>
    <row r="78" spans="2:4" x14ac:dyDescent="0.25">
      <c r="B78">
        <v>52</v>
      </c>
      <c r="C78">
        <v>0.66586403252656379</v>
      </c>
      <c r="D78">
        <v>0.1961359674734362</v>
      </c>
    </row>
    <row r="79" spans="2:4" x14ac:dyDescent="0.25">
      <c r="B79">
        <v>53</v>
      </c>
      <c r="C79">
        <v>0.68257313796471997</v>
      </c>
      <c r="D79">
        <v>9.5426862035280058E-2</v>
      </c>
    </row>
    <row r="80" spans="2:4" x14ac:dyDescent="0.25">
      <c r="B80">
        <v>54</v>
      </c>
      <c r="C80">
        <v>0.69273151456632631</v>
      </c>
      <c r="D80">
        <v>9.1268485433673718E-2</v>
      </c>
    </row>
    <row r="81" spans="2:4" x14ac:dyDescent="0.25">
      <c r="B81">
        <v>55</v>
      </c>
      <c r="C81">
        <v>0.6539967701415097</v>
      </c>
      <c r="D81">
        <v>6.0032298584903332E-3</v>
      </c>
    </row>
    <row r="82" spans="2:4" x14ac:dyDescent="0.25">
      <c r="B82">
        <v>56</v>
      </c>
      <c r="C82">
        <v>0.68038956168587006</v>
      </c>
      <c r="D82">
        <v>7.5610438314129946E-2</v>
      </c>
    </row>
    <row r="83" spans="2:4" x14ac:dyDescent="0.25">
      <c r="B83">
        <v>57</v>
      </c>
      <c r="C83">
        <v>0.6610221894734617</v>
      </c>
      <c r="D83">
        <v>-3.8022189473461698E-2</v>
      </c>
    </row>
    <row r="84" spans="2:4" x14ac:dyDescent="0.25">
      <c r="B84">
        <v>58</v>
      </c>
      <c r="C84">
        <v>0.65209800815990093</v>
      </c>
      <c r="D84">
        <v>0.15490199184009912</v>
      </c>
    </row>
    <row r="85" spans="2:4" x14ac:dyDescent="0.25">
      <c r="B85">
        <v>59</v>
      </c>
      <c r="C85">
        <v>0.66206650856334648</v>
      </c>
      <c r="D85">
        <v>-7.7066508563346514E-2</v>
      </c>
    </row>
    <row r="86" spans="2:4" x14ac:dyDescent="0.25">
      <c r="B86">
        <v>60</v>
      </c>
      <c r="C86">
        <v>0.67383883284932011</v>
      </c>
      <c r="D86">
        <v>-8.4838832849320145E-2</v>
      </c>
    </row>
    <row r="87" spans="2:4" x14ac:dyDescent="0.25">
      <c r="B87">
        <v>61</v>
      </c>
      <c r="C87">
        <v>0.6666235373192072</v>
      </c>
      <c r="D87">
        <v>-9.623537319207176E-3</v>
      </c>
    </row>
    <row r="88" spans="2:4" x14ac:dyDescent="0.25">
      <c r="B88">
        <v>62</v>
      </c>
      <c r="C88">
        <v>0.64763591750312066</v>
      </c>
      <c r="D88">
        <v>0.10536408249687934</v>
      </c>
    </row>
    <row r="89" spans="2:4" x14ac:dyDescent="0.25">
      <c r="B89">
        <v>63</v>
      </c>
      <c r="C89">
        <v>0.66216144666242682</v>
      </c>
      <c r="D89">
        <v>-0.11816144666242678</v>
      </c>
    </row>
    <row r="90" spans="2:4" x14ac:dyDescent="0.25">
      <c r="B90">
        <v>64</v>
      </c>
      <c r="C90">
        <v>0.68997830969299379</v>
      </c>
      <c r="D90">
        <v>-3.4978309692993759E-2</v>
      </c>
    </row>
    <row r="91" spans="2:4" x14ac:dyDescent="0.25">
      <c r="B91">
        <v>65</v>
      </c>
      <c r="C91">
        <v>0.67279451375943533</v>
      </c>
      <c r="D91">
        <v>2.8205486240564626E-2</v>
      </c>
    </row>
    <row r="92" spans="2:4" x14ac:dyDescent="0.25">
      <c r="B92">
        <v>66</v>
      </c>
      <c r="C92">
        <v>0.64905998898932715</v>
      </c>
      <c r="D92">
        <v>0.14594001101067289</v>
      </c>
    </row>
    <row r="93" spans="2:4" x14ac:dyDescent="0.25">
      <c r="B93">
        <v>67</v>
      </c>
      <c r="C93">
        <v>0.66643366112104641</v>
      </c>
      <c r="D93">
        <v>-8.7433661121046446E-2</v>
      </c>
    </row>
    <row r="94" spans="2:4" x14ac:dyDescent="0.25">
      <c r="B94">
        <v>68</v>
      </c>
      <c r="C94">
        <v>0.65997787038357691</v>
      </c>
      <c r="D94">
        <v>-0.12197787038357688</v>
      </c>
    </row>
    <row r="95" spans="2:4" x14ac:dyDescent="0.25">
      <c r="B95">
        <v>69</v>
      </c>
      <c r="C95">
        <v>0.7112444438870108</v>
      </c>
      <c r="D95">
        <v>-0.28924444388701082</v>
      </c>
    </row>
    <row r="96" spans="2:4" x14ac:dyDescent="0.25">
      <c r="B96">
        <v>70</v>
      </c>
      <c r="C96">
        <v>0.66007280848265737</v>
      </c>
      <c r="D96">
        <v>-0.12907280848265734</v>
      </c>
    </row>
    <row r="97" spans="2:4" x14ac:dyDescent="0.25">
      <c r="B97">
        <v>71</v>
      </c>
      <c r="C97">
        <v>0.69282645266540677</v>
      </c>
      <c r="D97">
        <v>5.7173547334593233E-2</v>
      </c>
    </row>
    <row r="98" spans="2:4" x14ac:dyDescent="0.25">
      <c r="B98">
        <v>72</v>
      </c>
      <c r="C98">
        <v>0.64630678411599463</v>
      </c>
      <c r="D98">
        <v>-0.1173067841159946</v>
      </c>
    </row>
    <row r="99" spans="2:4" x14ac:dyDescent="0.25">
      <c r="B99">
        <v>73</v>
      </c>
      <c r="C99">
        <v>0.66738304211185073</v>
      </c>
      <c r="D99">
        <v>0.1156169578881493</v>
      </c>
    </row>
    <row r="100" spans="2:4" x14ac:dyDescent="0.25">
      <c r="B100">
        <v>74</v>
      </c>
      <c r="C100">
        <v>0.67621228532633093</v>
      </c>
      <c r="D100">
        <v>2.1787714673669023E-2</v>
      </c>
    </row>
    <row r="101" spans="2:4" x14ac:dyDescent="0.25">
      <c r="B101">
        <v>75</v>
      </c>
      <c r="C101">
        <v>0.65712972741116393</v>
      </c>
      <c r="D101">
        <v>-0.13012972741116391</v>
      </c>
    </row>
    <row r="102" spans="2:4" x14ac:dyDescent="0.25">
      <c r="B102">
        <v>76</v>
      </c>
      <c r="C102">
        <v>0.67792117110977879</v>
      </c>
      <c r="D102">
        <v>1.107882889022116E-2</v>
      </c>
    </row>
    <row r="103" spans="2:4" x14ac:dyDescent="0.25">
      <c r="B103">
        <v>77</v>
      </c>
      <c r="C103">
        <v>0.68247819986563951</v>
      </c>
      <c r="D103">
        <v>-6.5478199865639519E-2</v>
      </c>
    </row>
    <row r="104" spans="2:4" x14ac:dyDescent="0.25">
      <c r="B104">
        <v>78</v>
      </c>
      <c r="C104">
        <v>0.66795267070633335</v>
      </c>
      <c r="D104">
        <v>-0.16895267070633335</v>
      </c>
    </row>
    <row r="105" spans="2:4" x14ac:dyDescent="0.25">
      <c r="B105">
        <v>79</v>
      </c>
      <c r="C105">
        <v>0.69339608125988939</v>
      </c>
      <c r="D105">
        <v>-0.13239608125988933</v>
      </c>
    </row>
    <row r="106" spans="2:4" x14ac:dyDescent="0.25">
      <c r="B106">
        <v>80</v>
      </c>
      <c r="C106">
        <v>0.66472477533759855</v>
      </c>
      <c r="D106">
        <v>8.1275224662401446E-2</v>
      </c>
    </row>
    <row r="107" spans="2:4" x14ac:dyDescent="0.25">
      <c r="B107">
        <v>81</v>
      </c>
      <c r="C107">
        <v>0.6802946235867896</v>
      </c>
      <c r="D107">
        <v>0.11070537641321043</v>
      </c>
    </row>
    <row r="108" spans="2:4" x14ac:dyDescent="0.25">
      <c r="B108">
        <v>82</v>
      </c>
      <c r="C108">
        <v>0.65352207964610742</v>
      </c>
      <c r="D108">
        <v>-0.44452207964610746</v>
      </c>
    </row>
    <row r="109" spans="2:4" x14ac:dyDescent="0.25">
      <c r="B109">
        <v>83</v>
      </c>
      <c r="C109">
        <v>0.66928180409345939</v>
      </c>
      <c r="D109">
        <v>0.16971819590654058</v>
      </c>
    </row>
    <row r="110" spans="2:4" x14ac:dyDescent="0.25">
      <c r="B110">
        <v>84</v>
      </c>
      <c r="C110">
        <v>0.67222488516495282</v>
      </c>
      <c r="D110">
        <v>5.6775114835047158E-2</v>
      </c>
    </row>
    <row r="111" spans="2:4" x14ac:dyDescent="0.25">
      <c r="B111">
        <v>85</v>
      </c>
      <c r="C111">
        <v>0.65390183204242924</v>
      </c>
      <c r="D111">
        <v>0.21809816795757075</v>
      </c>
    </row>
    <row r="112" spans="2:4" x14ac:dyDescent="0.25">
      <c r="B112">
        <v>86</v>
      </c>
      <c r="C112">
        <v>0.66472477533759855</v>
      </c>
      <c r="D112">
        <v>0.1402752246624015</v>
      </c>
    </row>
    <row r="113" spans="2:4" x14ac:dyDescent="0.25">
      <c r="B113">
        <v>87</v>
      </c>
      <c r="C113">
        <v>0.68238326176655917</v>
      </c>
      <c r="D113">
        <v>-0.23538326176655916</v>
      </c>
    </row>
    <row r="114" spans="2:4" x14ac:dyDescent="0.25">
      <c r="B114">
        <v>88</v>
      </c>
      <c r="C114">
        <v>0.66709822781460937</v>
      </c>
      <c r="D114">
        <v>5.9901772185390612E-2</v>
      </c>
    </row>
    <row r="115" spans="2:4" x14ac:dyDescent="0.25">
      <c r="B115">
        <v>89</v>
      </c>
      <c r="C115">
        <v>0.64250926015277721</v>
      </c>
      <c r="D115">
        <v>-0.2625092601527772</v>
      </c>
    </row>
    <row r="116" spans="2:4" x14ac:dyDescent="0.25">
      <c r="B116">
        <v>90</v>
      </c>
      <c r="C116">
        <v>0.6666235373192072</v>
      </c>
      <c r="D116">
        <v>-3.5623537319207199E-2</v>
      </c>
    </row>
    <row r="117" spans="2:4" x14ac:dyDescent="0.25">
      <c r="B117">
        <v>91</v>
      </c>
      <c r="C117">
        <v>0.67887055210058311</v>
      </c>
      <c r="D117">
        <v>0.28512944789941685</v>
      </c>
    </row>
    <row r="118" spans="2:4" x14ac:dyDescent="0.25">
      <c r="B118">
        <v>92</v>
      </c>
      <c r="C118">
        <v>0.68504152854081124</v>
      </c>
      <c r="D118">
        <v>-4.7041528540811228E-2</v>
      </c>
    </row>
    <row r="119" spans="2:4" x14ac:dyDescent="0.25">
      <c r="B119">
        <v>93</v>
      </c>
      <c r="C119">
        <v>0.6576044179065661</v>
      </c>
      <c r="D119">
        <v>-0.17560441790656611</v>
      </c>
    </row>
    <row r="120" spans="2:4" x14ac:dyDescent="0.25">
      <c r="B120">
        <v>94</v>
      </c>
      <c r="C120">
        <v>0.66586403252656379</v>
      </c>
      <c r="D120">
        <v>-0.38686403252656376</v>
      </c>
    </row>
    <row r="121" spans="2:4" x14ac:dyDescent="0.25">
      <c r="B121">
        <v>95</v>
      </c>
      <c r="C121">
        <v>0.64953467948472932</v>
      </c>
      <c r="D121">
        <v>-5.6534679484729344E-2</v>
      </c>
    </row>
    <row r="122" spans="2:4" x14ac:dyDescent="0.25">
      <c r="B122">
        <v>96</v>
      </c>
      <c r="C122">
        <v>0.65845886079828997</v>
      </c>
      <c r="D122">
        <v>-4.8458860798289982E-2</v>
      </c>
    </row>
    <row r="123" spans="2:4" x14ac:dyDescent="0.25">
      <c r="B123">
        <v>97</v>
      </c>
      <c r="C123">
        <v>0.69206694787276335</v>
      </c>
      <c r="D123">
        <v>4.2933052127236637E-2</v>
      </c>
    </row>
    <row r="124" spans="2:4" x14ac:dyDescent="0.25">
      <c r="B124">
        <v>98</v>
      </c>
      <c r="C124">
        <v>0.6853263428380526</v>
      </c>
      <c r="D124">
        <v>-0.2403263428380526</v>
      </c>
    </row>
    <row r="125" spans="2:4" x14ac:dyDescent="0.25">
      <c r="B125">
        <v>99</v>
      </c>
      <c r="C125">
        <v>0.66368045624771377</v>
      </c>
      <c r="D125">
        <v>-0.17768045624771378</v>
      </c>
    </row>
    <row r="126" spans="2:4" x14ac:dyDescent="0.25">
      <c r="B126">
        <v>100</v>
      </c>
      <c r="C126">
        <v>0.65712972741116393</v>
      </c>
      <c r="D126">
        <v>1.3870272588836108E-2</v>
      </c>
    </row>
    <row r="127" spans="2:4" x14ac:dyDescent="0.25">
      <c r="B127">
        <v>101</v>
      </c>
      <c r="C127">
        <v>0.68637066192793728</v>
      </c>
      <c r="D127">
        <v>2.6629338072062692E-2</v>
      </c>
    </row>
    <row r="128" spans="2:4" x14ac:dyDescent="0.25">
      <c r="B128">
        <v>102</v>
      </c>
      <c r="C128">
        <v>0.65817404650104872</v>
      </c>
      <c r="D128">
        <v>5.7825953498951255E-2</v>
      </c>
    </row>
    <row r="129" spans="2:4" x14ac:dyDescent="0.25">
      <c r="B129">
        <v>103</v>
      </c>
      <c r="C129">
        <v>0.66795267070633335</v>
      </c>
      <c r="D129">
        <v>3.2047329293666604E-2</v>
      </c>
    </row>
    <row r="130" spans="2:4" x14ac:dyDescent="0.25">
      <c r="B130">
        <v>104</v>
      </c>
      <c r="C130">
        <v>0.67260463756127453</v>
      </c>
      <c r="D130">
        <v>-0.16360463756127452</v>
      </c>
    </row>
    <row r="131" spans="2:4" x14ac:dyDescent="0.25">
      <c r="B131">
        <v>105</v>
      </c>
      <c r="C131">
        <v>0.67896549019966357</v>
      </c>
      <c r="D131">
        <v>-2.5965490199663543E-2</v>
      </c>
    </row>
    <row r="132" spans="2:4" x14ac:dyDescent="0.25">
      <c r="B132">
        <v>106</v>
      </c>
      <c r="C132">
        <v>0.68181363317207655</v>
      </c>
      <c r="D132">
        <v>9.4186366827923473E-2</v>
      </c>
    </row>
    <row r="133" spans="2:4" x14ac:dyDescent="0.25">
      <c r="B133">
        <v>107</v>
      </c>
      <c r="C133">
        <v>0.65371195584426833</v>
      </c>
      <c r="D133">
        <v>2.6288044155731716E-2</v>
      </c>
    </row>
    <row r="134" spans="2:4" x14ac:dyDescent="0.25">
      <c r="B134">
        <v>108</v>
      </c>
      <c r="C134">
        <v>0.65342714154702708</v>
      </c>
      <c r="D134">
        <v>-8.2427141547027127E-2</v>
      </c>
    </row>
    <row r="135" spans="2:4" x14ac:dyDescent="0.25">
      <c r="B135">
        <v>109</v>
      </c>
      <c r="C135">
        <v>0.65674997501484222</v>
      </c>
      <c r="D135">
        <v>5.9250024985157745E-2</v>
      </c>
    </row>
    <row r="136" spans="2:4" x14ac:dyDescent="0.25">
      <c r="B136">
        <v>110</v>
      </c>
      <c r="C136">
        <v>0.66073737517622044</v>
      </c>
      <c r="D136">
        <v>-1.4737375176220424E-2</v>
      </c>
    </row>
    <row r="137" spans="2:4" x14ac:dyDescent="0.25">
      <c r="B137">
        <v>111</v>
      </c>
      <c r="C137">
        <v>0.676876852019894</v>
      </c>
      <c r="D137">
        <v>9.7123147980106017E-2</v>
      </c>
    </row>
    <row r="138" spans="2:4" x14ac:dyDescent="0.25">
      <c r="B138">
        <v>112</v>
      </c>
      <c r="C138">
        <v>0.65019924617829228</v>
      </c>
      <c r="D138">
        <v>0.20980075382170771</v>
      </c>
    </row>
    <row r="139" spans="2:4" x14ac:dyDescent="0.25">
      <c r="B139">
        <v>113</v>
      </c>
      <c r="C139">
        <v>0.68285795226196133</v>
      </c>
      <c r="D139">
        <v>0.14014204773803862</v>
      </c>
    </row>
    <row r="140" spans="2:4" x14ac:dyDescent="0.25">
      <c r="B140">
        <v>114</v>
      </c>
      <c r="C140">
        <v>0.66206650856334648</v>
      </c>
      <c r="D140">
        <v>-3.2066508563346474E-2</v>
      </c>
    </row>
    <row r="141" spans="2:4" x14ac:dyDescent="0.25">
      <c r="B141">
        <v>115</v>
      </c>
      <c r="C141">
        <v>0.68124400457759393</v>
      </c>
      <c r="D141">
        <v>-0.11424400457759398</v>
      </c>
    </row>
    <row r="142" spans="2:4" x14ac:dyDescent="0.25">
      <c r="B142">
        <v>116</v>
      </c>
      <c r="C142">
        <v>0.65475627493415312</v>
      </c>
      <c r="D142">
        <v>7.3243725065846865E-2</v>
      </c>
    </row>
    <row r="143" spans="2:4" x14ac:dyDescent="0.25">
      <c r="B143">
        <v>117</v>
      </c>
      <c r="C143">
        <v>0.67934524259598528</v>
      </c>
      <c r="D143">
        <v>3.4654757404014691E-2</v>
      </c>
    </row>
    <row r="144" spans="2:4" x14ac:dyDescent="0.25">
      <c r="B144">
        <v>118</v>
      </c>
      <c r="C144">
        <v>0.6734590804529984</v>
      </c>
      <c r="D144">
        <v>0.14154091954700154</v>
      </c>
    </row>
    <row r="145" spans="2:4" x14ac:dyDescent="0.25">
      <c r="B145">
        <v>119</v>
      </c>
      <c r="C145">
        <v>0.69624422423230237</v>
      </c>
      <c r="D145">
        <v>-0.29324422423230234</v>
      </c>
    </row>
    <row r="146" spans="2:4" x14ac:dyDescent="0.25">
      <c r="B146">
        <v>120</v>
      </c>
      <c r="C146">
        <v>0.67269957566035499</v>
      </c>
      <c r="D146">
        <v>-0.14369957566035496</v>
      </c>
    </row>
    <row r="147" spans="2:4" x14ac:dyDescent="0.25">
      <c r="B147">
        <v>121</v>
      </c>
      <c r="C147">
        <v>0.6696615564897811</v>
      </c>
      <c r="D147">
        <v>0.13733844351021895</v>
      </c>
    </row>
    <row r="148" spans="2:4" x14ac:dyDescent="0.25">
      <c r="B148">
        <v>122</v>
      </c>
      <c r="C148">
        <v>0.64402826973806415</v>
      </c>
      <c r="D148">
        <v>-3.0028269738064162E-2</v>
      </c>
    </row>
    <row r="149" spans="2:4" x14ac:dyDescent="0.25">
      <c r="B149">
        <v>123</v>
      </c>
      <c r="C149">
        <v>0.67231982326403328</v>
      </c>
      <c r="D149">
        <v>8.3680176735966727E-2</v>
      </c>
    </row>
    <row r="150" spans="2:4" x14ac:dyDescent="0.25">
      <c r="B150">
        <v>124</v>
      </c>
      <c r="C150">
        <v>0.66500958963483991</v>
      </c>
      <c r="D150">
        <v>9.9904103651601295E-3</v>
      </c>
    </row>
    <row r="151" spans="2:4" x14ac:dyDescent="0.25">
      <c r="B151">
        <v>125</v>
      </c>
      <c r="C151">
        <v>0.66092725137438124</v>
      </c>
      <c r="D151">
        <v>-1.4927251374381223E-2</v>
      </c>
    </row>
    <row r="152" spans="2:4" x14ac:dyDescent="0.25">
      <c r="B152">
        <v>126</v>
      </c>
      <c r="C152">
        <v>0.67412364714656148</v>
      </c>
      <c r="D152">
        <v>-2.0123647146561452E-2</v>
      </c>
    </row>
    <row r="153" spans="2:4" x14ac:dyDescent="0.25">
      <c r="B153">
        <v>127</v>
      </c>
      <c r="C153">
        <v>0.65409170824059004</v>
      </c>
      <c r="D153">
        <v>1.5908291759409998E-2</v>
      </c>
    </row>
    <row r="154" spans="2:4" x14ac:dyDescent="0.25">
      <c r="B154">
        <v>128</v>
      </c>
      <c r="C154">
        <v>0.66178169426610511</v>
      </c>
      <c r="D154">
        <v>-6.2781694266105137E-2</v>
      </c>
    </row>
    <row r="155" spans="2:4" x14ac:dyDescent="0.25">
      <c r="B155">
        <v>129</v>
      </c>
      <c r="C155">
        <v>0.69472521464701542</v>
      </c>
      <c r="D155">
        <v>0.18527478535298458</v>
      </c>
    </row>
    <row r="156" spans="2:4" x14ac:dyDescent="0.25">
      <c r="B156">
        <v>130</v>
      </c>
      <c r="C156">
        <v>0.64887011279116624</v>
      </c>
      <c r="D156">
        <v>4.712988720883371E-2</v>
      </c>
    </row>
    <row r="157" spans="2:4" x14ac:dyDescent="0.25">
      <c r="B157">
        <v>131</v>
      </c>
      <c r="C157">
        <v>0.66757291831001153</v>
      </c>
      <c r="D157">
        <v>-0.24957291831001155</v>
      </c>
    </row>
    <row r="158" spans="2:4" x14ac:dyDescent="0.25">
      <c r="B158">
        <v>132</v>
      </c>
      <c r="C158">
        <v>0.69681385282678499</v>
      </c>
      <c r="D158">
        <v>2.7186147173214992E-2</v>
      </c>
    </row>
    <row r="159" spans="2:4" x14ac:dyDescent="0.25">
      <c r="B159">
        <v>133</v>
      </c>
      <c r="C159">
        <v>0.66111712757254215</v>
      </c>
      <c r="D159">
        <v>5.688287242745782E-2</v>
      </c>
    </row>
    <row r="160" spans="2:4" x14ac:dyDescent="0.25">
      <c r="B160">
        <v>134</v>
      </c>
      <c r="C160">
        <v>0.66994637078702235</v>
      </c>
      <c r="D160">
        <v>0.20805362921297765</v>
      </c>
    </row>
    <row r="161" spans="2:4" x14ac:dyDescent="0.25">
      <c r="B161">
        <v>135</v>
      </c>
      <c r="C161">
        <v>0.66168675616702477</v>
      </c>
      <c r="D161">
        <v>4.4313243832975191E-2</v>
      </c>
    </row>
    <row r="162" spans="2:4" x14ac:dyDescent="0.25">
      <c r="B162">
        <v>136</v>
      </c>
      <c r="C162">
        <v>0.65380689394334879</v>
      </c>
      <c r="D162">
        <v>-5.4806893943348811E-2</v>
      </c>
    </row>
    <row r="163" spans="2:4" x14ac:dyDescent="0.25">
      <c r="B163">
        <v>137</v>
      </c>
      <c r="C163">
        <v>0.64402826973806415</v>
      </c>
      <c r="D163">
        <v>7.1971730261935818E-2</v>
      </c>
    </row>
    <row r="164" spans="2:4" x14ac:dyDescent="0.25">
      <c r="B164">
        <v>138</v>
      </c>
      <c r="C164">
        <v>0.70336458166333482</v>
      </c>
      <c r="D164">
        <v>0.18063541833666519</v>
      </c>
    </row>
    <row r="165" spans="2:4" x14ac:dyDescent="0.25">
      <c r="B165">
        <v>139</v>
      </c>
      <c r="C165">
        <v>0.64877517469208579</v>
      </c>
      <c r="D165">
        <v>0.12022482530791423</v>
      </c>
    </row>
    <row r="166" spans="2:4" x14ac:dyDescent="0.25">
      <c r="B166">
        <v>140</v>
      </c>
      <c r="C166">
        <v>0.69890249100655444</v>
      </c>
      <c r="D166">
        <v>-2.3902491006554394E-2</v>
      </c>
    </row>
    <row r="167" spans="2:4" x14ac:dyDescent="0.25">
      <c r="B167">
        <v>141</v>
      </c>
      <c r="C167">
        <v>0.65437652253783141</v>
      </c>
      <c r="D167">
        <v>-4.437652253783142E-2</v>
      </c>
    </row>
    <row r="168" spans="2:4" x14ac:dyDescent="0.25">
      <c r="B168">
        <v>142</v>
      </c>
      <c r="C168">
        <v>0.67611734722725059</v>
      </c>
      <c r="D168">
        <v>-6.3117347227250598E-2</v>
      </c>
    </row>
    <row r="169" spans="2:4" x14ac:dyDescent="0.25">
      <c r="B169">
        <v>143</v>
      </c>
      <c r="C169">
        <v>0.68067437598311131</v>
      </c>
      <c r="D169">
        <v>-0.12767437598311127</v>
      </c>
    </row>
    <row r="170" spans="2:4" x14ac:dyDescent="0.25">
      <c r="B170">
        <v>144</v>
      </c>
      <c r="C170">
        <v>0.66861723739989631</v>
      </c>
      <c r="D170">
        <v>-1.9617237399896292E-2</v>
      </c>
    </row>
    <row r="171" spans="2:4" x14ac:dyDescent="0.25">
      <c r="B171">
        <v>145</v>
      </c>
      <c r="C171">
        <v>0.65409170824059004</v>
      </c>
      <c r="D171">
        <v>2.890829175941001E-2</v>
      </c>
    </row>
    <row r="172" spans="2:4" x14ac:dyDescent="0.25">
      <c r="B172">
        <v>146</v>
      </c>
      <c r="C172">
        <v>0.66985143268794201</v>
      </c>
      <c r="D172">
        <v>5.6148567312057973E-2</v>
      </c>
    </row>
    <row r="173" spans="2:4" x14ac:dyDescent="0.25">
      <c r="B173">
        <v>147</v>
      </c>
      <c r="C173">
        <v>0.64801566989944237</v>
      </c>
      <c r="D173">
        <v>0.24598433010055765</v>
      </c>
    </row>
    <row r="174" spans="2:4" x14ac:dyDescent="0.25">
      <c r="B174">
        <v>148</v>
      </c>
      <c r="C174">
        <v>0.66605390872472459</v>
      </c>
      <c r="D174">
        <v>0.22694609127527543</v>
      </c>
    </row>
    <row r="175" spans="2:4" x14ac:dyDescent="0.25">
      <c r="B175">
        <v>149</v>
      </c>
      <c r="C175">
        <v>0.64659159841323588</v>
      </c>
      <c r="D175">
        <v>9.3408401586764112E-2</v>
      </c>
    </row>
    <row r="176" spans="2:4" x14ac:dyDescent="0.25">
      <c r="B176">
        <v>150</v>
      </c>
      <c r="C176">
        <v>0.67355401855207886</v>
      </c>
      <c r="D176">
        <v>8.8445981447921151E-2</v>
      </c>
    </row>
    <row r="177" spans="2:4" x14ac:dyDescent="0.25">
      <c r="B177">
        <v>151</v>
      </c>
      <c r="C177">
        <v>0.66500958963483991</v>
      </c>
      <c r="D177">
        <v>9.8990410365160098E-2</v>
      </c>
    </row>
    <row r="178" spans="2:4" x14ac:dyDescent="0.25">
      <c r="B178">
        <v>152</v>
      </c>
      <c r="C178">
        <v>0.66311082765323126</v>
      </c>
      <c r="D178">
        <v>4.4889172346768702E-2</v>
      </c>
    </row>
    <row r="179" spans="2:4" x14ac:dyDescent="0.25">
      <c r="B179">
        <v>153</v>
      </c>
      <c r="C179">
        <v>0.66273107525690944</v>
      </c>
      <c r="D179">
        <v>-0.24773107525690946</v>
      </c>
    </row>
    <row r="180" spans="2:4" x14ac:dyDescent="0.25">
      <c r="B180">
        <v>154</v>
      </c>
      <c r="C180">
        <v>0.65627528451944006</v>
      </c>
      <c r="D180">
        <v>-5.4275284519440081E-2</v>
      </c>
    </row>
    <row r="181" spans="2:4" x14ac:dyDescent="0.25">
      <c r="B181">
        <v>155</v>
      </c>
      <c r="C181">
        <v>0.70393421025781744</v>
      </c>
      <c r="D181">
        <v>9.8065789742182607E-2</v>
      </c>
    </row>
    <row r="182" spans="2:4" x14ac:dyDescent="0.25">
      <c r="B182">
        <v>156</v>
      </c>
      <c r="C182">
        <v>0.68095919028035268</v>
      </c>
      <c r="D182">
        <v>-9.3959190280352711E-2</v>
      </c>
    </row>
    <row r="183" spans="2:4" x14ac:dyDescent="0.25">
      <c r="B183">
        <v>157</v>
      </c>
      <c r="C183">
        <v>0.68523140473897215</v>
      </c>
      <c r="D183">
        <v>0.1247685952610279</v>
      </c>
    </row>
    <row r="184" spans="2:4" x14ac:dyDescent="0.25">
      <c r="B184">
        <v>158</v>
      </c>
      <c r="C184">
        <v>0.67877561400150266</v>
      </c>
      <c r="D184">
        <v>5.2243859984973939E-3</v>
      </c>
    </row>
    <row r="185" spans="2:4" x14ac:dyDescent="0.25">
      <c r="B185">
        <v>159</v>
      </c>
      <c r="C185">
        <v>0.67269957566035499</v>
      </c>
      <c r="D185">
        <v>4.3300424339644983E-2</v>
      </c>
    </row>
    <row r="186" spans="2:4" x14ac:dyDescent="0.25">
      <c r="B186">
        <v>160</v>
      </c>
      <c r="C186">
        <v>0.67326920425483761</v>
      </c>
      <c r="D186">
        <v>5.9730795745162379E-2</v>
      </c>
    </row>
    <row r="187" spans="2:4" x14ac:dyDescent="0.25">
      <c r="B187">
        <v>161</v>
      </c>
      <c r="C187">
        <v>0.66652859922012686</v>
      </c>
      <c r="D187">
        <v>0.27147140077987308</v>
      </c>
    </row>
    <row r="188" spans="2:4" x14ac:dyDescent="0.25">
      <c r="B188">
        <v>162</v>
      </c>
      <c r="C188">
        <v>0.66519946583300071</v>
      </c>
      <c r="D188">
        <v>-0.1461994658330007</v>
      </c>
    </row>
    <row r="189" spans="2:4" x14ac:dyDescent="0.25">
      <c r="B189">
        <v>163</v>
      </c>
      <c r="C189">
        <v>0.66035762277989862</v>
      </c>
      <c r="D189">
        <v>5.4642377220101346E-2</v>
      </c>
    </row>
    <row r="190" spans="2:4" x14ac:dyDescent="0.25">
      <c r="B190">
        <v>164</v>
      </c>
      <c r="C190">
        <v>0.68988337159391333</v>
      </c>
      <c r="D190">
        <v>-9.4883371593913357E-2</v>
      </c>
    </row>
    <row r="191" spans="2:4" x14ac:dyDescent="0.25">
      <c r="B191">
        <v>165</v>
      </c>
      <c r="C191">
        <v>0.65190813196174013</v>
      </c>
      <c r="D191">
        <v>-0.10390813196174009</v>
      </c>
    </row>
    <row r="192" spans="2:4" x14ac:dyDescent="0.25">
      <c r="B192">
        <v>166</v>
      </c>
      <c r="C192">
        <v>0.65817404650104872</v>
      </c>
      <c r="D192">
        <v>-1.1174046501048696E-2</v>
      </c>
    </row>
    <row r="193" spans="2:4" x14ac:dyDescent="0.25">
      <c r="B193">
        <v>167</v>
      </c>
      <c r="C193">
        <v>0.65750947980748564</v>
      </c>
      <c r="D193">
        <v>-0.13950947980748563</v>
      </c>
    </row>
    <row r="194" spans="2:4" x14ac:dyDescent="0.25">
      <c r="B194">
        <v>168</v>
      </c>
      <c r="C194">
        <v>0.65352207964610742</v>
      </c>
      <c r="D194">
        <v>8.5477920353892567E-2</v>
      </c>
    </row>
    <row r="195" spans="2:4" x14ac:dyDescent="0.25">
      <c r="B195">
        <v>169</v>
      </c>
      <c r="C195">
        <v>0.65143344146633797</v>
      </c>
      <c r="D195">
        <v>-0.22043344146633798</v>
      </c>
    </row>
    <row r="196" spans="2:4" x14ac:dyDescent="0.25">
      <c r="B196">
        <v>170</v>
      </c>
      <c r="C196">
        <v>0.64706628890863804</v>
      </c>
      <c r="D196">
        <v>-0.28106628890863805</v>
      </c>
    </row>
    <row r="197" spans="2:4" x14ac:dyDescent="0.25">
      <c r="B197">
        <v>171</v>
      </c>
      <c r="C197">
        <v>0.65304738915070537</v>
      </c>
      <c r="D197">
        <v>-1.0473891507053468E-3</v>
      </c>
    </row>
    <row r="198" spans="2:4" x14ac:dyDescent="0.25">
      <c r="B198">
        <v>172</v>
      </c>
      <c r="C198">
        <v>0.6746932757410441</v>
      </c>
      <c r="D198">
        <v>-0.12969327574104406</v>
      </c>
    </row>
    <row r="199" spans="2:4" x14ac:dyDescent="0.25">
      <c r="B199">
        <v>173</v>
      </c>
      <c r="C199">
        <v>0.68076931408219177</v>
      </c>
      <c r="D199">
        <v>-0.23876931408219176</v>
      </c>
    </row>
    <row r="200" spans="2:4" x14ac:dyDescent="0.25">
      <c r="B200">
        <v>174</v>
      </c>
      <c r="C200">
        <v>0.66985143268794201</v>
      </c>
      <c r="D200">
        <v>-8.5851432687942042E-2</v>
      </c>
    </row>
    <row r="201" spans="2:4" x14ac:dyDescent="0.25">
      <c r="B201">
        <v>175</v>
      </c>
      <c r="C201">
        <v>0.68143388077575484</v>
      </c>
      <c r="D201">
        <v>-1.4338807757547922E-3</v>
      </c>
    </row>
    <row r="202" spans="2:4" x14ac:dyDescent="0.25">
      <c r="B202">
        <v>176</v>
      </c>
      <c r="C202">
        <v>0.65276257485346401</v>
      </c>
      <c r="D202">
        <v>1.8237425146536035E-2</v>
      </c>
    </row>
    <row r="203" spans="2:4" x14ac:dyDescent="0.25">
      <c r="B203">
        <v>177</v>
      </c>
      <c r="C203">
        <v>0.67156031847138975</v>
      </c>
      <c r="D203">
        <v>-0.22056031847138974</v>
      </c>
    </row>
    <row r="204" spans="2:4" x14ac:dyDescent="0.25">
      <c r="B204">
        <v>178</v>
      </c>
      <c r="C204">
        <v>0.70345951976241528</v>
      </c>
      <c r="D204">
        <v>4.154048023758472E-2</v>
      </c>
    </row>
    <row r="205" spans="2:4" x14ac:dyDescent="0.25">
      <c r="B205">
        <v>179</v>
      </c>
      <c r="C205">
        <v>0.67545278053368751</v>
      </c>
      <c r="D205">
        <v>3.2547219466312449E-2</v>
      </c>
    </row>
    <row r="206" spans="2:4" x14ac:dyDescent="0.25">
      <c r="B206">
        <v>180</v>
      </c>
      <c r="C206">
        <v>0.67972499499230699</v>
      </c>
      <c r="D206">
        <v>-6.3724994992306994E-2</v>
      </c>
    </row>
    <row r="207" spans="2:4" x14ac:dyDescent="0.25">
      <c r="B207">
        <v>181</v>
      </c>
      <c r="C207">
        <v>0.65902848939277259</v>
      </c>
      <c r="D207">
        <v>0.22097151060722742</v>
      </c>
    </row>
    <row r="208" spans="2:4" x14ac:dyDescent="0.25">
      <c r="B208">
        <v>182</v>
      </c>
      <c r="C208">
        <v>0.65342714154702708</v>
      </c>
      <c r="D208">
        <v>1.557285845297296E-2</v>
      </c>
    </row>
    <row r="209" spans="2:4" x14ac:dyDescent="0.25">
      <c r="B209">
        <v>183</v>
      </c>
      <c r="C209">
        <v>0.67241476136311362</v>
      </c>
      <c r="D209">
        <v>-3.9414761363113615E-2</v>
      </c>
    </row>
    <row r="210" spans="2:4" x14ac:dyDescent="0.25">
      <c r="B210">
        <v>184</v>
      </c>
      <c r="C210">
        <v>0.68665547622517864</v>
      </c>
      <c r="D210">
        <v>-9.6554762251785942E-3</v>
      </c>
    </row>
    <row r="211" spans="2:4" x14ac:dyDescent="0.25">
      <c r="B211">
        <v>185</v>
      </c>
      <c r="C211">
        <v>0.64858529849392499</v>
      </c>
      <c r="D211">
        <v>-1.0585298493924977E-2</v>
      </c>
    </row>
    <row r="212" spans="2:4" x14ac:dyDescent="0.25">
      <c r="B212">
        <v>186</v>
      </c>
      <c r="C212">
        <v>0.66956661839070064</v>
      </c>
      <c r="D212">
        <v>-0.28656661839070063</v>
      </c>
    </row>
    <row r="213" spans="2:4" x14ac:dyDescent="0.25">
      <c r="B213">
        <v>187</v>
      </c>
      <c r="C213">
        <v>0.65712972741116393</v>
      </c>
      <c r="D213">
        <v>2.6870272588836119E-2</v>
      </c>
    </row>
    <row r="214" spans="2:4" x14ac:dyDescent="0.25">
      <c r="B214">
        <v>188</v>
      </c>
      <c r="C214">
        <v>0.67630722342541139</v>
      </c>
      <c r="D214">
        <v>0.11769277657458865</v>
      </c>
    </row>
    <row r="215" spans="2:4" x14ac:dyDescent="0.25">
      <c r="B215">
        <v>189</v>
      </c>
      <c r="C215">
        <v>0.6541866463396705</v>
      </c>
      <c r="D215">
        <v>-9.2186646339670442E-2</v>
      </c>
    </row>
    <row r="216" spans="2:4" x14ac:dyDescent="0.25">
      <c r="B216">
        <v>190</v>
      </c>
      <c r="C216">
        <v>0.66168675616702477</v>
      </c>
      <c r="D216">
        <v>8.6313243832975228E-2</v>
      </c>
    </row>
    <row r="217" spans="2:4" x14ac:dyDescent="0.25">
      <c r="B217">
        <v>191</v>
      </c>
      <c r="C217">
        <v>0.65390183204242924</v>
      </c>
      <c r="D217">
        <v>8.4098167957570746E-2</v>
      </c>
    </row>
    <row r="218" spans="2:4" x14ac:dyDescent="0.25">
      <c r="B218">
        <v>192</v>
      </c>
      <c r="C218">
        <v>0.65798417030288781</v>
      </c>
      <c r="D218">
        <v>-7.9984170302887847E-2</v>
      </c>
    </row>
    <row r="219" spans="2:4" x14ac:dyDescent="0.25">
      <c r="B219">
        <v>193</v>
      </c>
      <c r="C219">
        <v>0.66795267070633335</v>
      </c>
      <c r="D219">
        <v>7.5047329293666643E-2</v>
      </c>
    </row>
    <row r="220" spans="2:4" x14ac:dyDescent="0.25">
      <c r="B220">
        <v>194</v>
      </c>
      <c r="C220">
        <v>0.65693985121300302</v>
      </c>
      <c r="D220">
        <v>9.5060148786996979E-2</v>
      </c>
    </row>
    <row r="221" spans="2:4" x14ac:dyDescent="0.25">
      <c r="B221">
        <v>195</v>
      </c>
      <c r="C221">
        <v>0.65494615113231403</v>
      </c>
      <c r="D221">
        <v>-0.24094615113231405</v>
      </c>
    </row>
    <row r="222" spans="2:4" x14ac:dyDescent="0.25">
      <c r="B222">
        <v>196</v>
      </c>
      <c r="C222">
        <v>0.67801610920885924</v>
      </c>
      <c r="D222">
        <v>-5.0161092088591985E-3</v>
      </c>
    </row>
    <row r="223" spans="2:4" x14ac:dyDescent="0.25">
      <c r="B223">
        <v>197</v>
      </c>
      <c r="C223">
        <v>0.66956661839070064</v>
      </c>
      <c r="D223">
        <v>9.0433381609299368E-2</v>
      </c>
    </row>
    <row r="224" spans="2:4" x14ac:dyDescent="0.25">
      <c r="B224">
        <v>198</v>
      </c>
      <c r="C224">
        <v>0.64450296023346632</v>
      </c>
      <c r="D224">
        <v>-0.11550296023346629</v>
      </c>
    </row>
    <row r="225" spans="2:4" x14ac:dyDescent="0.25">
      <c r="B225">
        <v>199</v>
      </c>
      <c r="C225">
        <v>0.67402870904748102</v>
      </c>
      <c r="D225">
        <v>-3.6028709047481011E-2</v>
      </c>
    </row>
    <row r="226" spans="2:4" x14ac:dyDescent="0.25">
      <c r="B226">
        <v>200</v>
      </c>
      <c r="C226">
        <v>0.6559904702221987</v>
      </c>
      <c r="D226">
        <v>-0.20599047022219868</v>
      </c>
    </row>
    <row r="227" spans="2:4" x14ac:dyDescent="0.25">
      <c r="B227">
        <v>201</v>
      </c>
      <c r="C227">
        <v>0.66709822781460937</v>
      </c>
      <c r="D227">
        <v>8.5901772185390635E-2</v>
      </c>
    </row>
    <row r="228" spans="2:4" x14ac:dyDescent="0.25">
      <c r="B228">
        <v>202</v>
      </c>
      <c r="C228">
        <v>0.65627528451944006</v>
      </c>
      <c r="D228">
        <v>-0.12527528451944003</v>
      </c>
    </row>
    <row r="229" spans="2:4" x14ac:dyDescent="0.25">
      <c r="B229">
        <v>203</v>
      </c>
      <c r="C229">
        <v>0.68845930010770684</v>
      </c>
      <c r="D229">
        <v>0.17254069989229315</v>
      </c>
    </row>
    <row r="230" spans="2:4" x14ac:dyDescent="0.25">
      <c r="B230">
        <v>204</v>
      </c>
      <c r="C230">
        <v>0.64744604130495975</v>
      </c>
      <c r="D230">
        <v>-0.21544604130495976</v>
      </c>
    </row>
    <row r="231" spans="2:4" x14ac:dyDescent="0.25">
      <c r="B231">
        <v>205</v>
      </c>
      <c r="C231">
        <v>0.66368045624771377</v>
      </c>
      <c r="D231">
        <v>0.22331954375228624</v>
      </c>
    </row>
    <row r="232" spans="2:4" x14ac:dyDescent="0.25">
      <c r="B232">
        <v>206</v>
      </c>
      <c r="C232">
        <v>0.65893355129369213</v>
      </c>
      <c r="D232">
        <v>-2.2933551293692123E-2</v>
      </c>
    </row>
    <row r="233" spans="2:4" x14ac:dyDescent="0.25">
      <c r="B233">
        <v>207</v>
      </c>
      <c r="C233">
        <v>0.66671847541828766</v>
      </c>
      <c r="D233">
        <v>0.1572815245817123</v>
      </c>
    </row>
    <row r="234" spans="2:4" x14ac:dyDescent="0.25">
      <c r="B234">
        <v>208</v>
      </c>
      <c r="C234">
        <v>0.66377539434679422</v>
      </c>
      <c r="D234">
        <v>8.8224605653205779E-2</v>
      </c>
    </row>
    <row r="235" spans="2:4" x14ac:dyDescent="0.25">
      <c r="B235">
        <v>209</v>
      </c>
      <c r="C235">
        <v>0.68162375697391564</v>
      </c>
      <c r="D235">
        <v>-0.10462375697391568</v>
      </c>
    </row>
    <row r="236" spans="2:4" x14ac:dyDescent="0.25">
      <c r="B236">
        <v>210</v>
      </c>
      <c r="C236">
        <v>0.65836392269920951</v>
      </c>
      <c r="D236">
        <v>-8.3363922699209558E-2</v>
      </c>
    </row>
    <row r="237" spans="2:4" x14ac:dyDescent="0.25">
      <c r="B237">
        <v>211</v>
      </c>
      <c r="C237">
        <v>0.64355357924266199</v>
      </c>
      <c r="D237">
        <v>-1.9553579242661989E-2</v>
      </c>
    </row>
    <row r="238" spans="2:4" x14ac:dyDescent="0.25">
      <c r="B238">
        <v>212</v>
      </c>
      <c r="C238">
        <v>0.65494615113231403</v>
      </c>
      <c r="D238">
        <v>0.21205384886768597</v>
      </c>
    </row>
    <row r="239" spans="2:4" x14ac:dyDescent="0.25">
      <c r="B239">
        <v>213</v>
      </c>
      <c r="C239">
        <v>0.64981949378197057</v>
      </c>
      <c r="D239">
        <v>9.1805062180294605E-3</v>
      </c>
    </row>
    <row r="240" spans="2:4" x14ac:dyDescent="0.25">
      <c r="B240">
        <v>214</v>
      </c>
      <c r="C240">
        <v>0.65703478931208348</v>
      </c>
      <c r="D240">
        <v>0.18296521068791649</v>
      </c>
    </row>
    <row r="241" spans="2:4" x14ac:dyDescent="0.25">
      <c r="B241">
        <v>215</v>
      </c>
      <c r="C241">
        <v>0.70611778653666746</v>
      </c>
      <c r="D241">
        <v>-9.2117786536667468E-2</v>
      </c>
    </row>
    <row r="242" spans="2:4" x14ac:dyDescent="0.25">
      <c r="B242">
        <v>216</v>
      </c>
      <c r="C242">
        <v>0.65769935600564655</v>
      </c>
      <c r="D242">
        <v>-7.0699356005646585E-2</v>
      </c>
    </row>
    <row r="243" spans="2:4" x14ac:dyDescent="0.25">
      <c r="B243">
        <v>217</v>
      </c>
      <c r="C243">
        <v>0.67592747102908968</v>
      </c>
      <c r="D243">
        <v>-0.49592747102908968</v>
      </c>
    </row>
    <row r="244" spans="2:4" x14ac:dyDescent="0.25">
      <c r="B244">
        <v>218</v>
      </c>
      <c r="C244">
        <v>0.68114906647851348</v>
      </c>
      <c r="D244">
        <v>0.24085093352148657</v>
      </c>
    </row>
    <row r="245" spans="2:4" x14ac:dyDescent="0.25">
      <c r="B245">
        <v>219</v>
      </c>
      <c r="C245">
        <v>0.68038956168587006</v>
      </c>
      <c r="D245">
        <v>-0.13838956168587002</v>
      </c>
    </row>
    <row r="246" spans="2:4" x14ac:dyDescent="0.25">
      <c r="B246">
        <v>220</v>
      </c>
      <c r="C246">
        <v>0.67621228532633093</v>
      </c>
      <c r="D246">
        <v>0.2297877146736691</v>
      </c>
    </row>
    <row r="247" spans="2:4" x14ac:dyDescent="0.25">
      <c r="B247">
        <v>221</v>
      </c>
      <c r="C247">
        <v>0.67925030449690482</v>
      </c>
      <c r="D247">
        <v>0.16574969550309515</v>
      </c>
    </row>
    <row r="248" spans="2:4" x14ac:dyDescent="0.25">
      <c r="B248">
        <v>222</v>
      </c>
      <c r="C248">
        <v>0.671845132768631</v>
      </c>
      <c r="D248">
        <v>-0.18184513276863101</v>
      </c>
    </row>
    <row r="249" spans="2:4" x14ac:dyDescent="0.25">
      <c r="B249">
        <v>223</v>
      </c>
      <c r="C249">
        <v>0.64488271262978802</v>
      </c>
      <c r="D249">
        <v>0.134117287370212</v>
      </c>
    </row>
    <row r="250" spans="2:4" x14ac:dyDescent="0.25">
      <c r="B250">
        <v>224</v>
      </c>
      <c r="C250">
        <v>0.68171869507299609</v>
      </c>
      <c r="D250">
        <v>9.8281304927003932E-2</v>
      </c>
    </row>
    <row r="251" spans="2:4" x14ac:dyDescent="0.25">
      <c r="B251">
        <v>225</v>
      </c>
      <c r="C251">
        <v>0.68057943788403086</v>
      </c>
      <c r="D251">
        <v>3.6420562115969113E-2</v>
      </c>
    </row>
    <row r="252" spans="2:4" x14ac:dyDescent="0.25">
      <c r="B252">
        <v>226</v>
      </c>
      <c r="C252">
        <v>0.64288901254909891</v>
      </c>
      <c r="D252">
        <v>2.1109874509011028E-3</v>
      </c>
    </row>
    <row r="253" spans="2:4" x14ac:dyDescent="0.25">
      <c r="B253">
        <v>227</v>
      </c>
      <c r="C253">
        <v>0.68409214755000691</v>
      </c>
      <c r="D253">
        <v>3.2907852449993058E-2</v>
      </c>
    </row>
    <row r="254" spans="2:4" x14ac:dyDescent="0.25">
      <c r="B254">
        <v>228</v>
      </c>
      <c r="C254">
        <v>0.66083231327530079</v>
      </c>
      <c r="D254">
        <v>-0.26083231327530076</v>
      </c>
    </row>
    <row r="255" spans="2:4" x14ac:dyDescent="0.25">
      <c r="B255">
        <v>229</v>
      </c>
      <c r="C255">
        <v>0.6696615564897811</v>
      </c>
      <c r="D255">
        <v>1.7338443510218959E-2</v>
      </c>
    </row>
    <row r="256" spans="2:4" x14ac:dyDescent="0.25">
      <c r="B256">
        <v>230</v>
      </c>
      <c r="C256">
        <v>0.6802946235867896</v>
      </c>
      <c r="D256">
        <v>9.1705376413210415E-2</v>
      </c>
    </row>
    <row r="257" spans="2:4" x14ac:dyDescent="0.25">
      <c r="B257">
        <v>231</v>
      </c>
      <c r="C257">
        <v>0.68722510481966126</v>
      </c>
      <c r="D257">
        <v>-0.24722510481966126</v>
      </c>
    </row>
    <row r="258" spans="2:4" x14ac:dyDescent="0.25">
      <c r="B258">
        <v>232</v>
      </c>
      <c r="C258">
        <v>0.6837123951536852</v>
      </c>
      <c r="D258">
        <v>4.2287604846314775E-2</v>
      </c>
    </row>
    <row r="259" spans="2:4" x14ac:dyDescent="0.25">
      <c r="B259">
        <v>233</v>
      </c>
      <c r="C259">
        <v>0.64763591750312066</v>
      </c>
      <c r="D259">
        <v>-4.0635917503120678E-2</v>
      </c>
    </row>
    <row r="260" spans="2:4" x14ac:dyDescent="0.25">
      <c r="B260">
        <v>234</v>
      </c>
      <c r="C260">
        <v>0.65570565592495744</v>
      </c>
      <c r="D260">
        <v>-7.6705655924957483E-2</v>
      </c>
    </row>
    <row r="261" spans="2:4" x14ac:dyDescent="0.25">
      <c r="B261">
        <v>235</v>
      </c>
      <c r="C261">
        <v>0.68921880490035026</v>
      </c>
      <c r="D261">
        <v>-0.16021880490035023</v>
      </c>
    </row>
    <row r="262" spans="2:4" x14ac:dyDescent="0.25">
      <c r="B262">
        <v>236</v>
      </c>
      <c r="C262">
        <v>0.65988293228449646</v>
      </c>
      <c r="D262">
        <v>-0.15388293228449645</v>
      </c>
    </row>
    <row r="263" spans="2:4" x14ac:dyDescent="0.25">
      <c r="B263">
        <v>237</v>
      </c>
      <c r="C263">
        <v>0.65845886079828997</v>
      </c>
      <c r="D263">
        <v>-5.1458860798289985E-2</v>
      </c>
    </row>
    <row r="264" spans="2:4" x14ac:dyDescent="0.25">
      <c r="B264">
        <v>238</v>
      </c>
      <c r="C264">
        <v>0.67402870904748102</v>
      </c>
      <c r="D264">
        <v>-5.8028709047481031E-2</v>
      </c>
    </row>
    <row r="265" spans="2:4" x14ac:dyDescent="0.25">
      <c r="B265">
        <v>239</v>
      </c>
      <c r="C265">
        <v>0.64383839353990324</v>
      </c>
      <c r="D265">
        <v>-0.22383839353990326</v>
      </c>
    </row>
    <row r="266" spans="2:4" x14ac:dyDescent="0.25">
      <c r="B266">
        <v>240</v>
      </c>
      <c r="C266">
        <v>0.65171825576357922</v>
      </c>
      <c r="D266">
        <v>0.10728174423642078</v>
      </c>
    </row>
    <row r="267" spans="2:4" x14ac:dyDescent="0.25">
      <c r="B267">
        <v>241</v>
      </c>
      <c r="C267">
        <v>0.64678147461139668</v>
      </c>
      <c r="D267">
        <v>-0.31578147461139666</v>
      </c>
    </row>
    <row r="268" spans="2:4" x14ac:dyDescent="0.25">
      <c r="B268">
        <v>242</v>
      </c>
      <c r="C268">
        <v>0.66823748500357461</v>
      </c>
      <c r="D268">
        <v>-9.8237485003574654E-2</v>
      </c>
    </row>
    <row r="269" spans="2:4" x14ac:dyDescent="0.25">
      <c r="B269">
        <v>243</v>
      </c>
      <c r="C269">
        <v>0.6525726986553031</v>
      </c>
      <c r="D269">
        <v>2.1427301344696947E-2</v>
      </c>
    </row>
    <row r="270" spans="2:4" x14ac:dyDescent="0.25">
      <c r="B270">
        <v>244</v>
      </c>
      <c r="C270">
        <v>0.65693985121300302</v>
      </c>
      <c r="D270">
        <v>0.14706014878699702</v>
      </c>
    </row>
    <row r="271" spans="2:4" x14ac:dyDescent="0.25">
      <c r="B271">
        <v>245</v>
      </c>
      <c r="C271">
        <v>0.66254119905874864</v>
      </c>
      <c r="D271">
        <v>-0.10354119905874859</v>
      </c>
    </row>
    <row r="272" spans="2:4" x14ac:dyDescent="0.25">
      <c r="B272">
        <v>246</v>
      </c>
      <c r="C272">
        <v>0.64402826973806415</v>
      </c>
      <c r="D272">
        <v>-5.9028269738064187E-2</v>
      </c>
    </row>
    <row r="273" spans="2:4" x14ac:dyDescent="0.25">
      <c r="B273">
        <v>247</v>
      </c>
      <c r="C273">
        <v>0.64573715552151201</v>
      </c>
      <c r="D273">
        <v>2.126284447848803E-2</v>
      </c>
    </row>
    <row r="274" spans="2:4" x14ac:dyDescent="0.25">
      <c r="B274">
        <v>248</v>
      </c>
      <c r="C274">
        <v>0.69937718150195671</v>
      </c>
      <c r="D274">
        <v>0.20562281849804331</v>
      </c>
    </row>
    <row r="275" spans="2:4" x14ac:dyDescent="0.25">
      <c r="B275">
        <v>249</v>
      </c>
      <c r="C275">
        <v>0.66026268468081817</v>
      </c>
      <c r="D275">
        <v>-1.2262684680818148E-2</v>
      </c>
    </row>
    <row r="276" spans="2:4" x14ac:dyDescent="0.25">
      <c r="B276">
        <v>250</v>
      </c>
      <c r="C276">
        <v>0.65931330369001384</v>
      </c>
      <c r="D276">
        <v>7.6686696309986147E-2</v>
      </c>
    </row>
    <row r="277" spans="2:4" x14ac:dyDescent="0.25">
      <c r="B277">
        <v>251</v>
      </c>
      <c r="C277">
        <v>0.67953511879414619</v>
      </c>
      <c r="D277">
        <v>8.3464881205853825E-2</v>
      </c>
    </row>
    <row r="278" spans="2:4" x14ac:dyDescent="0.25">
      <c r="B278">
        <v>252</v>
      </c>
      <c r="C278">
        <v>0.65874367509553133</v>
      </c>
      <c r="D278">
        <v>-9.3743675095531387E-2</v>
      </c>
    </row>
    <row r="279" spans="2:4" x14ac:dyDescent="0.25">
      <c r="B279">
        <v>253</v>
      </c>
      <c r="C279">
        <v>0.68409214755000691</v>
      </c>
      <c r="D279">
        <v>-0.2330921475500069</v>
      </c>
    </row>
    <row r="280" spans="2:4" x14ac:dyDescent="0.25">
      <c r="B280">
        <v>254</v>
      </c>
      <c r="C280">
        <v>0.6471612270077185</v>
      </c>
      <c r="D280">
        <v>3.9838772992281557E-2</v>
      </c>
    </row>
    <row r="281" spans="2:4" x14ac:dyDescent="0.25">
      <c r="B281">
        <v>255</v>
      </c>
      <c r="C281">
        <v>0.64421814593622506</v>
      </c>
      <c r="D281">
        <v>-0.19321814593622505</v>
      </c>
    </row>
    <row r="282" spans="2:4" x14ac:dyDescent="0.25">
      <c r="B282">
        <v>256</v>
      </c>
      <c r="C282">
        <v>0.64820554609760317</v>
      </c>
      <c r="D282">
        <v>-3.4205546097603179E-2</v>
      </c>
    </row>
    <row r="283" spans="2:4" x14ac:dyDescent="0.25">
      <c r="B283">
        <v>257</v>
      </c>
      <c r="C283">
        <v>0.66216144666242682</v>
      </c>
      <c r="D283">
        <v>-0.23016144666242683</v>
      </c>
    </row>
    <row r="284" spans="2:4" x14ac:dyDescent="0.25">
      <c r="B284">
        <v>258</v>
      </c>
      <c r="C284">
        <v>0.66472477533759855</v>
      </c>
      <c r="D284">
        <v>0.12627522466240149</v>
      </c>
    </row>
    <row r="285" spans="2:4" x14ac:dyDescent="0.25">
      <c r="B285">
        <v>259</v>
      </c>
      <c r="C285">
        <v>0.68124400457759393</v>
      </c>
      <c r="D285">
        <v>0.1017559954224061</v>
      </c>
    </row>
    <row r="286" spans="2:4" x14ac:dyDescent="0.25">
      <c r="B286">
        <v>260</v>
      </c>
      <c r="C286">
        <v>0.65247776055622275</v>
      </c>
      <c r="D286">
        <v>-0.20247776055622274</v>
      </c>
    </row>
    <row r="287" spans="2:4" x14ac:dyDescent="0.25">
      <c r="B287">
        <v>261</v>
      </c>
      <c r="C287">
        <v>0.65684491311392268</v>
      </c>
      <c r="D287">
        <v>-5.9844913113922704E-2</v>
      </c>
    </row>
    <row r="288" spans="2:4" x14ac:dyDescent="0.25">
      <c r="B288">
        <v>262</v>
      </c>
      <c r="C288">
        <v>0.66719316591368982</v>
      </c>
      <c r="D288">
        <v>0.1138068340863102</v>
      </c>
    </row>
    <row r="289" spans="2:4" x14ac:dyDescent="0.25">
      <c r="B289">
        <v>263</v>
      </c>
      <c r="C289">
        <v>0.68000980928954835</v>
      </c>
      <c r="D289">
        <v>-0.21900980928954833</v>
      </c>
    </row>
    <row r="290" spans="2:4" x14ac:dyDescent="0.25">
      <c r="B290">
        <v>264</v>
      </c>
      <c r="C290">
        <v>0.67706672821805491</v>
      </c>
      <c r="D290">
        <v>-6.7066728218054927E-2</v>
      </c>
    </row>
    <row r="291" spans="2:4" x14ac:dyDescent="0.25">
      <c r="B291">
        <v>265</v>
      </c>
      <c r="C291">
        <v>0.66406020864403559</v>
      </c>
      <c r="D291">
        <v>2.2939791355964467E-2</v>
      </c>
    </row>
    <row r="292" spans="2:4" x14ac:dyDescent="0.25">
      <c r="B292">
        <v>266</v>
      </c>
      <c r="C292">
        <v>0.6612120656716225</v>
      </c>
      <c r="D292">
        <v>5.3787934328377474E-2</v>
      </c>
    </row>
    <row r="293" spans="2:4" x14ac:dyDescent="0.25">
      <c r="B293">
        <v>267</v>
      </c>
      <c r="C293">
        <v>0.68181363317207655</v>
      </c>
      <c r="D293">
        <v>-6.7813633172076559E-2</v>
      </c>
    </row>
    <row r="294" spans="2:4" x14ac:dyDescent="0.25">
      <c r="B294">
        <v>268</v>
      </c>
      <c r="C294">
        <v>0.66140194186978341</v>
      </c>
      <c r="D294">
        <v>2.4598058130216649E-2</v>
      </c>
    </row>
    <row r="295" spans="2:4" x14ac:dyDescent="0.25">
      <c r="B295">
        <v>269</v>
      </c>
      <c r="C295">
        <v>0.64991443188105102</v>
      </c>
      <c r="D295">
        <v>-1.991443188105102E-2</v>
      </c>
    </row>
    <row r="296" spans="2:4" x14ac:dyDescent="0.25">
      <c r="B296">
        <v>270</v>
      </c>
      <c r="C296">
        <v>0.6873200429187416</v>
      </c>
      <c r="D296">
        <v>-3.9320042918741582E-2</v>
      </c>
    </row>
    <row r="297" spans="2:4" x14ac:dyDescent="0.25">
      <c r="B297">
        <v>271</v>
      </c>
      <c r="C297">
        <v>0.66016774658173782</v>
      </c>
      <c r="D297">
        <v>5.2832253418262143E-2</v>
      </c>
    </row>
    <row r="298" spans="2:4" x14ac:dyDescent="0.25">
      <c r="B298">
        <v>272</v>
      </c>
      <c r="C298">
        <v>0.65712972741116393</v>
      </c>
      <c r="D298">
        <v>-2.912972741116393E-2</v>
      </c>
    </row>
    <row r="299" spans="2:4" x14ac:dyDescent="0.25">
      <c r="B299">
        <v>273</v>
      </c>
      <c r="C299">
        <v>0.68285795226196133</v>
      </c>
      <c r="D299">
        <v>8.3142047738038682E-2</v>
      </c>
    </row>
    <row r="300" spans="2:4" x14ac:dyDescent="0.25">
      <c r="B300">
        <v>274</v>
      </c>
      <c r="C300">
        <v>0.66994637078702235</v>
      </c>
      <c r="D300">
        <v>2.9053629212977605E-2</v>
      </c>
    </row>
    <row r="301" spans="2:4" x14ac:dyDescent="0.25">
      <c r="B301">
        <v>275</v>
      </c>
      <c r="C301">
        <v>0.64877517469208579</v>
      </c>
      <c r="D301">
        <v>-7.7751746920857734E-3</v>
      </c>
    </row>
    <row r="302" spans="2:4" x14ac:dyDescent="0.25">
      <c r="B302">
        <v>276</v>
      </c>
      <c r="C302">
        <v>0.67383883284932011</v>
      </c>
      <c r="D302">
        <v>0.18516116715067987</v>
      </c>
    </row>
    <row r="303" spans="2:4" x14ac:dyDescent="0.25">
      <c r="B303">
        <v>277</v>
      </c>
      <c r="C303">
        <v>0.67934524259598528</v>
      </c>
      <c r="D303">
        <v>-3.3345242595985258E-2</v>
      </c>
    </row>
    <row r="304" spans="2:4" x14ac:dyDescent="0.25">
      <c r="B304">
        <v>278</v>
      </c>
      <c r="C304">
        <v>0.64725616510679895</v>
      </c>
      <c r="D304">
        <v>-2.9256165106798959E-2</v>
      </c>
    </row>
    <row r="305" spans="2:4" x14ac:dyDescent="0.25">
      <c r="B305">
        <v>279</v>
      </c>
      <c r="C305">
        <v>0.66368045624771377</v>
      </c>
      <c r="D305">
        <v>0.22031954375228624</v>
      </c>
    </row>
    <row r="306" spans="2:4" x14ac:dyDescent="0.25">
      <c r="B306">
        <v>280</v>
      </c>
      <c r="C306">
        <v>0.67744648061437662</v>
      </c>
      <c r="D306">
        <v>-8.1446480614376648E-2</v>
      </c>
    </row>
    <row r="307" spans="2:4" x14ac:dyDescent="0.25">
      <c r="B307">
        <v>281</v>
      </c>
      <c r="C307">
        <v>0.68181363317207655</v>
      </c>
      <c r="D307">
        <v>-0.15081363317207652</v>
      </c>
    </row>
    <row r="308" spans="2:4" x14ac:dyDescent="0.25">
      <c r="B308">
        <v>282</v>
      </c>
      <c r="C308">
        <v>0.67099068987690713</v>
      </c>
      <c r="D308">
        <v>0.10100931012309289</v>
      </c>
    </row>
    <row r="309" spans="2:4" x14ac:dyDescent="0.25">
      <c r="B309">
        <v>283</v>
      </c>
      <c r="C309">
        <v>0.68086425218127222</v>
      </c>
      <c r="D309">
        <v>-7.586425218127224E-2</v>
      </c>
    </row>
    <row r="310" spans="2:4" x14ac:dyDescent="0.25">
      <c r="B310">
        <v>284</v>
      </c>
      <c r="C310">
        <v>0.65333220344794662</v>
      </c>
      <c r="D310">
        <v>-0.13433220344794661</v>
      </c>
    </row>
    <row r="311" spans="2:4" x14ac:dyDescent="0.25">
      <c r="B311">
        <v>285</v>
      </c>
      <c r="C311">
        <v>0.659787994185416</v>
      </c>
      <c r="D311">
        <v>0.15721200581458394</v>
      </c>
    </row>
    <row r="312" spans="2:4" x14ac:dyDescent="0.25">
      <c r="B312">
        <v>286</v>
      </c>
      <c r="C312">
        <v>0.66339564195047251</v>
      </c>
      <c r="D312">
        <v>-0.1503956419504725</v>
      </c>
    </row>
    <row r="313" spans="2:4" x14ac:dyDescent="0.25">
      <c r="B313">
        <v>287</v>
      </c>
      <c r="C313">
        <v>0.64981949378197057</v>
      </c>
      <c r="D313">
        <v>0.20318050621802941</v>
      </c>
    </row>
    <row r="314" spans="2:4" x14ac:dyDescent="0.25">
      <c r="B314">
        <v>288</v>
      </c>
      <c r="C314">
        <v>0.68038956168587006</v>
      </c>
      <c r="D314">
        <v>0.11161043831412998</v>
      </c>
    </row>
    <row r="315" spans="2:4" x14ac:dyDescent="0.25">
      <c r="B315">
        <v>289</v>
      </c>
      <c r="C315">
        <v>0.65342714154702708</v>
      </c>
      <c r="D315">
        <v>9.2572858452972917E-2</v>
      </c>
    </row>
    <row r="316" spans="2:4" x14ac:dyDescent="0.25">
      <c r="B316">
        <v>290</v>
      </c>
      <c r="C316">
        <v>0.64763591750312066</v>
      </c>
      <c r="D316">
        <v>-0.23263591750312068</v>
      </c>
    </row>
    <row r="317" spans="2:4" x14ac:dyDescent="0.25">
      <c r="B317">
        <v>291</v>
      </c>
      <c r="C317">
        <v>0.66159181806794432</v>
      </c>
      <c r="D317">
        <v>-0.26259181806794429</v>
      </c>
    </row>
    <row r="318" spans="2:4" x14ac:dyDescent="0.25">
      <c r="B318">
        <v>292</v>
      </c>
      <c r="C318">
        <v>0.65494615113231403</v>
      </c>
      <c r="D318">
        <v>-7.6946151132314067E-2</v>
      </c>
    </row>
    <row r="319" spans="2:4" x14ac:dyDescent="0.25">
      <c r="B319">
        <v>293</v>
      </c>
      <c r="C319">
        <v>0.70706716752747178</v>
      </c>
      <c r="D319">
        <v>-3.8067167527471746E-2</v>
      </c>
    </row>
    <row r="320" spans="2:4" x14ac:dyDescent="0.25">
      <c r="B320">
        <v>294</v>
      </c>
      <c r="C320">
        <v>0.69168719547644153</v>
      </c>
      <c r="D320">
        <v>-7.768719547644154E-2</v>
      </c>
    </row>
    <row r="321" spans="2:4" x14ac:dyDescent="0.25">
      <c r="B321">
        <v>295</v>
      </c>
      <c r="C321">
        <v>0.66681341351736811</v>
      </c>
      <c r="D321">
        <v>-2.9813413517368104E-2</v>
      </c>
    </row>
    <row r="322" spans="2:4" x14ac:dyDescent="0.25">
      <c r="B322">
        <v>296</v>
      </c>
      <c r="C322">
        <v>0.66358551814863342</v>
      </c>
      <c r="D322">
        <v>0.19041448185136656</v>
      </c>
    </row>
    <row r="323" spans="2:4" x14ac:dyDescent="0.25">
      <c r="B323">
        <v>297</v>
      </c>
      <c r="C323">
        <v>0.6632057657523116</v>
      </c>
      <c r="D323">
        <v>-1.7205765752311586E-2</v>
      </c>
    </row>
    <row r="324" spans="2:4" x14ac:dyDescent="0.25">
      <c r="B324">
        <v>298</v>
      </c>
      <c r="C324">
        <v>0.65893355129369213</v>
      </c>
      <c r="D324">
        <v>-0.14793355129369212</v>
      </c>
    </row>
    <row r="325" spans="2:4" x14ac:dyDescent="0.25">
      <c r="B325">
        <v>299</v>
      </c>
      <c r="C325">
        <v>0.6957695337369002</v>
      </c>
      <c r="D325">
        <v>0.19023046626309981</v>
      </c>
    </row>
    <row r="326" spans="2:4" x14ac:dyDescent="0.25">
      <c r="B326">
        <v>300</v>
      </c>
      <c r="C326">
        <v>0.65959811798725521</v>
      </c>
      <c r="D326">
        <v>0.12640188201274483</v>
      </c>
    </row>
    <row r="327" spans="2:4" x14ac:dyDescent="0.25">
      <c r="B327">
        <v>301</v>
      </c>
      <c r="C327">
        <v>0.65247776055622275</v>
      </c>
      <c r="D327">
        <v>4.6522239443777202E-2</v>
      </c>
    </row>
    <row r="328" spans="2:4" x14ac:dyDescent="0.25">
      <c r="B328">
        <v>302</v>
      </c>
      <c r="C328">
        <v>0.66396527054495513</v>
      </c>
      <c r="D328">
        <v>3.1034729455044818E-2</v>
      </c>
    </row>
    <row r="329" spans="2:4" x14ac:dyDescent="0.25">
      <c r="B329">
        <v>303</v>
      </c>
      <c r="C329">
        <v>0.68447189994632862</v>
      </c>
      <c r="D329">
        <v>1.1528100053671331E-2</v>
      </c>
    </row>
    <row r="330" spans="2:4" x14ac:dyDescent="0.25">
      <c r="B330">
        <v>304</v>
      </c>
      <c r="C330">
        <v>0.66225638476150728</v>
      </c>
      <c r="D330">
        <v>-0.13925638476150726</v>
      </c>
    </row>
    <row r="331" spans="2:4" x14ac:dyDescent="0.25">
      <c r="B331">
        <v>305</v>
      </c>
      <c r="C331">
        <v>0.6612120656716225</v>
      </c>
      <c r="D331">
        <v>5.8787934328377478E-2</v>
      </c>
    </row>
    <row r="332" spans="2:4" x14ac:dyDescent="0.25">
      <c r="B332">
        <v>306</v>
      </c>
      <c r="C332">
        <v>0.66434502294127684</v>
      </c>
      <c r="D332">
        <v>0.24365497705872319</v>
      </c>
    </row>
    <row r="333" spans="2:4" x14ac:dyDescent="0.25">
      <c r="B333">
        <v>307</v>
      </c>
      <c r="C333">
        <v>0.67042106128242462</v>
      </c>
      <c r="D333">
        <v>-7.4210612824245903E-3</v>
      </c>
    </row>
    <row r="334" spans="2:4" x14ac:dyDescent="0.25">
      <c r="B334">
        <v>308</v>
      </c>
      <c r="C334">
        <v>0.66519946583300071</v>
      </c>
      <c r="D334">
        <v>-8.8199465833000756E-2</v>
      </c>
    </row>
    <row r="335" spans="2:4" x14ac:dyDescent="0.25">
      <c r="B335">
        <v>309</v>
      </c>
      <c r="C335">
        <v>0.67716166631713537</v>
      </c>
      <c r="D335">
        <v>-2.3161666317135343E-2</v>
      </c>
    </row>
    <row r="336" spans="2:4" x14ac:dyDescent="0.25">
      <c r="B336">
        <v>310</v>
      </c>
      <c r="C336">
        <v>0.66557921822932253</v>
      </c>
      <c r="D336">
        <v>4.342078177067743E-2</v>
      </c>
    </row>
    <row r="337" spans="2:4" x14ac:dyDescent="0.25">
      <c r="B337">
        <v>311</v>
      </c>
      <c r="C337">
        <v>0.66519946583300071</v>
      </c>
      <c r="D337">
        <v>-7.1199465833000741E-2</v>
      </c>
    </row>
    <row r="338" spans="2:4" x14ac:dyDescent="0.25">
      <c r="B338">
        <v>312</v>
      </c>
      <c r="C338">
        <v>0.68656053812609819</v>
      </c>
      <c r="D338">
        <v>6.1439461873901813E-2</v>
      </c>
    </row>
    <row r="339" spans="2:4" x14ac:dyDescent="0.25">
      <c r="B339">
        <v>313</v>
      </c>
      <c r="C339">
        <v>0.67725660441621571</v>
      </c>
      <c r="D339">
        <v>0.24174339558378433</v>
      </c>
    </row>
    <row r="340" spans="2:4" x14ac:dyDescent="0.25">
      <c r="B340">
        <v>314</v>
      </c>
      <c r="C340">
        <v>0.65380689394334879</v>
      </c>
      <c r="D340">
        <v>-3.7806893943348796E-2</v>
      </c>
    </row>
    <row r="341" spans="2:4" x14ac:dyDescent="0.25">
      <c r="B341">
        <v>315</v>
      </c>
      <c r="C341">
        <v>0.68285795226196133</v>
      </c>
      <c r="D341">
        <v>4.8142047738038651E-2</v>
      </c>
    </row>
    <row r="342" spans="2:4" x14ac:dyDescent="0.25">
      <c r="B342">
        <v>316</v>
      </c>
      <c r="C342">
        <v>0.66216144666242682</v>
      </c>
      <c r="D342">
        <v>-0.10416144666242677</v>
      </c>
    </row>
    <row r="343" spans="2:4" x14ac:dyDescent="0.25">
      <c r="B343">
        <v>317</v>
      </c>
      <c r="C343">
        <v>0.67668697582173309</v>
      </c>
      <c r="D343">
        <v>0.20931302417826692</v>
      </c>
    </row>
    <row r="344" spans="2:4" x14ac:dyDescent="0.25">
      <c r="B344">
        <v>318</v>
      </c>
      <c r="C344">
        <v>0.6523828224571423</v>
      </c>
      <c r="D344">
        <v>0.10461717754285771</v>
      </c>
    </row>
    <row r="345" spans="2:4" x14ac:dyDescent="0.25">
      <c r="B345">
        <v>319</v>
      </c>
      <c r="C345">
        <v>0.65276257485346401</v>
      </c>
      <c r="D345">
        <v>3.2374251465360215E-3</v>
      </c>
    </row>
    <row r="346" spans="2:4" x14ac:dyDescent="0.25">
      <c r="B346">
        <v>320</v>
      </c>
      <c r="C346">
        <v>0.66054749897805953</v>
      </c>
      <c r="D346">
        <v>-5.2547498978059548E-2</v>
      </c>
    </row>
    <row r="347" spans="2:4" x14ac:dyDescent="0.25">
      <c r="B347">
        <v>321</v>
      </c>
      <c r="C347">
        <v>0.6820984474693178</v>
      </c>
      <c r="D347">
        <v>0.14390155253068215</v>
      </c>
    </row>
    <row r="348" spans="2:4" x14ac:dyDescent="0.25">
      <c r="B348">
        <v>322</v>
      </c>
      <c r="C348">
        <v>0.66159181806794432</v>
      </c>
      <c r="D348">
        <v>-0.11559181806794427</v>
      </c>
    </row>
    <row r="349" spans="2:4" x14ac:dyDescent="0.25">
      <c r="B349">
        <v>323</v>
      </c>
      <c r="C349">
        <v>0.64943974138564886</v>
      </c>
      <c r="D349">
        <v>0.1795602586143511</v>
      </c>
    </row>
    <row r="350" spans="2:4" x14ac:dyDescent="0.25">
      <c r="B350">
        <v>324</v>
      </c>
      <c r="C350">
        <v>0.69026312399023504</v>
      </c>
      <c r="D350">
        <v>0.12873687600976491</v>
      </c>
    </row>
    <row r="351" spans="2:4" x14ac:dyDescent="0.25">
      <c r="B351">
        <v>325</v>
      </c>
      <c r="C351">
        <v>0.64146494106289242</v>
      </c>
      <c r="D351">
        <v>9.7535058937107566E-2</v>
      </c>
    </row>
    <row r="352" spans="2:4" x14ac:dyDescent="0.25">
      <c r="B352">
        <v>326</v>
      </c>
      <c r="C352">
        <v>0.64858529849392499</v>
      </c>
      <c r="D352">
        <v>0.15441470150607506</v>
      </c>
    </row>
    <row r="353" spans="2:4" x14ac:dyDescent="0.25">
      <c r="B353">
        <v>327</v>
      </c>
      <c r="C353">
        <v>0.65665503691576177</v>
      </c>
      <c r="D353">
        <v>-0.26465503691576175</v>
      </c>
    </row>
    <row r="354" spans="2:4" x14ac:dyDescent="0.25">
      <c r="B354">
        <v>328</v>
      </c>
      <c r="C354">
        <v>0.65314232724978571</v>
      </c>
      <c r="D354">
        <v>-0.2581423272497857</v>
      </c>
    </row>
    <row r="355" spans="2:4" x14ac:dyDescent="0.25">
      <c r="B355">
        <v>329</v>
      </c>
      <c r="C355">
        <v>0.6626361371578291</v>
      </c>
      <c r="D355">
        <v>-7.7636137157829133E-2</v>
      </c>
    </row>
    <row r="356" spans="2:4" x14ac:dyDescent="0.25">
      <c r="B356">
        <v>330</v>
      </c>
      <c r="C356">
        <v>0.65466133683507266</v>
      </c>
      <c r="D356">
        <v>8.2338663164927328E-2</v>
      </c>
    </row>
    <row r="357" spans="2:4" x14ac:dyDescent="0.25">
      <c r="B357">
        <v>331</v>
      </c>
      <c r="C357">
        <v>0.66595897062564424</v>
      </c>
      <c r="D357">
        <v>8.2041029374355756E-2</v>
      </c>
    </row>
    <row r="358" spans="2:4" x14ac:dyDescent="0.25">
      <c r="B358">
        <v>332</v>
      </c>
      <c r="C358">
        <v>0.66833242310265506</v>
      </c>
      <c r="D358">
        <v>-1.3324231026550226E-3</v>
      </c>
    </row>
    <row r="359" spans="2:4" x14ac:dyDescent="0.25">
      <c r="B359">
        <v>333</v>
      </c>
      <c r="C359">
        <v>0.65314232724978571</v>
      </c>
      <c r="D359">
        <v>0.17185767275021424</v>
      </c>
    </row>
    <row r="360" spans="2:4" x14ac:dyDescent="0.25">
      <c r="B360">
        <v>334</v>
      </c>
      <c r="C360">
        <v>0.67288945185851579</v>
      </c>
      <c r="D360">
        <v>1.4110548141484269E-2</v>
      </c>
    </row>
    <row r="361" spans="2:4" x14ac:dyDescent="0.25">
      <c r="B361">
        <v>335</v>
      </c>
      <c r="C361">
        <v>0.6678577326072529</v>
      </c>
      <c r="D361">
        <v>4.1142267392747067E-2</v>
      </c>
    </row>
    <row r="362" spans="2:4" x14ac:dyDescent="0.25">
      <c r="B362">
        <v>336</v>
      </c>
      <c r="C362">
        <v>0.6781110473079397</v>
      </c>
      <c r="D362">
        <v>-9.2111047307939731E-2</v>
      </c>
    </row>
    <row r="363" spans="2:4" x14ac:dyDescent="0.25">
      <c r="B363">
        <v>337</v>
      </c>
      <c r="C363">
        <v>0.66890205169713768</v>
      </c>
      <c r="D363">
        <v>5.0979483028623651E-3</v>
      </c>
    </row>
    <row r="364" spans="2:4" x14ac:dyDescent="0.25">
      <c r="B364">
        <v>338</v>
      </c>
      <c r="C364">
        <v>0.67260463756127453</v>
      </c>
      <c r="D364">
        <v>4.639536243872544E-2</v>
      </c>
    </row>
    <row r="365" spans="2:4" x14ac:dyDescent="0.25">
      <c r="B365">
        <v>339</v>
      </c>
      <c r="C365">
        <v>0.65845886079828997</v>
      </c>
      <c r="D365">
        <v>0.10954113920171005</v>
      </c>
    </row>
    <row r="366" spans="2:4" x14ac:dyDescent="0.25">
      <c r="B366">
        <v>340</v>
      </c>
      <c r="C366">
        <v>0.6662437849228855</v>
      </c>
      <c r="D366">
        <v>5.5756215077114479E-2</v>
      </c>
    </row>
    <row r="367" spans="2:4" x14ac:dyDescent="0.25">
      <c r="B367">
        <v>341</v>
      </c>
      <c r="C367">
        <v>0.66937674219253984</v>
      </c>
      <c r="D367">
        <v>-6.3767421925398082E-3</v>
      </c>
    </row>
    <row r="368" spans="2:4" x14ac:dyDescent="0.25">
      <c r="B368">
        <v>342</v>
      </c>
      <c r="C368">
        <v>0.67326920425483761</v>
      </c>
      <c r="D368">
        <v>0.19173079574516239</v>
      </c>
    </row>
    <row r="369" spans="2:4" x14ac:dyDescent="0.25">
      <c r="B369">
        <v>343</v>
      </c>
      <c r="C369">
        <v>0.65333220344794662</v>
      </c>
      <c r="D369">
        <v>-0.13733220344794661</v>
      </c>
    </row>
    <row r="370" spans="2:4" x14ac:dyDescent="0.25">
      <c r="B370">
        <v>344</v>
      </c>
      <c r="C370">
        <v>0.66605390872472459</v>
      </c>
      <c r="D370">
        <v>6.9946091275275402E-2</v>
      </c>
    </row>
    <row r="371" spans="2:4" x14ac:dyDescent="0.25">
      <c r="B371">
        <v>345</v>
      </c>
      <c r="C371">
        <v>0.6786806759024222</v>
      </c>
      <c r="D371">
        <v>-9.7680675902422243E-2</v>
      </c>
    </row>
    <row r="372" spans="2:4" x14ac:dyDescent="0.25">
      <c r="B372">
        <v>346</v>
      </c>
      <c r="C372">
        <v>0.67516796623644626</v>
      </c>
      <c r="D372">
        <v>4.8320337635537891E-3</v>
      </c>
    </row>
    <row r="373" spans="2:4" x14ac:dyDescent="0.25">
      <c r="B373">
        <v>347</v>
      </c>
      <c r="C373">
        <v>0.68057943788403086</v>
      </c>
      <c r="D373">
        <v>0.17442056211596912</v>
      </c>
    </row>
    <row r="374" spans="2:4" x14ac:dyDescent="0.25">
      <c r="B374">
        <v>348</v>
      </c>
      <c r="C374">
        <v>0.65485121303323357</v>
      </c>
      <c r="D374">
        <v>-0.28185121303323357</v>
      </c>
    </row>
    <row r="375" spans="2:4" x14ac:dyDescent="0.25">
      <c r="B375">
        <v>349</v>
      </c>
      <c r="C375">
        <v>0.65057899857461399</v>
      </c>
      <c r="D375">
        <v>-5.5789985746139692E-3</v>
      </c>
    </row>
    <row r="376" spans="2:4" x14ac:dyDescent="0.25">
      <c r="B376">
        <v>350</v>
      </c>
      <c r="C376">
        <v>0.66159181806794432</v>
      </c>
      <c r="D376">
        <v>8.4408181932055681E-2</v>
      </c>
    </row>
    <row r="377" spans="2:4" x14ac:dyDescent="0.25">
      <c r="B377">
        <v>351</v>
      </c>
      <c r="C377">
        <v>0.66548428013024208</v>
      </c>
      <c r="D377">
        <v>-4.4842801302420465E-3</v>
      </c>
    </row>
    <row r="378" spans="2:4" x14ac:dyDescent="0.25">
      <c r="B378">
        <v>352</v>
      </c>
      <c r="C378">
        <v>0.6696615564897811</v>
      </c>
      <c r="D378">
        <v>-0.11766155648978105</v>
      </c>
    </row>
    <row r="379" spans="2:4" x14ac:dyDescent="0.25">
      <c r="B379">
        <v>353</v>
      </c>
      <c r="C379">
        <v>0.64630678411599463</v>
      </c>
      <c r="D379">
        <v>-0.18930678411599461</v>
      </c>
    </row>
    <row r="380" spans="2:4" x14ac:dyDescent="0.25">
      <c r="B380">
        <v>354</v>
      </c>
      <c r="C380">
        <v>0.67326920425483761</v>
      </c>
      <c r="D380">
        <v>-0.10326920425483765</v>
      </c>
    </row>
    <row r="381" spans="2:4" x14ac:dyDescent="0.25">
      <c r="B381">
        <v>355</v>
      </c>
      <c r="C381">
        <v>0.65266763675438355</v>
      </c>
      <c r="D381">
        <v>0.11433236324561646</v>
      </c>
    </row>
    <row r="382" spans="2:4" x14ac:dyDescent="0.25">
      <c r="B382">
        <v>356</v>
      </c>
      <c r="C382">
        <v>0.67421858524564193</v>
      </c>
      <c r="D382">
        <v>-5.0218585245641933E-2</v>
      </c>
    </row>
    <row r="383" spans="2:4" x14ac:dyDescent="0.25">
      <c r="B383">
        <v>357</v>
      </c>
      <c r="C383">
        <v>0.6716552565704702</v>
      </c>
      <c r="D383">
        <v>-8.7655256570470241E-2</v>
      </c>
    </row>
    <row r="384" spans="2:4" x14ac:dyDescent="0.25">
      <c r="B384">
        <v>358</v>
      </c>
      <c r="C384">
        <v>0.68684535242333944</v>
      </c>
      <c r="D384">
        <v>-9.8845352423339472E-2</v>
      </c>
    </row>
    <row r="385" spans="2:4" x14ac:dyDescent="0.25">
      <c r="B385">
        <v>359</v>
      </c>
      <c r="C385">
        <v>0.64801566989944237</v>
      </c>
      <c r="D385">
        <v>-0.14201566989944236</v>
      </c>
    </row>
    <row r="386" spans="2:4" x14ac:dyDescent="0.25">
      <c r="B386">
        <v>360</v>
      </c>
      <c r="C386">
        <v>0.67431352334472228</v>
      </c>
      <c r="D386">
        <v>9.9686476655277745E-2</v>
      </c>
    </row>
    <row r="387" spans="2:4" x14ac:dyDescent="0.25">
      <c r="B387">
        <v>361</v>
      </c>
      <c r="C387">
        <v>0.66757291831001153</v>
      </c>
      <c r="D387">
        <v>0.10442708168998849</v>
      </c>
    </row>
    <row r="388" spans="2:4" x14ac:dyDescent="0.25">
      <c r="B388">
        <v>362</v>
      </c>
      <c r="C388">
        <v>0.6539967701415097</v>
      </c>
      <c r="D388">
        <v>0.14300322985849034</v>
      </c>
    </row>
    <row r="389" spans="2:4" x14ac:dyDescent="0.25">
      <c r="B389">
        <v>363</v>
      </c>
      <c r="C389">
        <v>0.68048449978495051</v>
      </c>
      <c r="D389">
        <v>0.14351550021504944</v>
      </c>
    </row>
    <row r="390" spans="2:4" x14ac:dyDescent="0.25">
      <c r="B390">
        <v>364</v>
      </c>
      <c r="C390">
        <v>0.67231982326403328</v>
      </c>
      <c r="D390">
        <v>0.1776801767359667</v>
      </c>
    </row>
    <row r="391" spans="2:4" x14ac:dyDescent="0.25">
      <c r="B391">
        <v>365</v>
      </c>
      <c r="C391">
        <v>0.66548428013024208</v>
      </c>
      <c r="D391">
        <v>0.21251571986975792</v>
      </c>
    </row>
    <row r="392" spans="2:4" x14ac:dyDescent="0.25">
      <c r="B392">
        <v>366</v>
      </c>
      <c r="C392">
        <v>0.64507258882794893</v>
      </c>
      <c r="D392">
        <v>-2.3072588827948937E-2</v>
      </c>
    </row>
    <row r="393" spans="2:4" x14ac:dyDescent="0.25">
      <c r="B393">
        <v>367</v>
      </c>
      <c r="C393">
        <v>0.6541866463396705</v>
      </c>
      <c r="D393">
        <v>3.2813353660329558E-2</v>
      </c>
    </row>
    <row r="394" spans="2:4" x14ac:dyDescent="0.25">
      <c r="B394">
        <v>368</v>
      </c>
      <c r="C394">
        <v>0.68694029052241989</v>
      </c>
      <c r="D394">
        <v>5.4059709477580098E-2</v>
      </c>
    </row>
    <row r="395" spans="2:4" x14ac:dyDescent="0.25">
      <c r="B395">
        <v>369</v>
      </c>
      <c r="C395">
        <v>0.6700413088861028</v>
      </c>
      <c r="D395">
        <v>-1.0041308886102773E-2</v>
      </c>
    </row>
    <row r="396" spans="2:4" x14ac:dyDescent="0.25">
      <c r="B396">
        <v>370</v>
      </c>
      <c r="C396">
        <v>0.66130700377070295</v>
      </c>
      <c r="D396">
        <v>0.287692996229297</v>
      </c>
    </row>
    <row r="397" spans="2:4" x14ac:dyDescent="0.25">
      <c r="B397">
        <v>371</v>
      </c>
      <c r="C397">
        <v>0.67896549019966357</v>
      </c>
      <c r="D397">
        <v>-1.9654901996635221E-3</v>
      </c>
    </row>
    <row r="398" spans="2:4" x14ac:dyDescent="0.25">
      <c r="B398">
        <v>372</v>
      </c>
      <c r="C398">
        <v>0.68722510481966126</v>
      </c>
      <c r="D398">
        <v>8.7748951803386932E-3</v>
      </c>
    </row>
    <row r="399" spans="2:4" x14ac:dyDescent="0.25">
      <c r="B399">
        <v>373</v>
      </c>
      <c r="C399">
        <v>0.64962961758380966</v>
      </c>
      <c r="D399">
        <v>-9.362961758380961E-2</v>
      </c>
    </row>
    <row r="400" spans="2:4" x14ac:dyDescent="0.25">
      <c r="B400">
        <v>374</v>
      </c>
      <c r="C400">
        <v>0.64687641271047713</v>
      </c>
      <c r="D400">
        <v>-2.4876412710477136E-2</v>
      </c>
    </row>
    <row r="401" spans="2:4" x14ac:dyDescent="0.25">
      <c r="B401">
        <v>375</v>
      </c>
      <c r="C401">
        <v>0.65171825576357922</v>
      </c>
      <c r="D401">
        <v>0.10828174423642078</v>
      </c>
    </row>
    <row r="402" spans="2:4" x14ac:dyDescent="0.25">
      <c r="B402">
        <v>376</v>
      </c>
      <c r="C402">
        <v>0.68076931408219177</v>
      </c>
      <c r="D402">
        <v>-3.3769314082191748E-2</v>
      </c>
    </row>
    <row r="403" spans="2:4" x14ac:dyDescent="0.25">
      <c r="B403">
        <v>377</v>
      </c>
      <c r="C403">
        <v>0.69425052415161326</v>
      </c>
      <c r="D403">
        <v>0.18574947584838675</v>
      </c>
    </row>
    <row r="404" spans="2:4" x14ac:dyDescent="0.25">
      <c r="B404">
        <v>378</v>
      </c>
      <c r="C404">
        <v>0.67231982326403328</v>
      </c>
      <c r="D404">
        <v>-1.6319823264033251E-2</v>
      </c>
    </row>
    <row r="405" spans="2:4" x14ac:dyDescent="0.25">
      <c r="B405">
        <v>379</v>
      </c>
      <c r="C405">
        <v>0.65532590352863573</v>
      </c>
      <c r="D405">
        <v>0.1306740964713643</v>
      </c>
    </row>
    <row r="406" spans="2:4" x14ac:dyDescent="0.25">
      <c r="B406">
        <v>380</v>
      </c>
      <c r="C406">
        <v>0.66548428013024208</v>
      </c>
      <c r="D406">
        <v>4.7515719869757889E-2</v>
      </c>
    </row>
    <row r="407" spans="2:4" x14ac:dyDescent="0.25">
      <c r="B407">
        <v>381</v>
      </c>
      <c r="C407">
        <v>0.65769935600564655</v>
      </c>
      <c r="D407">
        <v>-0.14569935600564654</v>
      </c>
    </row>
    <row r="408" spans="2:4" x14ac:dyDescent="0.25">
      <c r="B408">
        <v>382</v>
      </c>
      <c r="C408">
        <v>0.65133850336725752</v>
      </c>
      <c r="D408">
        <v>-0.1923385033672575</v>
      </c>
    </row>
    <row r="409" spans="2:4" x14ac:dyDescent="0.25">
      <c r="B409">
        <v>383</v>
      </c>
      <c r="C409">
        <v>0.66548428013024208</v>
      </c>
      <c r="D409">
        <v>-2.1484280130242062E-2</v>
      </c>
    </row>
    <row r="410" spans="2:4" x14ac:dyDescent="0.25">
      <c r="B410">
        <v>384</v>
      </c>
      <c r="C410">
        <v>0.66890205169713768</v>
      </c>
      <c r="D410">
        <v>-0.16390205169713767</v>
      </c>
    </row>
    <row r="411" spans="2:4" x14ac:dyDescent="0.25">
      <c r="B411">
        <v>385</v>
      </c>
      <c r="C411">
        <v>0.67374389475023966</v>
      </c>
      <c r="D411">
        <v>-8.7743894750239693E-2</v>
      </c>
    </row>
    <row r="412" spans="2:4" x14ac:dyDescent="0.25">
      <c r="B412">
        <v>386</v>
      </c>
      <c r="C412">
        <v>0.66747798021093119</v>
      </c>
      <c r="D412">
        <v>-0.28747798021093118</v>
      </c>
    </row>
    <row r="413" spans="2:4" x14ac:dyDescent="0.25">
      <c r="B413">
        <v>387</v>
      </c>
      <c r="C413">
        <v>0.64573715552151201</v>
      </c>
      <c r="D413">
        <v>-1.8737155521512006E-2</v>
      </c>
    </row>
    <row r="414" spans="2:4" x14ac:dyDescent="0.25">
      <c r="B414">
        <v>388</v>
      </c>
      <c r="C414">
        <v>0.66643366112104641</v>
      </c>
      <c r="D414">
        <v>2.5566338878953543E-2</v>
      </c>
    </row>
    <row r="415" spans="2:4" x14ac:dyDescent="0.25">
      <c r="B415">
        <v>389</v>
      </c>
      <c r="C415">
        <v>0.66890205169713768</v>
      </c>
      <c r="D415">
        <v>-0.10490205169713773</v>
      </c>
    </row>
    <row r="416" spans="2:4" x14ac:dyDescent="0.25">
      <c r="B416">
        <v>390</v>
      </c>
      <c r="C416">
        <v>0.65902848939277259</v>
      </c>
      <c r="D416">
        <v>1.2971510607227454E-2</v>
      </c>
    </row>
    <row r="417" spans="2:4" x14ac:dyDescent="0.25">
      <c r="B417">
        <v>391</v>
      </c>
      <c r="C417">
        <v>0.69216188597184369</v>
      </c>
      <c r="D417">
        <v>-2.916188597184366E-2</v>
      </c>
    </row>
    <row r="418" spans="2:4" x14ac:dyDescent="0.25">
      <c r="B418">
        <v>392</v>
      </c>
      <c r="C418">
        <v>0.66064243707713999</v>
      </c>
      <c r="D418">
        <v>0.13135756292286005</v>
      </c>
    </row>
    <row r="419" spans="2:4" x14ac:dyDescent="0.25">
      <c r="B419">
        <v>393</v>
      </c>
      <c r="C419">
        <v>0.66985143268794201</v>
      </c>
      <c r="D419">
        <v>4.114856731205796E-2</v>
      </c>
    </row>
    <row r="420" spans="2:4" x14ac:dyDescent="0.25">
      <c r="B420">
        <v>394</v>
      </c>
      <c r="C420">
        <v>0.6799148711904679</v>
      </c>
      <c r="D420">
        <v>-0.11791487119046784</v>
      </c>
    </row>
    <row r="421" spans="2:4" x14ac:dyDescent="0.25">
      <c r="B421">
        <v>395</v>
      </c>
      <c r="C421">
        <v>0.68390227135184611</v>
      </c>
      <c r="D421">
        <v>4.3097728648153866E-2</v>
      </c>
    </row>
    <row r="422" spans="2:4" x14ac:dyDescent="0.25">
      <c r="B422">
        <v>396</v>
      </c>
      <c r="C422">
        <v>0.66776279450817244</v>
      </c>
      <c r="D422">
        <v>8.423720549182756E-2</v>
      </c>
    </row>
    <row r="423" spans="2:4" x14ac:dyDescent="0.25">
      <c r="B423">
        <v>397</v>
      </c>
      <c r="C423">
        <v>0.65190813196174013</v>
      </c>
      <c r="D423">
        <v>-1.190813196174012E-2</v>
      </c>
    </row>
    <row r="424" spans="2:4" x14ac:dyDescent="0.25">
      <c r="B424">
        <v>398</v>
      </c>
      <c r="C424">
        <v>0.67412364714656148</v>
      </c>
      <c r="D424">
        <v>0.10487635285343855</v>
      </c>
    </row>
    <row r="425" spans="2:4" x14ac:dyDescent="0.25">
      <c r="B425">
        <v>399</v>
      </c>
      <c r="C425">
        <v>0.66614884682380504</v>
      </c>
      <c r="D425">
        <v>1.1851153176195006E-2</v>
      </c>
    </row>
    <row r="426" spans="2:4" x14ac:dyDescent="0.25">
      <c r="B426">
        <v>400</v>
      </c>
      <c r="C426">
        <v>0.64564221742243155</v>
      </c>
      <c r="D426">
        <v>-0.17664221742243158</v>
      </c>
    </row>
    <row r="427" spans="2:4" x14ac:dyDescent="0.25">
      <c r="B427">
        <v>401</v>
      </c>
      <c r="C427">
        <v>0.67374389475023966</v>
      </c>
      <c r="D427">
        <v>0.25125610524976039</v>
      </c>
    </row>
    <row r="428" spans="2:4" x14ac:dyDescent="0.25">
      <c r="B428">
        <v>402</v>
      </c>
      <c r="C428">
        <v>0.65912342749185304</v>
      </c>
      <c r="D428">
        <v>4.787657250814692E-2</v>
      </c>
    </row>
    <row r="429" spans="2:4" x14ac:dyDescent="0.25">
      <c r="B429">
        <v>403</v>
      </c>
      <c r="C429">
        <v>0.65456639873599221</v>
      </c>
      <c r="D429">
        <v>8.4336012640078284E-3</v>
      </c>
    </row>
    <row r="430" spans="2:4" x14ac:dyDescent="0.25">
      <c r="B430">
        <v>404</v>
      </c>
      <c r="C430">
        <v>0.68722510481966126</v>
      </c>
      <c r="D430">
        <v>-5.1225104819661249E-2</v>
      </c>
    </row>
    <row r="431" spans="2:4" x14ac:dyDescent="0.25">
      <c r="B431">
        <v>405</v>
      </c>
      <c r="C431">
        <v>0.68580103333345477</v>
      </c>
      <c r="D431">
        <v>-0.13780103333345473</v>
      </c>
    </row>
    <row r="432" spans="2:4" x14ac:dyDescent="0.25">
      <c r="B432">
        <v>406</v>
      </c>
      <c r="C432">
        <v>0.68276301416288088</v>
      </c>
      <c r="D432">
        <v>2.9236985837119089E-2</v>
      </c>
    </row>
    <row r="433" spans="2:4" x14ac:dyDescent="0.25">
      <c r="B433">
        <v>407</v>
      </c>
      <c r="C433">
        <v>0.65627528451944006</v>
      </c>
      <c r="D433">
        <v>6.7247154805599729E-3</v>
      </c>
    </row>
    <row r="434" spans="2:4" x14ac:dyDescent="0.25">
      <c r="B434">
        <v>408</v>
      </c>
      <c r="C434">
        <v>0.67269957566035499</v>
      </c>
      <c r="D434">
        <v>0.15330042433964497</v>
      </c>
    </row>
    <row r="435" spans="2:4" x14ac:dyDescent="0.25">
      <c r="B435">
        <v>409</v>
      </c>
      <c r="C435">
        <v>0.68000980928954835</v>
      </c>
      <c r="D435">
        <v>6.4990190710451645E-2</v>
      </c>
    </row>
    <row r="436" spans="2:4" x14ac:dyDescent="0.25">
      <c r="B436">
        <v>410</v>
      </c>
      <c r="C436">
        <v>0.66425008484219639</v>
      </c>
      <c r="D436">
        <v>8.8749915157803616E-2</v>
      </c>
    </row>
    <row r="437" spans="2:4" x14ac:dyDescent="0.25">
      <c r="B437">
        <v>411</v>
      </c>
      <c r="C437">
        <v>0.65304738915070537</v>
      </c>
      <c r="D437">
        <v>0.1939526108492946</v>
      </c>
    </row>
    <row r="438" spans="2:4" x14ac:dyDescent="0.25">
      <c r="B438">
        <v>412</v>
      </c>
      <c r="C438">
        <v>0.67288945185851579</v>
      </c>
      <c r="D438">
        <v>0.1821105481414842</v>
      </c>
    </row>
    <row r="439" spans="2:4" x14ac:dyDescent="0.25">
      <c r="B439">
        <v>413</v>
      </c>
      <c r="C439">
        <v>0.64668653651231633</v>
      </c>
      <c r="D439">
        <v>-0.23468653651231636</v>
      </c>
    </row>
    <row r="440" spans="2:4" x14ac:dyDescent="0.25">
      <c r="B440">
        <v>414</v>
      </c>
      <c r="C440">
        <v>0.66073737517622044</v>
      </c>
      <c r="D440">
        <v>0.11026262482377958</v>
      </c>
    </row>
    <row r="441" spans="2:4" x14ac:dyDescent="0.25">
      <c r="B441">
        <v>415</v>
      </c>
      <c r="C441">
        <v>0.68323770465828304</v>
      </c>
      <c r="D441">
        <v>-4.2237704658283026E-2</v>
      </c>
    </row>
    <row r="442" spans="2:4" x14ac:dyDescent="0.25">
      <c r="B442">
        <v>416</v>
      </c>
      <c r="C442">
        <v>0.68342758085644384</v>
      </c>
      <c r="D442">
        <v>7.4572419143556168E-2</v>
      </c>
    </row>
    <row r="443" spans="2:4" x14ac:dyDescent="0.25">
      <c r="B443">
        <v>417</v>
      </c>
      <c r="C443">
        <v>0.6507688747727749</v>
      </c>
      <c r="D443">
        <v>-1.4768874772774887E-2</v>
      </c>
    </row>
    <row r="444" spans="2:4" x14ac:dyDescent="0.25">
      <c r="B444">
        <v>418</v>
      </c>
      <c r="C444">
        <v>0.67630722342541139</v>
      </c>
      <c r="D444">
        <v>0.1796927765745886</v>
      </c>
    </row>
    <row r="445" spans="2:4" x14ac:dyDescent="0.25">
      <c r="B445">
        <v>419</v>
      </c>
      <c r="C445">
        <v>0.67858573780334186</v>
      </c>
      <c r="D445">
        <v>0.12741426219665819</v>
      </c>
    </row>
    <row r="446" spans="2:4" x14ac:dyDescent="0.25">
      <c r="B446">
        <v>420</v>
      </c>
      <c r="C446">
        <v>0.70251013877161095</v>
      </c>
      <c r="D446">
        <v>6.2489861228389065E-2</v>
      </c>
    </row>
    <row r="447" spans="2:4" x14ac:dyDescent="0.25">
      <c r="B447">
        <v>421</v>
      </c>
      <c r="C447">
        <v>0.64307888874725982</v>
      </c>
      <c r="D447">
        <v>0.16492111125274023</v>
      </c>
    </row>
    <row r="448" spans="2:4" x14ac:dyDescent="0.25">
      <c r="B448">
        <v>422</v>
      </c>
      <c r="C448">
        <v>0.65266763675438355</v>
      </c>
      <c r="D448">
        <v>2.1332363245616492E-2</v>
      </c>
    </row>
    <row r="449" spans="2:4" x14ac:dyDescent="0.25">
      <c r="B449">
        <v>423</v>
      </c>
      <c r="C449">
        <v>0.67640216152449184</v>
      </c>
      <c r="D449">
        <v>0.19859783847550816</v>
      </c>
    </row>
    <row r="450" spans="2:4" x14ac:dyDescent="0.25">
      <c r="B450">
        <v>424</v>
      </c>
      <c r="C450">
        <v>0.68608584763069602</v>
      </c>
      <c r="D450">
        <v>1.3914152369303934E-2</v>
      </c>
    </row>
    <row r="451" spans="2:4" x14ac:dyDescent="0.25">
      <c r="B451">
        <v>425</v>
      </c>
      <c r="C451">
        <v>0.66643366112104641</v>
      </c>
      <c r="D451">
        <v>3.6566338878953553E-2</v>
      </c>
    </row>
    <row r="452" spans="2:4" x14ac:dyDescent="0.25">
      <c r="B452">
        <v>426</v>
      </c>
      <c r="C452">
        <v>0.66064243707713999</v>
      </c>
      <c r="D452">
        <v>-6.4243707713995679E-4</v>
      </c>
    </row>
    <row r="453" spans="2:4" x14ac:dyDescent="0.25">
      <c r="B453">
        <v>427</v>
      </c>
      <c r="C453">
        <v>0.64991443188105102</v>
      </c>
      <c r="D453">
        <v>3.3085568118949027E-2</v>
      </c>
    </row>
    <row r="454" spans="2:4" x14ac:dyDescent="0.25">
      <c r="B454">
        <v>428</v>
      </c>
      <c r="C454">
        <v>0.65561071782587699</v>
      </c>
      <c r="D454">
        <v>-3.1610717825876988E-2</v>
      </c>
    </row>
    <row r="455" spans="2:4" x14ac:dyDescent="0.25">
      <c r="B455">
        <v>429</v>
      </c>
      <c r="C455">
        <v>0.65883861319461179</v>
      </c>
      <c r="D455">
        <v>-2.8838613194611784E-2</v>
      </c>
    </row>
    <row r="456" spans="2:4" x14ac:dyDescent="0.25">
      <c r="B456">
        <v>430</v>
      </c>
      <c r="C456">
        <v>0.6833326427573635</v>
      </c>
      <c r="D456">
        <v>-4.7332642757363486E-2</v>
      </c>
    </row>
    <row r="457" spans="2:4" x14ac:dyDescent="0.25">
      <c r="B457">
        <v>431</v>
      </c>
      <c r="C457">
        <v>0.69320620506172848</v>
      </c>
      <c r="D457">
        <v>0.10779379493827157</v>
      </c>
    </row>
    <row r="458" spans="2:4" x14ac:dyDescent="0.25">
      <c r="B458">
        <v>432</v>
      </c>
      <c r="C458">
        <v>0.66311082765323126</v>
      </c>
      <c r="D458">
        <v>-0.19911082765323124</v>
      </c>
    </row>
    <row r="459" spans="2:4" x14ac:dyDescent="0.25">
      <c r="B459">
        <v>433</v>
      </c>
      <c r="C459">
        <v>0.66842736120173551</v>
      </c>
      <c r="D459">
        <v>1.0572638798264533E-2</v>
      </c>
    </row>
    <row r="460" spans="2:4" x14ac:dyDescent="0.25">
      <c r="B460">
        <v>434</v>
      </c>
      <c r="C460">
        <v>0.6610221894734617</v>
      </c>
      <c r="D460">
        <v>0.13297781052653834</v>
      </c>
    </row>
    <row r="461" spans="2:4" x14ac:dyDescent="0.25">
      <c r="B461">
        <v>435</v>
      </c>
      <c r="C461">
        <v>0.67250969946219408</v>
      </c>
      <c r="D461">
        <v>0.14949030053780588</v>
      </c>
    </row>
    <row r="462" spans="2:4" x14ac:dyDescent="0.25">
      <c r="B462">
        <v>436</v>
      </c>
      <c r="C462">
        <v>0.67279451375943533</v>
      </c>
      <c r="D462">
        <v>0.16220548624056463</v>
      </c>
    </row>
    <row r="463" spans="2:4" x14ac:dyDescent="0.25">
      <c r="B463">
        <v>437</v>
      </c>
      <c r="C463">
        <v>0.64535740312519019</v>
      </c>
      <c r="D463">
        <v>7.6642596874809787E-2</v>
      </c>
    </row>
    <row r="464" spans="2:4" x14ac:dyDescent="0.25">
      <c r="B464">
        <v>438</v>
      </c>
      <c r="C464">
        <v>0.68627572382885693</v>
      </c>
      <c r="D464">
        <v>0.16972427617114305</v>
      </c>
    </row>
    <row r="465" spans="2:4" x14ac:dyDescent="0.25">
      <c r="B465">
        <v>439</v>
      </c>
      <c r="C465">
        <v>0.67763635681253742</v>
      </c>
      <c r="D465">
        <v>2.1363643187462533E-2</v>
      </c>
    </row>
    <row r="466" spans="2:4" x14ac:dyDescent="0.25">
      <c r="B466">
        <v>440</v>
      </c>
      <c r="C466">
        <v>0.66083231327530079</v>
      </c>
      <c r="D466">
        <v>-0.13783231327530077</v>
      </c>
    </row>
    <row r="467" spans="2:4" x14ac:dyDescent="0.25">
      <c r="B467">
        <v>441</v>
      </c>
      <c r="C467">
        <v>0.67725660441621571</v>
      </c>
      <c r="D467">
        <v>0.18174339558378427</v>
      </c>
    </row>
    <row r="468" spans="2:4" x14ac:dyDescent="0.25">
      <c r="B468">
        <v>442</v>
      </c>
      <c r="C468">
        <v>0.67070587557966588</v>
      </c>
      <c r="D468">
        <v>-6.8705875579665898E-2</v>
      </c>
    </row>
    <row r="469" spans="2:4" x14ac:dyDescent="0.25">
      <c r="B469">
        <v>443</v>
      </c>
      <c r="C469">
        <v>0.65959811798725521</v>
      </c>
      <c r="D469">
        <v>1.1401882012744835E-2</v>
      </c>
    </row>
    <row r="470" spans="2:4" x14ac:dyDescent="0.25">
      <c r="B470">
        <v>444</v>
      </c>
      <c r="C470">
        <v>0.67839586160518095</v>
      </c>
      <c r="D470">
        <v>0.10460413839481908</v>
      </c>
    </row>
    <row r="471" spans="2:4" x14ac:dyDescent="0.25">
      <c r="B471">
        <v>445</v>
      </c>
      <c r="C471">
        <v>0.69519990514241758</v>
      </c>
      <c r="D471">
        <v>-4.0199905142417558E-2</v>
      </c>
    </row>
    <row r="472" spans="2:4" x14ac:dyDescent="0.25">
      <c r="B472">
        <v>446</v>
      </c>
      <c r="C472">
        <v>0.65656009881668131</v>
      </c>
      <c r="D472">
        <v>-4.4560098816681326E-2</v>
      </c>
    </row>
    <row r="473" spans="2:4" x14ac:dyDescent="0.25">
      <c r="B473">
        <v>447</v>
      </c>
      <c r="C473">
        <v>0.66861723739989631</v>
      </c>
      <c r="D473">
        <v>0.12238276260010372</v>
      </c>
    </row>
    <row r="474" spans="2:4" x14ac:dyDescent="0.25">
      <c r="B474">
        <v>448</v>
      </c>
      <c r="C474">
        <v>0.67032612318334417</v>
      </c>
      <c r="D474">
        <v>-1.3326123183344141E-2</v>
      </c>
    </row>
    <row r="475" spans="2:4" x14ac:dyDescent="0.25">
      <c r="B475">
        <v>449</v>
      </c>
      <c r="C475">
        <v>0.6802946235867896</v>
      </c>
      <c r="D475">
        <v>-4.0294623586789591E-2</v>
      </c>
    </row>
    <row r="476" spans="2:4" x14ac:dyDescent="0.25">
      <c r="B476">
        <v>450</v>
      </c>
      <c r="C476">
        <v>0.67953511879414619</v>
      </c>
      <c r="D476">
        <v>2.0464881205853769E-2</v>
      </c>
    </row>
    <row r="477" spans="2:4" x14ac:dyDescent="0.25">
      <c r="B477">
        <v>451</v>
      </c>
      <c r="C477">
        <v>0.65276257485346401</v>
      </c>
      <c r="D477">
        <v>0.100237425146536</v>
      </c>
    </row>
    <row r="478" spans="2:4" x14ac:dyDescent="0.25">
      <c r="B478">
        <v>452</v>
      </c>
      <c r="C478">
        <v>0.66956661839070064</v>
      </c>
      <c r="D478">
        <v>6.0433381609299341E-2</v>
      </c>
    </row>
    <row r="479" spans="2:4" x14ac:dyDescent="0.25">
      <c r="B479">
        <v>453</v>
      </c>
      <c r="C479">
        <v>0.64469283643162723</v>
      </c>
      <c r="D479">
        <v>0.16430716356837283</v>
      </c>
    </row>
    <row r="480" spans="2:4" x14ac:dyDescent="0.25">
      <c r="B480">
        <v>454</v>
      </c>
      <c r="C480">
        <v>0.65219294625898139</v>
      </c>
      <c r="D480">
        <v>1.2807053741018648E-2</v>
      </c>
    </row>
    <row r="481" spans="2:4" x14ac:dyDescent="0.25">
      <c r="B481">
        <v>455</v>
      </c>
      <c r="C481">
        <v>0.65684491311392268</v>
      </c>
      <c r="D481">
        <v>0.10815508688607733</v>
      </c>
    </row>
    <row r="482" spans="2:4" x14ac:dyDescent="0.25">
      <c r="B482">
        <v>456</v>
      </c>
      <c r="C482">
        <v>0.67668697582173309</v>
      </c>
      <c r="D482">
        <v>0.21531302417826692</v>
      </c>
    </row>
    <row r="483" spans="2:4" x14ac:dyDescent="0.25">
      <c r="B483">
        <v>457</v>
      </c>
      <c r="C483">
        <v>0.67573759483092877</v>
      </c>
      <c r="D483">
        <v>-0.19473759483092878</v>
      </c>
    </row>
    <row r="484" spans="2:4" x14ac:dyDescent="0.25">
      <c r="B484">
        <v>458</v>
      </c>
      <c r="C484">
        <v>0.66681341351736811</v>
      </c>
      <c r="D484">
        <v>-8.3813413517368152E-2</v>
      </c>
    </row>
    <row r="485" spans="2:4" x14ac:dyDescent="0.25">
      <c r="B485">
        <v>459</v>
      </c>
      <c r="C485">
        <v>0.67735154251529617</v>
      </c>
      <c r="D485">
        <v>-8.83515425152962E-2</v>
      </c>
    </row>
    <row r="486" spans="2:4" x14ac:dyDescent="0.25">
      <c r="B486">
        <v>460</v>
      </c>
      <c r="C486">
        <v>0.65010430807921193</v>
      </c>
      <c r="D486">
        <v>6.5895691920788035E-2</v>
      </c>
    </row>
    <row r="487" spans="2:4" x14ac:dyDescent="0.25">
      <c r="B487">
        <v>461</v>
      </c>
      <c r="C487">
        <v>0.65124356526817706</v>
      </c>
      <c r="D487">
        <v>0.12575643473182296</v>
      </c>
    </row>
    <row r="488" spans="2:4" x14ac:dyDescent="0.25">
      <c r="B488">
        <v>462</v>
      </c>
      <c r="C488">
        <v>0.69482015274609588</v>
      </c>
      <c r="D488">
        <v>-0.43582015274609587</v>
      </c>
    </row>
    <row r="489" spans="2:4" x14ac:dyDescent="0.25">
      <c r="B489">
        <v>463</v>
      </c>
      <c r="C489">
        <v>0.66197157046426602</v>
      </c>
      <c r="D489">
        <v>8.9028429535733977E-2</v>
      </c>
    </row>
    <row r="490" spans="2:4" x14ac:dyDescent="0.25">
      <c r="B490">
        <v>464</v>
      </c>
      <c r="C490">
        <v>0.65380689394334879</v>
      </c>
      <c r="D490">
        <v>-3.3806893943348792E-2</v>
      </c>
    </row>
    <row r="491" spans="2:4" x14ac:dyDescent="0.25">
      <c r="B491">
        <v>465</v>
      </c>
      <c r="C491">
        <v>0.68902892870218946</v>
      </c>
      <c r="D491">
        <v>-0.13502892870218941</v>
      </c>
    </row>
    <row r="492" spans="2:4" x14ac:dyDescent="0.25">
      <c r="B492">
        <v>466</v>
      </c>
      <c r="C492">
        <v>0.70013668629460013</v>
      </c>
      <c r="D492">
        <v>-4.11366862946001E-2</v>
      </c>
    </row>
    <row r="493" spans="2:4" x14ac:dyDescent="0.25">
      <c r="B493">
        <v>467</v>
      </c>
      <c r="C493">
        <v>0.65504108923139437</v>
      </c>
      <c r="D493">
        <v>-0.11504108923139433</v>
      </c>
    </row>
    <row r="494" spans="2:4" x14ac:dyDescent="0.25">
      <c r="B494">
        <v>468</v>
      </c>
      <c r="C494">
        <v>0.69567459563781975</v>
      </c>
      <c r="D494">
        <v>-0.19067459563781974</v>
      </c>
    </row>
    <row r="495" spans="2:4" x14ac:dyDescent="0.25">
      <c r="B495">
        <v>469</v>
      </c>
      <c r="C495">
        <v>0.67175019466955066</v>
      </c>
      <c r="D495">
        <v>-0.11175019466955061</v>
      </c>
    </row>
    <row r="496" spans="2:4" x14ac:dyDescent="0.25">
      <c r="B496">
        <v>470</v>
      </c>
      <c r="C496">
        <v>0.66358551814863342</v>
      </c>
      <c r="D496">
        <v>7.941448185136657E-2</v>
      </c>
    </row>
    <row r="497" spans="2:4" x14ac:dyDescent="0.25">
      <c r="B497">
        <v>471</v>
      </c>
      <c r="C497">
        <v>0.6786806759024222</v>
      </c>
      <c r="D497">
        <v>4.131932409757777E-2</v>
      </c>
    </row>
    <row r="498" spans="2:4" x14ac:dyDescent="0.25">
      <c r="B498">
        <v>472</v>
      </c>
      <c r="C498">
        <v>0.67212994706587237</v>
      </c>
      <c r="D498">
        <v>-7.2129947065872391E-2</v>
      </c>
    </row>
    <row r="499" spans="2:4" x14ac:dyDescent="0.25">
      <c r="B499">
        <v>473</v>
      </c>
      <c r="C499">
        <v>0.6612120656716225</v>
      </c>
      <c r="D499">
        <v>-0.24021206567162251</v>
      </c>
    </row>
    <row r="500" spans="2:4" x14ac:dyDescent="0.25">
      <c r="B500">
        <v>474</v>
      </c>
      <c r="C500">
        <v>0.65304738915070537</v>
      </c>
      <c r="D500">
        <v>-9.2047389150705317E-2</v>
      </c>
    </row>
    <row r="501" spans="2:4" x14ac:dyDescent="0.25">
      <c r="B501">
        <v>475</v>
      </c>
      <c r="C501">
        <v>0.6764970996235723</v>
      </c>
      <c r="D501">
        <v>-4.6497099623572291E-2</v>
      </c>
    </row>
    <row r="502" spans="2:4" x14ac:dyDescent="0.25">
      <c r="B502">
        <v>476</v>
      </c>
      <c r="C502">
        <v>0.6455472793233511</v>
      </c>
      <c r="D502">
        <v>-0.15454727932335111</v>
      </c>
    </row>
    <row r="503" spans="2:4" x14ac:dyDescent="0.25">
      <c r="B503">
        <v>477</v>
      </c>
      <c r="C503">
        <v>0.70137088158264571</v>
      </c>
      <c r="D503">
        <v>-0.21737088158264573</v>
      </c>
    </row>
    <row r="504" spans="2:4" x14ac:dyDescent="0.25">
      <c r="B504">
        <v>478</v>
      </c>
      <c r="C504">
        <v>0.65618034642035961</v>
      </c>
      <c r="D504">
        <v>0.11981965357964042</v>
      </c>
    </row>
    <row r="505" spans="2:4" x14ac:dyDescent="0.25">
      <c r="B505">
        <v>479</v>
      </c>
      <c r="C505">
        <v>0.68114906647851348</v>
      </c>
      <c r="D505">
        <v>-0.10314906647851352</v>
      </c>
    </row>
    <row r="506" spans="2:4" x14ac:dyDescent="0.25">
      <c r="B506">
        <v>480</v>
      </c>
      <c r="C506">
        <v>0.70630766273482826</v>
      </c>
      <c r="D506">
        <v>-0.23730766273482828</v>
      </c>
    </row>
    <row r="507" spans="2:4" x14ac:dyDescent="0.25">
      <c r="B507">
        <v>481</v>
      </c>
      <c r="C507">
        <v>0.6696615564897811</v>
      </c>
      <c r="D507">
        <v>9.2338443510218915E-2</v>
      </c>
    </row>
    <row r="508" spans="2:4" x14ac:dyDescent="0.25">
      <c r="B508">
        <v>482</v>
      </c>
      <c r="C508">
        <v>0.66681341351736811</v>
      </c>
      <c r="D508">
        <v>-0.24181341351736813</v>
      </c>
    </row>
    <row r="509" spans="2:4" x14ac:dyDescent="0.25">
      <c r="B509">
        <v>483</v>
      </c>
      <c r="C509">
        <v>0.66197157046426602</v>
      </c>
      <c r="D509">
        <v>4.3028429535733936E-2</v>
      </c>
    </row>
    <row r="510" spans="2:4" x14ac:dyDescent="0.25">
      <c r="B510">
        <v>484</v>
      </c>
      <c r="C510">
        <v>0.67156031847138975</v>
      </c>
      <c r="D510">
        <v>-0.19156031847138977</v>
      </c>
    </row>
    <row r="511" spans="2:4" x14ac:dyDescent="0.25">
      <c r="B511">
        <v>485</v>
      </c>
      <c r="C511">
        <v>0.6455472793233511</v>
      </c>
      <c r="D511">
        <v>-0.15554727932335111</v>
      </c>
    </row>
    <row r="512" spans="2:4" x14ac:dyDescent="0.25">
      <c r="B512">
        <v>486</v>
      </c>
      <c r="C512">
        <v>0.70934568190540215</v>
      </c>
      <c r="D512">
        <v>-0.31134568190540213</v>
      </c>
    </row>
    <row r="513" spans="2:4" x14ac:dyDescent="0.25">
      <c r="B513">
        <v>487</v>
      </c>
      <c r="C513">
        <v>0.64355357924266199</v>
      </c>
      <c r="D513">
        <v>-3.553579242661975E-3</v>
      </c>
    </row>
    <row r="514" spans="2:4" x14ac:dyDescent="0.25">
      <c r="B514">
        <v>488</v>
      </c>
      <c r="C514">
        <v>0.64924986518748795</v>
      </c>
      <c r="D514">
        <v>3.2750134812512099E-2</v>
      </c>
    </row>
    <row r="515" spans="2:4" x14ac:dyDescent="0.25">
      <c r="B515">
        <v>489</v>
      </c>
      <c r="C515">
        <v>0.69519990514241758</v>
      </c>
      <c r="D515">
        <v>-0.17019990514241756</v>
      </c>
    </row>
    <row r="516" spans="2:4" x14ac:dyDescent="0.25">
      <c r="B516">
        <v>490</v>
      </c>
      <c r="C516">
        <v>0.65447146063691175</v>
      </c>
      <c r="D516">
        <v>5.9528539363088218E-2</v>
      </c>
    </row>
    <row r="517" spans="2:4" x14ac:dyDescent="0.25">
      <c r="B517">
        <v>491</v>
      </c>
      <c r="C517">
        <v>0.67250969946219408</v>
      </c>
      <c r="D517">
        <v>0.12949030053780597</v>
      </c>
    </row>
    <row r="518" spans="2:4" x14ac:dyDescent="0.25">
      <c r="B518">
        <v>492</v>
      </c>
      <c r="C518">
        <v>0.67260463756127453</v>
      </c>
      <c r="D518">
        <v>-0.10960463756127459</v>
      </c>
    </row>
    <row r="519" spans="2:4" x14ac:dyDescent="0.25">
      <c r="B519">
        <v>493</v>
      </c>
      <c r="C519">
        <v>0.67051599938150497</v>
      </c>
      <c r="D519">
        <v>0.18248400061849501</v>
      </c>
    </row>
    <row r="520" spans="2:4" x14ac:dyDescent="0.25">
      <c r="B520">
        <v>494</v>
      </c>
      <c r="C520">
        <v>0.64782579370128146</v>
      </c>
      <c r="D520">
        <v>-0.10282579370128142</v>
      </c>
    </row>
    <row r="521" spans="2:4" x14ac:dyDescent="0.25">
      <c r="B521">
        <v>495</v>
      </c>
      <c r="C521">
        <v>0.67298438995759624</v>
      </c>
      <c r="D521">
        <v>0.15801561004240372</v>
      </c>
    </row>
    <row r="522" spans="2:4" x14ac:dyDescent="0.25">
      <c r="B522">
        <v>496</v>
      </c>
      <c r="C522">
        <v>0.69121250498103937</v>
      </c>
      <c r="D522">
        <v>0.16978749501896062</v>
      </c>
    </row>
    <row r="523" spans="2:4" x14ac:dyDescent="0.25">
      <c r="B523">
        <v>497</v>
      </c>
      <c r="C523">
        <v>0.67678191392081355</v>
      </c>
      <c r="D523">
        <v>-0.20878191392081352</v>
      </c>
    </row>
    <row r="524" spans="2:4" x14ac:dyDescent="0.25">
      <c r="B524">
        <v>498</v>
      </c>
      <c r="C524">
        <v>0.64345864114358153</v>
      </c>
      <c r="D524">
        <v>-8.9458641143581485E-2</v>
      </c>
    </row>
    <row r="525" spans="2:4" x14ac:dyDescent="0.25">
      <c r="B525">
        <v>499</v>
      </c>
      <c r="C525">
        <v>0.64611690791783372</v>
      </c>
      <c r="D525">
        <v>-3.5116907917833728E-2</v>
      </c>
    </row>
    <row r="526" spans="2:4" x14ac:dyDescent="0.25">
      <c r="B526">
        <v>500</v>
      </c>
      <c r="C526">
        <v>0.68399720945092646</v>
      </c>
      <c r="D526">
        <v>0.22700279054907357</v>
      </c>
    </row>
    <row r="527" spans="2:4" x14ac:dyDescent="0.25">
      <c r="B527">
        <v>501</v>
      </c>
      <c r="C527">
        <v>0.66833242310265506</v>
      </c>
      <c r="D527">
        <v>0.24366757689734497</v>
      </c>
    </row>
    <row r="528" spans="2:4" x14ac:dyDescent="0.25">
      <c r="B528">
        <v>502</v>
      </c>
      <c r="C528">
        <v>0.66064243707713999</v>
      </c>
      <c r="D528">
        <v>-0.14264243707713997</v>
      </c>
    </row>
    <row r="529" spans="2:4" x14ac:dyDescent="0.25">
      <c r="B529">
        <v>503</v>
      </c>
      <c r="C529">
        <v>0.68219338556839826</v>
      </c>
      <c r="D529">
        <v>-3.8193385568398242E-2</v>
      </c>
    </row>
    <row r="530" spans="2:4" x14ac:dyDescent="0.25">
      <c r="B530">
        <v>504</v>
      </c>
      <c r="C530">
        <v>0.68057943788403086</v>
      </c>
      <c r="D530">
        <v>-0.22157943788403084</v>
      </c>
    </row>
    <row r="531" spans="2:4" x14ac:dyDescent="0.25">
      <c r="B531">
        <v>505</v>
      </c>
      <c r="C531">
        <v>0.66937674219253984</v>
      </c>
      <c r="D531">
        <v>0.14862325780746011</v>
      </c>
    </row>
    <row r="532" spans="2:4" x14ac:dyDescent="0.25">
      <c r="B532">
        <v>506</v>
      </c>
      <c r="C532">
        <v>0.64858529849392499</v>
      </c>
      <c r="D532">
        <v>5.8414701506074973E-2</v>
      </c>
    </row>
    <row r="533" spans="2:4" x14ac:dyDescent="0.25">
      <c r="B533">
        <v>507</v>
      </c>
      <c r="C533">
        <v>0.66928180409345939</v>
      </c>
      <c r="D533">
        <v>-0.28028180409345937</v>
      </c>
    </row>
    <row r="534" spans="2:4" x14ac:dyDescent="0.25">
      <c r="B534">
        <v>508</v>
      </c>
      <c r="C534">
        <v>0.66434502294127684</v>
      </c>
      <c r="D534">
        <v>8.6549770587232011E-3</v>
      </c>
    </row>
    <row r="535" spans="2:4" x14ac:dyDescent="0.25">
      <c r="B535">
        <v>509</v>
      </c>
      <c r="C535">
        <v>0.6558005940240379</v>
      </c>
      <c r="D535">
        <v>-9.6800594024037845E-2</v>
      </c>
    </row>
    <row r="536" spans="2:4" x14ac:dyDescent="0.25">
      <c r="B536">
        <v>510</v>
      </c>
      <c r="C536">
        <v>0.69956705770011751</v>
      </c>
      <c r="D536">
        <v>0.23143294229988254</v>
      </c>
    </row>
    <row r="537" spans="2:4" x14ac:dyDescent="0.25">
      <c r="B537">
        <v>511</v>
      </c>
      <c r="C537">
        <v>0.68086425218127222</v>
      </c>
      <c r="D537">
        <v>0.2251357478187278</v>
      </c>
    </row>
    <row r="538" spans="2:4" x14ac:dyDescent="0.25">
      <c r="B538">
        <v>512</v>
      </c>
      <c r="C538">
        <v>0.67763635681253742</v>
      </c>
      <c r="D538">
        <v>3.0363643187462541E-2</v>
      </c>
    </row>
    <row r="539" spans="2:4" x14ac:dyDescent="0.25">
      <c r="B539">
        <v>513</v>
      </c>
      <c r="C539">
        <v>0.66595897062564424</v>
      </c>
      <c r="D539">
        <v>7.3041029374355748E-2</v>
      </c>
    </row>
    <row r="540" spans="2:4" x14ac:dyDescent="0.25">
      <c r="B540">
        <v>514</v>
      </c>
      <c r="C540">
        <v>0.6489650508902467</v>
      </c>
      <c r="D540">
        <v>-0.2139650508902467</v>
      </c>
    </row>
    <row r="541" spans="2:4" x14ac:dyDescent="0.25">
      <c r="B541">
        <v>515</v>
      </c>
      <c r="C541">
        <v>0.66567415632840288</v>
      </c>
      <c r="D541">
        <v>1.6325843671597173E-2</v>
      </c>
    </row>
    <row r="542" spans="2:4" x14ac:dyDescent="0.25">
      <c r="B542">
        <v>516</v>
      </c>
      <c r="C542">
        <v>0.66595897062564424</v>
      </c>
      <c r="D542">
        <v>-7.9589706256442128E-3</v>
      </c>
    </row>
    <row r="543" spans="2:4" x14ac:dyDescent="0.25">
      <c r="B543">
        <v>517</v>
      </c>
      <c r="C543">
        <v>0.6781110473079397</v>
      </c>
      <c r="D543">
        <v>-5.3111047307939696E-2</v>
      </c>
    </row>
    <row r="544" spans="2:4" x14ac:dyDescent="0.25">
      <c r="B544">
        <v>518</v>
      </c>
      <c r="C544">
        <v>0.66652859922012686</v>
      </c>
      <c r="D544">
        <v>-7.5285992201268304E-3</v>
      </c>
    </row>
    <row r="545" spans="2:4" x14ac:dyDescent="0.25">
      <c r="B545">
        <v>519</v>
      </c>
      <c r="C545">
        <v>0.67099068987690713</v>
      </c>
      <c r="D545">
        <v>2.8009310123092823E-2</v>
      </c>
    </row>
    <row r="546" spans="2:4" x14ac:dyDescent="0.25">
      <c r="B546">
        <v>520</v>
      </c>
      <c r="C546">
        <v>0.66586403252656379</v>
      </c>
      <c r="D546">
        <v>-0.14086403252656376</v>
      </c>
    </row>
    <row r="547" spans="2:4" x14ac:dyDescent="0.25">
      <c r="B547">
        <v>521</v>
      </c>
      <c r="C547">
        <v>0.65997787038357691</v>
      </c>
      <c r="D547">
        <v>0.17902212961642305</v>
      </c>
    </row>
    <row r="548" spans="2:4" x14ac:dyDescent="0.25">
      <c r="B548">
        <v>522</v>
      </c>
      <c r="C548">
        <v>0.6734590804529984</v>
      </c>
      <c r="D548">
        <v>-0.16145908045299839</v>
      </c>
    </row>
    <row r="549" spans="2:4" x14ac:dyDescent="0.25">
      <c r="B549">
        <v>523</v>
      </c>
      <c r="C549">
        <v>0.67611734722725059</v>
      </c>
      <c r="D549">
        <v>2.7882652772749372E-2</v>
      </c>
    </row>
    <row r="550" spans="2:4" x14ac:dyDescent="0.25">
      <c r="B550">
        <v>524</v>
      </c>
      <c r="C550">
        <v>0.65731960360932484</v>
      </c>
      <c r="D550">
        <v>-1.9319603609324831E-2</v>
      </c>
    </row>
    <row r="551" spans="2:4" x14ac:dyDescent="0.25">
      <c r="B551">
        <v>525</v>
      </c>
      <c r="C551">
        <v>0.65618034642035961</v>
      </c>
      <c r="D551">
        <v>2.3819653579640443E-2</v>
      </c>
    </row>
    <row r="552" spans="2:4" x14ac:dyDescent="0.25">
      <c r="B552">
        <v>526</v>
      </c>
      <c r="C552">
        <v>0.66719316591368982</v>
      </c>
      <c r="D552">
        <v>0.17380683408631015</v>
      </c>
    </row>
    <row r="553" spans="2:4" x14ac:dyDescent="0.25">
      <c r="B553">
        <v>527</v>
      </c>
      <c r="C553">
        <v>0.6746932757410441</v>
      </c>
      <c r="D553">
        <v>-4.3693275741044091E-2</v>
      </c>
    </row>
    <row r="554" spans="2:4" x14ac:dyDescent="0.25">
      <c r="B554">
        <v>528</v>
      </c>
      <c r="C554">
        <v>0.67668697582173309</v>
      </c>
      <c r="D554">
        <v>-3.7686975821733082E-2</v>
      </c>
    </row>
    <row r="555" spans="2:4" x14ac:dyDescent="0.25">
      <c r="B555">
        <v>529</v>
      </c>
      <c r="C555">
        <v>0.67792117110977879</v>
      </c>
      <c r="D555">
        <v>-1.9211711097787409E-3</v>
      </c>
    </row>
    <row r="556" spans="2:4" x14ac:dyDescent="0.25">
      <c r="B556">
        <v>530</v>
      </c>
      <c r="C556">
        <v>0.67032612318334417</v>
      </c>
      <c r="D556">
        <v>-5.3261231833441336E-3</v>
      </c>
    </row>
    <row r="557" spans="2:4" x14ac:dyDescent="0.25">
      <c r="B557">
        <v>531</v>
      </c>
      <c r="C557">
        <v>0.65997787038357691</v>
      </c>
      <c r="D557">
        <v>-2.997787038357691E-2</v>
      </c>
    </row>
    <row r="558" spans="2:4" x14ac:dyDescent="0.25">
      <c r="B558">
        <v>532</v>
      </c>
      <c r="C558">
        <v>0.65845886079828997</v>
      </c>
      <c r="D558">
        <v>1.3541139201710073E-2</v>
      </c>
    </row>
    <row r="559" spans="2:4" x14ac:dyDescent="0.25">
      <c r="B559">
        <v>533</v>
      </c>
      <c r="C559">
        <v>0.65029418427737273</v>
      </c>
      <c r="D559">
        <v>-0.19329418427737272</v>
      </c>
    </row>
    <row r="560" spans="2:4" x14ac:dyDescent="0.25">
      <c r="B560">
        <v>534</v>
      </c>
      <c r="C560">
        <v>0.66605390872472459</v>
      </c>
      <c r="D560">
        <v>0.25794609127527546</v>
      </c>
    </row>
    <row r="561" spans="2:4" x14ac:dyDescent="0.25">
      <c r="B561">
        <v>535</v>
      </c>
      <c r="C561">
        <v>0.64905998898932715</v>
      </c>
      <c r="D561">
        <v>-0.13205998898932714</v>
      </c>
    </row>
    <row r="562" spans="2:4" x14ac:dyDescent="0.25">
      <c r="B562">
        <v>536</v>
      </c>
      <c r="C562">
        <v>0.67944018069506573</v>
      </c>
      <c r="D562">
        <v>7.5559819304934273E-2</v>
      </c>
    </row>
    <row r="563" spans="2:4" x14ac:dyDescent="0.25">
      <c r="B563">
        <v>537</v>
      </c>
      <c r="C563">
        <v>0.67013624698518326</v>
      </c>
      <c r="D563">
        <v>6.6863753014816729E-2</v>
      </c>
    </row>
    <row r="564" spans="2:4" x14ac:dyDescent="0.25">
      <c r="B564">
        <v>538</v>
      </c>
      <c r="C564">
        <v>0.65409170824059004</v>
      </c>
      <c r="D564">
        <v>0.20590829175940994</v>
      </c>
    </row>
    <row r="565" spans="2:4" x14ac:dyDescent="0.25">
      <c r="B565">
        <v>539</v>
      </c>
      <c r="C565">
        <v>0.66833242310265506</v>
      </c>
      <c r="D565">
        <v>-1.9332423102655039E-2</v>
      </c>
    </row>
    <row r="566" spans="2:4" x14ac:dyDescent="0.25">
      <c r="B566">
        <v>540</v>
      </c>
      <c r="C566">
        <v>0.66614884682380504</v>
      </c>
      <c r="D566">
        <v>7.7851153176194954E-2</v>
      </c>
    </row>
    <row r="567" spans="2:4" x14ac:dyDescent="0.25">
      <c r="B567">
        <v>541</v>
      </c>
      <c r="C567">
        <v>0.65380689394334879</v>
      </c>
      <c r="D567">
        <v>8.7193106056651204E-2</v>
      </c>
    </row>
    <row r="568" spans="2:4" x14ac:dyDescent="0.25">
      <c r="B568">
        <v>542</v>
      </c>
      <c r="C568">
        <v>0.69795311001575011</v>
      </c>
      <c r="D568">
        <v>0.19604688998424991</v>
      </c>
    </row>
    <row r="569" spans="2:4" x14ac:dyDescent="0.25">
      <c r="B569">
        <v>543</v>
      </c>
      <c r="C569">
        <v>0.67431352334472228</v>
      </c>
      <c r="D569">
        <v>0.15368647665527768</v>
      </c>
    </row>
    <row r="570" spans="2:4" x14ac:dyDescent="0.25">
      <c r="B570">
        <v>544</v>
      </c>
      <c r="C570">
        <v>0.66643366112104641</v>
      </c>
      <c r="D570">
        <v>-6.6433661121046428E-2</v>
      </c>
    </row>
    <row r="571" spans="2:4" x14ac:dyDescent="0.25">
      <c r="B571">
        <v>545</v>
      </c>
      <c r="C571">
        <v>0.66852229930081586</v>
      </c>
      <c r="D571">
        <v>7.6477700699184137E-2</v>
      </c>
    </row>
    <row r="572" spans="2:4" x14ac:dyDescent="0.25">
      <c r="B572">
        <v>546</v>
      </c>
      <c r="C572">
        <v>0.6473511032058793</v>
      </c>
      <c r="D572">
        <v>7.9648896794120683E-2</v>
      </c>
    </row>
    <row r="573" spans="2:4" x14ac:dyDescent="0.25">
      <c r="B573">
        <v>547</v>
      </c>
      <c r="C573">
        <v>0.65656009881668131</v>
      </c>
      <c r="D573">
        <v>6.6439901183318661E-2</v>
      </c>
    </row>
    <row r="574" spans="2:4" x14ac:dyDescent="0.25">
      <c r="B574">
        <v>548</v>
      </c>
      <c r="C574">
        <v>0.66026268468081817</v>
      </c>
      <c r="D574">
        <v>0.19673731531918182</v>
      </c>
    </row>
    <row r="575" spans="2:4" x14ac:dyDescent="0.25">
      <c r="B575">
        <v>549</v>
      </c>
      <c r="C575">
        <v>0.65779429410472701</v>
      </c>
      <c r="D575">
        <v>-7.9429410472697803E-4</v>
      </c>
    </row>
    <row r="576" spans="2:4" x14ac:dyDescent="0.25">
      <c r="B576">
        <v>550</v>
      </c>
      <c r="C576">
        <v>0.65228788435806184</v>
      </c>
      <c r="D576">
        <v>-4.3287884358061857E-2</v>
      </c>
    </row>
    <row r="577" spans="2:4" x14ac:dyDescent="0.25">
      <c r="B577">
        <v>551</v>
      </c>
      <c r="C577">
        <v>0.68095919028035268</v>
      </c>
      <c r="D577">
        <v>0.18104080971964731</v>
      </c>
    </row>
    <row r="578" spans="2:4" x14ac:dyDescent="0.25">
      <c r="B578">
        <v>552</v>
      </c>
      <c r="C578">
        <v>0.66311082765323126</v>
      </c>
      <c r="D578">
        <v>4.3889172346768701E-2</v>
      </c>
    </row>
    <row r="579" spans="2:4" x14ac:dyDescent="0.25">
      <c r="B579">
        <v>553</v>
      </c>
      <c r="C579">
        <v>0.67564265673184842</v>
      </c>
      <c r="D579">
        <v>-0.12064265673184837</v>
      </c>
    </row>
    <row r="580" spans="2:4" x14ac:dyDescent="0.25">
      <c r="B580">
        <v>554</v>
      </c>
      <c r="C580">
        <v>0.65807910840196826</v>
      </c>
      <c r="D580">
        <v>7.6920891598031726E-2</v>
      </c>
    </row>
    <row r="581" spans="2:4" x14ac:dyDescent="0.25">
      <c r="B581">
        <v>555</v>
      </c>
      <c r="C581">
        <v>0.68969349539575253</v>
      </c>
      <c r="D581">
        <v>0.12330650460424741</v>
      </c>
    </row>
    <row r="582" spans="2:4" x14ac:dyDescent="0.25">
      <c r="B582">
        <v>556</v>
      </c>
      <c r="C582">
        <v>0.68409214755000691</v>
      </c>
      <c r="D582">
        <v>0.22090785244999311</v>
      </c>
    </row>
    <row r="583" spans="2:4" x14ac:dyDescent="0.25">
      <c r="B583">
        <v>557</v>
      </c>
      <c r="C583">
        <v>0.65038912237645319</v>
      </c>
      <c r="D583">
        <v>0.17161087762354676</v>
      </c>
    </row>
    <row r="584" spans="2:4" x14ac:dyDescent="0.25">
      <c r="B584">
        <v>558</v>
      </c>
      <c r="C584">
        <v>0.67896549019966357</v>
      </c>
      <c r="D584">
        <v>0.10103450980033646</v>
      </c>
    </row>
    <row r="585" spans="2:4" x14ac:dyDescent="0.25">
      <c r="B585">
        <v>559</v>
      </c>
      <c r="C585">
        <v>0.65931330369001384</v>
      </c>
      <c r="D585">
        <v>0.1346866963099862</v>
      </c>
    </row>
    <row r="586" spans="2:4" x14ac:dyDescent="0.25">
      <c r="B586">
        <v>560</v>
      </c>
      <c r="C586">
        <v>0.66425008484219639</v>
      </c>
      <c r="D586">
        <v>7.6749915157803605E-2</v>
      </c>
    </row>
    <row r="587" spans="2:4" x14ac:dyDescent="0.25">
      <c r="B587">
        <v>561</v>
      </c>
      <c r="C587">
        <v>0.65057899857461399</v>
      </c>
      <c r="D587">
        <v>0.15142100142538606</v>
      </c>
    </row>
    <row r="588" spans="2:4" x14ac:dyDescent="0.25">
      <c r="B588">
        <v>562</v>
      </c>
      <c r="C588">
        <v>0.67981993309138744</v>
      </c>
      <c r="D588">
        <v>0.28418006690861253</v>
      </c>
    </row>
    <row r="589" spans="2:4" x14ac:dyDescent="0.25">
      <c r="B589">
        <v>563</v>
      </c>
      <c r="C589">
        <v>0.67175019466955066</v>
      </c>
      <c r="D589">
        <v>0.1632498053304493</v>
      </c>
    </row>
    <row r="590" spans="2:4" x14ac:dyDescent="0.25">
      <c r="B590">
        <v>564</v>
      </c>
      <c r="C590">
        <v>0.66510452773392026</v>
      </c>
      <c r="D590">
        <v>0.13189547226607978</v>
      </c>
    </row>
    <row r="591" spans="2:4" x14ac:dyDescent="0.25">
      <c r="B591">
        <v>565</v>
      </c>
      <c r="C591">
        <v>0.64962961758380966</v>
      </c>
      <c r="D591">
        <v>-3.4629617583809669E-2</v>
      </c>
    </row>
    <row r="592" spans="2:4" x14ac:dyDescent="0.25">
      <c r="B592">
        <v>566</v>
      </c>
      <c r="C592">
        <v>0.67801610920885924</v>
      </c>
      <c r="D592">
        <v>0.1159838907911408</v>
      </c>
    </row>
    <row r="593" spans="2:4" x14ac:dyDescent="0.25">
      <c r="B593">
        <v>567</v>
      </c>
      <c r="C593">
        <v>0.65656009881668131</v>
      </c>
      <c r="D593">
        <v>2.3439901183318734E-2</v>
      </c>
    </row>
    <row r="594" spans="2:4" x14ac:dyDescent="0.25">
      <c r="B594">
        <v>568</v>
      </c>
      <c r="C594">
        <v>0.66481971343667901</v>
      </c>
      <c r="D594">
        <v>0.10918028656332102</v>
      </c>
    </row>
    <row r="595" spans="2:4" x14ac:dyDescent="0.25">
      <c r="B595">
        <v>569</v>
      </c>
      <c r="C595">
        <v>0.65209800815990093</v>
      </c>
      <c r="D595">
        <v>0.15490199184009912</v>
      </c>
    </row>
    <row r="596" spans="2:4" x14ac:dyDescent="0.25">
      <c r="B596">
        <v>570</v>
      </c>
      <c r="C596">
        <v>0.65618034642035961</v>
      </c>
      <c r="D596">
        <v>0.13181965357964043</v>
      </c>
    </row>
    <row r="597" spans="2:4" x14ac:dyDescent="0.25">
      <c r="B597">
        <v>571</v>
      </c>
      <c r="C597">
        <v>0.68200350937023746</v>
      </c>
      <c r="D597">
        <v>-4.0035093702374125E-3</v>
      </c>
    </row>
    <row r="598" spans="2:4" x14ac:dyDescent="0.25">
      <c r="B598">
        <v>572</v>
      </c>
      <c r="C598">
        <v>0.66406020864403559</v>
      </c>
      <c r="D598">
        <v>0.11393979135596444</v>
      </c>
    </row>
    <row r="599" spans="2:4" x14ac:dyDescent="0.25">
      <c r="B599">
        <v>573</v>
      </c>
      <c r="C599">
        <v>0.66538934203116162</v>
      </c>
      <c r="D599">
        <v>-9.8389342031161675E-2</v>
      </c>
    </row>
    <row r="600" spans="2:4" x14ac:dyDescent="0.25">
      <c r="B600">
        <v>574</v>
      </c>
      <c r="C600">
        <v>0.65969305608633566</v>
      </c>
      <c r="D600">
        <v>8.5306943913664335E-2</v>
      </c>
    </row>
    <row r="601" spans="2:4" x14ac:dyDescent="0.25">
      <c r="B601">
        <v>575</v>
      </c>
      <c r="C601">
        <v>0.64526246502610984</v>
      </c>
      <c r="D601">
        <v>-8.5262465026109791E-2</v>
      </c>
    </row>
    <row r="602" spans="2:4" x14ac:dyDescent="0.25">
      <c r="B602">
        <v>576</v>
      </c>
      <c r="C602">
        <v>0.65997787038357691</v>
      </c>
      <c r="D602">
        <v>0.25602212961642312</v>
      </c>
    </row>
    <row r="603" spans="2:4" x14ac:dyDescent="0.25">
      <c r="B603">
        <v>577</v>
      </c>
      <c r="C603">
        <v>0.68494659044173078</v>
      </c>
      <c r="D603">
        <v>0.16605340955826919</v>
      </c>
    </row>
    <row r="604" spans="2:4" x14ac:dyDescent="0.25">
      <c r="B604">
        <v>578</v>
      </c>
      <c r="C604">
        <v>0.64573715552151201</v>
      </c>
      <c r="D604">
        <v>0.19126284447848796</v>
      </c>
    </row>
    <row r="605" spans="2:4" x14ac:dyDescent="0.25">
      <c r="B605">
        <v>579</v>
      </c>
      <c r="C605">
        <v>0.66880711359805722</v>
      </c>
      <c r="D605">
        <v>0.30619288640194275</v>
      </c>
    </row>
    <row r="606" spans="2:4" x14ac:dyDescent="0.25">
      <c r="B606">
        <v>580</v>
      </c>
      <c r="C606">
        <v>0.6471612270077185</v>
      </c>
      <c r="D606">
        <v>2.3838772992281543E-2</v>
      </c>
    </row>
    <row r="607" spans="2:4" x14ac:dyDescent="0.25">
      <c r="B607">
        <v>581</v>
      </c>
      <c r="C607">
        <v>0.67032612318334417</v>
      </c>
      <c r="D607">
        <v>-1.9326123183344146E-2</v>
      </c>
    </row>
    <row r="608" spans="2:4" x14ac:dyDescent="0.25">
      <c r="B608">
        <v>582</v>
      </c>
      <c r="C608">
        <v>0.65551577972679653</v>
      </c>
      <c r="D608">
        <v>6.6484220273203443E-2</v>
      </c>
    </row>
    <row r="609" spans="2:4" x14ac:dyDescent="0.25">
      <c r="B609">
        <v>583</v>
      </c>
      <c r="C609">
        <v>0.6644399610403573</v>
      </c>
      <c r="D609">
        <v>0.14656003895964276</v>
      </c>
    </row>
    <row r="610" spans="2:4" x14ac:dyDescent="0.25">
      <c r="B610">
        <v>584</v>
      </c>
      <c r="C610">
        <v>0.65380689394334879</v>
      </c>
      <c r="D610">
        <v>-0.12180689394334876</v>
      </c>
    </row>
    <row r="611" spans="2:4" x14ac:dyDescent="0.25">
      <c r="B611">
        <v>585</v>
      </c>
      <c r="C611">
        <v>0.65570565592495744</v>
      </c>
      <c r="D611">
        <v>-0.24770565592495747</v>
      </c>
    </row>
    <row r="612" spans="2:4" x14ac:dyDescent="0.25">
      <c r="B612">
        <v>586</v>
      </c>
      <c r="C612">
        <v>0.67383883284932011</v>
      </c>
      <c r="D612">
        <v>-7.1838832849320133E-2</v>
      </c>
    </row>
    <row r="613" spans="2:4" x14ac:dyDescent="0.25">
      <c r="B613">
        <v>587</v>
      </c>
      <c r="C613">
        <v>0.69368089555713064</v>
      </c>
      <c r="D613">
        <v>6.0319104442869365E-2</v>
      </c>
    </row>
    <row r="614" spans="2:4" x14ac:dyDescent="0.25">
      <c r="B614">
        <v>588</v>
      </c>
      <c r="C614">
        <v>0.68921880490035026</v>
      </c>
      <c r="D614">
        <v>0.19978119509964976</v>
      </c>
    </row>
    <row r="615" spans="2:4" x14ac:dyDescent="0.25">
      <c r="B615">
        <v>589</v>
      </c>
      <c r="C615">
        <v>0.69719360522310669</v>
      </c>
      <c r="D615">
        <v>-9.7193605223106716E-2</v>
      </c>
    </row>
    <row r="616" spans="2:4" x14ac:dyDescent="0.25">
      <c r="B616">
        <v>590</v>
      </c>
      <c r="C616">
        <v>0.67023118508426371</v>
      </c>
      <c r="D616">
        <v>-4.1231185084263711E-2</v>
      </c>
    </row>
    <row r="617" spans="2:4" x14ac:dyDescent="0.25">
      <c r="B617">
        <v>591</v>
      </c>
      <c r="C617">
        <v>0.64630678411599463</v>
      </c>
      <c r="D617">
        <v>-0.19530678411599461</v>
      </c>
    </row>
    <row r="618" spans="2:4" x14ac:dyDescent="0.25">
      <c r="B618">
        <v>592</v>
      </c>
      <c r="C618">
        <v>0.65693985121300302</v>
      </c>
      <c r="D618">
        <v>-0.193939851213003</v>
      </c>
    </row>
    <row r="619" spans="2:4" x14ac:dyDescent="0.25">
      <c r="B619">
        <v>593</v>
      </c>
      <c r="C619">
        <v>0.69804804811483057</v>
      </c>
      <c r="D619">
        <v>9.5195188516938867E-4</v>
      </c>
    </row>
    <row r="620" spans="2:4" x14ac:dyDescent="0.25">
      <c r="B620">
        <v>594</v>
      </c>
      <c r="C620">
        <v>0.66852229930081586</v>
      </c>
      <c r="D620">
        <v>8.4777006991841874E-3</v>
      </c>
    </row>
    <row r="621" spans="2:4" x14ac:dyDescent="0.25">
      <c r="B621">
        <v>595</v>
      </c>
      <c r="C621">
        <v>0.65181319386265968</v>
      </c>
      <c r="D621">
        <v>5.4186806137340282E-2</v>
      </c>
    </row>
    <row r="622" spans="2:4" x14ac:dyDescent="0.25">
      <c r="B622">
        <v>596</v>
      </c>
      <c r="C622">
        <v>0.64830048419668362</v>
      </c>
      <c r="D622">
        <v>-1.7300484196683619E-2</v>
      </c>
    </row>
    <row r="623" spans="2:4" x14ac:dyDescent="0.25">
      <c r="B623">
        <v>597</v>
      </c>
      <c r="C623">
        <v>0.65333220344794662</v>
      </c>
      <c r="D623">
        <v>-5.9332203447946652E-2</v>
      </c>
    </row>
    <row r="624" spans="2:4" x14ac:dyDescent="0.25">
      <c r="B624">
        <v>598</v>
      </c>
      <c r="C624">
        <v>0.65798417030288781</v>
      </c>
      <c r="D624">
        <v>3.6015829697112145E-2</v>
      </c>
    </row>
    <row r="625" spans="2:4" x14ac:dyDescent="0.25">
      <c r="B625">
        <v>599</v>
      </c>
      <c r="C625">
        <v>0.65959811798725521</v>
      </c>
      <c r="D625">
        <v>-0.2205981179872552</v>
      </c>
    </row>
    <row r="626" spans="2:4" x14ac:dyDescent="0.25">
      <c r="B626">
        <v>600</v>
      </c>
      <c r="C626">
        <v>0.67080081367874633</v>
      </c>
      <c r="D626">
        <v>-3.6800813678746325E-2</v>
      </c>
    </row>
    <row r="627" spans="2:4" x14ac:dyDescent="0.25">
      <c r="B627">
        <v>601</v>
      </c>
      <c r="C627">
        <v>0.65855379889737042</v>
      </c>
      <c r="D627">
        <v>0.1144462011026296</v>
      </c>
    </row>
    <row r="628" spans="2:4" x14ac:dyDescent="0.25">
      <c r="B628">
        <v>602</v>
      </c>
      <c r="C628">
        <v>0.64440802213438586</v>
      </c>
      <c r="D628">
        <v>-7.3408022134385909E-2</v>
      </c>
    </row>
    <row r="629" spans="2:4" x14ac:dyDescent="0.25">
      <c r="B629">
        <v>603</v>
      </c>
      <c r="C629">
        <v>0.65352207964610742</v>
      </c>
      <c r="D629">
        <v>-9.352207964610737E-2</v>
      </c>
    </row>
    <row r="630" spans="2:4" x14ac:dyDescent="0.25">
      <c r="B630">
        <v>604</v>
      </c>
      <c r="C630">
        <v>0.71152925818425206</v>
      </c>
      <c r="D630">
        <v>-0.27952925818425206</v>
      </c>
    </row>
    <row r="631" spans="2:4" x14ac:dyDescent="0.25">
      <c r="B631">
        <v>605</v>
      </c>
      <c r="C631">
        <v>0.67431352334472228</v>
      </c>
      <c r="D631">
        <v>-9.4313523344722316E-2</v>
      </c>
    </row>
    <row r="632" spans="2:4" x14ac:dyDescent="0.25">
      <c r="B632">
        <v>606</v>
      </c>
      <c r="C632">
        <v>0.67488315193920489</v>
      </c>
      <c r="D632">
        <v>0.15111684806079506</v>
      </c>
    </row>
    <row r="633" spans="2:4" x14ac:dyDescent="0.25">
      <c r="B633">
        <v>607</v>
      </c>
      <c r="C633">
        <v>0.65750947980748564</v>
      </c>
      <c r="D633">
        <v>8.4905201925143947E-3</v>
      </c>
    </row>
    <row r="634" spans="2:4" x14ac:dyDescent="0.25">
      <c r="B634">
        <v>608</v>
      </c>
      <c r="C634">
        <v>0.68523140473897215</v>
      </c>
      <c r="D634">
        <v>2.1768595261027812E-2</v>
      </c>
    </row>
    <row r="635" spans="2:4" x14ac:dyDescent="0.25">
      <c r="B635">
        <v>609</v>
      </c>
      <c r="C635">
        <v>0.67355401855207886</v>
      </c>
      <c r="D635">
        <v>2.0445981447921091E-2</v>
      </c>
    </row>
    <row r="636" spans="2:4" x14ac:dyDescent="0.25">
      <c r="B636">
        <v>610</v>
      </c>
      <c r="C636">
        <v>0.65181319386265968</v>
      </c>
      <c r="D636">
        <v>-0.11581319386265965</v>
      </c>
    </row>
    <row r="637" spans="2:4" x14ac:dyDescent="0.25">
      <c r="B637">
        <v>611</v>
      </c>
      <c r="C637">
        <v>0.66396527054495513</v>
      </c>
      <c r="D637">
        <v>0.17203472945504483</v>
      </c>
    </row>
    <row r="638" spans="2:4" x14ac:dyDescent="0.25">
      <c r="B638">
        <v>612</v>
      </c>
      <c r="C638">
        <v>0.66377539434679422</v>
      </c>
      <c r="D638">
        <v>0.17422460565320574</v>
      </c>
    </row>
    <row r="639" spans="2:4" x14ac:dyDescent="0.25">
      <c r="B639">
        <v>613</v>
      </c>
      <c r="C639">
        <v>0.67630722342541139</v>
      </c>
      <c r="D639">
        <v>5.2692776574588596E-2</v>
      </c>
    </row>
    <row r="640" spans="2:4" x14ac:dyDescent="0.25">
      <c r="B640">
        <v>614</v>
      </c>
      <c r="C640">
        <v>0.65769935600564655</v>
      </c>
      <c r="D640">
        <v>1.7300643994353493E-2</v>
      </c>
    </row>
    <row r="641" spans="2:4" x14ac:dyDescent="0.25">
      <c r="B641">
        <v>615</v>
      </c>
      <c r="C641">
        <v>0.6525726986553031</v>
      </c>
      <c r="D641">
        <v>-3.0572698655303099E-2</v>
      </c>
    </row>
    <row r="642" spans="2:4" x14ac:dyDescent="0.25">
      <c r="B642">
        <v>616</v>
      </c>
      <c r="C642">
        <v>0.6833326427573635</v>
      </c>
      <c r="D642">
        <v>2.0667357242636464E-2</v>
      </c>
    </row>
    <row r="643" spans="2:4" x14ac:dyDescent="0.25">
      <c r="B643">
        <v>617</v>
      </c>
      <c r="C643">
        <v>0.68845930010770684</v>
      </c>
      <c r="D643">
        <v>0.17854069989229315</v>
      </c>
    </row>
    <row r="644" spans="2:4" x14ac:dyDescent="0.25">
      <c r="B644">
        <v>618</v>
      </c>
      <c r="C644">
        <v>0.68523140473897215</v>
      </c>
      <c r="D644">
        <v>1.4768595261027806E-2</v>
      </c>
    </row>
    <row r="645" spans="2:4" x14ac:dyDescent="0.25">
      <c r="B645">
        <v>619</v>
      </c>
      <c r="C645">
        <v>0.68665547622517864</v>
      </c>
      <c r="D645">
        <v>0.24934452377482141</v>
      </c>
    </row>
    <row r="646" spans="2:4" x14ac:dyDescent="0.25">
      <c r="B646">
        <v>620</v>
      </c>
      <c r="C646">
        <v>0.66273107525690944</v>
      </c>
      <c r="D646">
        <v>-2.7310752569094099E-3</v>
      </c>
    </row>
    <row r="647" spans="2:4" x14ac:dyDescent="0.25">
      <c r="B647">
        <v>621</v>
      </c>
      <c r="C647">
        <v>0.67459833764196364</v>
      </c>
      <c r="D647">
        <v>5.8401662358036344E-2</v>
      </c>
    </row>
    <row r="648" spans="2:4" x14ac:dyDescent="0.25">
      <c r="B648">
        <v>622</v>
      </c>
      <c r="C648">
        <v>0.6632057657523116</v>
      </c>
      <c r="D648">
        <v>-0.25120576575231163</v>
      </c>
    </row>
    <row r="649" spans="2:4" x14ac:dyDescent="0.25">
      <c r="B649">
        <v>623</v>
      </c>
      <c r="C649">
        <v>0.65342714154702708</v>
      </c>
      <c r="D649">
        <v>-0.23242714154702709</v>
      </c>
    </row>
    <row r="650" spans="2:4" x14ac:dyDescent="0.25">
      <c r="B650">
        <v>624</v>
      </c>
      <c r="C650">
        <v>0.69595940993506111</v>
      </c>
      <c r="D650">
        <v>-0.51895940993506118</v>
      </c>
    </row>
    <row r="651" spans="2:4" x14ac:dyDescent="0.25">
      <c r="B651">
        <v>625</v>
      </c>
      <c r="C651">
        <v>0.66795267070633335</v>
      </c>
      <c r="D651">
        <v>-0.15995267070633334</v>
      </c>
    </row>
    <row r="652" spans="2:4" x14ac:dyDescent="0.25">
      <c r="B652">
        <v>626</v>
      </c>
      <c r="C652">
        <v>0.65693985121300302</v>
      </c>
      <c r="D652">
        <v>-2.0939851213003013E-2</v>
      </c>
    </row>
    <row r="653" spans="2:4" x14ac:dyDescent="0.25">
      <c r="B653">
        <v>627</v>
      </c>
      <c r="C653">
        <v>0.65845886079828997</v>
      </c>
      <c r="D653">
        <v>-0.14545886079828996</v>
      </c>
    </row>
    <row r="654" spans="2:4" x14ac:dyDescent="0.25">
      <c r="B654">
        <v>628</v>
      </c>
      <c r="C654">
        <v>0.66187663236518557</v>
      </c>
      <c r="D654">
        <v>-1.587663236518555E-2</v>
      </c>
    </row>
    <row r="655" spans="2:4" x14ac:dyDescent="0.25">
      <c r="B655">
        <v>629</v>
      </c>
      <c r="C655">
        <v>0.65485121303323357</v>
      </c>
      <c r="D655">
        <v>-0.11785121303323354</v>
      </c>
    </row>
    <row r="656" spans="2:4" x14ac:dyDescent="0.25">
      <c r="B656">
        <v>630</v>
      </c>
      <c r="C656">
        <v>0.66614884682380504</v>
      </c>
      <c r="D656">
        <v>-0.34714884682380504</v>
      </c>
    </row>
    <row r="657" spans="2:4" x14ac:dyDescent="0.25">
      <c r="B657">
        <v>631</v>
      </c>
      <c r="C657">
        <v>0.68741498101782206</v>
      </c>
      <c r="D657">
        <v>3.9585018982177922E-2</v>
      </c>
    </row>
    <row r="658" spans="2:4" x14ac:dyDescent="0.25">
      <c r="B658">
        <v>632</v>
      </c>
      <c r="C658">
        <v>0.65826898460012917</v>
      </c>
      <c r="D658">
        <v>-1.126898460012915E-2</v>
      </c>
    </row>
    <row r="659" spans="2:4" x14ac:dyDescent="0.25">
      <c r="B659">
        <v>633</v>
      </c>
      <c r="C659">
        <v>0.66548428013024208</v>
      </c>
      <c r="D659">
        <v>-0.35548428013024208</v>
      </c>
    </row>
    <row r="660" spans="2:4" x14ac:dyDescent="0.25">
      <c r="B660">
        <v>634</v>
      </c>
      <c r="C660">
        <v>0.66092725137438124</v>
      </c>
      <c r="D660">
        <v>-0.20892725137438123</v>
      </c>
    </row>
    <row r="661" spans="2:4" x14ac:dyDescent="0.25">
      <c r="B661">
        <v>635</v>
      </c>
      <c r="C661">
        <v>0.66178169426610511</v>
      </c>
      <c r="D661">
        <v>0.14021830573389493</v>
      </c>
    </row>
    <row r="662" spans="2:4" x14ac:dyDescent="0.25">
      <c r="B662">
        <v>636</v>
      </c>
      <c r="C662">
        <v>0.68722510481966126</v>
      </c>
      <c r="D662">
        <v>8.0774895180338757E-2</v>
      </c>
    </row>
    <row r="663" spans="2:4" x14ac:dyDescent="0.25">
      <c r="B663">
        <v>637</v>
      </c>
      <c r="C663">
        <v>0.6696615564897811</v>
      </c>
      <c r="D663">
        <v>-8.4661556489781131E-2</v>
      </c>
    </row>
    <row r="664" spans="2:4" x14ac:dyDescent="0.25">
      <c r="B664">
        <v>638</v>
      </c>
      <c r="C664">
        <v>0.65693985121300302</v>
      </c>
      <c r="D664">
        <v>6.4060148786996951E-2</v>
      </c>
    </row>
    <row r="665" spans="2:4" x14ac:dyDescent="0.25">
      <c r="B665">
        <v>639</v>
      </c>
      <c r="C665">
        <v>0.64640172221507497</v>
      </c>
      <c r="D665">
        <v>9.259827778492502E-2</v>
      </c>
    </row>
    <row r="666" spans="2:4" x14ac:dyDescent="0.25">
      <c r="B666">
        <v>640</v>
      </c>
      <c r="C666">
        <v>0.68257313796471997</v>
      </c>
      <c r="D666">
        <v>-4.6573137964719957E-2</v>
      </c>
    </row>
    <row r="667" spans="2:4" x14ac:dyDescent="0.25">
      <c r="B667">
        <v>641</v>
      </c>
      <c r="C667">
        <v>0.66168675616702477</v>
      </c>
      <c r="D667">
        <v>5.6313243832975202E-2</v>
      </c>
    </row>
    <row r="668" spans="2:4" x14ac:dyDescent="0.25">
      <c r="B668">
        <v>642</v>
      </c>
      <c r="C668">
        <v>0.65124356526817706</v>
      </c>
      <c r="D668">
        <v>-0.15924356526817707</v>
      </c>
    </row>
    <row r="669" spans="2:4" x14ac:dyDescent="0.25">
      <c r="B669">
        <v>643</v>
      </c>
      <c r="C669">
        <v>0.69548471943965895</v>
      </c>
      <c r="D669">
        <v>9.2515280560341084E-2</v>
      </c>
    </row>
    <row r="670" spans="2:4" x14ac:dyDescent="0.25">
      <c r="B670">
        <v>644</v>
      </c>
      <c r="C670">
        <v>0.64849036039484453</v>
      </c>
      <c r="D670">
        <v>4.8509639605155419E-2</v>
      </c>
    </row>
    <row r="671" spans="2:4" x14ac:dyDescent="0.25">
      <c r="B671">
        <v>645</v>
      </c>
      <c r="C671">
        <v>0.66178169426610511</v>
      </c>
      <c r="D671">
        <v>-0.15778169426610511</v>
      </c>
    </row>
    <row r="672" spans="2:4" x14ac:dyDescent="0.25">
      <c r="B672">
        <v>646</v>
      </c>
      <c r="C672">
        <v>0.65266763675438355</v>
      </c>
      <c r="D672">
        <v>0.19033236324561642</v>
      </c>
    </row>
    <row r="673" spans="2:4" x14ac:dyDescent="0.25">
      <c r="B673">
        <v>647</v>
      </c>
      <c r="C673">
        <v>0.68418708564908737</v>
      </c>
      <c r="D673">
        <v>0.10381291435091267</v>
      </c>
    </row>
    <row r="674" spans="2:4" x14ac:dyDescent="0.25">
      <c r="B674">
        <v>648</v>
      </c>
      <c r="C674">
        <v>0.6644399610403573</v>
      </c>
      <c r="D674">
        <v>5.1560038959642673E-2</v>
      </c>
    </row>
    <row r="675" spans="2:4" x14ac:dyDescent="0.25">
      <c r="B675">
        <v>649</v>
      </c>
      <c r="C675">
        <v>0.67488315193920489</v>
      </c>
      <c r="D675">
        <v>0.11511684806079514</v>
      </c>
    </row>
    <row r="676" spans="2:4" x14ac:dyDescent="0.25">
      <c r="B676">
        <v>650</v>
      </c>
      <c r="C676">
        <v>0.69871261480839364</v>
      </c>
      <c r="D676">
        <v>3.3287385191606345E-2</v>
      </c>
    </row>
    <row r="677" spans="2:4" x14ac:dyDescent="0.25">
      <c r="B677">
        <v>651</v>
      </c>
      <c r="C677">
        <v>0.64583209362059235</v>
      </c>
      <c r="D677">
        <v>-7.4832093620592399E-2</v>
      </c>
    </row>
    <row r="678" spans="2:4" x14ac:dyDescent="0.25">
      <c r="B678">
        <v>652</v>
      </c>
      <c r="C678">
        <v>0.65143344146633797</v>
      </c>
      <c r="D678">
        <v>9.1566558533662024E-2</v>
      </c>
    </row>
    <row r="679" spans="2:4" x14ac:dyDescent="0.25">
      <c r="B679">
        <v>653</v>
      </c>
      <c r="C679">
        <v>0.67317426615575715</v>
      </c>
      <c r="D679">
        <v>9.7825733844242868E-2</v>
      </c>
    </row>
    <row r="680" spans="2:4" x14ac:dyDescent="0.25">
      <c r="B680">
        <v>654</v>
      </c>
      <c r="C680">
        <v>0.69538978134057849</v>
      </c>
      <c r="D680">
        <v>-0.22438978134057852</v>
      </c>
    </row>
    <row r="681" spans="2:4" x14ac:dyDescent="0.25">
      <c r="B681">
        <v>655</v>
      </c>
      <c r="C681">
        <v>0.65741454170840519</v>
      </c>
      <c r="D681">
        <v>-0.34441454170840519</v>
      </c>
    </row>
    <row r="682" spans="2:4" x14ac:dyDescent="0.25">
      <c r="B682">
        <v>656</v>
      </c>
      <c r="C682">
        <v>0.66045256087897908</v>
      </c>
      <c r="D682">
        <v>-0.28145256087897907</v>
      </c>
    </row>
    <row r="683" spans="2:4" x14ac:dyDescent="0.25">
      <c r="B683">
        <v>657</v>
      </c>
      <c r="C683">
        <v>0.65826898460012917</v>
      </c>
      <c r="D683">
        <v>-0.28226898460012917</v>
      </c>
    </row>
    <row r="684" spans="2:4" x14ac:dyDescent="0.25">
      <c r="B684">
        <v>658</v>
      </c>
      <c r="C684">
        <v>0.6712755041741485</v>
      </c>
      <c r="D684">
        <v>-0.33327550417414847</v>
      </c>
    </row>
    <row r="685" spans="2:4" x14ac:dyDescent="0.25">
      <c r="B685">
        <v>659</v>
      </c>
      <c r="C685">
        <v>0.68570609523437431</v>
      </c>
      <c r="D685">
        <v>-0.12870609523437426</v>
      </c>
    </row>
    <row r="686" spans="2:4" x14ac:dyDescent="0.25">
      <c r="B686">
        <v>660</v>
      </c>
      <c r="C686">
        <v>0.65361701774518788</v>
      </c>
      <c r="D686">
        <v>-0.17061701774518789</v>
      </c>
    </row>
    <row r="687" spans="2:4" x14ac:dyDescent="0.25">
      <c r="B687">
        <v>661</v>
      </c>
      <c r="C687">
        <v>0.65627528451944006</v>
      </c>
      <c r="D687">
        <v>-0.22927528451944007</v>
      </c>
    </row>
    <row r="688" spans="2:4" x14ac:dyDescent="0.25">
      <c r="B688">
        <v>662</v>
      </c>
      <c r="C688">
        <v>0.66472477533759855</v>
      </c>
      <c r="D688">
        <v>-0.14372477533759853</v>
      </c>
    </row>
    <row r="689" spans="2:4" x14ac:dyDescent="0.25">
      <c r="B689">
        <v>663</v>
      </c>
      <c r="C689">
        <v>0.65352207964610742</v>
      </c>
      <c r="D689">
        <v>5.1477920353892537E-2</v>
      </c>
    </row>
    <row r="690" spans="2:4" x14ac:dyDescent="0.25">
      <c r="B690">
        <v>664</v>
      </c>
      <c r="C690">
        <v>0.64972455568289011</v>
      </c>
      <c r="D690">
        <v>-5.4724555682890141E-2</v>
      </c>
    </row>
    <row r="691" spans="2:4" x14ac:dyDescent="0.25">
      <c r="B691">
        <v>665</v>
      </c>
      <c r="C691">
        <v>0.64440802213438586</v>
      </c>
      <c r="D691">
        <v>2.1591977865614176E-2</v>
      </c>
    </row>
    <row r="692" spans="2:4" x14ac:dyDescent="0.25">
      <c r="B692">
        <v>666</v>
      </c>
      <c r="C692">
        <v>0.66225638476150728</v>
      </c>
      <c r="D692">
        <v>-0.11725638476150724</v>
      </c>
    </row>
    <row r="693" spans="2:4" x14ac:dyDescent="0.25">
      <c r="B693">
        <v>667</v>
      </c>
      <c r="C693">
        <v>0.6700413088861028</v>
      </c>
      <c r="D693">
        <v>-8.0041308886102835E-2</v>
      </c>
    </row>
    <row r="694" spans="2:4" x14ac:dyDescent="0.25">
      <c r="B694">
        <v>668</v>
      </c>
      <c r="C694">
        <v>0.67744648061437662</v>
      </c>
      <c r="D694">
        <v>-3.7446480614376609E-2</v>
      </c>
    </row>
    <row r="695" spans="2:4" x14ac:dyDescent="0.25">
      <c r="B695">
        <v>669</v>
      </c>
      <c r="C695">
        <v>0.66700328971552891</v>
      </c>
      <c r="D695">
        <v>-7.1003289715528939E-2</v>
      </c>
    </row>
    <row r="696" spans="2:4" x14ac:dyDescent="0.25">
      <c r="B696">
        <v>670</v>
      </c>
      <c r="C696">
        <v>0.66083231327530079</v>
      </c>
      <c r="D696">
        <v>6.5167686724699192E-2</v>
      </c>
    </row>
    <row r="697" spans="2:4" x14ac:dyDescent="0.25">
      <c r="B697">
        <v>671</v>
      </c>
      <c r="C697">
        <v>0.70868111521183907</v>
      </c>
      <c r="D697">
        <v>-5.2681115211839047E-2</v>
      </c>
    </row>
    <row r="698" spans="2:4" x14ac:dyDescent="0.25">
      <c r="B698">
        <v>672</v>
      </c>
      <c r="C698">
        <v>0.64383839353990324</v>
      </c>
      <c r="D698">
        <v>8.3161606460096738E-2</v>
      </c>
    </row>
    <row r="699" spans="2:4" x14ac:dyDescent="0.25">
      <c r="B699">
        <v>673</v>
      </c>
      <c r="C699">
        <v>0.66795267070633335</v>
      </c>
      <c r="D699">
        <v>0.17004732929366662</v>
      </c>
    </row>
    <row r="700" spans="2:4" x14ac:dyDescent="0.25">
      <c r="B700">
        <v>674</v>
      </c>
      <c r="C700">
        <v>0.66007280848265737</v>
      </c>
      <c r="D700">
        <v>-0.13507280848265735</v>
      </c>
    </row>
    <row r="701" spans="2:4" x14ac:dyDescent="0.25">
      <c r="B701">
        <v>675</v>
      </c>
      <c r="C701">
        <v>0.6901681858911547</v>
      </c>
      <c r="D701">
        <v>-0.15416818589115466</v>
      </c>
    </row>
    <row r="702" spans="2:4" x14ac:dyDescent="0.25">
      <c r="B702">
        <v>676</v>
      </c>
      <c r="C702">
        <v>0.65048406047553364</v>
      </c>
      <c r="D702">
        <v>-7.1484060475533684E-2</v>
      </c>
    </row>
    <row r="703" spans="2:4" x14ac:dyDescent="0.25">
      <c r="B703">
        <v>677</v>
      </c>
      <c r="C703">
        <v>0.65750947980748564</v>
      </c>
      <c r="D703">
        <v>-0.19850947980748562</v>
      </c>
    </row>
    <row r="704" spans="2:4" x14ac:dyDescent="0.25">
      <c r="B704">
        <v>678</v>
      </c>
      <c r="C704">
        <v>0.65447146063691175</v>
      </c>
      <c r="D704">
        <v>-1.5471460636911738E-2</v>
      </c>
    </row>
    <row r="705" spans="2:4" x14ac:dyDescent="0.25">
      <c r="B705">
        <v>679</v>
      </c>
      <c r="C705">
        <v>0.65019924617829228</v>
      </c>
      <c r="D705">
        <v>2.1800753821707763E-2</v>
      </c>
    </row>
    <row r="706" spans="2:4" x14ac:dyDescent="0.25">
      <c r="B706">
        <v>680</v>
      </c>
      <c r="C706">
        <v>0.66387033244587468</v>
      </c>
      <c r="D706">
        <v>5.6129667554125295E-2</v>
      </c>
    </row>
    <row r="707" spans="2:4" x14ac:dyDescent="0.25">
      <c r="B707">
        <v>681</v>
      </c>
      <c r="C707">
        <v>0.66168675616702477</v>
      </c>
      <c r="D707">
        <v>-0.15968675616702477</v>
      </c>
    </row>
    <row r="708" spans="2:4" x14ac:dyDescent="0.25">
      <c r="B708">
        <v>682</v>
      </c>
      <c r="C708">
        <v>0.65807910840196826</v>
      </c>
      <c r="D708">
        <v>0.11992089159803176</v>
      </c>
    </row>
    <row r="709" spans="2:4" x14ac:dyDescent="0.25">
      <c r="B709">
        <v>683</v>
      </c>
      <c r="C709">
        <v>0.67156031847138975</v>
      </c>
      <c r="D709">
        <v>0.1304396815286103</v>
      </c>
    </row>
    <row r="710" spans="2:4" x14ac:dyDescent="0.25">
      <c r="B710">
        <v>684</v>
      </c>
      <c r="C710">
        <v>0.69425052415161326</v>
      </c>
      <c r="D710">
        <v>-7.6250524151613264E-2</v>
      </c>
    </row>
    <row r="711" spans="2:4" x14ac:dyDescent="0.25">
      <c r="B711">
        <v>685</v>
      </c>
      <c r="C711">
        <v>0.69700372902494578</v>
      </c>
      <c r="D711">
        <v>7.5996270975054236E-2</v>
      </c>
    </row>
    <row r="712" spans="2:4" x14ac:dyDescent="0.25">
      <c r="B712">
        <v>686</v>
      </c>
      <c r="C712">
        <v>0.64773085560220101</v>
      </c>
      <c r="D712">
        <v>0.13726914439779903</v>
      </c>
    </row>
    <row r="713" spans="2:4" x14ac:dyDescent="0.25">
      <c r="B713">
        <v>687</v>
      </c>
      <c r="C713">
        <v>0.6612120656716225</v>
      </c>
      <c r="D713">
        <v>0.14878793432837756</v>
      </c>
    </row>
    <row r="714" spans="2:4" x14ac:dyDescent="0.25">
      <c r="B714">
        <v>688</v>
      </c>
      <c r="C714">
        <v>0.64915492708840761</v>
      </c>
      <c r="D714">
        <v>-0.10415492708840757</v>
      </c>
    </row>
    <row r="715" spans="2:4" x14ac:dyDescent="0.25">
      <c r="B715">
        <v>689</v>
      </c>
      <c r="C715">
        <v>0.64934480328656841</v>
      </c>
      <c r="D715">
        <v>0.27665519671343164</v>
      </c>
    </row>
    <row r="716" spans="2:4" x14ac:dyDescent="0.25">
      <c r="B716">
        <v>690</v>
      </c>
      <c r="C716">
        <v>0.68561115713529386</v>
      </c>
      <c r="D716">
        <v>-9.611157135293813E-3</v>
      </c>
    </row>
    <row r="717" spans="2:4" x14ac:dyDescent="0.25">
      <c r="B717">
        <v>691</v>
      </c>
      <c r="C717">
        <v>0.64962961758380966</v>
      </c>
      <c r="D717">
        <v>0.16837038241619029</v>
      </c>
    </row>
    <row r="718" spans="2:4" x14ac:dyDescent="0.25">
      <c r="B718">
        <v>692</v>
      </c>
      <c r="C718">
        <v>0.66538934203116162</v>
      </c>
      <c r="D718">
        <v>1.6106579688384137E-3</v>
      </c>
    </row>
    <row r="719" spans="2:4" x14ac:dyDescent="0.25">
      <c r="B719">
        <v>693</v>
      </c>
      <c r="C719">
        <v>0.68428202374816782</v>
      </c>
      <c r="D719">
        <v>9.6717976251832205E-2</v>
      </c>
    </row>
    <row r="720" spans="2:4" x14ac:dyDescent="0.25">
      <c r="B720">
        <v>694</v>
      </c>
      <c r="C720">
        <v>0.65570565592495744</v>
      </c>
      <c r="D720">
        <v>-0.17470565592495746</v>
      </c>
    </row>
    <row r="721" spans="2:4" x14ac:dyDescent="0.25">
      <c r="B721">
        <v>695</v>
      </c>
      <c r="C721">
        <v>0.6471612270077185</v>
      </c>
      <c r="D721">
        <v>0.16983877299228145</v>
      </c>
    </row>
    <row r="722" spans="2:4" x14ac:dyDescent="0.25">
      <c r="B722">
        <v>696</v>
      </c>
      <c r="C722">
        <v>0.69406064795345235</v>
      </c>
      <c r="D722">
        <v>3.2939352046547632E-2</v>
      </c>
    </row>
    <row r="723" spans="2:4" x14ac:dyDescent="0.25">
      <c r="B723">
        <v>697</v>
      </c>
      <c r="C723">
        <v>0.65902848939277259</v>
      </c>
      <c r="D723">
        <v>0.21297151060722741</v>
      </c>
    </row>
    <row r="724" spans="2:4" x14ac:dyDescent="0.25">
      <c r="B724">
        <v>698</v>
      </c>
      <c r="C724">
        <v>0.66557921822932253</v>
      </c>
      <c r="D724">
        <v>0.29042078177067743</v>
      </c>
    </row>
    <row r="725" spans="2:4" x14ac:dyDescent="0.25">
      <c r="B725">
        <v>699</v>
      </c>
      <c r="C725">
        <v>0.65646516071760086</v>
      </c>
      <c r="D725">
        <v>4.9534839282399101E-2</v>
      </c>
    </row>
    <row r="726" spans="2:4" x14ac:dyDescent="0.25">
      <c r="B726">
        <v>700</v>
      </c>
      <c r="C726">
        <v>0.68788967151322422</v>
      </c>
      <c r="D726">
        <v>0.10611032848677582</v>
      </c>
    </row>
    <row r="727" spans="2:4" x14ac:dyDescent="0.25">
      <c r="B727">
        <v>701</v>
      </c>
      <c r="C727">
        <v>0.64402826973806415</v>
      </c>
      <c r="D727">
        <v>-0.12002826973806413</v>
      </c>
    </row>
    <row r="728" spans="2:4" x14ac:dyDescent="0.25">
      <c r="B728">
        <v>702</v>
      </c>
      <c r="C728">
        <v>0.67944018069506573</v>
      </c>
      <c r="D728">
        <v>0.16955981930493425</v>
      </c>
    </row>
    <row r="729" spans="2:4" x14ac:dyDescent="0.25">
      <c r="B729">
        <v>703</v>
      </c>
      <c r="C729">
        <v>0.67668697582173309</v>
      </c>
      <c r="D729">
        <v>0.21431302417826692</v>
      </c>
    </row>
    <row r="730" spans="2:4" x14ac:dyDescent="0.25">
      <c r="B730">
        <v>704</v>
      </c>
      <c r="C730">
        <v>0.67744648061437662</v>
      </c>
      <c r="D730">
        <v>0.2255535193856234</v>
      </c>
    </row>
    <row r="731" spans="2:4" x14ac:dyDescent="0.25">
      <c r="B731">
        <v>705</v>
      </c>
      <c r="C731">
        <v>0.65390183204242924</v>
      </c>
      <c r="D731">
        <v>-0.12190183204242921</v>
      </c>
    </row>
    <row r="732" spans="2:4" x14ac:dyDescent="0.25">
      <c r="B732">
        <v>706</v>
      </c>
      <c r="C732">
        <v>0.65485121303323357</v>
      </c>
      <c r="D732">
        <v>9.0148786966766425E-2</v>
      </c>
    </row>
    <row r="733" spans="2:4" x14ac:dyDescent="0.25">
      <c r="B733">
        <v>707</v>
      </c>
      <c r="C733">
        <v>0.64583209362059235</v>
      </c>
      <c r="D733">
        <v>-1.4832093620592346E-2</v>
      </c>
    </row>
    <row r="734" spans="2:4" x14ac:dyDescent="0.25">
      <c r="B734">
        <v>708</v>
      </c>
      <c r="C734">
        <v>0.67156031847138975</v>
      </c>
      <c r="D734">
        <v>-0.19456031847138977</v>
      </c>
    </row>
    <row r="735" spans="2:4" x14ac:dyDescent="0.25">
      <c r="B735">
        <v>709</v>
      </c>
      <c r="C735">
        <v>0.68304782846012213</v>
      </c>
      <c r="D735">
        <v>0.16195217153987784</v>
      </c>
    </row>
    <row r="736" spans="2:4" x14ac:dyDescent="0.25">
      <c r="B736">
        <v>710</v>
      </c>
      <c r="C736">
        <v>0.68902892870218946</v>
      </c>
      <c r="D736">
        <v>9.5971071297810573E-2</v>
      </c>
    </row>
    <row r="737" spans="2:4" x14ac:dyDescent="0.25">
      <c r="B737">
        <v>711</v>
      </c>
      <c r="C737">
        <v>0.65114862716909661</v>
      </c>
      <c r="D737">
        <v>3.8851372830903341E-2</v>
      </c>
    </row>
    <row r="738" spans="2:4" x14ac:dyDescent="0.25">
      <c r="B738">
        <v>712</v>
      </c>
      <c r="C738">
        <v>0.67355401855207886</v>
      </c>
      <c r="D738">
        <v>-2.9554018552078842E-2</v>
      </c>
    </row>
    <row r="739" spans="2:4" x14ac:dyDescent="0.25">
      <c r="B739">
        <v>713</v>
      </c>
      <c r="C739">
        <v>0.66576909442748333</v>
      </c>
      <c r="D739">
        <v>-2.5769094427483319E-2</v>
      </c>
    </row>
    <row r="740" spans="2:4" x14ac:dyDescent="0.25">
      <c r="B740">
        <v>714</v>
      </c>
      <c r="C740">
        <v>0.67478821384012444</v>
      </c>
      <c r="D740">
        <v>0.18721178615987555</v>
      </c>
    </row>
    <row r="741" spans="2:4" x14ac:dyDescent="0.25">
      <c r="B741">
        <v>715</v>
      </c>
      <c r="C741">
        <v>0.64877517469208579</v>
      </c>
      <c r="D741">
        <v>8.9224825307914202E-2</v>
      </c>
    </row>
    <row r="742" spans="2:4" x14ac:dyDescent="0.25">
      <c r="B742">
        <v>716</v>
      </c>
      <c r="C742">
        <v>0.68684535242333944</v>
      </c>
      <c r="D742">
        <v>4.6154647576660546E-2</v>
      </c>
    </row>
    <row r="743" spans="2:4" x14ac:dyDescent="0.25">
      <c r="B743">
        <v>717</v>
      </c>
      <c r="C743">
        <v>0.66377539434679422</v>
      </c>
      <c r="D743">
        <v>-0.21777539434679422</v>
      </c>
    </row>
    <row r="744" spans="2:4" x14ac:dyDescent="0.25">
      <c r="B744">
        <v>718</v>
      </c>
      <c r="C744">
        <v>0.68988337159391333</v>
      </c>
      <c r="D744">
        <v>-0.25088337159391333</v>
      </c>
    </row>
    <row r="745" spans="2:4" x14ac:dyDescent="0.25">
      <c r="B745">
        <v>719</v>
      </c>
      <c r="C745">
        <v>0.66358551814863342</v>
      </c>
      <c r="D745">
        <v>-8.7585518148633468E-2</v>
      </c>
    </row>
    <row r="746" spans="2:4" x14ac:dyDescent="0.25">
      <c r="B746">
        <v>720</v>
      </c>
      <c r="C746">
        <v>0.67697179011897446</v>
      </c>
      <c r="D746">
        <v>0.22902820988102557</v>
      </c>
    </row>
    <row r="747" spans="2:4" x14ac:dyDescent="0.25">
      <c r="B747">
        <v>721</v>
      </c>
      <c r="C747">
        <v>0.67488315193920489</v>
      </c>
      <c r="D747">
        <v>-2.5883151939204874E-2</v>
      </c>
    </row>
    <row r="748" spans="2:4" x14ac:dyDescent="0.25">
      <c r="B748">
        <v>722</v>
      </c>
      <c r="C748">
        <v>0.68038956168587006</v>
      </c>
      <c r="D748">
        <v>-8.3895616858700173E-3</v>
      </c>
    </row>
    <row r="749" spans="2:4" x14ac:dyDescent="0.25">
      <c r="B749">
        <v>723</v>
      </c>
      <c r="C749">
        <v>0.6716552565704702</v>
      </c>
      <c r="D749">
        <v>0.22334474342952981</v>
      </c>
    </row>
    <row r="750" spans="2:4" x14ac:dyDescent="0.25">
      <c r="B750">
        <v>724</v>
      </c>
      <c r="C750">
        <v>0.6820984474693178</v>
      </c>
      <c r="D750">
        <v>0.15790155253068217</v>
      </c>
    </row>
    <row r="751" spans="2:4" x14ac:dyDescent="0.25">
      <c r="B751">
        <v>725</v>
      </c>
      <c r="C751">
        <v>0.66178169426610511</v>
      </c>
      <c r="D751">
        <v>-0.11378169426610507</v>
      </c>
    </row>
    <row r="752" spans="2:4" x14ac:dyDescent="0.25">
      <c r="B752">
        <v>726</v>
      </c>
      <c r="C752">
        <v>0.64630678411599463</v>
      </c>
      <c r="D752">
        <v>-0.11130678411599459</v>
      </c>
    </row>
    <row r="753" spans="2:4" x14ac:dyDescent="0.25">
      <c r="B753">
        <v>727</v>
      </c>
      <c r="C753">
        <v>0.65228788435806184</v>
      </c>
      <c r="D753">
        <v>0.18471211564193812</v>
      </c>
    </row>
    <row r="754" spans="2:4" x14ac:dyDescent="0.25">
      <c r="B754">
        <v>728</v>
      </c>
      <c r="C754">
        <v>0.66130700377070295</v>
      </c>
      <c r="D754">
        <v>-0.15230700377070294</v>
      </c>
    </row>
    <row r="755" spans="2:4" x14ac:dyDescent="0.25">
      <c r="B755">
        <v>729</v>
      </c>
      <c r="C755">
        <v>0.65826898460012917</v>
      </c>
      <c r="D755">
        <v>3.4731015399870779E-2</v>
      </c>
    </row>
    <row r="756" spans="2:4" x14ac:dyDescent="0.25">
      <c r="B756">
        <v>730</v>
      </c>
      <c r="C756">
        <v>0.69349101935896984</v>
      </c>
      <c r="D756">
        <v>4.1508980641030147E-2</v>
      </c>
    </row>
    <row r="757" spans="2:4" x14ac:dyDescent="0.25">
      <c r="B757">
        <v>731</v>
      </c>
      <c r="C757">
        <v>0.64868023659300533</v>
      </c>
      <c r="D757">
        <v>5.8319763406994629E-2</v>
      </c>
    </row>
    <row r="758" spans="2:4" x14ac:dyDescent="0.25">
      <c r="B758">
        <v>732</v>
      </c>
      <c r="C758">
        <v>0.6696615564897811</v>
      </c>
      <c r="D758">
        <v>-3.7661556489781089E-2</v>
      </c>
    </row>
    <row r="759" spans="2:4" x14ac:dyDescent="0.25">
      <c r="B759">
        <v>733</v>
      </c>
      <c r="C759">
        <v>0.66747798021093119</v>
      </c>
      <c r="D759">
        <v>5.2201978906885049E-4</v>
      </c>
    </row>
    <row r="760" spans="2:4" x14ac:dyDescent="0.25">
      <c r="B760">
        <v>734</v>
      </c>
      <c r="C760">
        <v>0.68741498101782206</v>
      </c>
      <c r="D760">
        <v>0.14558501898217791</v>
      </c>
    </row>
    <row r="761" spans="2:4" x14ac:dyDescent="0.25">
      <c r="B761">
        <v>735</v>
      </c>
      <c r="C761">
        <v>0.64943974138564886</v>
      </c>
      <c r="D761">
        <v>-0.28243974138564887</v>
      </c>
    </row>
    <row r="762" spans="2:4" x14ac:dyDescent="0.25">
      <c r="B762">
        <v>736</v>
      </c>
      <c r="C762">
        <v>0.66899698979621802</v>
      </c>
      <c r="D762">
        <v>0.11700301020378201</v>
      </c>
    </row>
    <row r="763" spans="2:4" x14ac:dyDescent="0.25">
      <c r="B763">
        <v>737</v>
      </c>
      <c r="C763">
        <v>0.66406020864403559</v>
      </c>
      <c r="D763">
        <v>-2.8060208644035578E-2</v>
      </c>
    </row>
    <row r="764" spans="2:4" x14ac:dyDescent="0.25">
      <c r="B764">
        <v>738</v>
      </c>
      <c r="C764">
        <v>0.65532590352863573</v>
      </c>
      <c r="D764">
        <v>3.2674096471364211E-2</v>
      </c>
    </row>
    <row r="765" spans="2:4" x14ac:dyDescent="0.25">
      <c r="B765">
        <v>739</v>
      </c>
      <c r="C765">
        <v>0.65750947980748564</v>
      </c>
      <c r="D765">
        <v>-0.15950947980748564</v>
      </c>
    </row>
    <row r="766" spans="2:4" x14ac:dyDescent="0.25">
      <c r="B766">
        <v>740</v>
      </c>
      <c r="C766">
        <v>0.67820598540702004</v>
      </c>
      <c r="D766">
        <v>7.7794014592979965E-2</v>
      </c>
    </row>
    <row r="767" spans="2:4" x14ac:dyDescent="0.25">
      <c r="B767">
        <v>741</v>
      </c>
      <c r="C767">
        <v>0.71020012479712602</v>
      </c>
      <c r="D767">
        <v>-0.21820012479712603</v>
      </c>
    </row>
    <row r="768" spans="2:4" x14ac:dyDescent="0.25">
      <c r="B768">
        <v>742</v>
      </c>
      <c r="C768">
        <v>0.64877517469208579</v>
      </c>
      <c r="D768">
        <v>0.15122482530791426</v>
      </c>
    </row>
    <row r="769" spans="2:4" x14ac:dyDescent="0.25">
      <c r="B769">
        <v>743</v>
      </c>
      <c r="C769">
        <v>0.66415514674311593</v>
      </c>
      <c r="D769">
        <v>3.4844853256884023E-2</v>
      </c>
    </row>
    <row r="770" spans="2:4" x14ac:dyDescent="0.25">
      <c r="B770">
        <v>744</v>
      </c>
      <c r="C770">
        <v>0.69178213357552198</v>
      </c>
      <c r="D770">
        <v>-6.9782133575521987E-2</v>
      </c>
    </row>
    <row r="771" spans="2:4" x14ac:dyDescent="0.25">
      <c r="B771">
        <v>745</v>
      </c>
      <c r="C771">
        <v>0.69178213357552198</v>
      </c>
      <c r="D771">
        <v>-6.9782133575521987E-2</v>
      </c>
    </row>
    <row r="772" spans="2:4" x14ac:dyDescent="0.25">
      <c r="B772">
        <v>746</v>
      </c>
      <c r="C772">
        <v>0.66035762277989862</v>
      </c>
      <c r="D772">
        <v>-6.8357622779898652E-2</v>
      </c>
    </row>
    <row r="773" spans="2:4" x14ac:dyDescent="0.25">
      <c r="B773">
        <v>747</v>
      </c>
      <c r="C773">
        <v>0.64877517469208579</v>
      </c>
      <c r="D773">
        <v>0.17322482530791417</v>
      </c>
    </row>
    <row r="774" spans="2:4" x14ac:dyDescent="0.25">
      <c r="B774">
        <v>748</v>
      </c>
      <c r="C774">
        <v>0.6592183655909335</v>
      </c>
      <c r="D774">
        <v>5.5781634409066472E-2</v>
      </c>
    </row>
    <row r="775" spans="2:4" x14ac:dyDescent="0.25">
      <c r="B775">
        <v>749</v>
      </c>
      <c r="C775">
        <v>0.66576909442748333</v>
      </c>
      <c r="D775">
        <v>0.15923090557251662</v>
      </c>
    </row>
    <row r="776" spans="2:4" x14ac:dyDescent="0.25">
      <c r="B776">
        <v>750</v>
      </c>
      <c r="C776">
        <v>0.67402870904748102</v>
      </c>
      <c r="D776">
        <v>0.15197129095251893</v>
      </c>
    </row>
    <row r="777" spans="2:4" x14ac:dyDescent="0.25">
      <c r="B777">
        <v>751</v>
      </c>
      <c r="C777">
        <v>0.64687641271047713</v>
      </c>
      <c r="D777">
        <v>1.1235872895228871E-3</v>
      </c>
    </row>
    <row r="778" spans="2:4" x14ac:dyDescent="0.25">
      <c r="B778">
        <v>752</v>
      </c>
      <c r="C778">
        <v>0.66747798021093119</v>
      </c>
      <c r="D778">
        <v>-6.4477980210931207E-2</v>
      </c>
    </row>
    <row r="779" spans="2:4" x14ac:dyDescent="0.25">
      <c r="B779">
        <v>753</v>
      </c>
      <c r="C779">
        <v>0.68836436200862638</v>
      </c>
      <c r="D779">
        <v>6.3635637991373617E-2</v>
      </c>
    </row>
    <row r="780" spans="2:4" x14ac:dyDescent="0.25">
      <c r="B780">
        <v>754</v>
      </c>
      <c r="C780">
        <v>0.68864917630586775</v>
      </c>
      <c r="D780">
        <v>0.10835082369413229</v>
      </c>
    </row>
    <row r="781" spans="2:4" x14ac:dyDescent="0.25">
      <c r="B781">
        <v>755</v>
      </c>
      <c r="C781">
        <v>0.65551577972679653</v>
      </c>
      <c r="D781">
        <v>-1.3515779726796517E-2</v>
      </c>
    </row>
    <row r="782" spans="2:4" x14ac:dyDescent="0.25">
      <c r="B782">
        <v>756</v>
      </c>
      <c r="C782">
        <v>0.65788923220380746</v>
      </c>
      <c r="D782">
        <v>5.5110767796192506E-2</v>
      </c>
    </row>
    <row r="783" spans="2:4" x14ac:dyDescent="0.25">
      <c r="B783">
        <v>757</v>
      </c>
      <c r="C783">
        <v>0.6507688747727749</v>
      </c>
      <c r="D783">
        <v>5.9231125227225068E-2</v>
      </c>
    </row>
    <row r="784" spans="2:4" x14ac:dyDescent="0.25">
      <c r="B784">
        <v>758</v>
      </c>
      <c r="C784">
        <v>0.65029418427737273</v>
      </c>
      <c r="D784">
        <v>6.0705815722627232E-2</v>
      </c>
    </row>
    <row r="785" spans="2:4" x14ac:dyDescent="0.25">
      <c r="B785">
        <v>759</v>
      </c>
      <c r="C785">
        <v>0.6644399610403573</v>
      </c>
      <c r="D785">
        <v>-0.17543996104035731</v>
      </c>
    </row>
    <row r="786" spans="2:4" x14ac:dyDescent="0.25">
      <c r="B786">
        <v>760</v>
      </c>
      <c r="C786">
        <v>0.70573803414034564</v>
      </c>
      <c r="D786">
        <v>1.7261965859654338E-2</v>
      </c>
    </row>
    <row r="787" spans="2:4" x14ac:dyDescent="0.25">
      <c r="B787">
        <v>761</v>
      </c>
      <c r="C787">
        <v>0.64649666031415542</v>
      </c>
      <c r="D787">
        <v>-5.2496660314155452E-2</v>
      </c>
    </row>
    <row r="788" spans="2:4" x14ac:dyDescent="0.25">
      <c r="B788">
        <v>762</v>
      </c>
      <c r="C788">
        <v>0.6905479382874764</v>
      </c>
      <c r="D788">
        <v>0.14945206171252357</v>
      </c>
    </row>
    <row r="789" spans="2:4" x14ac:dyDescent="0.25">
      <c r="B789">
        <v>763</v>
      </c>
      <c r="C789">
        <v>0.66918686599437893</v>
      </c>
      <c r="D789">
        <v>-9.1868659943789011E-3</v>
      </c>
    </row>
    <row r="790" spans="2:4" x14ac:dyDescent="0.25">
      <c r="B790">
        <v>764</v>
      </c>
      <c r="C790">
        <v>0.69159225737736119</v>
      </c>
      <c r="D790">
        <v>2.1407742622638781E-2</v>
      </c>
    </row>
    <row r="791" spans="2:4" x14ac:dyDescent="0.25">
      <c r="B791">
        <v>765</v>
      </c>
      <c r="C791">
        <v>0.66643366112104641</v>
      </c>
      <c r="D791">
        <v>-0.18843366112104643</v>
      </c>
    </row>
    <row r="792" spans="2:4" x14ac:dyDescent="0.25">
      <c r="B792">
        <v>766</v>
      </c>
      <c r="C792">
        <v>0.65380689394334879</v>
      </c>
      <c r="D792">
        <v>4.1193106056651163E-2</v>
      </c>
    </row>
    <row r="793" spans="2:4" x14ac:dyDescent="0.25">
      <c r="B793">
        <v>767</v>
      </c>
      <c r="C793">
        <v>0.64336370304450119</v>
      </c>
      <c r="D793">
        <v>-0.24836370304450117</v>
      </c>
    </row>
    <row r="794" spans="2:4" x14ac:dyDescent="0.25">
      <c r="B794">
        <v>768</v>
      </c>
      <c r="C794">
        <v>0.73109600040472933</v>
      </c>
      <c r="D794">
        <v>-0.15009600040472937</v>
      </c>
    </row>
    <row r="795" spans="2:4" x14ac:dyDescent="0.25">
      <c r="B795">
        <v>769</v>
      </c>
      <c r="C795">
        <v>0.66852229930081586</v>
      </c>
      <c r="D795">
        <v>-4.5222993008158241E-3</v>
      </c>
    </row>
    <row r="796" spans="2:4" x14ac:dyDescent="0.25">
      <c r="B796">
        <v>770</v>
      </c>
      <c r="C796">
        <v>0.66890205169713768</v>
      </c>
      <c r="D796">
        <v>5.8097948302862301E-2</v>
      </c>
    </row>
    <row r="797" spans="2:4" x14ac:dyDescent="0.25">
      <c r="B797">
        <v>771</v>
      </c>
      <c r="C797">
        <v>0.66007280848265737</v>
      </c>
      <c r="D797">
        <v>-0.13807280848265735</v>
      </c>
    </row>
    <row r="798" spans="2:4" x14ac:dyDescent="0.25">
      <c r="B798">
        <v>772</v>
      </c>
      <c r="C798">
        <v>0.69168719547644153</v>
      </c>
      <c r="D798">
        <v>-9.2687195476441553E-2</v>
      </c>
    </row>
    <row r="799" spans="2:4" x14ac:dyDescent="0.25">
      <c r="B799">
        <v>773</v>
      </c>
      <c r="C799">
        <v>0.6612120656716225</v>
      </c>
      <c r="D799">
        <v>0.10378793432837752</v>
      </c>
    </row>
    <row r="800" spans="2:4" x14ac:dyDescent="0.25">
      <c r="B800">
        <v>774</v>
      </c>
      <c r="C800">
        <v>0.69007324779207424</v>
      </c>
      <c r="D800">
        <v>3.4926752207925738E-2</v>
      </c>
    </row>
    <row r="801" spans="2:4" x14ac:dyDescent="0.25">
      <c r="B801">
        <v>775</v>
      </c>
      <c r="C801">
        <v>0.6935859574580503</v>
      </c>
      <c r="D801">
        <v>0.1714140425419497</v>
      </c>
    </row>
    <row r="802" spans="2:4" x14ac:dyDescent="0.25">
      <c r="B802">
        <v>776</v>
      </c>
      <c r="C802">
        <v>0.67250969946219408</v>
      </c>
      <c r="D802">
        <v>2.2490300537805874E-2</v>
      </c>
    </row>
    <row r="803" spans="2:4" x14ac:dyDescent="0.25">
      <c r="B803">
        <v>777</v>
      </c>
      <c r="C803">
        <v>0.66026268468081817</v>
      </c>
      <c r="D803">
        <v>9.2737315319181834E-2</v>
      </c>
    </row>
    <row r="804" spans="2:4" x14ac:dyDescent="0.25">
      <c r="B804">
        <v>778</v>
      </c>
      <c r="C804">
        <v>0.6730793280566767</v>
      </c>
      <c r="D804">
        <v>6.2920671943323292E-2</v>
      </c>
    </row>
    <row r="805" spans="2:4" x14ac:dyDescent="0.25">
      <c r="B805">
        <v>779</v>
      </c>
      <c r="C805">
        <v>0.69216188597184369</v>
      </c>
      <c r="D805">
        <v>7.8381140281562622E-3</v>
      </c>
    </row>
    <row r="806" spans="2:4" x14ac:dyDescent="0.25">
      <c r="B806">
        <v>780</v>
      </c>
      <c r="C806">
        <v>0.67830092350610049</v>
      </c>
      <c r="D806">
        <v>-0.14130092350610046</v>
      </c>
    </row>
    <row r="807" spans="2:4" x14ac:dyDescent="0.25">
      <c r="B807">
        <v>781</v>
      </c>
      <c r="C807">
        <v>0.70165569587988708</v>
      </c>
      <c r="D807">
        <v>0.19734430412011295</v>
      </c>
    </row>
    <row r="808" spans="2:4" x14ac:dyDescent="0.25">
      <c r="B808">
        <v>782</v>
      </c>
      <c r="C808">
        <v>0.65893355129369213</v>
      </c>
      <c r="D808">
        <v>-9.2933551293692185E-2</v>
      </c>
    </row>
    <row r="809" spans="2:4" x14ac:dyDescent="0.25">
      <c r="B809">
        <v>783</v>
      </c>
      <c r="C809">
        <v>0.66690835161644857</v>
      </c>
      <c r="D809">
        <v>0.10809164838355145</v>
      </c>
    </row>
    <row r="810" spans="2:4" x14ac:dyDescent="0.25">
      <c r="B810">
        <v>784</v>
      </c>
      <c r="C810">
        <v>0.68466177614448953</v>
      </c>
      <c r="D810">
        <v>0.15133822385551043</v>
      </c>
    </row>
    <row r="811" spans="2:4" x14ac:dyDescent="0.25">
      <c r="B811">
        <v>785</v>
      </c>
      <c r="C811">
        <v>0.6752629043355266</v>
      </c>
      <c r="D811">
        <v>-9.2262904335526641E-2</v>
      </c>
    </row>
    <row r="812" spans="2:4" x14ac:dyDescent="0.25">
      <c r="B812">
        <v>786</v>
      </c>
      <c r="C812">
        <v>0.68912386680126991</v>
      </c>
      <c r="D812">
        <v>-8.312386680126993E-2</v>
      </c>
    </row>
    <row r="813" spans="2:4" x14ac:dyDescent="0.25">
      <c r="B813">
        <v>787</v>
      </c>
      <c r="C813">
        <v>0.6871301667205808</v>
      </c>
      <c r="D813">
        <v>-5.5130166720580798E-2</v>
      </c>
    </row>
    <row r="814" spans="2:4" x14ac:dyDescent="0.25">
      <c r="B814">
        <v>788</v>
      </c>
      <c r="C814">
        <v>0.67317426615575715</v>
      </c>
      <c r="D814">
        <v>3.282573384424281E-2</v>
      </c>
    </row>
    <row r="815" spans="2:4" x14ac:dyDescent="0.25">
      <c r="B815">
        <v>789</v>
      </c>
      <c r="C815">
        <v>0.64981949378197057</v>
      </c>
      <c r="D815">
        <v>-0.16481949378197058</v>
      </c>
    </row>
    <row r="816" spans="2:4" x14ac:dyDescent="0.25">
      <c r="B816">
        <v>790</v>
      </c>
      <c r="C816">
        <v>0.68921880490035026</v>
      </c>
      <c r="D816">
        <v>-0.13421880490035021</v>
      </c>
    </row>
    <row r="817" spans="2:4" x14ac:dyDescent="0.25">
      <c r="B817">
        <v>791</v>
      </c>
      <c r="C817">
        <v>0.65712972741116393</v>
      </c>
      <c r="D817">
        <v>9.3870272588836068E-2</v>
      </c>
    </row>
    <row r="818" spans="2:4" x14ac:dyDescent="0.25">
      <c r="B818">
        <v>792</v>
      </c>
      <c r="C818">
        <v>0.67887055210058311</v>
      </c>
      <c r="D818">
        <v>-2.6870552100583089E-2</v>
      </c>
    </row>
    <row r="819" spans="2:4" x14ac:dyDescent="0.25">
      <c r="B819">
        <v>793</v>
      </c>
      <c r="C819">
        <v>0.66178169426610511</v>
      </c>
      <c r="D819">
        <v>2.1830573389491903E-4</v>
      </c>
    </row>
    <row r="820" spans="2:4" x14ac:dyDescent="0.25">
      <c r="B820">
        <v>794</v>
      </c>
      <c r="C820">
        <v>0.68523140473897215</v>
      </c>
      <c r="D820">
        <v>2.7685952610277953E-3</v>
      </c>
    </row>
    <row r="821" spans="2:4" x14ac:dyDescent="0.25">
      <c r="B821">
        <v>795</v>
      </c>
      <c r="C821">
        <v>0.67061093748058542</v>
      </c>
      <c r="D821">
        <v>0.20338906251941458</v>
      </c>
    </row>
    <row r="822" spans="2:4" x14ac:dyDescent="0.25">
      <c r="B822">
        <v>796</v>
      </c>
      <c r="C822">
        <v>0.68304782846012213</v>
      </c>
      <c r="D822">
        <v>0.24995217153987792</v>
      </c>
    </row>
    <row r="823" spans="2:4" x14ac:dyDescent="0.25">
      <c r="B823">
        <v>797</v>
      </c>
      <c r="C823">
        <v>0.67080081367874633</v>
      </c>
      <c r="D823">
        <v>4.7199186321253639E-2</v>
      </c>
    </row>
    <row r="824" spans="2:4" x14ac:dyDescent="0.25">
      <c r="B824">
        <v>798</v>
      </c>
      <c r="C824">
        <v>0.6612120656716225</v>
      </c>
      <c r="D824">
        <v>2.778793432837745E-2</v>
      </c>
    </row>
    <row r="825" spans="2:4" x14ac:dyDescent="0.25">
      <c r="B825">
        <v>799</v>
      </c>
      <c r="C825">
        <v>0.67858573780334186</v>
      </c>
      <c r="D825">
        <v>-5.6585737803341862E-2</v>
      </c>
    </row>
    <row r="826" spans="2:4" x14ac:dyDescent="0.25">
      <c r="B826">
        <v>800</v>
      </c>
      <c r="C826">
        <v>0.70137088158264571</v>
      </c>
      <c r="D826">
        <v>2.9629118417354272E-2</v>
      </c>
    </row>
    <row r="827" spans="2:4" x14ac:dyDescent="0.25">
      <c r="B827">
        <v>801</v>
      </c>
      <c r="C827">
        <v>0.68475671424356999</v>
      </c>
      <c r="D827">
        <v>-0.15075671424356996</v>
      </c>
    </row>
    <row r="828" spans="2:4" x14ac:dyDescent="0.25">
      <c r="B828">
        <v>802</v>
      </c>
      <c r="C828">
        <v>0.67137044227322895</v>
      </c>
      <c r="D828">
        <v>-7.4370442273228976E-2</v>
      </c>
    </row>
    <row r="829" spans="2:4" x14ac:dyDescent="0.25">
      <c r="B829">
        <v>803</v>
      </c>
      <c r="C829">
        <v>0.65969305608633566</v>
      </c>
      <c r="D829">
        <v>-0.24669305608633568</v>
      </c>
    </row>
    <row r="830" spans="2:4" x14ac:dyDescent="0.25">
      <c r="B830">
        <v>804</v>
      </c>
      <c r="C830">
        <v>0.66833242310265506</v>
      </c>
      <c r="D830">
        <v>9.266757689734495E-2</v>
      </c>
    </row>
    <row r="831" spans="2:4" x14ac:dyDescent="0.25">
      <c r="B831">
        <v>805</v>
      </c>
      <c r="C831">
        <v>0.68057943788403086</v>
      </c>
      <c r="D831">
        <v>2.7420562115969105E-2</v>
      </c>
    </row>
    <row r="832" spans="2:4" x14ac:dyDescent="0.25">
      <c r="B832">
        <v>806</v>
      </c>
      <c r="C832">
        <v>0.66671847541828766</v>
      </c>
      <c r="D832">
        <v>-6.7718475418287682E-2</v>
      </c>
    </row>
    <row r="833" spans="2:4" x14ac:dyDescent="0.25">
      <c r="B833">
        <v>807</v>
      </c>
      <c r="C833">
        <v>0.70507346744678268</v>
      </c>
      <c r="D833">
        <v>1.6926532553217299E-2</v>
      </c>
    </row>
    <row r="834" spans="2:4" x14ac:dyDescent="0.25">
      <c r="B834">
        <v>808</v>
      </c>
      <c r="C834">
        <v>0.6730793280566767</v>
      </c>
      <c r="D834">
        <v>9.1920671943323318E-2</v>
      </c>
    </row>
    <row r="835" spans="2:4" x14ac:dyDescent="0.25">
      <c r="B835">
        <v>809</v>
      </c>
      <c r="C835">
        <v>0.68067437598311131</v>
      </c>
      <c r="D835">
        <v>0.21832562401688871</v>
      </c>
    </row>
    <row r="836" spans="2:4" x14ac:dyDescent="0.25">
      <c r="B836">
        <v>810</v>
      </c>
      <c r="C836">
        <v>0.69776323381758931</v>
      </c>
      <c r="D836">
        <v>-0.24076323381758929</v>
      </c>
    </row>
    <row r="837" spans="2:4" x14ac:dyDescent="0.25">
      <c r="B837">
        <v>811</v>
      </c>
      <c r="C837">
        <v>0.68722510481966126</v>
      </c>
      <c r="D837">
        <v>-9.0225104819661284E-2</v>
      </c>
    </row>
    <row r="838" spans="2:4" x14ac:dyDescent="0.25">
      <c r="B838">
        <v>812</v>
      </c>
      <c r="C838">
        <v>0.67706672821805491</v>
      </c>
      <c r="D838">
        <v>-7.8066728218054937E-2</v>
      </c>
    </row>
    <row r="839" spans="2:4" x14ac:dyDescent="0.25">
      <c r="B839">
        <v>813</v>
      </c>
      <c r="C839">
        <v>0.67032612318334417</v>
      </c>
      <c r="D839">
        <v>-0.29432612318334417</v>
      </c>
    </row>
    <row r="840" spans="2:4" x14ac:dyDescent="0.25">
      <c r="B840">
        <v>814</v>
      </c>
      <c r="C840">
        <v>0.66861723739989631</v>
      </c>
      <c r="D840">
        <v>0.23038276260010371</v>
      </c>
    </row>
    <row r="841" spans="2:4" x14ac:dyDescent="0.25">
      <c r="B841">
        <v>815</v>
      </c>
      <c r="C841">
        <v>0.64431308403530552</v>
      </c>
      <c r="D841">
        <v>-1.5313084035305513E-2</v>
      </c>
    </row>
    <row r="842" spans="2:4" x14ac:dyDescent="0.25">
      <c r="B842">
        <v>816</v>
      </c>
      <c r="C842">
        <v>0.65029418427737273</v>
      </c>
      <c r="D842">
        <v>-0.21229418427737273</v>
      </c>
    </row>
    <row r="843" spans="2:4" x14ac:dyDescent="0.25">
      <c r="B843">
        <v>817</v>
      </c>
      <c r="C843">
        <v>0.676876852019894</v>
      </c>
      <c r="D843">
        <v>0.15812314798010596</v>
      </c>
    </row>
    <row r="844" spans="2:4" x14ac:dyDescent="0.25">
      <c r="B844">
        <v>818</v>
      </c>
      <c r="C844">
        <v>0.66529440393208117</v>
      </c>
      <c r="D844">
        <v>9.6705596067918842E-2</v>
      </c>
    </row>
    <row r="845" spans="2:4" x14ac:dyDescent="0.25">
      <c r="B845">
        <v>819</v>
      </c>
      <c r="C845">
        <v>0.6632057657523116</v>
      </c>
      <c r="D845">
        <v>3.0794234247688346E-2</v>
      </c>
    </row>
    <row r="846" spans="2:4" x14ac:dyDescent="0.25">
      <c r="B846">
        <v>820</v>
      </c>
      <c r="C846">
        <v>0.68048449978495051</v>
      </c>
      <c r="D846">
        <v>-0.25648449978495053</v>
      </c>
    </row>
    <row r="847" spans="2:4" x14ac:dyDescent="0.25">
      <c r="B847">
        <v>821</v>
      </c>
      <c r="C847">
        <v>0.65807910840196826</v>
      </c>
      <c r="D847">
        <v>7.7920891598031727E-2</v>
      </c>
    </row>
    <row r="848" spans="2:4" x14ac:dyDescent="0.25">
      <c r="B848">
        <v>822</v>
      </c>
      <c r="C848">
        <v>0.65428158443875095</v>
      </c>
      <c r="D848">
        <v>-9.8281584438750902E-2</v>
      </c>
    </row>
    <row r="849" spans="2:4" x14ac:dyDescent="0.25">
      <c r="B849">
        <v>823</v>
      </c>
      <c r="C849">
        <v>0.65513602733047482</v>
      </c>
      <c r="D849">
        <v>-3.9136027330474832E-2</v>
      </c>
    </row>
    <row r="850" spans="2:4" x14ac:dyDescent="0.25">
      <c r="B850">
        <v>824</v>
      </c>
      <c r="C850">
        <v>0.68703522862150035</v>
      </c>
      <c r="D850">
        <v>-0.18603522862150035</v>
      </c>
    </row>
    <row r="851" spans="2:4" x14ac:dyDescent="0.25">
      <c r="B851">
        <v>825</v>
      </c>
      <c r="C851">
        <v>0.6632057657523116</v>
      </c>
      <c r="D851">
        <v>-5.8205765752311622E-2</v>
      </c>
    </row>
    <row r="852" spans="2:4" x14ac:dyDescent="0.25">
      <c r="B852">
        <v>826</v>
      </c>
      <c r="C852">
        <v>0.66073737517622044</v>
      </c>
      <c r="D852">
        <v>-6.0737375176220465E-2</v>
      </c>
    </row>
    <row r="853" spans="2:4" x14ac:dyDescent="0.25">
      <c r="B853">
        <v>827</v>
      </c>
      <c r="C853">
        <v>0.68494659044173078</v>
      </c>
      <c r="D853">
        <v>6.0534095582691627E-3</v>
      </c>
    </row>
    <row r="854" spans="2:4" x14ac:dyDescent="0.25">
      <c r="B854">
        <v>828</v>
      </c>
      <c r="C854">
        <v>0.65143344146633797</v>
      </c>
      <c r="D854">
        <v>3.7566558533661976E-2</v>
      </c>
    </row>
    <row r="855" spans="2:4" x14ac:dyDescent="0.25">
      <c r="B855">
        <v>829</v>
      </c>
      <c r="C855">
        <v>0.69425052415161326</v>
      </c>
      <c r="D855">
        <v>5.1749475848386739E-2</v>
      </c>
    </row>
    <row r="856" spans="2:4" x14ac:dyDescent="0.25">
      <c r="B856">
        <v>830</v>
      </c>
      <c r="C856">
        <v>0.68038956168587006</v>
      </c>
      <c r="D856">
        <v>-0.24338956168587006</v>
      </c>
    </row>
    <row r="857" spans="2:4" x14ac:dyDescent="0.25">
      <c r="B857">
        <v>831</v>
      </c>
      <c r="C857">
        <v>0.67915536639782437</v>
      </c>
      <c r="D857">
        <v>5.0844633602175615E-2</v>
      </c>
    </row>
    <row r="858" spans="2:4" x14ac:dyDescent="0.25">
      <c r="B858">
        <v>832</v>
      </c>
      <c r="C858">
        <v>0.65570565592495744</v>
      </c>
      <c r="D858">
        <v>-0.16270565592495745</v>
      </c>
    </row>
    <row r="859" spans="2:4" x14ac:dyDescent="0.25">
      <c r="B859">
        <v>833</v>
      </c>
      <c r="C859">
        <v>0.65513602733047482</v>
      </c>
      <c r="D859">
        <v>1.4863972669525216E-2</v>
      </c>
    </row>
    <row r="860" spans="2:4" x14ac:dyDescent="0.25">
      <c r="B860">
        <v>834</v>
      </c>
      <c r="C860">
        <v>0.65618034642035961</v>
      </c>
      <c r="D860">
        <v>-6.1180346420359633E-2</v>
      </c>
    </row>
    <row r="861" spans="2:4" x14ac:dyDescent="0.25">
      <c r="B861">
        <v>835</v>
      </c>
      <c r="C861">
        <v>0.6696615564897811</v>
      </c>
      <c r="D861">
        <v>-8.1661556489781129E-2</v>
      </c>
    </row>
    <row r="862" spans="2:4" x14ac:dyDescent="0.25">
      <c r="B862">
        <v>836</v>
      </c>
      <c r="C862">
        <v>0.68523140473897215</v>
      </c>
      <c r="D862">
        <v>-0.13923140473897211</v>
      </c>
    </row>
    <row r="863" spans="2:4" x14ac:dyDescent="0.25">
      <c r="B863">
        <v>837</v>
      </c>
      <c r="C863">
        <v>0.67203500896679191</v>
      </c>
      <c r="D863">
        <v>0.12796499103320813</v>
      </c>
    </row>
    <row r="864" spans="2:4" x14ac:dyDescent="0.25">
      <c r="B864">
        <v>838</v>
      </c>
      <c r="C864">
        <v>0.66244626095966819</v>
      </c>
      <c r="D864">
        <v>-4.5446260959668194E-2</v>
      </c>
    </row>
    <row r="865" spans="2:4" x14ac:dyDescent="0.25">
      <c r="B865">
        <v>839</v>
      </c>
      <c r="C865">
        <v>0.66671847541828766</v>
      </c>
      <c r="D865">
        <v>0.12428152458171238</v>
      </c>
    </row>
    <row r="866" spans="2:4" x14ac:dyDescent="0.25">
      <c r="B866">
        <v>840</v>
      </c>
      <c r="C866">
        <v>0.64469283643162723</v>
      </c>
      <c r="D866">
        <v>1.2307163568372803E-2</v>
      </c>
    </row>
    <row r="867" spans="2:4" x14ac:dyDescent="0.25">
      <c r="B867">
        <v>841</v>
      </c>
      <c r="C867">
        <v>0.64564221742243155</v>
      </c>
      <c r="D867">
        <v>-0.15664221742243156</v>
      </c>
    </row>
    <row r="868" spans="2:4" x14ac:dyDescent="0.25">
      <c r="B868">
        <v>842</v>
      </c>
      <c r="C868">
        <v>0.68570609523437431</v>
      </c>
      <c r="D868">
        <v>-4.57060952343743E-2</v>
      </c>
    </row>
    <row r="869" spans="2:4" x14ac:dyDescent="0.25">
      <c r="B869">
        <v>843</v>
      </c>
      <c r="C869">
        <v>0.67203500896679191</v>
      </c>
      <c r="D869">
        <v>-3.8035008966791906E-2</v>
      </c>
    </row>
    <row r="870" spans="2:4" x14ac:dyDescent="0.25">
      <c r="B870">
        <v>844</v>
      </c>
      <c r="C870">
        <v>0.66814254690449415</v>
      </c>
      <c r="D870">
        <v>-1.4254690449411189E-4</v>
      </c>
    </row>
    <row r="871" spans="2:4" x14ac:dyDescent="0.25">
      <c r="B871">
        <v>845</v>
      </c>
      <c r="C871">
        <v>0.67877561400150266</v>
      </c>
      <c r="D871">
        <v>0.17422438599849732</v>
      </c>
    </row>
    <row r="872" spans="2:4" x14ac:dyDescent="0.25">
      <c r="B872">
        <v>846</v>
      </c>
      <c r="C872">
        <v>0.65703478931208348</v>
      </c>
      <c r="D872">
        <v>-8.1034789312083522E-2</v>
      </c>
    </row>
    <row r="873" spans="2:4" x14ac:dyDescent="0.25">
      <c r="B873">
        <v>847</v>
      </c>
      <c r="C873">
        <v>0.68864917630586775</v>
      </c>
      <c r="D873">
        <v>0.1333508236941322</v>
      </c>
    </row>
    <row r="874" spans="2:4" x14ac:dyDescent="0.25">
      <c r="B874">
        <v>848</v>
      </c>
      <c r="C874">
        <v>0.6628260133559899</v>
      </c>
      <c r="D874">
        <v>-0.15382601335598989</v>
      </c>
    </row>
    <row r="875" spans="2:4" x14ac:dyDescent="0.25">
      <c r="B875">
        <v>849</v>
      </c>
      <c r="C875">
        <v>0.68152881887483518</v>
      </c>
      <c r="D875">
        <v>0.20647118112516483</v>
      </c>
    </row>
    <row r="876" spans="2:4" x14ac:dyDescent="0.25">
      <c r="B876">
        <v>850</v>
      </c>
      <c r="C876">
        <v>0.65333220344794662</v>
      </c>
      <c r="D876">
        <v>-9.3322034479466076E-3</v>
      </c>
    </row>
    <row r="877" spans="2:4" x14ac:dyDescent="0.25">
      <c r="B877">
        <v>851</v>
      </c>
      <c r="C877">
        <v>0.67621228532633093</v>
      </c>
      <c r="D877">
        <v>0.12378771467366911</v>
      </c>
    </row>
    <row r="878" spans="2:4" x14ac:dyDescent="0.25">
      <c r="B878">
        <v>852</v>
      </c>
      <c r="C878">
        <v>0.64962961758380966</v>
      </c>
      <c r="D878">
        <v>-9.8629617583809615E-2</v>
      </c>
    </row>
    <row r="879" spans="2:4" x14ac:dyDescent="0.25">
      <c r="B879">
        <v>853</v>
      </c>
      <c r="C879">
        <v>0.66652859922012686</v>
      </c>
      <c r="D879">
        <v>-5.4528599220126872E-2</v>
      </c>
    </row>
    <row r="880" spans="2:4" x14ac:dyDescent="0.25">
      <c r="B880">
        <v>854</v>
      </c>
      <c r="C880">
        <v>0.64763591750312066</v>
      </c>
      <c r="D880">
        <v>-0.11863591750312064</v>
      </c>
    </row>
    <row r="881" spans="2:4" x14ac:dyDescent="0.25">
      <c r="B881">
        <v>855</v>
      </c>
      <c r="C881">
        <v>0.64678147461139668</v>
      </c>
      <c r="D881">
        <v>3.6218525388603373E-2</v>
      </c>
    </row>
    <row r="882" spans="2:4" x14ac:dyDescent="0.25">
      <c r="B882">
        <v>856</v>
      </c>
      <c r="C882">
        <v>0.66890205169713768</v>
      </c>
      <c r="D882">
        <v>-8.9020516971376473E-3</v>
      </c>
    </row>
    <row r="883" spans="2:4" x14ac:dyDescent="0.25">
      <c r="B883">
        <v>857</v>
      </c>
      <c r="C883">
        <v>0.64811060799852283</v>
      </c>
      <c r="D883">
        <v>-1.1110607998522815E-2</v>
      </c>
    </row>
    <row r="884" spans="2:4" x14ac:dyDescent="0.25">
      <c r="B884">
        <v>858</v>
      </c>
      <c r="C884">
        <v>0.67317426615575715</v>
      </c>
      <c r="D884">
        <v>-0.1001742661557572</v>
      </c>
    </row>
    <row r="885" spans="2:4" x14ac:dyDescent="0.25">
      <c r="B885">
        <v>859</v>
      </c>
      <c r="C885">
        <v>0.65618034642035961</v>
      </c>
      <c r="D885">
        <v>-3.8180346420359612E-2</v>
      </c>
    </row>
    <row r="886" spans="2:4" x14ac:dyDescent="0.25">
      <c r="B886">
        <v>860</v>
      </c>
      <c r="C886">
        <v>0.65959811798725521</v>
      </c>
      <c r="D886">
        <v>-0.13259811798725518</v>
      </c>
    </row>
    <row r="887" spans="2:4" x14ac:dyDescent="0.25">
      <c r="B887">
        <v>861</v>
      </c>
      <c r="C887">
        <v>0.64697135080955759</v>
      </c>
      <c r="D887">
        <v>1.002864919044244E-2</v>
      </c>
    </row>
    <row r="888" spans="2:4" x14ac:dyDescent="0.25">
      <c r="B888">
        <v>862</v>
      </c>
      <c r="C888">
        <v>0.70326964356425437</v>
      </c>
      <c r="D888">
        <v>-0.35426964356425439</v>
      </c>
    </row>
    <row r="889" spans="2:4" x14ac:dyDescent="0.25">
      <c r="B889">
        <v>863</v>
      </c>
      <c r="C889">
        <v>0.66899698979621802</v>
      </c>
      <c r="D889">
        <v>1.6003010203782031E-2</v>
      </c>
    </row>
    <row r="890" spans="2:4" x14ac:dyDescent="0.25">
      <c r="B890">
        <v>864</v>
      </c>
      <c r="C890">
        <v>0.66339564195047251</v>
      </c>
      <c r="D890">
        <v>0.18160435804952746</v>
      </c>
    </row>
    <row r="891" spans="2:4" x14ac:dyDescent="0.25">
      <c r="B891">
        <v>865</v>
      </c>
      <c r="C891">
        <v>0.65712972741116393</v>
      </c>
      <c r="D891">
        <v>-2.0129727411163922E-2</v>
      </c>
    </row>
    <row r="892" spans="2:4" x14ac:dyDescent="0.25">
      <c r="B892">
        <v>866</v>
      </c>
      <c r="C892">
        <v>0.6991873053037958</v>
      </c>
      <c r="D892">
        <v>0.17281269469620419</v>
      </c>
    </row>
    <row r="893" spans="2:4" x14ac:dyDescent="0.25">
      <c r="B893">
        <v>867</v>
      </c>
      <c r="C893">
        <v>0.68656053812609819</v>
      </c>
      <c r="D893">
        <v>-5.6053812609813125E-4</v>
      </c>
    </row>
    <row r="894" spans="2:4" x14ac:dyDescent="0.25">
      <c r="B894">
        <v>868</v>
      </c>
      <c r="C894">
        <v>0.67383883284932011</v>
      </c>
      <c r="D894">
        <v>0.11216116715067992</v>
      </c>
    </row>
    <row r="895" spans="2:4" x14ac:dyDescent="0.25">
      <c r="B895">
        <v>869</v>
      </c>
      <c r="C895">
        <v>0.65209800815990093</v>
      </c>
      <c r="D895">
        <v>0.15490199184009912</v>
      </c>
    </row>
    <row r="896" spans="2:4" x14ac:dyDescent="0.25">
      <c r="B896">
        <v>870</v>
      </c>
      <c r="C896">
        <v>0.69140238117920028</v>
      </c>
      <c r="D896">
        <v>9.959761882079976E-2</v>
      </c>
    </row>
    <row r="897" spans="2:4" x14ac:dyDescent="0.25">
      <c r="B897">
        <v>871</v>
      </c>
      <c r="C897">
        <v>0.65788923220380746</v>
      </c>
      <c r="D897">
        <v>1.1076779619256794E-4</v>
      </c>
    </row>
    <row r="898" spans="2:4" x14ac:dyDescent="0.25">
      <c r="B898">
        <v>872</v>
      </c>
      <c r="C898">
        <v>0.6712755041741485</v>
      </c>
      <c r="D898">
        <v>9.9724495825851522E-2</v>
      </c>
    </row>
    <row r="899" spans="2:4" x14ac:dyDescent="0.25">
      <c r="B899">
        <v>873</v>
      </c>
      <c r="C899">
        <v>0.6833326427573635</v>
      </c>
      <c r="D899">
        <v>0.16966735724263649</v>
      </c>
    </row>
    <row r="900" spans="2:4" x14ac:dyDescent="0.25">
      <c r="B900">
        <v>874</v>
      </c>
      <c r="C900">
        <v>0.68380733325276566</v>
      </c>
      <c r="D900">
        <v>0.16819266674723432</v>
      </c>
    </row>
    <row r="901" spans="2:4" x14ac:dyDescent="0.25">
      <c r="B901">
        <v>875</v>
      </c>
      <c r="C901">
        <v>0.66491465153575946</v>
      </c>
      <c r="D901">
        <v>-0.13391465153575943</v>
      </c>
    </row>
    <row r="902" spans="2:4" x14ac:dyDescent="0.25">
      <c r="B902">
        <v>876</v>
      </c>
      <c r="C902">
        <v>0.67564265673184842</v>
      </c>
      <c r="D902">
        <v>-8.2642656731848452E-2</v>
      </c>
    </row>
    <row r="903" spans="2:4" x14ac:dyDescent="0.25">
      <c r="B903">
        <v>877</v>
      </c>
      <c r="C903">
        <v>0.67061093748058542</v>
      </c>
      <c r="D903">
        <v>-0.18161093748058543</v>
      </c>
    </row>
    <row r="904" spans="2:4" x14ac:dyDescent="0.25">
      <c r="B904">
        <v>878</v>
      </c>
      <c r="C904">
        <v>0.67801610920885924</v>
      </c>
      <c r="D904">
        <v>0.10798389079114079</v>
      </c>
    </row>
    <row r="905" spans="2:4" x14ac:dyDescent="0.25">
      <c r="B905">
        <v>879</v>
      </c>
      <c r="C905">
        <v>0.67668697582173309</v>
      </c>
      <c r="D905">
        <v>-1.7686975821733064E-2</v>
      </c>
    </row>
    <row r="906" spans="2:4" x14ac:dyDescent="0.25">
      <c r="B906">
        <v>880</v>
      </c>
      <c r="C906">
        <v>0.66614884682380504</v>
      </c>
      <c r="D906">
        <v>0.15585115317619491</v>
      </c>
    </row>
    <row r="907" spans="2:4" x14ac:dyDescent="0.25">
      <c r="B907">
        <v>881</v>
      </c>
      <c r="C907">
        <v>0.66083231327530079</v>
      </c>
      <c r="D907">
        <v>0.26216768672469926</v>
      </c>
    </row>
    <row r="908" spans="2:4" x14ac:dyDescent="0.25">
      <c r="B908">
        <v>882</v>
      </c>
      <c r="C908">
        <v>0.64782579370128146</v>
      </c>
      <c r="D908">
        <v>-8.2579370128144092E-4</v>
      </c>
    </row>
    <row r="909" spans="2:4" x14ac:dyDescent="0.25">
      <c r="B909">
        <v>883</v>
      </c>
      <c r="C909">
        <v>0.65674997501484222</v>
      </c>
      <c r="D909">
        <v>1.3250024985157816E-2</v>
      </c>
    </row>
    <row r="910" spans="2:4" x14ac:dyDescent="0.25">
      <c r="B910">
        <v>884</v>
      </c>
      <c r="C910">
        <v>0.67621228532633093</v>
      </c>
      <c r="D910">
        <v>0.26378771467366902</v>
      </c>
    </row>
    <row r="911" spans="2:4" x14ac:dyDescent="0.25">
      <c r="B911">
        <v>885</v>
      </c>
      <c r="C911">
        <v>0.65646516071760086</v>
      </c>
      <c r="D911">
        <v>-2.1465160717600851E-2</v>
      </c>
    </row>
    <row r="912" spans="2:4" x14ac:dyDescent="0.25">
      <c r="B912">
        <v>886</v>
      </c>
      <c r="C912">
        <v>0.66643366112104641</v>
      </c>
      <c r="D912">
        <v>6.0566338878953574E-2</v>
      </c>
    </row>
    <row r="913" spans="2:4" x14ac:dyDescent="0.25">
      <c r="B913">
        <v>887</v>
      </c>
      <c r="C913">
        <v>0.69159225737736119</v>
      </c>
      <c r="D913">
        <v>0.1714077426226388</v>
      </c>
    </row>
    <row r="914" spans="2:4" x14ac:dyDescent="0.25">
      <c r="B914">
        <v>888</v>
      </c>
      <c r="C914">
        <v>0.65693985121300302</v>
      </c>
      <c r="D914">
        <v>-4.6939851213003037E-2</v>
      </c>
    </row>
    <row r="915" spans="2:4" x14ac:dyDescent="0.25">
      <c r="B915">
        <v>889</v>
      </c>
      <c r="C915">
        <v>0.64792073180036192</v>
      </c>
      <c r="D915">
        <v>-0.1969207318003619</v>
      </c>
    </row>
    <row r="916" spans="2:4" x14ac:dyDescent="0.25">
      <c r="B916">
        <v>890</v>
      </c>
      <c r="C916">
        <v>0.66795267070633335</v>
      </c>
      <c r="D916">
        <v>-2.3952670706333334E-2</v>
      </c>
    </row>
    <row r="917" spans="2:4" x14ac:dyDescent="0.25">
      <c r="B917">
        <v>891</v>
      </c>
      <c r="C917">
        <v>0.66159181806794432</v>
      </c>
      <c r="D917">
        <v>3.8408181932055641E-2</v>
      </c>
    </row>
    <row r="918" spans="2:4" x14ac:dyDescent="0.25">
      <c r="B918">
        <v>892</v>
      </c>
      <c r="C918">
        <v>0.64887011279116624</v>
      </c>
      <c r="D918">
        <v>-0.19887011279116623</v>
      </c>
    </row>
    <row r="919" spans="2:4" x14ac:dyDescent="0.25">
      <c r="B919">
        <v>893</v>
      </c>
      <c r="C919">
        <v>0.66035762277989862</v>
      </c>
      <c r="D919">
        <v>0.22764237722010139</v>
      </c>
    </row>
    <row r="920" spans="2:4" x14ac:dyDescent="0.25">
      <c r="B920">
        <v>894</v>
      </c>
      <c r="C920">
        <v>0.66823748500357461</v>
      </c>
      <c r="D920">
        <v>3.6762514996425355E-2</v>
      </c>
    </row>
    <row r="921" spans="2:4" x14ac:dyDescent="0.25">
      <c r="B921">
        <v>895</v>
      </c>
      <c r="C921">
        <v>0.67383883284932011</v>
      </c>
      <c r="D921">
        <v>5.5161167150679868E-2</v>
      </c>
    </row>
    <row r="922" spans="2:4" x14ac:dyDescent="0.25">
      <c r="B922">
        <v>896</v>
      </c>
      <c r="C922">
        <v>0.66871217549897677</v>
      </c>
      <c r="D922">
        <v>8.9287824501023239E-2</v>
      </c>
    </row>
    <row r="923" spans="2:4" x14ac:dyDescent="0.25">
      <c r="B923">
        <v>897</v>
      </c>
      <c r="C923">
        <v>0.65304738915070537</v>
      </c>
      <c r="D923">
        <v>-6.5047389150705404E-2</v>
      </c>
    </row>
    <row r="924" spans="2:4" x14ac:dyDescent="0.25">
      <c r="B924">
        <v>898</v>
      </c>
      <c r="C924">
        <v>0.6541866463396705</v>
      </c>
      <c r="D924">
        <v>-0.10918664633967046</v>
      </c>
    </row>
    <row r="925" spans="2:4" x14ac:dyDescent="0.25">
      <c r="B925">
        <v>899</v>
      </c>
      <c r="C925">
        <v>0.66690835161644857</v>
      </c>
      <c r="D925">
        <v>8.4091648383551432E-2</v>
      </c>
    </row>
    <row r="926" spans="2:4" x14ac:dyDescent="0.25">
      <c r="B926">
        <v>900</v>
      </c>
      <c r="C926">
        <v>0.67203500896679191</v>
      </c>
      <c r="D926">
        <v>8.196499103320809E-2</v>
      </c>
    </row>
    <row r="927" spans="2:4" x14ac:dyDescent="0.25">
      <c r="B927">
        <v>901</v>
      </c>
      <c r="C927">
        <v>0.66197157046426602</v>
      </c>
      <c r="D927">
        <v>7.8028429535733967E-2</v>
      </c>
    </row>
    <row r="928" spans="2:4" x14ac:dyDescent="0.25">
      <c r="B928">
        <v>902</v>
      </c>
      <c r="C928">
        <v>0.65665503691576177</v>
      </c>
      <c r="D928">
        <v>0.24634496308423826</v>
      </c>
    </row>
    <row r="929" spans="2:4" x14ac:dyDescent="0.25">
      <c r="B929">
        <v>903</v>
      </c>
      <c r="C929">
        <v>0.65959811798725521</v>
      </c>
      <c r="D929">
        <v>6.0401882012744768E-2</v>
      </c>
    </row>
    <row r="930" spans="2:4" x14ac:dyDescent="0.25">
      <c r="B930">
        <v>904</v>
      </c>
      <c r="C930">
        <v>0.66026268468081817</v>
      </c>
      <c r="D930">
        <v>9.9737315319181841E-2</v>
      </c>
    </row>
    <row r="931" spans="2:4" x14ac:dyDescent="0.25">
      <c r="B931">
        <v>905</v>
      </c>
      <c r="C931">
        <v>0.69463027654793497</v>
      </c>
      <c r="D931">
        <v>0.19636972345206505</v>
      </c>
    </row>
    <row r="932" spans="2:4" x14ac:dyDescent="0.25">
      <c r="B932">
        <v>906</v>
      </c>
      <c r="C932">
        <v>0.66719316591368982</v>
      </c>
      <c r="D932">
        <v>-5.019316591368983E-2</v>
      </c>
    </row>
    <row r="933" spans="2:4" x14ac:dyDescent="0.25">
      <c r="B933">
        <v>907</v>
      </c>
      <c r="C933">
        <v>0.65893355129369213</v>
      </c>
      <c r="D933">
        <v>-9.9335512936921111E-3</v>
      </c>
    </row>
    <row r="934" spans="2:4" x14ac:dyDescent="0.25">
      <c r="B934">
        <v>908</v>
      </c>
      <c r="C934">
        <v>0.65494615113231403</v>
      </c>
      <c r="D934">
        <v>0.26305384886768601</v>
      </c>
    </row>
    <row r="935" spans="2:4" x14ac:dyDescent="0.25">
      <c r="B935">
        <v>909</v>
      </c>
      <c r="C935">
        <v>0.66728810401277028</v>
      </c>
      <c r="D935">
        <v>-0.16428810401277028</v>
      </c>
    </row>
    <row r="936" spans="2:4" x14ac:dyDescent="0.25">
      <c r="B936">
        <v>910</v>
      </c>
      <c r="C936">
        <v>0.64934480328656841</v>
      </c>
      <c r="D936">
        <v>0.13365519671343162</v>
      </c>
    </row>
    <row r="937" spans="2:4" x14ac:dyDescent="0.25">
      <c r="B937">
        <v>911</v>
      </c>
      <c r="C937">
        <v>0.65950317988817475</v>
      </c>
      <c r="D937">
        <v>6.3496820111825225E-2</v>
      </c>
    </row>
    <row r="938" spans="2:4" x14ac:dyDescent="0.25">
      <c r="B938">
        <v>912</v>
      </c>
      <c r="C938">
        <v>0.67744648061437662</v>
      </c>
      <c r="D938">
        <v>0.20855351938562339</v>
      </c>
    </row>
    <row r="939" spans="2:4" x14ac:dyDescent="0.25">
      <c r="B939">
        <v>913</v>
      </c>
      <c r="C939">
        <v>0.68760485721598297</v>
      </c>
      <c r="D939">
        <v>-3.160485721598294E-2</v>
      </c>
    </row>
    <row r="940" spans="2:4" x14ac:dyDescent="0.25">
      <c r="B940">
        <v>914</v>
      </c>
      <c r="C940">
        <v>0.67706672821805491</v>
      </c>
      <c r="D940">
        <v>-9.1066728218054949E-2</v>
      </c>
    </row>
    <row r="941" spans="2:4" x14ac:dyDescent="0.25">
      <c r="B941">
        <v>915</v>
      </c>
      <c r="C941">
        <v>0.66576909442748333</v>
      </c>
      <c r="D941">
        <v>0.12623090557251671</v>
      </c>
    </row>
    <row r="942" spans="2:4" x14ac:dyDescent="0.25">
      <c r="B942">
        <v>916</v>
      </c>
      <c r="C942">
        <v>0.69406064795345235</v>
      </c>
      <c r="D942">
        <v>-5.3060647953452333E-2</v>
      </c>
    </row>
    <row r="943" spans="2:4" x14ac:dyDescent="0.25">
      <c r="B943">
        <v>917</v>
      </c>
      <c r="C943">
        <v>0.66548428013024208</v>
      </c>
      <c r="D943">
        <v>-2.4842801302420447E-3</v>
      </c>
    </row>
    <row r="944" spans="2:4" x14ac:dyDescent="0.25">
      <c r="B944">
        <v>918</v>
      </c>
      <c r="C944">
        <v>0.68523140473897215</v>
      </c>
      <c r="D944">
        <v>-0.17623140473897214</v>
      </c>
    </row>
    <row r="945" spans="2:4" x14ac:dyDescent="0.25">
      <c r="B945">
        <v>919</v>
      </c>
      <c r="C945">
        <v>0.69548471943965895</v>
      </c>
      <c r="D945">
        <v>-0.31248471943965894</v>
      </c>
    </row>
    <row r="946" spans="2:4" x14ac:dyDescent="0.25">
      <c r="B946">
        <v>920</v>
      </c>
      <c r="C946">
        <v>0.6678577326072529</v>
      </c>
      <c r="D946">
        <v>0.14014226739274716</v>
      </c>
    </row>
    <row r="947" spans="2:4" x14ac:dyDescent="0.25">
      <c r="B947">
        <v>921</v>
      </c>
      <c r="C947">
        <v>0.66197157046426602</v>
      </c>
      <c r="D947">
        <v>-5.497157046426604E-2</v>
      </c>
    </row>
    <row r="948" spans="2:4" x14ac:dyDescent="0.25">
      <c r="B948">
        <v>922</v>
      </c>
      <c r="C948">
        <v>0.68342758085644384</v>
      </c>
      <c r="D948">
        <v>0.22457241914355619</v>
      </c>
    </row>
    <row r="949" spans="2:4" x14ac:dyDescent="0.25">
      <c r="B949">
        <v>923</v>
      </c>
      <c r="C949">
        <v>0.68342758085644384</v>
      </c>
      <c r="D949">
        <v>-3.1427580856443815E-2</v>
      </c>
    </row>
    <row r="950" spans="2:4" x14ac:dyDescent="0.25">
      <c r="B950">
        <v>924</v>
      </c>
      <c r="C950">
        <v>0.65437652253783141</v>
      </c>
      <c r="D950">
        <v>-0.17637652253783143</v>
      </c>
    </row>
    <row r="951" spans="2:4" x14ac:dyDescent="0.25">
      <c r="B951">
        <v>925</v>
      </c>
      <c r="C951">
        <v>0.66510452773392026</v>
      </c>
      <c r="D951">
        <v>0.18689547226607972</v>
      </c>
    </row>
    <row r="952" spans="2:4" x14ac:dyDescent="0.25">
      <c r="B952">
        <v>926</v>
      </c>
      <c r="C952">
        <v>0.68143388077575484</v>
      </c>
      <c r="D952">
        <v>-2.5433880775754814E-2</v>
      </c>
    </row>
    <row r="953" spans="2:4" x14ac:dyDescent="0.25">
      <c r="B953">
        <v>927</v>
      </c>
      <c r="C953">
        <v>0.6666235373192072</v>
      </c>
      <c r="D953">
        <v>-4.3623537319207206E-2</v>
      </c>
    </row>
    <row r="954" spans="2:4" x14ac:dyDescent="0.25">
      <c r="B954">
        <v>928</v>
      </c>
      <c r="C954">
        <v>0.67203500896679191</v>
      </c>
      <c r="D954">
        <v>-1.4035008966791884E-2</v>
      </c>
    </row>
    <row r="955" spans="2:4" x14ac:dyDescent="0.25">
      <c r="B955">
        <v>929</v>
      </c>
      <c r="C955">
        <v>0.66472477533759855</v>
      </c>
      <c r="D955">
        <v>9.727522466240146E-2</v>
      </c>
    </row>
    <row r="956" spans="2:4" x14ac:dyDescent="0.25">
      <c r="B956">
        <v>930</v>
      </c>
      <c r="C956">
        <v>0.66614884682380504</v>
      </c>
      <c r="D956">
        <v>-9.1488468238050125E-3</v>
      </c>
    </row>
    <row r="957" spans="2:4" x14ac:dyDescent="0.25">
      <c r="B957">
        <v>931</v>
      </c>
      <c r="C957">
        <v>0.65836392269920951</v>
      </c>
      <c r="D957">
        <v>-2.7363922699209509E-2</v>
      </c>
    </row>
    <row r="958" spans="2:4" x14ac:dyDescent="0.25">
      <c r="B958">
        <v>932</v>
      </c>
      <c r="C958">
        <v>0.6975733576194284</v>
      </c>
      <c r="D958">
        <v>3.9426642380571586E-2</v>
      </c>
    </row>
    <row r="959" spans="2:4" x14ac:dyDescent="0.25">
      <c r="B959">
        <v>933</v>
      </c>
      <c r="C959">
        <v>0.66937674219253984</v>
      </c>
      <c r="D959">
        <v>7.7623257807460155E-2</v>
      </c>
    </row>
    <row r="960" spans="2:4" x14ac:dyDescent="0.25">
      <c r="B960">
        <v>934</v>
      </c>
      <c r="C960">
        <v>0.6525726986553031</v>
      </c>
      <c r="D960">
        <v>5.7427301344696868E-2</v>
      </c>
    </row>
    <row r="961" spans="2:4" x14ac:dyDescent="0.25">
      <c r="B961">
        <v>935</v>
      </c>
      <c r="C961">
        <v>0.65190813196174013</v>
      </c>
      <c r="D961">
        <v>-6.790813196174017E-2</v>
      </c>
    </row>
    <row r="962" spans="2:4" x14ac:dyDescent="0.25">
      <c r="B962">
        <v>936</v>
      </c>
      <c r="C962">
        <v>0.68902892870218946</v>
      </c>
      <c r="D962">
        <v>5.0971071297810533E-2</v>
      </c>
    </row>
    <row r="963" spans="2:4" x14ac:dyDescent="0.25">
      <c r="B963">
        <v>937</v>
      </c>
      <c r="C963">
        <v>0.64744604130495975</v>
      </c>
      <c r="D963">
        <v>-8.6446041304959698E-2</v>
      </c>
    </row>
    <row r="964" spans="2:4" x14ac:dyDescent="0.25">
      <c r="B964">
        <v>938</v>
      </c>
      <c r="C964">
        <v>0.6612120656716225</v>
      </c>
      <c r="D964">
        <v>-6.2120656716224687E-3</v>
      </c>
    </row>
    <row r="965" spans="2:4" x14ac:dyDescent="0.25">
      <c r="B965">
        <v>939</v>
      </c>
      <c r="C965">
        <v>0.64801566989944237</v>
      </c>
      <c r="D965">
        <v>-2.8015669899442375E-2</v>
      </c>
    </row>
    <row r="966" spans="2:4" x14ac:dyDescent="0.25">
      <c r="B966">
        <v>940</v>
      </c>
      <c r="C966">
        <v>0.65304738915070537</v>
      </c>
      <c r="D966">
        <v>9.2952610849294626E-2</v>
      </c>
    </row>
    <row r="967" spans="2:4" x14ac:dyDescent="0.25">
      <c r="B967">
        <v>941</v>
      </c>
      <c r="C967">
        <v>0.67032612318334417</v>
      </c>
      <c r="D967">
        <v>5.6738768166558762E-3</v>
      </c>
    </row>
    <row r="968" spans="2:4" x14ac:dyDescent="0.25">
      <c r="B968">
        <v>942</v>
      </c>
      <c r="C968">
        <v>0.66083231327530079</v>
      </c>
      <c r="D968">
        <v>2.1167686724699264E-2</v>
      </c>
    </row>
    <row r="969" spans="2:4" x14ac:dyDescent="0.25">
      <c r="B969">
        <v>943</v>
      </c>
      <c r="C969">
        <v>0.66757291831001153</v>
      </c>
      <c r="D969">
        <v>3.3427081689988425E-2</v>
      </c>
    </row>
    <row r="970" spans="2:4" x14ac:dyDescent="0.25">
      <c r="B970">
        <v>944</v>
      </c>
      <c r="C970">
        <v>0.65684491311392268</v>
      </c>
      <c r="D970">
        <v>-0.22184491311392268</v>
      </c>
    </row>
    <row r="971" spans="2:4" x14ac:dyDescent="0.25">
      <c r="B971">
        <v>945</v>
      </c>
      <c r="C971">
        <v>0.68238326176655917</v>
      </c>
      <c r="D971">
        <v>-6.8383261766559178E-2</v>
      </c>
    </row>
    <row r="972" spans="2:4" x14ac:dyDescent="0.25">
      <c r="B972">
        <v>946</v>
      </c>
      <c r="C972">
        <v>0.66225638476150728</v>
      </c>
      <c r="D972">
        <v>9.4743615238492729E-2</v>
      </c>
    </row>
    <row r="973" spans="2:4" x14ac:dyDescent="0.25">
      <c r="B973">
        <v>947</v>
      </c>
      <c r="C973">
        <v>0.67678191392081355</v>
      </c>
      <c r="D973">
        <v>-2.0781913920813522E-2</v>
      </c>
    </row>
    <row r="974" spans="2:4" x14ac:dyDescent="0.25">
      <c r="B974">
        <v>948</v>
      </c>
      <c r="C974">
        <v>0.65931330369001384</v>
      </c>
      <c r="D974">
        <v>0.19368669630998614</v>
      </c>
    </row>
    <row r="975" spans="2:4" x14ac:dyDescent="0.25">
      <c r="B975">
        <v>949</v>
      </c>
      <c r="C975">
        <v>0.66339564195047251</v>
      </c>
      <c r="D975">
        <v>-0.1433956419504725</v>
      </c>
    </row>
    <row r="976" spans="2:4" x14ac:dyDescent="0.25">
      <c r="B976">
        <v>950</v>
      </c>
      <c r="C976">
        <v>0.66339564195047251</v>
      </c>
      <c r="D976">
        <v>-0.1433956419504725</v>
      </c>
    </row>
    <row r="977" spans="2:4" x14ac:dyDescent="0.25">
      <c r="B977">
        <v>951</v>
      </c>
      <c r="C977">
        <v>0.66880711359805722</v>
      </c>
      <c r="D977">
        <v>0.12519288640194282</v>
      </c>
    </row>
    <row r="978" spans="2:4" x14ac:dyDescent="0.25">
      <c r="B978">
        <v>952</v>
      </c>
      <c r="C978">
        <v>0.65798417030288781</v>
      </c>
      <c r="D978">
        <v>0.11701582969711222</v>
      </c>
    </row>
    <row r="979" spans="2:4" x14ac:dyDescent="0.25">
      <c r="B979">
        <v>953</v>
      </c>
      <c r="C979">
        <v>0.66567415632840288</v>
      </c>
      <c r="D979">
        <v>-0.1916741563284029</v>
      </c>
    </row>
    <row r="980" spans="2:4" x14ac:dyDescent="0.25">
      <c r="B980">
        <v>954</v>
      </c>
      <c r="C980">
        <v>0.67279451375943533</v>
      </c>
      <c r="D980">
        <v>0.20320548624056467</v>
      </c>
    </row>
    <row r="981" spans="2:4" x14ac:dyDescent="0.25">
      <c r="B981">
        <v>955</v>
      </c>
      <c r="C981">
        <v>0.70858617711275862</v>
      </c>
      <c r="D981">
        <v>-0.20858617711275862</v>
      </c>
    </row>
    <row r="982" spans="2:4" x14ac:dyDescent="0.25">
      <c r="B982">
        <v>956</v>
      </c>
      <c r="C982">
        <v>0.66757291831001153</v>
      </c>
      <c r="D982">
        <v>0.21042708168998847</v>
      </c>
    </row>
    <row r="983" spans="2:4" x14ac:dyDescent="0.25">
      <c r="B983">
        <v>957</v>
      </c>
      <c r="C983">
        <v>0.68959855729667208</v>
      </c>
      <c r="D983">
        <v>-0.17259855729667206</v>
      </c>
    </row>
    <row r="984" spans="2:4" x14ac:dyDescent="0.25">
      <c r="B984">
        <v>958</v>
      </c>
      <c r="C984">
        <v>0.6644399610403573</v>
      </c>
      <c r="D984">
        <v>-0.20743996104035728</v>
      </c>
    </row>
    <row r="985" spans="2:4" x14ac:dyDescent="0.25">
      <c r="B985">
        <v>959</v>
      </c>
      <c r="C985">
        <v>0.65152837956541843</v>
      </c>
      <c r="D985">
        <v>-6.2528379565418457E-2</v>
      </c>
    </row>
    <row r="986" spans="2:4" x14ac:dyDescent="0.25">
      <c r="B986">
        <v>960</v>
      </c>
      <c r="C986">
        <v>0.65684491311392268</v>
      </c>
      <c r="D986">
        <v>1.15508688607735E-3</v>
      </c>
    </row>
    <row r="987" spans="2:4" x14ac:dyDescent="0.25">
      <c r="B987">
        <v>961</v>
      </c>
      <c r="C987">
        <v>0.65447146063691175</v>
      </c>
      <c r="D987">
        <v>-0.27947146063691175</v>
      </c>
    </row>
    <row r="988" spans="2:4" x14ac:dyDescent="0.25">
      <c r="B988">
        <v>962</v>
      </c>
      <c r="C988">
        <v>0.66339564195047251</v>
      </c>
      <c r="D988">
        <v>0.21060435804952748</v>
      </c>
    </row>
    <row r="989" spans="2:4" x14ac:dyDescent="0.25">
      <c r="B989">
        <v>963</v>
      </c>
      <c r="C989">
        <v>0.65959811798725521</v>
      </c>
      <c r="D989">
        <v>0.26640188201274484</v>
      </c>
    </row>
    <row r="990" spans="2:4" x14ac:dyDescent="0.25">
      <c r="B990">
        <v>964</v>
      </c>
      <c r="C990">
        <v>0.68921880490035026</v>
      </c>
      <c r="D990">
        <v>0.1227811950996498</v>
      </c>
    </row>
    <row r="991" spans="2:4" x14ac:dyDescent="0.25">
      <c r="B991">
        <v>965</v>
      </c>
      <c r="C991">
        <v>0.65589553212311835</v>
      </c>
      <c r="D991">
        <v>7.8104467876881634E-2</v>
      </c>
    </row>
    <row r="992" spans="2:4" x14ac:dyDescent="0.25">
      <c r="B992">
        <v>966</v>
      </c>
      <c r="C992">
        <v>0.67697179011897446</v>
      </c>
      <c r="D992">
        <v>-4.6971790118974455E-2</v>
      </c>
    </row>
    <row r="993" spans="2:4" x14ac:dyDescent="0.25">
      <c r="B993">
        <v>967</v>
      </c>
      <c r="C993">
        <v>0.68133894267667439</v>
      </c>
      <c r="D993">
        <v>0.13666105732332556</v>
      </c>
    </row>
    <row r="994" spans="2:4" x14ac:dyDescent="0.25">
      <c r="B994">
        <v>968</v>
      </c>
      <c r="C994">
        <v>0.65608540832127915</v>
      </c>
      <c r="D994">
        <v>9.1914591678720847E-2</v>
      </c>
    </row>
    <row r="995" spans="2:4" x14ac:dyDescent="0.25">
      <c r="B995">
        <v>969</v>
      </c>
      <c r="C995">
        <v>0.69567459563781975</v>
      </c>
      <c r="D995">
        <v>0.13332540436218021</v>
      </c>
    </row>
    <row r="996" spans="2:4" x14ac:dyDescent="0.25">
      <c r="B996">
        <v>970</v>
      </c>
      <c r="C996">
        <v>0.6784907997042614</v>
      </c>
      <c r="D996">
        <v>9.0509200295738612E-2</v>
      </c>
    </row>
    <row r="997" spans="2:4" x14ac:dyDescent="0.25">
      <c r="B997">
        <v>971</v>
      </c>
      <c r="C997">
        <v>0.68580103333345477</v>
      </c>
      <c r="D997">
        <v>-5.6801033333454765E-2</v>
      </c>
    </row>
    <row r="998" spans="2:4" x14ac:dyDescent="0.25">
      <c r="B998">
        <v>972</v>
      </c>
      <c r="C998">
        <v>0.65124356526817706</v>
      </c>
      <c r="D998">
        <v>-0.10024356526817702</v>
      </c>
    </row>
    <row r="999" spans="2:4" x14ac:dyDescent="0.25">
      <c r="B999">
        <v>973</v>
      </c>
      <c r="C999">
        <v>0.6730793280566767</v>
      </c>
      <c r="D999">
        <v>-1.8079328056676669E-2</v>
      </c>
    </row>
    <row r="1000" spans="2:4" x14ac:dyDescent="0.25">
      <c r="B1000">
        <v>974</v>
      </c>
      <c r="C1000">
        <v>0.67573759483092877</v>
      </c>
      <c r="D1000">
        <v>9.326240516907125E-2</v>
      </c>
    </row>
    <row r="1001" spans="2:4" x14ac:dyDescent="0.25">
      <c r="B1001">
        <v>975</v>
      </c>
      <c r="C1001">
        <v>0.67203500896679191</v>
      </c>
      <c r="D1001">
        <v>9.4964991033208102E-2</v>
      </c>
    </row>
    <row r="1002" spans="2:4" x14ac:dyDescent="0.25">
      <c r="B1002">
        <v>976</v>
      </c>
      <c r="C1002">
        <v>0.68057943788403086</v>
      </c>
      <c r="D1002">
        <v>0.11042056211596918</v>
      </c>
    </row>
    <row r="1003" spans="2:4" x14ac:dyDescent="0.25">
      <c r="B1003">
        <v>977</v>
      </c>
      <c r="C1003">
        <v>0.65893355129369213</v>
      </c>
      <c r="D1003">
        <v>0.17306644870630783</v>
      </c>
    </row>
    <row r="1004" spans="2:4" x14ac:dyDescent="0.25">
      <c r="B1004">
        <v>978</v>
      </c>
      <c r="C1004">
        <v>0.66985143268794201</v>
      </c>
      <c r="D1004">
        <v>-5.8851432687942018E-2</v>
      </c>
    </row>
    <row r="1005" spans="2:4" x14ac:dyDescent="0.25">
      <c r="B1005">
        <v>979</v>
      </c>
      <c r="C1005">
        <v>0.65912342749185304</v>
      </c>
      <c r="D1005">
        <v>0.24487657250814698</v>
      </c>
    </row>
    <row r="1006" spans="2:4" x14ac:dyDescent="0.25">
      <c r="B1006">
        <v>980</v>
      </c>
      <c r="C1006">
        <v>0.65095875097093581</v>
      </c>
      <c r="D1006">
        <v>0.16304124902906414</v>
      </c>
    </row>
    <row r="1007" spans="2:4" x14ac:dyDescent="0.25">
      <c r="B1007">
        <v>981</v>
      </c>
      <c r="C1007">
        <v>0.66652859922012686</v>
      </c>
      <c r="D1007">
        <v>1.9471400779873194E-2</v>
      </c>
    </row>
    <row r="1008" spans="2:4" x14ac:dyDescent="0.25">
      <c r="B1008">
        <v>982</v>
      </c>
      <c r="C1008">
        <v>0.67374389475023966</v>
      </c>
      <c r="D1008">
        <v>0.1582561052497603</v>
      </c>
    </row>
    <row r="1009" spans="2:4" x14ac:dyDescent="0.25">
      <c r="B1009">
        <v>983</v>
      </c>
      <c r="C1009">
        <v>0.67906042829874402</v>
      </c>
      <c r="D1009">
        <v>0.23393957170125601</v>
      </c>
    </row>
    <row r="1010" spans="2:4" x14ac:dyDescent="0.25">
      <c r="B1010">
        <v>984</v>
      </c>
      <c r="C1010">
        <v>0.67260463756127453</v>
      </c>
      <c r="D1010">
        <v>-1.4604637561274503E-2</v>
      </c>
    </row>
    <row r="1011" spans="2:4" x14ac:dyDescent="0.25">
      <c r="B1011">
        <v>985</v>
      </c>
      <c r="C1011">
        <v>0.66538934203116162</v>
      </c>
      <c r="D1011">
        <v>-8.4389342031161663E-2</v>
      </c>
    </row>
    <row r="1012" spans="2:4" x14ac:dyDescent="0.25">
      <c r="B1012">
        <v>986</v>
      </c>
      <c r="C1012">
        <v>0.64839542229576408</v>
      </c>
      <c r="D1012">
        <v>-0.33839542229576408</v>
      </c>
    </row>
    <row r="1013" spans="2:4" x14ac:dyDescent="0.25">
      <c r="B1013">
        <v>987</v>
      </c>
      <c r="C1013">
        <v>0.69975693389827842</v>
      </c>
      <c r="D1013">
        <v>-0.13075693389827847</v>
      </c>
    </row>
    <row r="1014" spans="2:4" x14ac:dyDescent="0.25">
      <c r="B1014">
        <v>988</v>
      </c>
      <c r="C1014">
        <v>0.68703522862150035</v>
      </c>
      <c r="D1014">
        <v>9.6477137849959593E-4</v>
      </c>
    </row>
    <row r="1015" spans="2:4" x14ac:dyDescent="0.25">
      <c r="B1015">
        <v>989</v>
      </c>
      <c r="C1015">
        <v>0.6628260133559899</v>
      </c>
      <c r="D1015">
        <v>-5.9826013355989915E-2</v>
      </c>
    </row>
    <row r="1016" spans="2:4" x14ac:dyDescent="0.25">
      <c r="B1016">
        <v>990</v>
      </c>
      <c r="C1016">
        <v>0.65637022261852052</v>
      </c>
      <c r="D1016">
        <v>0.12962977738147952</v>
      </c>
    </row>
    <row r="1017" spans="2:4" x14ac:dyDescent="0.25">
      <c r="B1017">
        <v>991</v>
      </c>
      <c r="C1017">
        <v>0.64364851734174244</v>
      </c>
      <c r="D1017">
        <v>-0.20364851734174244</v>
      </c>
    </row>
    <row r="1018" spans="2:4" x14ac:dyDescent="0.25">
      <c r="B1018">
        <v>992</v>
      </c>
      <c r="C1018">
        <v>0.66292095145507035</v>
      </c>
      <c r="D1018">
        <v>4.0790485449296865E-3</v>
      </c>
    </row>
    <row r="1019" spans="2:4" x14ac:dyDescent="0.25">
      <c r="B1019">
        <v>993</v>
      </c>
      <c r="C1019">
        <v>0.66871217549897677</v>
      </c>
      <c r="D1019">
        <v>-9.5712175498976815E-2</v>
      </c>
    </row>
    <row r="1020" spans="2:4" x14ac:dyDescent="0.25">
      <c r="B1020">
        <v>994</v>
      </c>
      <c r="C1020">
        <v>0.67478821384012444</v>
      </c>
      <c r="D1020">
        <v>3.3211786159875523E-2</v>
      </c>
    </row>
    <row r="1021" spans="2:4" x14ac:dyDescent="0.25">
      <c r="B1021">
        <v>995</v>
      </c>
      <c r="C1021">
        <v>0.68656053812609819</v>
      </c>
      <c r="D1021">
        <v>7.3439461873901823E-2</v>
      </c>
    </row>
    <row r="1022" spans="2:4" x14ac:dyDescent="0.25">
      <c r="B1022">
        <v>996</v>
      </c>
      <c r="C1022">
        <v>0.64611690791783372</v>
      </c>
      <c r="D1022">
        <v>1.6883092082166318E-2</v>
      </c>
    </row>
    <row r="1023" spans="2:4" x14ac:dyDescent="0.25">
      <c r="B1023">
        <v>997</v>
      </c>
      <c r="C1023">
        <v>0.67611734722725059</v>
      </c>
      <c r="D1023">
        <v>-7.1173472272505478E-3</v>
      </c>
    </row>
    <row r="1024" spans="2:4" x14ac:dyDescent="0.25">
      <c r="B1024">
        <v>998</v>
      </c>
      <c r="C1024">
        <v>0.65143344146633797</v>
      </c>
      <c r="D1024">
        <v>-0.15643344146633797</v>
      </c>
    </row>
    <row r="1025" spans="2:4" x14ac:dyDescent="0.25">
      <c r="B1025">
        <v>999</v>
      </c>
      <c r="C1025">
        <v>0.66852229930081586</v>
      </c>
      <c r="D1025">
        <v>-0.19652229930081588</v>
      </c>
    </row>
    <row r="1026" spans="2:4" x14ac:dyDescent="0.25">
      <c r="B1026">
        <v>1000</v>
      </c>
      <c r="C1026">
        <v>0.67877561400150266</v>
      </c>
      <c r="D1026">
        <v>-0.41677561400150265</v>
      </c>
    </row>
    <row r="1027" spans="2:4" x14ac:dyDescent="0.25">
      <c r="B1027">
        <v>1001</v>
      </c>
      <c r="C1027">
        <v>0.64754097940404021</v>
      </c>
      <c r="D1027">
        <v>7.1459020595959766E-2</v>
      </c>
    </row>
    <row r="1028" spans="2:4" x14ac:dyDescent="0.25">
      <c r="B1028">
        <v>1002</v>
      </c>
      <c r="C1028">
        <v>0.6730793280566767</v>
      </c>
      <c r="D1028">
        <v>0.21992067194332332</v>
      </c>
    </row>
    <row r="1029" spans="2:4" x14ac:dyDescent="0.25">
      <c r="B1029">
        <v>1003</v>
      </c>
      <c r="C1029">
        <v>0.66595897062564424</v>
      </c>
      <c r="D1029">
        <v>-4.8958970625644249E-2</v>
      </c>
    </row>
    <row r="1030" spans="2:4" x14ac:dyDescent="0.25">
      <c r="B1030">
        <v>1004</v>
      </c>
      <c r="C1030">
        <v>0.64849036039484453</v>
      </c>
      <c r="D1030">
        <v>0.10050963960515547</v>
      </c>
    </row>
    <row r="1031" spans="2:4" x14ac:dyDescent="0.25">
      <c r="B1031">
        <v>1005</v>
      </c>
      <c r="C1031">
        <v>0.64962961758380966</v>
      </c>
      <c r="D1031">
        <v>2.3370382416190383E-2</v>
      </c>
    </row>
    <row r="1032" spans="2:4" x14ac:dyDescent="0.25">
      <c r="B1032">
        <v>1006</v>
      </c>
      <c r="C1032">
        <v>0.67194007086771146</v>
      </c>
      <c r="D1032">
        <v>0.18605992913228853</v>
      </c>
    </row>
    <row r="1033" spans="2:4" x14ac:dyDescent="0.25">
      <c r="B1033">
        <v>1007</v>
      </c>
      <c r="C1033">
        <v>0.70042150059184138</v>
      </c>
      <c r="D1033">
        <v>-9.1421500591841398E-2</v>
      </c>
    </row>
    <row r="1034" spans="2:4" x14ac:dyDescent="0.25">
      <c r="B1034">
        <v>1008</v>
      </c>
      <c r="C1034">
        <v>0.68076931408219177</v>
      </c>
      <c r="D1034">
        <v>0.11923068591780828</v>
      </c>
    </row>
    <row r="1035" spans="2:4" x14ac:dyDescent="0.25">
      <c r="B1035">
        <v>1009</v>
      </c>
      <c r="C1035">
        <v>0.67194007086771146</v>
      </c>
      <c r="D1035">
        <v>0.22205992913228856</v>
      </c>
    </row>
    <row r="1036" spans="2:4" x14ac:dyDescent="0.25">
      <c r="B1036">
        <v>1010</v>
      </c>
      <c r="C1036">
        <v>0.70820642471643691</v>
      </c>
      <c r="D1036">
        <v>-0.35720642471643693</v>
      </c>
    </row>
    <row r="1037" spans="2:4" x14ac:dyDescent="0.25">
      <c r="B1037">
        <v>1011</v>
      </c>
      <c r="C1037">
        <v>0.66130700377070295</v>
      </c>
      <c r="D1037">
        <v>5.9692996229297024E-2</v>
      </c>
    </row>
    <row r="1038" spans="2:4" x14ac:dyDescent="0.25">
      <c r="B1038">
        <v>1012</v>
      </c>
      <c r="C1038">
        <v>0.6887441144049482</v>
      </c>
      <c r="D1038">
        <v>-1.374411440494816E-2</v>
      </c>
    </row>
    <row r="1039" spans="2:4" x14ac:dyDescent="0.25">
      <c r="B1039">
        <v>1013</v>
      </c>
      <c r="C1039">
        <v>0.65171825576357922</v>
      </c>
      <c r="D1039">
        <v>-6.7182557635792062E-3</v>
      </c>
    </row>
    <row r="1040" spans="2:4" x14ac:dyDescent="0.25">
      <c r="B1040">
        <v>1014</v>
      </c>
      <c r="C1040">
        <v>0.6716552565704702</v>
      </c>
      <c r="D1040">
        <v>0.18734474342952978</v>
      </c>
    </row>
    <row r="1041" spans="2:4" x14ac:dyDescent="0.25">
      <c r="B1041">
        <v>1015</v>
      </c>
      <c r="C1041">
        <v>0.65095875097093581</v>
      </c>
      <c r="D1041">
        <v>-0.10995875097093577</v>
      </c>
    </row>
    <row r="1042" spans="2:4" x14ac:dyDescent="0.25">
      <c r="B1042">
        <v>1016</v>
      </c>
      <c r="C1042">
        <v>0.6784907997042614</v>
      </c>
      <c r="D1042">
        <v>0.23950920029573863</v>
      </c>
    </row>
    <row r="1043" spans="2:4" x14ac:dyDescent="0.25">
      <c r="B1043">
        <v>1017</v>
      </c>
      <c r="C1043">
        <v>0.70488359124862177</v>
      </c>
      <c r="D1043">
        <v>1.7116408751378209E-2</v>
      </c>
    </row>
    <row r="1044" spans="2:4" x14ac:dyDescent="0.25">
      <c r="B1044">
        <v>1018</v>
      </c>
      <c r="C1044">
        <v>0.6867504143242591</v>
      </c>
      <c r="D1044">
        <v>0.15424958567574087</v>
      </c>
    </row>
    <row r="1045" spans="2:4" x14ac:dyDescent="0.25">
      <c r="B1045">
        <v>1019</v>
      </c>
      <c r="C1045">
        <v>0.68257313796471997</v>
      </c>
      <c r="D1045">
        <v>-0.17157313796471996</v>
      </c>
    </row>
    <row r="1046" spans="2:4" x14ac:dyDescent="0.25">
      <c r="B1046">
        <v>1020</v>
      </c>
      <c r="C1046">
        <v>0.6716552565704702</v>
      </c>
      <c r="D1046">
        <v>0.18334474342952978</v>
      </c>
    </row>
    <row r="1047" spans="2:4" x14ac:dyDescent="0.25">
      <c r="B1047">
        <v>1021</v>
      </c>
      <c r="C1047">
        <v>0.67061093748058542</v>
      </c>
      <c r="D1047">
        <v>-0.16061093748058541</v>
      </c>
    </row>
    <row r="1048" spans="2:4" x14ac:dyDescent="0.25">
      <c r="B1048">
        <v>1022</v>
      </c>
      <c r="C1048">
        <v>0.6662437849228855</v>
      </c>
      <c r="D1048">
        <v>-1.8243784922885475E-2</v>
      </c>
    </row>
    <row r="1049" spans="2:4" x14ac:dyDescent="0.25">
      <c r="B1049">
        <v>1023</v>
      </c>
      <c r="C1049">
        <v>0.68494659044173078</v>
      </c>
      <c r="D1049">
        <v>3.0534095582691601E-3</v>
      </c>
    </row>
    <row r="1050" spans="2:4" x14ac:dyDescent="0.25">
      <c r="B1050">
        <v>1024</v>
      </c>
      <c r="C1050">
        <v>0.659787994185416</v>
      </c>
      <c r="D1050">
        <v>8.2120058145840336E-3</v>
      </c>
    </row>
    <row r="1051" spans="2:4" x14ac:dyDescent="0.25">
      <c r="B1051">
        <v>1025</v>
      </c>
      <c r="C1051">
        <v>0.66709822781460937</v>
      </c>
      <c r="D1051">
        <v>-0.18009822781460938</v>
      </c>
    </row>
    <row r="1052" spans="2:4" x14ac:dyDescent="0.25">
      <c r="B1052">
        <v>1026</v>
      </c>
      <c r="C1052">
        <v>0.67516796623644626</v>
      </c>
      <c r="D1052">
        <v>5.5832033763553723E-2</v>
      </c>
    </row>
    <row r="1053" spans="2:4" x14ac:dyDescent="0.25">
      <c r="B1053">
        <v>1027</v>
      </c>
      <c r="C1053">
        <v>0.66007280848265737</v>
      </c>
      <c r="D1053">
        <v>-2.9072808482657364E-2</v>
      </c>
    </row>
    <row r="1054" spans="2:4" x14ac:dyDescent="0.25">
      <c r="B1054">
        <v>1028</v>
      </c>
      <c r="C1054">
        <v>0.73079219848767196</v>
      </c>
      <c r="D1054">
        <v>-0.38579219848767199</v>
      </c>
    </row>
    <row r="1055" spans="2:4" x14ac:dyDescent="0.25">
      <c r="B1055">
        <v>1029</v>
      </c>
      <c r="C1055">
        <v>0.65114862716909661</v>
      </c>
      <c r="D1055">
        <v>-0.21714862716909661</v>
      </c>
    </row>
    <row r="1056" spans="2:4" x14ac:dyDescent="0.25">
      <c r="B1056">
        <v>1030</v>
      </c>
      <c r="C1056">
        <v>0.68902892870218946</v>
      </c>
      <c r="D1056">
        <v>0.15997107129781052</v>
      </c>
    </row>
    <row r="1057" spans="2:4" x14ac:dyDescent="0.25">
      <c r="B1057">
        <v>1031</v>
      </c>
      <c r="C1057">
        <v>0.68105412837943302</v>
      </c>
      <c r="D1057">
        <v>0.10994587162056702</v>
      </c>
    </row>
    <row r="1058" spans="2:4" x14ac:dyDescent="0.25">
      <c r="B1058">
        <v>1032</v>
      </c>
      <c r="C1058">
        <v>0.67013624698518326</v>
      </c>
      <c r="D1058">
        <v>7.3863753014816735E-2</v>
      </c>
    </row>
    <row r="1059" spans="2:4" x14ac:dyDescent="0.25">
      <c r="B1059">
        <v>1033</v>
      </c>
      <c r="C1059">
        <v>0.65209800815990093</v>
      </c>
      <c r="D1059">
        <v>0.23090199184009907</v>
      </c>
    </row>
    <row r="1060" spans="2:4" x14ac:dyDescent="0.25">
      <c r="B1060">
        <v>1034</v>
      </c>
      <c r="C1060">
        <v>0.67944018069506573</v>
      </c>
      <c r="D1060">
        <v>-7.2440180695065748E-2</v>
      </c>
    </row>
    <row r="1061" spans="2:4" x14ac:dyDescent="0.25">
      <c r="B1061">
        <v>1035</v>
      </c>
      <c r="C1061">
        <v>0.65551577972679653</v>
      </c>
      <c r="D1061">
        <v>0.14748422027320351</v>
      </c>
    </row>
    <row r="1062" spans="2:4" x14ac:dyDescent="0.25">
      <c r="B1062">
        <v>1036</v>
      </c>
      <c r="C1062">
        <v>0.66111712757254215</v>
      </c>
      <c r="D1062">
        <v>7.7882872427457839E-2</v>
      </c>
    </row>
    <row r="1063" spans="2:4" x14ac:dyDescent="0.25">
      <c r="B1063">
        <v>1037</v>
      </c>
      <c r="C1063">
        <v>0.65342714154702708</v>
      </c>
      <c r="D1063">
        <v>-0.20242714154702707</v>
      </c>
    </row>
    <row r="1064" spans="2:4" x14ac:dyDescent="0.25">
      <c r="B1064">
        <v>1038</v>
      </c>
      <c r="C1064">
        <v>0.65048406047553364</v>
      </c>
      <c r="D1064">
        <v>-0.18048406047553367</v>
      </c>
    </row>
    <row r="1065" spans="2:4" x14ac:dyDescent="0.25">
      <c r="B1065">
        <v>1039</v>
      </c>
      <c r="C1065">
        <v>0.65456639873599221</v>
      </c>
      <c r="D1065">
        <v>8.8433601264007788E-2</v>
      </c>
    </row>
    <row r="1066" spans="2:4" x14ac:dyDescent="0.25">
      <c r="B1066">
        <v>1040</v>
      </c>
      <c r="C1066">
        <v>0.67592747102908968</v>
      </c>
      <c r="D1066">
        <v>-0.22892747102908967</v>
      </c>
    </row>
    <row r="1067" spans="2:4" x14ac:dyDescent="0.25">
      <c r="B1067">
        <v>1041</v>
      </c>
      <c r="C1067">
        <v>0.66254119905874864</v>
      </c>
      <c r="D1067">
        <v>0.1334588009412514</v>
      </c>
    </row>
    <row r="1068" spans="2:4" x14ac:dyDescent="0.25">
      <c r="B1068">
        <v>1042</v>
      </c>
      <c r="C1068">
        <v>0.66681341351736811</v>
      </c>
      <c r="D1068">
        <v>-9.8813413517368165E-2</v>
      </c>
    </row>
    <row r="1069" spans="2:4" x14ac:dyDescent="0.25">
      <c r="B1069">
        <v>1043</v>
      </c>
      <c r="C1069">
        <v>0.66766785640909199</v>
      </c>
      <c r="D1069">
        <v>6.9332143590908002E-2</v>
      </c>
    </row>
    <row r="1070" spans="2:4" x14ac:dyDescent="0.25">
      <c r="B1070">
        <v>1044</v>
      </c>
      <c r="C1070">
        <v>0.67925030449690482</v>
      </c>
      <c r="D1070">
        <v>9.7749695503095202E-2</v>
      </c>
    </row>
    <row r="1071" spans="2:4" x14ac:dyDescent="0.25">
      <c r="B1071">
        <v>1045</v>
      </c>
      <c r="C1071">
        <v>0.65845886079828997</v>
      </c>
      <c r="D1071">
        <v>-3.7458860798289972E-2</v>
      </c>
    </row>
    <row r="1072" spans="2:4" x14ac:dyDescent="0.25">
      <c r="B1072">
        <v>1046</v>
      </c>
      <c r="C1072">
        <v>0.69510496704333713</v>
      </c>
      <c r="D1072">
        <v>0.13789503295666283</v>
      </c>
    </row>
    <row r="1073" spans="2:4" x14ac:dyDescent="0.25">
      <c r="B1073">
        <v>1047</v>
      </c>
      <c r="C1073">
        <v>0.69320620506172848</v>
      </c>
      <c r="D1073">
        <v>0.10979379493827157</v>
      </c>
    </row>
    <row r="1074" spans="2:4" x14ac:dyDescent="0.25">
      <c r="B1074">
        <v>1048</v>
      </c>
      <c r="C1074">
        <v>0.66434502294127684</v>
      </c>
      <c r="D1074">
        <v>6.5654977058723141E-2</v>
      </c>
    </row>
    <row r="1075" spans="2:4" x14ac:dyDescent="0.25">
      <c r="B1075">
        <v>1049</v>
      </c>
      <c r="C1075">
        <v>0.66197157046426602</v>
      </c>
      <c r="D1075">
        <v>-0.11697157046426598</v>
      </c>
    </row>
    <row r="1076" spans="2:4" x14ac:dyDescent="0.25">
      <c r="B1076">
        <v>1050</v>
      </c>
      <c r="C1076">
        <v>0.66330070385139206</v>
      </c>
      <c r="D1076">
        <v>6.2699296148607919E-2</v>
      </c>
    </row>
    <row r="1077" spans="2:4" x14ac:dyDescent="0.25">
      <c r="B1077">
        <v>1051</v>
      </c>
      <c r="C1077">
        <v>0.66557921822932253</v>
      </c>
      <c r="D1077">
        <v>0.22742078177067748</v>
      </c>
    </row>
    <row r="1078" spans="2:4" x14ac:dyDescent="0.25">
      <c r="B1078">
        <v>1052</v>
      </c>
      <c r="C1078">
        <v>0.65475627493415312</v>
      </c>
      <c r="D1078">
        <v>4.9243725065846844E-2</v>
      </c>
    </row>
    <row r="1079" spans="2:4" x14ac:dyDescent="0.25">
      <c r="B1079">
        <v>1053</v>
      </c>
      <c r="C1079">
        <v>0.65057899857461399</v>
      </c>
      <c r="D1079">
        <v>-0.25357899857461397</v>
      </c>
    </row>
    <row r="1080" spans="2:4" x14ac:dyDescent="0.25">
      <c r="B1080">
        <v>1054</v>
      </c>
      <c r="C1080">
        <v>0.67659203772265275</v>
      </c>
      <c r="D1080">
        <v>0.12140796227734729</v>
      </c>
    </row>
    <row r="1081" spans="2:4" x14ac:dyDescent="0.25">
      <c r="B1081">
        <v>1055</v>
      </c>
      <c r="C1081">
        <v>0.64934480328656841</v>
      </c>
      <c r="D1081">
        <v>-0.10334480328656837</v>
      </c>
    </row>
    <row r="1082" spans="2:4" x14ac:dyDescent="0.25">
      <c r="B1082">
        <v>1056</v>
      </c>
      <c r="C1082">
        <v>0.65475627493415312</v>
      </c>
      <c r="D1082">
        <v>0.13824372506584692</v>
      </c>
    </row>
    <row r="1083" spans="2:4" x14ac:dyDescent="0.25">
      <c r="B1083">
        <v>1057</v>
      </c>
      <c r="C1083">
        <v>0.68921880490035026</v>
      </c>
      <c r="D1083">
        <v>-0.12621880490035031</v>
      </c>
    </row>
    <row r="1084" spans="2:4" x14ac:dyDescent="0.25">
      <c r="B1084">
        <v>1058</v>
      </c>
      <c r="C1084">
        <v>0.66852229930081586</v>
      </c>
      <c r="D1084">
        <v>-6.5222993008158259E-3</v>
      </c>
    </row>
    <row r="1085" spans="2:4" x14ac:dyDescent="0.25">
      <c r="B1085">
        <v>1059</v>
      </c>
      <c r="C1085">
        <v>0.67497809003828535</v>
      </c>
      <c r="D1085">
        <v>9.4021909961714667E-2</v>
      </c>
    </row>
    <row r="1086" spans="2:4" x14ac:dyDescent="0.25">
      <c r="B1086">
        <v>1060</v>
      </c>
      <c r="C1086">
        <v>0.66975649458886155</v>
      </c>
      <c r="D1086">
        <v>-0.12175649458886151</v>
      </c>
    </row>
    <row r="1087" spans="2:4" x14ac:dyDescent="0.25">
      <c r="B1087">
        <v>1061</v>
      </c>
      <c r="C1087">
        <v>0.68513646663989169</v>
      </c>
      <c r="D1087">
        <v>0.13186353336010825</v>
      </c>
    </row>
    <row r="1088" spans="2:4" x14ac:dyDescent="0.25">
      <c r="B1088">
        <v>1062</v>
      </c>
      <c r="C1088">
        <v>0.64811060799852283</v>
      </c>
      <c r="D1088">
        <v>8.7889392001477162E-2</v>
      </c>
    </row>
    <row r="1089" spans="2:4" x14ac:dyDescent="0.25">
      <c r="B1089">
        <v>1063</v>
      </c>
      <c r="C1089">
        <v>0.66918686599437893</v>
      </c>
      <c r="D1089">
        <v>-6.7186865994378953E-2</v>
      </c>
    </row>
    <row r="1090" spans="2:4" x14ac:dyDescent="0.25">
      <c r="B1090">
        <v>1064</v>
      </c>
      <c r="C1090">
        <v>0.70175063397896753</v>
      </c>
      <c r="D1090">
        <v>0.13524936602103244</v>
      </c>
    </row>
    <row r="1091" spans="2:4" x14ac:dyDescent="0.25">
      <c r="B1091">
        <v>1065</v>
      </c>
      <c r="C1091">
        <v>0.66519946583300071</v>
      </c>
      <c r="D1091">
        <v>-7.7199465833000747E-2</v>
      </c>
    </row>
    <row r="1092" spans="2:4" x14ac:dyDescent="0.25">
      <c r="B1092">
        <v>1066</v>
      </c>
      <c r="C1092">
        <v>0.66709822781460937</v>
      </c>
      <c r="D1092">
        <v>-0.16009822781460936</v>
      </c>
    </row>
    <row r="1093" spans="2:4" x14ac:dyDescent="0.25">
      <c r="B1093">
        <v>1067</v>
      </c>
      <c r="C1093">
        <v>0.6628260133559899</v>
      </c>
      <c r="D1093">
        <v>0.21817398664401011</v>
      </c>
    </row>
    <row r="1094" spans="2:4" x14ac:dyDescent="0.25">
      <c r="B1094">
        <v>1068</v>
      </c>
      <c r="C1094">
        <v>0.65143344146633797</v>
      </c>
      <c r="D1094">
        <v>-6.9433441466338008E-2</v>
      </c>
    </row>
    <row r="1095" spans="2:4" x14ac:dyDescent="0.25">
      <c r="B1095">
        <v>1069</v>
      </c>
      <c r="C1095">
        <v>0.65589553212311835</v>
      </c>
      <c r="D1095">
        <v>2.4104467876881697E-2</v>
      </c>
    </row>
    <row r="1096" spans="2:4" x14ac:dyDescent="0.25">
      <c r="B1096">
        <v>1070</v>
      </c>
      <c r="C1096">
        <v>0.64877517469208579</v>
      </c>
      <c r="D1096">
        <v>-1.577517469208578E-2</v>
      </c>
    </row>
    <row r="1097" spans="2:4" x14ac:dyDescent="0.25">
      <c r="B1097">
        <v>1071</v>
      </c>
      <c r="C1097">
        <v>0.68769979531506342</v>
      </c>
      <c r="D1097">
        <v>-0.11369979531506347</v>
      </c>
    </row>
    <row r="1098" spans="2:4" x14ac:dyDescent="0.25">
      <c r="B1098">
        <v>1072</v>
      </c>
      <c r="C1098">
        <v>0.6594082417890943</v>
      </c>
      <c r="D1098">
        <v>4.3591758210905662E-2</v>
      </c>
    </row>
    <row r="1099" spans="2:4" x14ac:dyDescent="0.25">
      <c r="B1099">
        <v>1073</v>
      </c>
      <c r="C1099">
        <v>0.65029418427737273</v>
      </c>
      <c r="D1099">
        <v>-0.13329418427737272</v>
      </c>
    </row>
    <row r="1100" spans="2:4" x14ac:dyDescent="0.25">
      <c r="B1100">
        <v>1074</v>
      </c>
      <c r="C1100">
        <v>0.67792117110977879</v>
      </c>
      <c r="D1100">
        <v>-2.1921171109778759E-2</v>
      </c>
    </row>
    <row r="1101" spans="2:4" x14ac:dyDescent="0.25">
      <c r="B1101">
        <v>1075</v>
      </c>
      <c r="C1101">
        <v>0.67241476136311362</v>
      </c>
      <c r="D1101">
        <v>-4.414761363113584E-3</v>
      </c>
    </row>
    <row r="1102" spans="2:4" x14ac:dyDescent="0.25">
      <c r="B1102">
        <v>1076</v>
      </c>
      <c r="C1102">
        <v>0.70402914835689789</v>
      </c>
      <c r="D1102">
        <v>-0.10202914835689791</v>
      </c>
    </row>
    <row r="1103" spans="2:4" x14ac:dyDescent="0.25">
      <c r="B1103">
        <v>1077</v>
      </c>
      <c r="C1103">
        <v>0.67545278053368751</v>
      </c>
      <c r="D1103">
        <v>7.1547219466312484E-2</v>
      </c>
    </row>
    <row r="1104" spans="2:4" x14ac:dyDescent="0.25">
      <c r="B1104">
        <v>1078</v>
      </c>
      <c r="C1104">
        <v>0.68133894267667439</v>
      </c>
      <c r="D1104">
        <v>-6.9338942676674398E-2</v>
      </c>
    </row>
    <row r="1105" spans="2:4" x14ac:dyDescent="0.25">
      <c r="B1105">
        <v>1079</v>
      </c>
      <c r="C1105">
        <v>0.67697179011897446</v>
      </c>
      <c r="D1105">
        <v>5.2028209881025522E-2</v>
      </c>
    </row>
    <row r="1106" spans="2:4" x14ac:dyDescent="0.25">
      <c r="B1106">
        <v>1080</v>
      </c>
      <c r="C1106">
        <v>0.67194007086771146</v>
      </c>
      <c r="D1106">
        <v>-3.4940070867711448E-2</v>
      </c>
    </row>
    <row r="1107" spans="2:4" x14ac:dyDescent="0.25">
      <c r="B1107">
        <v>1081</v>
      </c>
      <c r="C1107">
        <v>0.6802946235867896</v>
      </c>
      <c r="D1107">
        <v>0.26970537641321035</v>
      </c>
    </row>
    <row r="1108" spans="2:4" x14ac:dyDescent="0.25">
      <c r="B1108">
        <v>1082</v>
      </c>
      <c r="C1108">
        <v>0.68864917630586775</v>
      </c>
      <c r="D1108">
        <v>0.14235082369413221</v>
      </c>
    </row>
    <row r="1109" spans="2:4" x14ac:dyDescent="0.25">
      <c r="B1109">
        <v>1083</v>
      </c>
      <c r="C1109">
        <v>0.67953511879414619</v>
      </c>
      <c r="D1109">
        <v>-0.12853511879414614</v>
      </c>
    </row>
    <row r="1110" spans="2:4" x14ac:dyDescent="0.25">
      <c r="B1110">
        <v>1084</v>
      </c>
      <c r="C1110">
        <v>0.65646516071760086</v>
      </c>
      <c r="D1110">
        <v>3.1534839282399085E-2</v>
      </c>
    </row>
    <row r="1111" spans="2:4" x14ac:dyDescent="0.25">
      <c r="B1111">
        <v>1085</v>
      </c>
      <c r="C1111">
        <v>0.64545234122427064</v>
      </c>
      <c r="D1111">
        <v>-5.4523412242706293E-3</v>
      </c>
    </row>
    <row r="1112" spans="2:4" x14ac:dyDescent="0.25">
      <c r="B1112">
        <v>1086</v>
      </c>
      <c r="C1112">
        <v>0.6853263428380526</v>
      </c>
      <c r="D1112">
        <v>0.23567365716194744</v>
      </c>
    </row>
    <row r="1113" spans="2:4" x14ac:dyDescent="0.25">
      <c r="B1113">
        <v>1087</v>
      </c>
      <c r="C1113">
        <v>0.65152837956541843</v>
      </c>
      <c r="D1113">
        <v>-0.10052837956541838</v>
      </c>
    </row>
    <row r="1114" spans="2:4" x14ac:dyDescent="0.25">
      <c r="B1114">
        <v>1088</v>
      </c>
      <c r="C1114">
        <v>0.67573759483092877</v>
      </c>
      <c r="D1114">
        <v>-2.9737594830928749E-2</v>
      </c>
    </row>
    <row r="1115" spans="2:4" x14ac:dyDescent="0.25">
      <c r="B1115">
        <v>1089</v>
      </c>
      <c r="C1115">
        <v>0.66899698979621802</v>
      </c>
      <c r="D1115">
        <v>9.7003010203781992E-2</v>
      </c>
    </row>
    <row r="1116" spans="2:4" x14ac:dyDescent="0.25">
      <c r="B1116">
        <v>1090</v>
      </c>
      <c r="C1116">
        <v>0.66681341351736811</v>
      </c>
      <c r="D1116">
        <v>7.5186586482631879E-2</v>
      </c>
    </row>
    <row r="1117" spans="2:4" x14ac:dyDescent="0.25">
      <c r="B1117">
        <v>1091</v>
      </c>
      <c r="C1117">
        <v>0.67250969946219408</v>
      </c>
      <c r="D1117">
        <v>7.1490300537805918E-2</v>
      </c>
    </row>
    <row r="1118" spans="2:4" x14ac:dyDescent="0.25">
      <c r="B1118">
        <v>1092</v>
      </c>
      <c r="C1118">
        <v>0.65209800815990093</v>
      </c>
      <c r="D1118">
        <v>-5.3098008159900956E-2</v>
      </c>
    </row>
    <row r="1119" spans="2:4" x14ac:dyDescent="0.25">
      <c r="B1119">
        <v>1093</v>
      </c>
      <c r="C1119">
        <v>0.6871301667205808</v>
      </c>
      <c r="D1119">
        <v>0.21686983327941922</v>
      </c>
    </row>
    <row r="1120" spans="2:4" x14ac:dyDescent="0.25">
      <c r="B1120">
        <v>1094</v>
      </c>
      <c r="C1120">
        <v>0.66500958963483991</v>
      </c>
      <c r="D1120">
        <v>0.11199041036516011</v>
      </c>
    </row>
    <row r="1121" spans="2:4" x14ac:dyDescent="0.25">
      <c r="B1121">
        <v>1095</v>
      </c>
      <c r="C1121">
        <v>0.66871217549897677</v>
      </c>
      <c r="D1121">
        <v>0.20128782450102323</v>
      </c>
    </row>
    <row r="1122" spans="2:4" x14ac:dyDescent="0.25">
      <c r="B1122">
        <v>1096</v>
      </c>
      <c r="C1122">
        <v>0.64535740312519019</v>
      </c>
      <c r="D1122">
        <v>9.9642596874809808E-2</v>
      </c>
    </row>
    <row r="1123" spans="2:4" x14ac:dyDescent="0.25">
      <c r="B1123">
        <v>1097</v>
      </c>
      <c r="C1123">
        <v>0.65048406047553364</v>
      </c>
      <c r="D1123">
        <v>9.6515939524466354E-2</v>
      </c>
    </row>
    <row r="1124" spans="2:4" x14ac:dyDescent="0.25">
      <c r="B1124">
        <v>1098</v>
      </c>
      <c r="C1124">
        <v>0.66406020864403559</v>
      </c>
      <c r="D1124">
        <v>5.7939791355964387E-2</v>
      </c>
    </row>
    <row r="1125" spans="2:4" x14ac:dyDescent="0.25">
      <c r="B1125">
        <v>1099</v>
      </c>
      <c r="C1125">
        <v>0.64792073180036192</v>
      </c>
      <c r="D1125">
        <v>7.8079268199638063E-2</v>
      </c>
    </row>
    <row r="1126" spans="2:4" x14ac:dyDescent="0.25">
      <c r="B1126">
        <v>1100</v>
      </c>
      <c r="C1126">
        <v>0.659787994185416</v>
      </c>
      <c r="D1126">
        <v>0.18321200581458397</v>
      </c>
    </row>
    <row r="1127" spans="2:4" x14ac:dyDescent="0.25">
      <c r="B1127">
        <v>1101</v>
      </c>
      <c r="C1127">
        <v>0.67421858524564193</v>
      </c>
      <c r="D1127">
        <v>-6.3218585245641945E-2</v>
      </c>
    </row>
    <row r="1128" spans="2:4" x14ac:dyDescent="0.25">
      <c r="B1128">
        <v>1102</v>
      </c>
      <c r="C1128">
        <v>0.65285751295254446</v>
      </c>
      <c r="D1128">
        <v>0.12514248704745556</v>
      </c>
    </row>
    <row r="1129" spans="2:4" x14ac:dyDescent="0.25">
      <c r="B1129">
        <v>1103</v>
      </c>
      <c r="C1129">
        <v>0.6558005940240379</v>
      </c>
      <c r="D1129">
        <v>7.8199405975962089E-2</v>
      </c>
    </row>
    <row r="1130" spans="2:4" x14ac:dyDescent="0.25">
      <c r="B1130">
        <v>1104</v>
      </c>
      <c r="C1130">
        <v>0.66016774658173782</v>
      </c>
      <c r="D1130">
        <v>7.5832253418262163E-2</v>
      </c>
    </row>
    <row r="1131" spans="2:4" x14ac:dyDescent="0.25">
      <c r="B1131">
        <v>1105</v>
      </c>
      <c r="C1131">
        <v>0.69206694787276335</v>
      </c>
      <c r="D1131">
        <v>0.20493305212723667</v>
      </c>
    </row>
    <row r="1132" spans="2:4" x14ac:dyDescent="0.25">
      <c r="B1132">
        <v>1106</v>
      </c>
      <c r="C1132">
        <v>0.65570565592495744</v>
      </c>
      <c r="D1132">
        <v>0.19529434407504254</v>
      </c>
    </row>
    <row r="1133" spans="2:4" x14ac:dyDescent="0.25">
      <c r="B1133">
        <v>1107</v>
      </c>
      <c r="C1133">
        <v>0.68817448581046559</v>
      </c>
      <c r="D1133">
        <v>-2.6174485810465553E-2</v>
      </c>
    </row>
    <row r="1134" spans="2:4" x14ac:dyDescent="0.25">
      <c r="B1134">
        <v>1108</v>
      </c>
      <c r="C1134">
        <v>0.66766785640909199</v>
      </c>
      <c r="D1134">
        <v>-4.3667856409091987E-2</v>
      </c>
    </row>
    <row r="1135" spans="2:4" x14ac:dyDescent="0.25">
      <c r="B1135">
        <v>1109</v>
      </c>
      <c r="C1135">
        <v>0.65190813196174013</v>
      </c>
      <c r="D1135">
        <v>3.0091868038259917E-2</v>
      </c>
    </row>
    <row r="1136" spans="2:4" x14ac:dyDescent="0.25">
      <c r="B1136">
        <v>1110</v>
      </c>
      <c r="C1136">
        <v>0.64744604130495975</v>
      </c>
      <c r="D1136">
        <v>-0.23344604130495977</v>
      </c>
    </row>
    <row r="1137" spans="2:4" x14ac:dyDescent="0.25">
      <c r="B1137">
        <v>1111</v>
      </c>
      <c r="C1137">
        <v>0.6696615564897811</v>
      </c>
      <c r="D1137">
        <v>1.8338443510218849E-2</v>
      </c>
    </row>
    <row r="1138" spans="2:4" x14ac:dyDescent="0.25">
      <c r="B1138">
        <v>1112</v>
      </c>
      <c r="C1138">
        <v>0.65447146063691175</v>
      </c>
      <c r="D1138">
        <v>-9.4714606369117327E-3</v>
      </c>
    </row>
    <row r="1139" spans="2:4" x14ac:dyDescent="0.25">
      <c r="B1139">
        <v>1113</v>
      </c>
      <c r="C1139">
        <v>0.71114950578793035</v>
      </c>
      <c r="D1139">
        <v>-0.52114950578793029</v>
      </c>
    </row>
    <row r="1140" spans="2:4" x14ac:dyDescent="0.25">
      <c r="B1140">
        <v>1114</v>
      </c>
      <c r="C1140">
        <v>0.66358551814863342</v>
      </c>
      <c r="D1140">
        <v>9.4144818513666184E-3</v>
      </c>
    </row>
    <row r="1141" spans="2:4" x14ac:dyDescent="0.25">
      <c r="B1141">
        <v>1115</v>
      </c>
      <c r="C1141">
        <v>0.6525726986553031</v>
      </c>
      <c r="D1141">
        <v>-0.12657269865530307</v>
      </c>
    </row>
    <row r="1142" spans="2:4" x14ac:dyDescent="0.25">
      <c r="B1142">
        <v>1116</v>
      </c>
      <c r="C1142">
        <v>0.68000980928954835</v>
      </c>
      <c r="D1142">
        <v>-0.18900980928954836</v>
      </c>
    </row>
    <row r="1143" spans="2:4" x14ac:dyDescent="0.25">
      <c r="B1143">
        <v>1117</v>
      </c>
      <c r="C1143">
        <v>0.67725660441621571</v>
      </c>
      <c r="D1143">
        <v>0.13674339558378423</v>
      </c>
    </row>
    <row r="1144" spans="2:4" x14ac:dyDescent="0.25">
      <c r="B1144">
        <v>1118</v>
      </c>
      <c r="C1144">
        <v>0.67175019466955066</v>
      </c>
      <c r="D1144">
        <v>9.9249805330449359E-2</v>
      </c>
    </row>
    <row r="1145" spans="2:4" x14ac:dyDescent="0.25">
      <c r="B1145">
        <v>1119</v>
      </c>
      <c r="C1145">
        <v>0.67032612318334417</v>
      </c>
      <c r="D1145">
        <v>0.16067387681665579</v>
      </c>
    </row>
    <row r="1146" spans="2:4" x14ac:dyDescent="0.25">
      <c r="B1146">
        <v>1120</v>
      </c>
      <c r="C1146">
        <v>0.66339564195047251</v>
      </c>
      <c r="D1146">
        <v>1.4604358049527533E-2</v>
      </c>
    </row>
    <row r="1147" spans="2:4" x14ac:dyDescent="0.25">
      <c r="B1147">
        <v>1121</v>
      </c>
      <c r="C1147">
        <v>0.67697179011897446</v>
      </c>
      <c r="D1147">
        <v>0.18202820988102553</v>
      </c>
    </row>
    <row r="1148" spans="2:4" x14ac:dyDescent="0.25">
      <c r="B1148">
        <v>1122</v>
      </c>
      <c r="C1148">
        <v>0.67545278053368751</v>
      </c>
      <c r="D1148">
        <v>-7.5452780533687536E-2</v>
      </c>
    </row>
    <row r="1149" spans="2:4" x14ac:dyDescent="0.25">
      <c r="B1149">
        <v>1123</v>
      </c>
      <c r="C1149">
        <v>0.6610221894734617</v>
      </c>
      <c r="D1149">
        <v>3.5977810526538256E-2</v>
      </c>
    </row>
    <row r="1150" spans="2:4" x14ac:dyDescent="0.25">
      <c r="B1150">
        <v>1124</v>
      </c>
      <c r="C1150">
        <v>0.65276257485346401</v>
      </c>
      <c r="D1150">
        <v>-0.332762574853464</v>
      </c>
    </row>
    <row r="1151" spans="2:4" x14ac:dyDescent="0.25">
      <c r="B1151">
        <v>1125</v>
      </c>
      <c r="C1151">
        <v>0.64858529849392499</v>
      </c>
      <c r="D1151">
        <v>-9.0585298493924937E-2</v>
      </c>
    </row>
    <row r="1152" spans="2:4" x14ac:dyDescent="0.25">
      <c r="B1152">
        <v>1126</v>
      </c>
      <c r="C1152">
        <v>0.65931330369001384</v>
      </c>
      <c r="D1152">
        <v>0.23968669630998618</v>
      </c>
    </row>
    <row r="1153" spans="2:4" x14ac:dyDescent="0.25">
      <c r="B1153">
        <v>1127</v>
      </c>
      <c r="C1153">
        <v>0.66690835161644857</v>
      </c>
      <c r="D1153">
        <v>-7.7908351616448601E-2</v>
      </c>
    </row>
    <row r="1154" spans="2:4" x14ac:dyDescent="0.25">
      <c r="B1154">
        <v>1128</v>
      </c>
      <c r="C1154">
        <v>0.65874367509553133</v>
      </c>
      <c r="D1154">
        <v>3.7256324904468618E-2</v>
      </c>
    </row>
    <row r="1155" spans="2:4" x14ac:dyDescent="0.25">
      <c r="B1155">
        <v>1129</v>
      </c>
      <c r="C1155">
        <v>0.69111756688195902</v>
      </c>
      <c r="D1155">
        <v>-2.1117566881958982E-2</v>
      </c>
    </row>
    <row r="1156" spans="2:4" x14ac:dyDescent="0.25">
      <c r="B1156">
        <v>1130</v>
      </c>
      <c r="C1156">
        <v>0.65959811798725521</v>
      </c>
      <c r="D1156">
        <v>-0.26859811798725519</v>
      </c>
    </row>
    <row r="1157" spans="2:4" x14ac:dyDescent="0.25">
      <c r="B1157">
        <v>1131</v>
      </c>
      <c r="C1157">
        <v>0.67668697582173309</v>
      </c>
      <c r="D1157">
        <v>0.15631302417826687</v>
      </c>
    </row>
    <row r="1158" spans="2:4" x14ac:dyDescent="0.25">
      <c r="B1158">
        <v>1132</v>
      </c>
      <c r="C1158">
        <v>0.67830092350610049</v>
      </c>
      <c r="D1158">
        <v>2.5699076493899464E-2</v>
      </c>
    </row>
    <row r="1159" spans="2:4" x14ac:dyDescent="0.25">
      <c r="B1159">
        <v>1133</v>
      </c>
      <c r="C1159">
        <v>0.65067393667369444</v>
      </c>
      <c r="D1159">
        <v>-4.567393667369446E-2</v>
      </c>
    </row>
    <row r="1160" spans="2:4" x14ac:dyDescent="0.25">
      <c r="B1160">
        <v>1134</v>
      </c>
      <c r="C1160">
        <v>0.67042106128242462</v>
      </c>
      <c r="D1160">
        <v>-0.22342106128242462</v>
      </c>
    </row>
    <row r="1161" spans="2:4" x14ac:dyDescent="0.25">
      <c r="B1161">
        <v>1135</v>
      </c>
      <c r="C1161">
        <v>0.65703478931208348</v>
      </c>
      <c r="D1161">
        <v>2.3965210687916572E-2</v>
      </c>
    </row>
    <row r="1162" spans="2:4" x14ac:dyDescent="0.25">
      <c r="B1162">
        <v>1136</v>
      </c>
      <c r="C1162">
        <v>0.66823748500357461</v>
      </c>
      <c r="D1162">
        <v>-8.7237485003574644E-2</v>
      </c>
    </row>
    <row r="1163" spans="2:4" x14ac:dyDescent="0.25">
      <c r="B1163">
        <v>1137</v>
      </c>
      <c r="C1163">
        <v>0.70649753893298917</v>
      </c>
      <c r="D1163">
        <v>-3.5497538932989126E-2</v>
      </c>
    </row>
    <row r="1164" spans="2:4" x14ac:dyDescent="0.25">
      <c r="B1164">
        <v>1138</v>
      </c>
      <c r="C1164">
        <v>0.65048406047553364</v>
      </c>
      <c r="D1164">
        <v>-0.16448406047553366</v>
      </c>
    </row>
    <row r="1165" spans="2:4" x14ac:dyDescent="0.25">
      <c r="B1165">
        <v>1139</v>
      </c>
      <c r="C1165">
        <v>0.6833326427573635</v>
      </c>
      <c r="D1165">
        <v>-0.24033264275736349</v>
      </c>
    </row>
    <row r="1166" spans="2:4" x14ac:dyDescent="0.25">
      <c r="B1166">
        <v>1140</v>
      </c>
      <c r="C1166">
        <v>0.65912342749185304</v>
      </c>
      <c r="D1166">
        <v>0.1548765725081469</v>
      </c>
    </row>
    <row r="1167" spans="2:4" x14ac:dyDescent="0.25">
      <c r="B1167">
        <v>1141</v>
      </c>
      <c r="C1167">
        <v>0.6712755041741485</v>
      </c>
      <c r="D1167">
        <v>1.772449582585145E-2</v>
      </c>
    </row>
    <row r="1168" spans="2:4" x14ac:dyDescent="0.25">
      <c r="B1168">
        <v>1142</v>
      </c>
      <c r="C1168">
        <v>0.66918686599437893</v>
      </c>
      <c r="D1168">
        <v>-8.718686599437897E-2</v>
      </c>
    </row>
    <row r="1169" spans="2:4" x14ac:dyDescent="0.25">
      <c r="B1169">
        <v>1143</v>
      </c>
      <c r="C1169">
        <v>0.66092725137438124</v>
      </c>
      <c r="D1169">
        <v>7.0072748625618742E-2</v>
      </c>
    </row>
    <row r="1170" spans="2:4" x14ac:dyDescent="0.25">
      <c r="B1170">
        <v>1144</v>
      </c>
      <c r="C1170">
        <v>0.67393377094840057</v>
      </c>
      <c r="D1170">
        <v>0.13706622905159949</v>
      </c>
    </row>
    <row r="1171" spans="2:4" x14ac:dyDescent="0.25">
      <c r="B1171">
        <v>1145</v>
      </c>
      <c r="C1171">
        <v>0.68959855729667208</v>
      </c>
      <c r="D1171">
        <v>-0.45959855729667209</v>
      </c>
    </row>
    <row r="1172" spans="2:4" x14ac:dyDescent="0.25">
      <c r="B1172">
        <v>1146</v>
      </c>
      <c r="C1172">
        <v>0.67099068987690713</v>
      </c>
      <c r="D1172">
        <v>-7.0990689876907154E-2</v>
      </c>
    </row>
    <row r="1173" spans="2:4" x14ac:dyDescent="0.25">
      <c r="B1173">
        <v>1147</v>
      </c>
      <c r="C1173">
        <v>0.65959811798725521</v>
      </c>
      <c r="D1173">
        <v>-0.16659811798725521</v>
      </c>
    </row>
    <row r="1174" spans="2:4" x14ac:dyDescent="0.25">
      <c r="B1174">
        <v>1148</v>
      </c>
      <c r="C1174">
        <v>0.67659203772265275</v>
      </c>
      <c r="D1174">
        <v>2.5407962277347207E-2</v>
      </c>
    </row>
    <row r="1175" spans="2:4" x14ac:dyDescent="0.25">
      <c r="B1175">
        <v>1149</v>
      </c>
      <c r="C1175">
        <v>0.66377539434679422</v>
      </c>
      <c r="D1175">
        <v>-5.0775394346794234E-2</v>
      </c>
    </row>
    <row r="1176" spans="2:4" x14ac:dyDescent="0.25">
      <c r="B1176">
        <v>1150</v>
      </c>
      <c r="C1176">
        <v>0.65485121303323357</v>
      </c>
      <c r="D1176">
        <v>0.13414878696676646</v>
      </c>
    </row>
    <row r="1177" spans="2:4" x14ac:dyDescent="0.25">
      <c r="B1177">
        <v>1151</v>
      </c>
      <c r="C1177">
        <v>0.66681341351736811</v>
      </c>
      <c r="D1177">
        <v>-8.3813413517368152E-2</v>
      </c>
    </row>
    <row r="1178" spans="2:4" x14ac:dyDescent="0.25">
      <c r="B1178">
        <v>1152</v>
      </c>
      <c r="C1178">
        <v>0.68694029052241989</v>
      </c>
      <c r="D1178">
        <v>-1.4940290522419852E-2</v>
      </c>
    </row>
    <row r="1179" spans="2:4" x14ac:dyDescent="0.25">
      <c r="B1179">
        <v>1153</v>
      </c>
      <c r="C1179">
        <v>0.66747798021093119</v>
      </c>
      <c r="D1179">
        <v>-5.7477980210931201E-2</v>
      </c>
    </row>
    <row r="1180" spans="2:4" x14ac:dyDescent="0.25">
      <c r="B1180">
        <v>1154</v>
      </c>
      <c r="C1180">
        <v>0.7128583915713782</v>
      </c>
      <c r="D1180">
        <v>-0.17885839157137817</v>
      </c>
    </row>
    <row r="1181" spans="2:4" x14ac:dyDescent="0.25">
      <c r="B1181">
        <v>1155</v>
      </c>
      <c r="C1181">
        <v>0.6730793280566767</v>
      </c>
      <c r="D1181">
        <v>0.25292067194332335</v>
      </c>
    </row>
    <row r="1182" spans="2:4" x14ac:dyDescent="0.25">
      <c r="B1182">
        <v>1156</v>
      </c>
      <c r="C1182">
        <v>0.66519946583300071</v>
      </c>
      <c r="D1182">
        <v>8.2800534166999284E-2</v>
      </c>
    </row>
    <row r="1183" spans="2:4" x14ac:dyDescent="0.25">
      <c r="B1183">
        <v>1157</v>
      </c>
      <c r="C1183">
        <v>0.67981993309138744</v>
      </c>
      <c r="D1183">
        <v>8.0180066908612568E-2</v>
      </c>
    </row>
    <row r="1184" spans="2:4" x14ac:dyDescent="0.25">
      <c r="B1184">
        <v>1158</v>
      </c>
      <c r="C1184">
        <v>0.67981993309138744</v>
      </c>
      <c r="D1184">
        <v>8.0180066908612568E-2</v>
      </c>
    </row>
    <row r="1185" spans="2:4" x14ac:dyDescent="0.25">
      <c r="B1185">
        <v>1159</v>
      </c>
      <c r="C1185">
        <v>0.65855379889737042</v>
      </c>
      <c r="D1185">
        <v>-0.16255379889737043</v>
      </c>
    </row>
    <row r="1186" spans="2:4" x14ac:dyDescent="0.25">
      <c r="B1186">
        <v>1160</v>
      </c>
      <c r="C1186">
        <v>0.65807910840196826</v>
      </c>
      <c r="D1186">
        <v>-0.24107910840196828</v>
      </c>
    </row>
    <row r="1187" spans="2:4" x14ac:dyDescent="0.25">
      <c r="B1187">
        <v>1161</v>
      </c>
      <c r="C1187">
        <v>0.67250969946219408</v>
      </c>
      <c r="D1187">
        <v>-1.5096994621940363E-3</v>
      </c>
    </row>
    <row r="1188" spans="2:4" x14ac:dyDescent="0.25">
      <c r="B1188">
        <v>1162</v>
      </c>
      <c r="C1188">
        <v>0.64934480328656841</v>
      </c>
      <c r="D1188">
        <v>2.1655196713431635E-2</v>
      </c>
    </row>
    <row r="1189" spans="2:4" x14ac:dyDescent="0.25">
      <c r="B1189">
        <v>1163</v>
      </c>
      <c r="C1189">
        <v>0.67545278053368751</v>
      </c>
      <c r="D1189">
        <v>0.16354721946631245</v>
      </c>
    </row>
    <row r="1190" spans="2:4" x14ac:dyDescent="0.25">
      <c r="B1190">
        <v>1164</v>
      </c>
      <c r="C1190">
        <v>0.66766785640909199</v>
      </c>
      <c r="D1190">
        <v>5.3332143590907988E-2</v>
      </c>
    </row>
    <row r="1191" spans="2:4" x14ac:dyDescent="0.25">
      <c r="B1191">
        <v>1165</v>
      </c>
      <c r="C1191">
        <v>0.65684491311392268</v>
      </c>
      <c r="D1191">
        <v>-3.8449131139226544E-3</v>
      </c>
    </row>
    <row r="1192" spans="2:4" x14ac:dyDescent="0.25">
      <c r="B1192">
        <v>1166</v>
      </c>
      <c r="C1192">
        <v>0.68418708564908737</v>
      </c>
      <c r="D1192">
        <v>-4.0187085649087351E-2</v>
      </c>
    </row>
    <row r="1193" spans="2:4" x14ac:dyDescent="0.25">
      <c r="B1193">
        <v>1167</v>
      </c>
      <c r="C1193">
        <v>0.68902892870218946</v>
      </c>
      <c r="D1193">
        <v>-0.18902892870218946</v>
      </c>
    </row>
    <row r="1194" spans="2:4" x14ac:dyDescent="0.25">
      <c r="B1194">
        <v>1168</v>
      </c>
      <c r="C1194">
        <v>0.66814254690449415</v>
      </c>
      <c r="D1194">
        <v>-1.5142546904494125E-2</v>
      </c>
    </row>
    <row r="1195" spans="2:4" x14ac:dyDescent="0.25">
      <c r="B1195">
        <v>1169</v>
      </c>
      <c r="C1195">
        <v>0.65826898460012917</v>
      </c>
      <c r="D1195">
        <v>2.9731015399870775E-2</v>
      </c>
    </row>
    <row r="1196" spans="2:4" x14ac:dyDescent="0.25">
      <c r="B1196">
        <v>1170</v>
      </c>
      <c r="C1196">
        <v>0.67706672821805491</v>
      </c>
      <c r="D1196">
        <v>-2.1066728218054886E-2</v>
      </c>
    </row>
    <row r="1197" spans="2:4" x14ac:dyDescent="0.25">
      <c r="B1197">
        <v>1171</v>
      </c>
      <c r="C1197">
        <v>0.6901681858911547</v>
      </c>
      <c r="D1197">
        <v>0.20083181410884532</v>
      </c>
    </row>
    <row r="1198" spans="2:4" x14ac:dyDescent="0.25">
      <c r="B1198">
        <v>1172</v>
      </c>
      <c r="C1198">
        <v>0.64887011279116624</v>
      </c>
      <c r="D1198">
        <v>-0.20787011279116624</v>
      </c>
    </row>
    <row r="1199" spans="2:4" x14ac:dyDescent="0.25">
      <c r="B1199">
        <v>1173</v>
      </c>
      <c r="C1199">
        <v>0.65523096542955528</v>
      </c>
      <c r="D1199">
        <v>-2.023096542955527E-2</v>
      </c>
    </row>
    <row r="1200" spans="2:4" x14ac:dyDescent="0.25">
      <c r="B1200">
        <v>1174</v>
      </c>
      <c r="C1200">
        <v>0.65019924617829228</v>
      </c>
      <c r="D1200">
        <v>-0.3021992461782923</v>
      </c>
    </row>
    <row r="1201" spans="2:4" x14ac:dyDescent="0.25">
      <c r="B1201">
        <v>1175</v>
      </c>
      <c r="C1201">
        <v>0.69719360522310669</v>
      </c>
      <c r="D1201">
        <v>0.21480639477689334</v>
      </c>
    </row>
    <row r="1202" spans="2:4" x14ac:dyDescent="0.25">
      <c r="B1202">
        <v>1176</v>
      </c>
      <c r="C1202">
        <v>0.64573715552151201</v>
      </c>
      <c r="D1202">
        <v>0.20926284447848797</v>
      </c>
    </row>
    <row r="1203" spans="2:4" x14ac:dyDescent="0.25">
      <c r="B1203">
        <v>1177</v>
      </c>
      <c r="C1203">
        <v>0.65456639873599221</v>
      </c>
      <c r="D1203">
        <v>6.4433601264007767E-2</v>
      </c>
    </row>
    <row r="1204" spans="2:4" x14ac:dyDescent="0.25">
      <c r="B1204">
        <v>1178</v>
      </c>
      <c r="C1204">
        <v>0.65228788435806184</v>
      </c>
      <c r="D1204">
        <v>0.10971211564193817</v>
      </c>
    </row>
    <row r="1205" spans="2:4" x14ac:dyDescent="0.25">
      <c r="B1205">
        <v>1179</v>
      </c>
      <c r="C1205">
        <v>0.68921880490035026</v>
      </c>
      <c r="D1205">
        <v>-9.1218804900350281E-2</v>
      </c>
    </row>
    <row r="1206" spans="2:4" x14ac:dyDescent="0.25">
      <c r="B1206">
        <v>1180</v>
      </c>
      <c r="C1206">
        <v>0.65437652253783141</v>
      </c>
      <c r="D1206">
        <v>0.13662347746216863</v>
      </c>
    </row>
    <row r="1207" spans="2:4" x14ac:dyDescent="0.25">
      <c r="B1207">
        <v>1181</v>
      </c>
      <c r="C1207">
        <v>0.64725616510679895</v>
      </c>
      <c r="D1207">
        <v>0.10174383489320105</v>
      </c>
    </row>
    <row r="1208" spans="2:4" x14ac:dyDescent="0.25">
      <c r="B1208">
        <v>1182</v>
      </c>
      <c r="C1208">
        <v>0.66035762277989862</v>
      </c>
      <c r="D1208">
        <v>-9.8357622779898568E-2</v>
      </c>
    </row>
    <row r="1209" spans="2:4" x14ac:dyDescent="0.25">
      <c r="B1209">
        <v>1183</v>
      </c>
      <c r="C1209">
        <v>0.64364851734174244</v>
      </c>
      <c r="D1209">
        <v>-4.6485173417424308E-3</v>
      </c>
    </row>
    <row r="1210" spans="2:4" x14ac:dyDescent="0.25">
      <c r="B1210">
        <v>1184</v>
      </c>
      <c r="C1210">
        <v>0.66168675616702477</v>
      </c>
      <c r="D1210">
        <v>-8.6686756167024814E-2</v>
      </c>
    </row>
    <row r="1211" spans="2:4" x14ac:dyDescent="0.25">
      <c r="B1211">
        <v>1185</v>
      </c>
      <c r="C1211">
        <v>0.65437652253783141</v>
      </c>
      <c r="D1211">
        <v>-0.15837652253783141</v>
      </c>
    </row>
    <row r="1212" spans="2:4" x14ac:dyDescent="0.25">
      <c r="B1212">
        <v>1186</v>
      </c>
      <c r="C1212">
        <v>0.6833326427573635</v>
      </c>
      <c r="D1212">
        <v>-6.6332642757363502E-2</v>
      </c>
    </row>
    <row r="1213" spans="2:4" x14ac:dyDescent="0.25">
      <c r="B1213">
        <v>1187</v>
      </c>
      <c r="C1213">
        <v>0.6610221894734617</v>
      </c>
      <c r="D1213">
        <v>2.5977810526538359E-2</v>
      </c>
    </row>
    <row r="1214" spans="2:4" x14ac:dyDescent="0.25">
      <c r="B1214">
        <v>1188</v>
      </c>
      <c r="C1214">
        <v>0.65807910840196826</v>
      </c>
      <c r="D1214">
        <v>-7.7079108401968299E-2</v>
      </c>
    </row>
    <row r="1215" spans="2:4" x14ac:dyDescent="0.25">
      <c r="B1215">
        <v>1189</v>
      </c>
      <c r="C1215">
        <v>0.68608584763069602</v>
      </c>
      <c r="D1215">
        <v>1.0914152369303931E-2</v>
      </c>
    </row>
    <row r="1216" spans="2:4" x14ac:dyDescent="0.25">
      <c r="B1216">
        <v>1190</v>
      </c>
      <c r="C1216">
        <v>0.69187707167460244</v>
      </c>
      <c r="D1216">
        <v>5.0122928325397553E-2</v>
      </c>
    </row>
    <row r="1217" spans="2:4" x14ac:dyDescent="0.25">
      <c r="B1217">
        <v>1191</v>
      </c>
      <c r="C1217">
        <v>0.6576044179065661</v>
      </c>
      <c r="D1217">
        <v>1.2395582093433943E-2</v>
      </c>
    </row>
    <row r="1218" spans="2:4" x14ac:dyDescent="0.25">
      <c r="B1218">
        <v>1192</v>
      </c>
      <c r="C1218">
        <v>0.68921880490035026</v>
      </c>
      <c r="D1218">
        <v>0.11078119509964979</v>
      </c>
    </row>
    <row r="1219" spans="2:4" x14ac:dyDescent="0.25">
      <c r="B1219">
        <v>1193</v>
      </c>
      <c r="C1219">
        <v>0.66349058004955297</v>
      </c>
      <c r="D1219">
        <v>9.0509419950447034E-2</v>
      </c>
    </row>
    <row r="1220" spans="2:4" x14ac:dyDescent="0.25">
      <c r="B1220">
        <v>1194</v>
      </c>
      <c r="C1220">
        <v>0.68599090953161557</v>
      </c>
      <c r="D1220">
        <v>0.22100909046838446</v>
      </c>
    </row>
    <row r="1221" spans="2:4" x14ac:dyDescent="0.25">
      <c r="B1221">
        <v>1195</v>
      </c>
      <c r="C1221">
        <v>0.67754141871345708</v>
      </c>
      <c r="D1221">
        <v>0.20045858128654293</v>
      </c>
    </row>
    <row r="1222" spans="2:4" x14ac:dyDescent="0.25">
      <c r="B1222">
        <v>1196</v>
      </c>
      <c r="C1222">
        <v>0.64583209362059235</v>
      </c>
      <c r="D1222">
        <v>-0.10083209362059231</v>
      </c>
    </row>
    <row r="1223" spans="2:4" x14ac:dyDescent="0.25">
      <c r="B1223">
        <v>1197</v>
      </c>
      <c r="C1223">
        <v>0.66557921822932253</v>
      </c>
      <c r="D1223">
        <v>0.11542078177067749</v>
      </c>
    </row>
    <row r="1224" spans="2:4" x14ac:dyDescent="0.25">
      <c r="B1224">
        <v>1198</v>
      </c>
      <c r="C1224">
        <v>0.6594082417890943</v>
      </c>
      <c r="D1224">
        <v>7.6591758210905692E-2</v>
      </c>
    </row>
    <row r="1225" spans="2:4" x14ac:dyDescent="0.25">
      <c r="B1225">
        <v>1199</v>
      </c>
      <c r="C1225">
        <v>0.65798417030288781</v>
      </c>
      <c r="D1225">
        <v>0.1010158296971122</v>
      </c>
    </row>
    <row r="1226" spans="2:4" x14ac:dyDescent="0.25">
      <c r="B1226">
        <v>1200</v>
      </c>
      <c r="C1226">
        <v>0.66007280848265737</v>
      </c>
      <c r="D1226">
        <v>-0.10307280848265732</v>
      </c>
    </row>
    <row r="1227" spans="2:4" x14ac:dyDescent="0.25">
      <c r="B1227">
        <v>1201</v>
      </c>
      <c r="C1227">
        <v>0.66254119905874864</v>
      </c>
      <c r="D1227">
        <v>6.745880094125134E-2</v>
      </c>
    </row>
    <row r="1228" spans="2:4" x14ac:dyDescent="0.25">
      <c r="B1228">
        <v>1202</v>
      </c>
      <c r="C1228">
        <v>0.65523096542955528</v>
      </c>
      <c r="D1228">
        <v>4.876903457044468E-2</v>
      </c>
    </row>
    <row r="1229" spans="2:4" x14ac:dyDescent="0.25">
      <c r="B1229">
        <v>1203</v>
      </c>
      <c r="C1229">
        <v>0.65333220344794662</v>
      </c>
      <c r="D1229">
        <v>-0.30933220344794665</v>
      </c>
    </row>
    <row r="1230" spans="2:4" x14ac:dyDescent="0.25">
      <c r="B1230">
        <v>1204</v>
      </c>
      <c r="C1230">
        <v>0.67241476136311362</v>
      </c>
      <c r="D1230">
        <v>6.0585238636886363E-2</v>
      </c>
    </row>
    <row r="1231" spans="2:4" x14ac:dyDescent="0.25">
      <c r="B1231">
        <v>1205</v>
      </c>
      <c r="C1231">
        <v>0.65836392269920951</v>
      </c>
      <c r="D1231">
        <v>0.1066360773007905</v>
      </c>
    </row>
    <row r="1232" spans="2:4" x14ac:dyDescent="0.25">
      <c r="B1232">
        <v>1206</v>
      </c>
      <c r="C1232">
        <v>0.67697179011897446</v>
      </c>
      <c r="D1232">
        <v>0.11502820988102558</v>
      </c>
    </row>
    <row r="1233" spans="2:4" x14ac:dyDescent="0.25">
      <c r="B1233">
        <v>1207</v>
      </c>
      <c r="C1233">
        <v>0.67212994706587237</v>
      </c>
      <c r="D1233">
        <v>0.14887005293412758</v>
      </c>
    </row>
    <row r="1234" spans="2:4" x14ac:dyDescent="0.25">
      <c r="B1234">
        <v>1208</v>
      </c>
      <c r="C1234">
        <v>0.65219294625898139</v>
      </c>
      <c r="D1234">
        <v>0.15180705374101866</v>
      </c>
    </row>
    <row r="1235" spans="2:4" x14ac:dyDescent="0.25">
      <c r="B1235">
        <v>1209</v>
      </c>
      <c r="C1235">
        <v>0.67298438995759624</v>
      </c>
      <c r="D1235">
        <v>6.8015610042403751E-2</v>
      </c>
    </row>
    <row r="1236" spans="2:4" x14ac:dyDescent="0.25">
      <c r="B1236">
        <v>1210</v>
      </c>
      <c r="C1236">
        <v>0.68000980928954835</v>
      </c>
      <c r="D1236">
        <v>-5.2009809289548348E-2</v>
      </c>
    </row>
    <row r="1237" spans="2:4" x14ac:dyDescent="0.25">
      <c r="B1237">
        <v>1211</v>
      </c>
      <c r="C1237">
        <v>0.66425008484219639</v>
      </c>
      <c r="D1237">
        <v>-1.6250084842196366E-2</v>
      </c>
    </row>
    <row r="1238" spans="2:4" x14ac:dyDescent="0.25">
      <c r="B1238">
        <v>1212</v>
      </c>
      <c r="C1238">
        <v>0.67279451375943533</v>
      </c>
      <c r="D1238">
        <v>-5.0794513759435334E-2</v>
      </c>
    </row>
    <row r="1239" spans="2:4" x14ac:dyDescent="0.25">
      <c r="B1239">
        <v>1213</v>
      </c>
      <c r="C1239">
        <v>0.65836392269920951</v>
      </c>
      <c r="D1239">
        <v>5.7636077300790456E-2</v>
      </c>
    </row>
    <row r="1240" spans="2:4" x14ac:dyDescent="0.25">
      <c r="B1240">
        <v>1214</v>
      </c>
      <c r="C1240">
        <v>0.67013624698518326</v>
      </c>
      <c r="D1240">
        <v>-5.713624698518327E-2</v>
      </c>
    </row>
    <row r="1241" spans="2:4" x14ac:dyDescent="0.25">
      <c r="B1241">
        <v>1215</v>
      </c>
      <c r="C1241">
        <v>0.67061093748058542</v>
      </c>
      <c r="D1241">
        <v>9.5389062519414591E-2</v>
      </c>
    </row>
    <row r="1242" spans="2:4" x14ac:dyDescent="0.25">
      <c r="B1242">
        <v>1216</v>
      </c>
      <c r="C1242">
        <v>0.67697179011897446</v>
      </c>
      <c r="D1242">
        <v>-1.7971790118974429E-2</v>
      </c>
    </row>
    <row r="1243" spans="2:4" x14ac:dyDescent="0.25">
      <c r="B1243">
        <v>1217</v>
      </c>
      <c r="C1243">
        <v>0.65532590352863573</v>
      </c>
      <c r="D1243">
        <v>3.5674096471364214E-2</v>
      </c>
    </row>
    <row r="1244" spans="2:4" x14ac:dyDescent="0.25">
      <c r="B1244">
        <v>1218</v>
      </c>
      <c r="C1244">
        <v>0.6539967701415097</v>
      </c>
      <c r="D1244">
        <v>-0.16499677014150971</v>
      </c>
    </row>
    <row r="1245" spans="2:4" x14ac:dyDescent="0.25">
      <c r="B1245">
        <v>1219</v>
      </c>
      <c r="C1245">
        <v>0.67440846144380273</v>
      </c>
      <c r="D1245">
        <v>-0.14940846144380271</v>
      </c>
    </row>
    <row r="1246" spans="2:4" x14ac:dyDescent="0.25">
      <c r="B1246">
        <v>1220</v>
      </c>
      <c r="C1246">
        <v>0.66833242310265506</v>
      </c>
      <c r="D1246">
        <v>0.12066757689734497</v>
      </c>
    </row>
    <row r="1247" spans="2:4" x14ac:dyDescent="0.25">
      <c r="B1247">
        <v>1221</v>
      </c>
      <c r="C1247">
        <v>0.68921880490035026</v>
      </c>
      <c r="D1247">
        <v>0.10578119509964978</v>
      </c>
    </row>
    <row r="1248" spans="2:4" x14ac:dyDescent="0.25">
      <c r="B1248">
        <v>1222</v>
      </c>
      <c r="C1248">
        <v>0.65228788435806184</v>
      </c>
      <c r="D1248">
        <v>-8.6287884358061895E-2</v>
      </c>
    </row>
    <row r="1249" spans="2:4" x14ac:dyDescent="0.25">
      <c r="B1249">
        <v>1223</v>
      </c>
      <c r="C1249">
        <v>0.71266851537321729</v>
      </c>
      <c r="D1249">
        <v>-0.29466851537321731</v>
      </c>
    </row>
    <row r="1250" spans="2:4" x14ac:dyDescent="0.25">
      <c r="B1250">
        <v>1224</v>
      </c>
      <c r="C1250">
        <v>0.67735154251529617</v>
      </c>
      <c r="D1250">
        <v>-7.6351542515296189E-2</v>
      </c>
    </row>
    <row r="1251" spans="2:4" x14ac:dyDescent="0.25">
      <c r="B1251">
        <v>1225</v>
      </c>
      <c r="C1251">
        <v>0.68542128093713295</v>
      </c>
      <c r="D1251">
        <v>-2.5421280937132917E-2</v>
      </c>
    </row>
    <row r="1252" spans="2:4" x14ac:dyDescent="0.25">
      <c r="B1252">
        <v>1226</v>
      </c>
      <c r="C1252">
        <v>0.66425008484219639</v>
      </c>
      <c r="D1252">
        <v>-1.6250084842196366E-2</v>
      </c>
    </row>
    <row r="1253" spans="2:4" x14ac:dyDescent="0.25">
      <c r="B1253">
        <v>1227</v>
      </c>
      <c r="C1253">
        <v>0.68162375697391564</v>
      </c>
      <c r="D1253">
        <v>-1.7623756973915605E-2</v>
      </c>
    </row>
    <row r="1254" spans="2:4" x14ac:dyDescent="0.25">
      <c r="B1254">
        <v>1228</v>
      </c>
      <c r="C1254">
        <v>0.67735154251529617</v>
      </c>
      <c r="D1254">
        <v>0.1586484574847038</v>
      </c>
    </row>
    <row r="1255" spans="2:4" x14ac:dyDescent="0.25">
      <c r="B1255">
        <v>1229</v>
      </c>
      <c r="C1255">
        <v>0.66083231327530079</v>
      </c>
      <c r="D1255">
        <v>-0.20283231327530077</v>
      </c>
    </row>
    <row r="1256" spans="2:4" x14ac:dyDescent="0.25">
      <c r="B1256">
        <v>1230</v>
      </c>
      <c r="C1256">
        <v>0.66985143268794201</v>
      </c>
      <c r="D1256">
        <v>7.6148567312057991E-2</v>
      </c>
    </row>
    <row r="1257" spans="2:4" x14ac:dyDescent="0.25">
      <c r="B1257">
        <v>1231</v>
      </c>
      <c r="C1257">
        <v>0.67222488516495282</v>
      </c>
      <c r="D1257">
        <v>0.24777511483504722</v>
      </c>
    </row>
    <row r="1258" spans="2:4" x14ac:dyDescent="0.25">
      <c r="B1258">
        <v>1232</v>
      </c>
      <c r="C1258">
        <v>0.6907378144856372</v>
      </c>
      <c r="D1258">
        <v>-0.18073781448563719</v>
      </c>
    </row>
    <row r="1259" spans="2:4" x14ac:dyDescent="0.25">
      <c r="B1259">
        <v>1233</v>
      </c>
      <c r="C1259">
        <v>0.65817404650104872</v>
      </c>
      <c r="D1259">
        <v>-1.2174046501048696E-2</v>
      </c>
    </row>
    <row r="1260" spans="2:4" x14ac:dyDescent="0.25">
      <c r="B1260">
        <v>1234</v>
      </c>
      <c r="C1260">
        <v>0.67944018069506573</v>
      </c>
      <c r="D1260">
        <v>9.2559819304934288E-2</v>
      </c>
    </row>
    <row r="1261" spans="2:4" x14ac:dyDescent="0.25">
      <c r="B1261">
        <v>1235</v>
      </c>
      <c r="C1261">
        <v>0.66007280848265737</v>
      </c>
      <c r="D1261">
        <v>0.15792719151734258</v>
      </c>
    </row>
    <row r="1262" spans="2:4" x14ac:dyDescent="0.25">
      <c r="B1262">
        <v>1236</v>
      </c>
      <c r="C1262">
        <v>0.6558005940240379</v>
      </c>
      <c r="D1262">
        <v>-0.33080059402403789</v>
      </c>
    </row>
    <row r="1263" spans="2:4" x14ac:dyDescent="0.25">
      <c r="B1263">
        <v>1237</v>
      </c>
      <c r="C1263">
        <v>0.68722510481966126</v>
      </c>
      <c r="D1263">
        <v>-4.3225104819661242E-2</v>
      </c>
    </row>
    <row r="1264" spans="2:4" x14ac:dyDescent="0.25">
      <c r="B1264">
        <v>1238</v>
      </c>
      <c r="C1264">
        <v>0.66111712757254215</v>
      </c>
      <c r="D1264">
        <v>0.16688287242745781</v>
      </c>
    </row>
    <row r="1265" spans="2:4" x14ac:dyDescent="0.25">
      <c r="B1265">
        <v>1239</v>
      </c>
      <c r="C1265">
        <v>0.6576044179065661</v>
      </c>
      <c r="D1265">
        <v>5.5395582093433871E-2</v>
      </c>
    </row>
    <row r="1266" spans="2:4" x14ac:dyDescent="0.25">
      <c r="B1266">
        <v>1240</v>
      </c>
      <c r="C1266">
        <v>0.66301588955415081</v>
      </c>
      <c r="D1266">
        <v>4.8984110445849161E-2</v>
      </c>
    </row>
    <row r="1267" spans="2:4" x14ac:dyDescent="0.25">
      <c r="B1267">
        <v>1241</v>
      </c>
      <c r="C1267">
        <v>0.66206650856334648</v>
      </c>
      <c r="D1267">
        <v>-8.6066508563346522E-2</v>
      </c>
    </row>
    <row r="1268" spans="2:4" x14ac:dyDescent="0.25">
      <c r="B1268">
        <v>1242</v>
      </c>
      <c r="C1268">
        <v>0.6799148711904679</v>
      </c>
      <c r="D1268">
        <v>2.3085128809532063E-2</v>
      </c>
    </row>
    <row r="1269" spans="2:4" x14ac:dyDescent="0.25">
      <c r="B1269">
        <v>1243</v>
      </c>
      <c r="C1269">
        <v>0.65864873699645088</v>
      </c>
      <c r="D1269">
        <v>7.4351263003549106E-2</v>
      </c>
    </row>
    <row r="1270" spans="2:4" x14ac:dyDescent="0.25">
      <c r="B1270">
        <v>1244</v>
      </c>
      <c r="C1270">
        <v>0.67061093748058542</v>
      </c>
      <c r="D1270">
        <v>9.1389062519414588E-2</v>
      </c>
    </row>
    <row r="1271" spans="2:4" x14ac:dyDescent="0.25">
      <c r="B1271">
        <v>1245</v>
      </c>
      <c r="C1271">
        <v>0.6558005940240379</v>
      </c>
      <c r="D1271">
        <v>-0.20880059402403789</v>
      </c>
    </row>
    <row r="1272" spans="2:4" x14ac:dyDescent="0.25">
      <c r="B1272">
        <v>1246</v>
      </c>
      <c r="C1272">
        <v>0.67763635681253742</v>
      </c>
      <c r="D1272">
        <v>-0.30863635681253743</v>
      </c>
    </row>
    <row r="1273" spans="2:4" x14ac:dyDescent="0.25">
      <c r="B1273">
        <v>1247</v>
      </c>
      <c r="C1273">
        <v>0.68076931408219177</v>
      </c>
      <c r="D1273">
        <v>-0.23176931408219176</v>
      </c>
    </row>
    <row r="1274" spans="2:4" x14ac:dyDescent="0.25">
      <c r="B1274">
        <v>1248</v>
      </c>
      <c r="C1274">
        <v>0.6471612270077185</v>
      </c>
      <c r="D1274">
        <v>-3.1612270077184812E-3</v>
      </c>
    </row>
    <row r="1275" spans="2:4" x14ac:dyDescent="0.25">
      <c r="B1275">
        <v>1249</v>
      </c>
      <c r="C1275">
        <v>0.67383883284932011</v>
      </c>
      <c r="D1275">
        <v>-2.0838832849320088E-2</v>
      </c>
    </row>
    <row r="1276" spans="2:4" x14ac:dyDescent="0.25">
      <c r="B1276">
        <v>1250</v>
      </c>
      <c r="C1276">
        <v>0.64915492708840761</v>
      </c>
      <c r="D1276">
        <v>2.884507291159244E-2</v>
      </c>
    </row>
    <row r="1277" spans="2:4" x14ac:dyDescent="0.25">
      <c r="B1277">
        <v>1251</v>
      </c>
      <c r="C1277">
        <v>0.6700413088861028</v>
      </c>
      <c r="D1277">
        <v>-1.804130888610278E-2</v>
      </c>
    </row>
    <row r="1278" spans="2:4" x14ac:dyDescent="0.25">
      <c r="B1278">
        <v>1252</v>
      </c>
      <c r="C1278">
        <v>0.66899698979621802</v>
      </c>
      <c r="D1278">
        <v>-4.9996989796218028E-2</v>
      </c>
    </row>
    <row r="1279" spans="2:4" x14ac:dyDescent="0.25">
      <c r="B1279">
        <v>1253</v>
      </c>
      <c r="C1279">
        <v>0.66643366112104641</v>
      </c>
      <c r="D1279">
        <v>8.4566338878953595E-2</v>
      </c>
    </row>
    <row r="1280" spans="2:4" x14ac:dyDescent="0.25">
      <c r="B1280">
        <v>1254</v>
      </c>
      <c r="C1280">
        <v>0.64792073180036192</v>
      </c>
      <c r="D1280">
        <v>-0.13792073180036191</v>
      </c>
    </row>
    <row r="1281" spans="2:4" x14ac:dyDescent="0.25">
      <c r="B1281">
        <v>1255</v>
      </c>
      <c r="C1281">
        <v>0.65171825576357922</v>
      </c>
      <c r="D1281">
        <v>4.1281744236420725E-2</v>
      </c>
    </row>
    <row r="1282" spans="2:4" x14ac:dyDescent="0.25">
      <c r="B1282">
        <v>1256</v>
      </c>
      <c r="C1282">
        <v>0.6700413088861028</v>
      </c>
      <c r="D1282">
        <v>5.5958691113897174E-2</v>
      </c>
    </row>
    <row r="1283" spans="2:4" x14ac:dyDescent="0.25">
      <c r="B1283">
        <v>1257</v>
      </c>
      <c r="C1283">
        <v>0.6923517621700046</v>
      </c>
      <c r="D1283">
        <v>0.11664823782999545</v>
      </c>
    </row>
    <row r="1284" spans="2:4" x14ac:dyDescent="0.25">
      <c r="B1284">
        <v>1258</v>
      </c>
      <c r="C1284">
        <v>0.66197157046426602</v>
      </c>
      <c r="D1284">
        <v>-0.35297157046426603</v>
      </c>
    </row>
    <row r="1285" spans="2:4" x14ac:dyDescent="0.25">
      <c r="B1285">
        <v>1259</v>
      </c>
      <c r="C1285">
        <v>0.66491465153575946</v>
      </c>
      <c r="D1285">
        <v>7.8085348464240534E-2</v>
      </c>
    </row>
    <row r="1286" spans="2:4" x14ac:dyDescent="0.25">
      <c r="B1286">
        <v>1260</v>
      </c>
      <c r="C1286">
        <v>0.68694029052241989</v>
      </c>
      <c r="D1286">
        <v>-9.9402905224198479E-3</v>
      </c>
    </row>
    <row r="1287" spans="2:4" x14ac:dyDescent="0.25">
      <c r="B1287">
        <v>1261</v>
      </c>
      <c r="C1287">
        <v>0.66557921822932253</v>
      </c>
      <c r="D1287">
        <v>-0.10157921822932259</v>
      </c>
    </row>
    <row r="1288" spans="2:4" x14ac:dyDescent="0.25">
      <c r="B1288">
        <v>1262</v>
      </c>
      <c r="C1288">
        <v>0.69377583365621109</v>
      </c>
      <c r="D1288">
        <v>-9.4775833656211117E-2</v>
      </c>
    </row>
    <row r="1289" spans="2:4" x14ac:dyDescent="0.25">
      <c r="B1289">
        <v>1263</v>
      </c>
      <c r="C1289">
        <v>0.65855379889737042</v>
      </c>
      <c r="D1289">
        <v>8.3446201102629569E-2</v>
      </c>
    </row>
    <row r="1290" spans="2:4" x14ac:dyDescent="0.25">
      <c r="B1290">
        <v>1264</v>
      </c>
      <c r="C1290">
        <v>0.65314232724978571</v>
      </c>
      <c r="D1290">
        <v>-0.1381423272497857</v>
      </c>
    </row>
    <row r="1291" spans="2:4" x14ac:dyDescent="0.25">
      <c r="B1291">
        <v>1265</v>
      </c>
      <c r="C1291">
        <v>0.65456639873599221</v>
      </c>
      <c r="D1291">
        <v>8.3433601264007784E-2</v>
      </c>
    </row>
    <row r="1292" spans="2:4" x14ac:dyDescent="0.25">
      <c r="B1292">
        <v>1266</v>
      </c>
      <c r="C1292">
        <v>0.66567415632840288</v>
      </c>
      <c r="D1292">
        <v>1.1325843671597169E-2</v>
      </c>
    </row>
    <row r="1293" spans="2:4" x14ac:dyDescent="0.25">
      <c r="B1293">
        <v>1267</v>
      </c>
      <c r="C1293">
        <v>0.66045256087897908</v>
      </c>
      <c r="D1293">
        <v>-0.15545256087897907</v>
      </c>
    </row>
    <row r="1294" spans="2:4" x14ac:dyDescent="0.25">
      <c r="B1294">
        <v>1268</v>
      </c>
      <c r="C1294">
        <v>0.65352207964610742</v>
      </c>
      <c r="D1294">
        <v>-0.2525220796461074</v>
      </c>
    </row>
    <row r="1295" spans="2:4" x14ac:dyDescent="0.25">
      <c r="B1295">
        <v>1269</v>
      </c>
      <c r="C1295">
        <v>0.68390227135184611</v>
      </c>
      <c r="D1295">
        <v>-0.13990227135184607</v>
      </c>
    </row>
    <row r="1296" spans="2:4" x14ac:dyDescent="0.25">
      <c r="B1296">
        <v>1270</v>
      </c>
      <c r="C1296">
        <v>0.65333220344794662</v>
      </c>
      <c r="D1296">
        <v>-4.8332203447946642E-2</v>
      </c>
    </row>
    <row r="1297" spans="2:4" x14ac:dyDescent="0.25">
      <c r="B1297">
        <v>1271</v>
      </c>
      <c r="C1297">
        <v>0.65618034642035961</v>
      </c>
      <c r="D1297">
        <v>0.14081965357964044</v>
      </c>
    </row>
    <row r="1298" spans="2:4" x14ac:dyDescent="0.25">
      <c r="B1298">
        <v>1272</v>
      </c>
      <c r="C1298">
        <v>0.66709822781460937</v>
      </c>
      <c r="D1298">
        <v>0.10790177218539065</v>
      </c>
    </row>
    <row r="1299" spans="2:4" x14ac:dyDescent="0.25">
      <c r="B1299">
        <v>1273</v>
      </c>
      <c r="C1299">
        <v>0.67383883284932011</v>
      </c>
      <c r="D1299">
        <v>0.16316116715067985</v>
      </c>
    </row>
    <row r="1300" spans="2:4" x14ac:dyDescent="0.25">
      <c r="B1300">
        <v>1274</v>
      </c>
      <c r="C1300">
        <v>0.64887011279116624</v>
      </c>
      <c r="D1300">
        <v>4.2129887208833705E-2</v>
      </c>
    </row>
    <row r="1301" spans="2:4" x14ac:dyDescent="0.25">
      <c r="B1301">
        <v>1275</v>
      </c>
      <c r="C1301">
        <v>0.67108562797598759</v>
      </c>
      <c r="D1301">
        <v>0.1939143720240124</v>
      </c>
    </row>
    <row r="1302" spans="2:4" x14ac:dyDescent="0.25">
      <c r="B1302">
        <v>1276</v>
      </c>
      <c r="C1302">
        <v>0.68219338556839826</v>
      </c>
      <c r="D1302">
        <v>6.4806614431601739E-2</v>
      </c>
    </row>
    <row r="1303" spans="2:4" x14ac:dyDescent="0.25">
      <c r="B1303">
        <v>1277</v>
      </c>
      <c r="C1303">
        <v>0.68703522862150035</v>
      </c>
      <c r="D1303">
        <v>0.18896477137849965</v>
      </c>
    </row>
    <row r="1304" spans="2:4" x14ac:dyDescent="0.25">
      <c r="B1304">
        <v>1278</v>
      </c>
      <c r="C1304">
        <v>0.65266763675438355</v>
      </c>
      <c r="D1304">
        <v>7.3332363245616428E-2</v>
      </c>
    </row>
    <row r="1305" spans="2:4" x14ac:dyDescent="0.25">
      <c r="B1305">
        <v>1279</v>
      </c>
      <c r="C1305">
        <v>0.66064243707713999</v>
      </c>
      <c r="D1305">
        <v>-3.2642437077139985E-2</v>
      </c>
    </row>
    <row r="1306" spans="2:4" x14ac:dyDescent="0.25">
      <c r="B1306">
        <v>1280</v>
      </c>
      <c r="C1306">
        <v>0.659787994185416</v>
      </c>
      <c r="D1306">
        <v>0.19121200581458397</v>
      </c>
    </row>
    <row r="1307" spans="2:4" x14ac:dyDescent="0.25">
      <c r="B1307">
        <v>1281</v>
      </c>
      <c r="C1307">
        <v>0.64782579370128146</v>
      </c>
      <c r="D1307">
        <v>-9.8825793701281417E-2</v>
      </c>
    </row>
    <row r="1308" spans="2:4" x14ac:dyDescent="0.25">
      <c r="B1308">
        <v>1282</v>
      </c>
      <c r="C1308">
        <v>0.67554771863276797</v>
      </c>
      <c r="D1308">
        <v>0.10345228136723206</v>
      </c>
    </row>
    <row r="1309" spans="2:4" x14ac:dyDescent="0.25">
      <c r="B1309">
        <v>1283</v>
      </c>
      <c r="C1309">
        <v>0.67564265673184842</v>
      </c>
      <c r="D1309">
        <v>9.6357343268151596E-2</v>
      </c>
    </row>
    <row r="1310" spans="2:4" x14ac:dyDescent="0.25">
      <c r="B1310">
        <v>1284</v>
      </c>
      <c r="C1310">
        <v>0.69244670026908506</v>
      </c>
      <c r="D1310">
        <v>2.0553299730914909E-2</v>
      </c>
    </row>
    <row r="1311" spans="2:4" x14ac:dyDescent="0.25">
      <c r="B1311">
        <v>1285</v>
      </c>
      <c r="C1311">
        <v>0.66244626095966819</v>
      </c>
      <c r="D1311">
        <v>-9.0446260959668234E-2</v>
      </c>
    </row>
    <row r="1312" spans="2:4" x14ac:dyDescent="0.25">
      <c r="B1312">
        <v>1286</v>
      </c>
      <c r="C1312">
        <v>0.67516796623644626</v>
      </c>
      <c r="D1312">
        <v>4.7832033763553716E-2</v>
      </c>
    </row>
    <row r="1313" spans="2:4" x14ac:dyDescent="0.25">
      <c r="B1313">
        <v>1287</v>
      </c>
      <c r="C1313">
        <v>0.67535784243460706</v>
      </c>
      <c r="D1313">
        <v>-8.535784243460709E-2</v>
      </c>
    </row>
    <row r="1314" spans="2:4" x14ac:dyDescent="0.25">
      <c r="B1314">
        <v>1288</v>
      </c>
      <c r="C1314">
        <v>0.67212994706587237</v>
      </c>
      <c r="D1314">
        <v>6.0870052934127616E-2</v>
      </c>
    </row>
    <row r="1315" spans="2:4" x14ac:dyDescent="0.25">
      <c r="B1315">
        <v>1289</v>
      </c>
      <c r="C1315">
        <v>0.65485121303323357</v>
      </c>
      <c r="D1315">
        <v>7.314878696676641E-2</v>
      </c>
    </row>
    <row r="1316" spans="2:4" x14ac:dyDescent="0.25">
      <c r="B1316">
        <v>1290</v>
      </c>
      <c r="C1316">
        <v>0.67839586160518095</v>
      </c>
      <c r="D1316">
        <v>-1.1395861605180913E-2</v>
      </c>
    </row>
    <row r="1317" spans="2:4" x14ac:dyDescent="0.25">
      <c r="B1317">
        <v>1291</v>
      </c>
      <c r="C1317">
        <v>0.66795267070633335</v>
      </c>
      <c r="D1317">
        <v>9.504732929366666E-2</v>
      </c>
    </row>
    <row r="1318" spans="2:4" x14ac:dyDescent="0.25">
      <c r="B1318">
        <v>1292</v>
      </c>
      <c r="C1318">
        <v>0.66766785640909199</v>
      </c>
      <c r="D1318">
        <v>0.26133214359090806</v>
      </c>
    </row>
    <row r="1319" spans="2:4" x14ac:dyDescent="0.25">
      <c r="B1319">
        <v>1293</v>
      </c>
      <c r="C1319">
        <v>0.65219294625898139</v>
      </c>
      <c r="D1319">
        <v>0.10780705374101862</v>
      </c>
    </row>
    <row r="1320" spans="2:4" x14ac:dyDescent="0.25">
      <c r="B1320">
        <v>1294</v>
      </c>
      <c r="C1320">
        <v>0.65390183204242924</v>
      </c>
      <c r="D1320">
        <v>4.9098167957570715E-2</v>
      </c>
    </row>
    <row r="1321" spans="2:4" x14ac:dyDescent="0.25">
      <c r="B1321">
        <v>1295</v>
      </c>
      <c r="C1321">
        <v>0.65371195584426833</v>
      </c>
      <c r="D1321">
        <v>1.2288044155731703E-2</v>
      </c>
    </row>
    <row r="1322" spans="2:4" x14ac:dyDescent="0.25">
      <c r="B1322">
        <v>1296</v>
      </c>
      <c r="C1322">
        <v>0.66273107525690944</v>
      </c>
      <c r="D1322">
        <v>-0.10973107525690939</v>
      </c>
    </row>
    <row r="1323" spans="2:4" x14ac:dyDescent="0.25">
      <c r="B1323">
        <v>1297</v>
      </c>
      <c r="C1323">
        <v>0.65741454170840519</v>
      </c>
      <c r="D1323">
        <v>-2.1414541708405177E-2</v>
      </c>
    </row>
    <row r="1324" spans="2:4" x14ac:dyDescent="0.25">
      <c r="B1324">
        <v>1298</v>
      </c>
      <c r="C1324">
        <v>0.67089575177782668</v>
      </c>
      <c r="D1324">
        <v>-1.0895751777826646E-2</v>
      </c>
    </row>
    <row r="1325" spans="2:4" x14ac:dyDescent="0.25">
      <c r="B1325">
        <v>1299</v>
      </c>
      <c r="C1325">
        <v>0.67080081367874633</v>
      </c>
      <c r="D1325">
        <v>-0.25080081367874635</v>
      </c>
    </row>
    <row r="1326" spans="2:4" x14ac:dyDescent="0.25">
      <c r="B1326">
        <v>1300</v>
      </c>
      <c r="C1326">
        <v>0.65988293228449646</v>
      </c>
      <c r="D1326">
        <v>1.1706771550357153E-4</v>
      </c>
    </row>
    <row r="1327" spans="2:4" x14ac:dyDescent="0.25">
      <c r="B1327">
        <v>1301</v>
      </c>
      <c r="C1327">
        <v>0.64421814593622506</v>
      </c>
      <c r="D1327">
        <v>0.16378185406377499</v>
      </c>
    </row>
    <row r="1328" spans="2:4" x14ac:dyDescent="0.25">
      <c r="B1328">
        <v>1302</v>
      </c>
      <c r="C1328">
        <v>0.68238326176655917</v>
      </c>
      <c r="D1328">
        <v>6.8616738233440833E-2</v>
      </c>
    </row>
    <row r="1329" spans="2:4" x14ac:dyDescent="0.25">
      <c r="B1329">
        <v>1303</v>
      </c>
      <c r="C1329">
        <v>0.67659203772265275</v>
      </c>
      <c r="D1329">
        <v>2.0407962277347202E-2</v>
      </c>
    </row>
    <row r="1330" spans="2:4" x14ac:dyDescent="0.25">
      <c r="B1330">
        <v>1304</v>
      </c>
      <c r="C1330">
        <v>0.64459789833254677</v>
      </c>
      <c r="D1330">
        <v>-0.28859789833254679</v>
      </c>
    </row>
    <row r="1331" spans="2:4" x14ac:dyDescent="0.25">
      <c r="B1331">
        <v>1305</v>
      </c>
      <c r="C1331">
        <v>0.6473511032058793</v>
      </c>
      <c r="D1331">
        <v>-0.11035110320587926</v>
      </c>
    </row>
    <row r="1332" spans="2:4" x14ac:dyDescent="0.25">
      <c r="B1332">
        <v>1306</v>
      </c>
      <c r="C1332">
        <v>0.68314276655920259</v>
      </c>
      <c r="D1332">
        <v>6.6857233440797414E-2</v>
      </c>
    </row>
    <row r="1333" spans="2:4" x14ac:dyDescent="0.25">
      <c r="B1333">
        <v>1307</v>
      </c>
      <c r="C1333">
        <v>0.68779473341414377</v>
      </c>
      <c r="D1333">
        <v>9.8205266585856266E-2</v>
      </c>
    </row>
    <row r="1334" spans="2:4" x14ac:dyDescent="0.25">
      <c r="B1334">
        <v>1308</v>
      </c>
      <c r="C1334">
        <v>0.6523828224571423</v>
      </c>
      <c r="D1334">
        <v>0.25261717754285773</v>
      </c>
    </row>
    <row r="1335" spans="2:4" x14ac:dyDescent="0.25">
      <c r="B1335">
        <v>1309</v>
      </c>
      <c r="C1335">
        <v>0.66890205169713768</v>
      </c>
      <c r="D1335">
        <v>6.4097948302862306E-2</v>
      </c>
    </row>
    <row r="1336" spans="2:4" x14ac:dyDescent="0.25">
      <c r="B1336">
        <v>1310</v>
      </c>
      <c r="C1336">
        <v>0.67326920425483761</v>
      </c>
      <c r="D1336">
        <v>-4.22692042548376E-2</v>
      </c>
    </row>
    <row r="1337" spans="2:4" x14ac:dyDescent="0.25">
      <c r="B1337">
        <v>1311</v>
      </c>
      <c r="C1337">
        <v>0.68323770465828304</v>
      </c>
      <c r="D1337">
        <v>-1.2377046582829898E-3</v>
      </c>
    </row>
    <row r="1338" spans="2:4" x14ac:dyDescent="0.25">
      <c r="B1338">
        <v>1312</v>
      </c>
      <c r="C1338">
        <v>0.67611734722725059</v>
      </c>
      <c r="D1338">
        <v>0.10388265277274944</v>
      </c>
    </row>
    <row r="1339" spans="2:4" x14ac:dyDescent="0.25">
      <c r="B1339">
        <v>1313</v>
      </c>
      <c r="C1339">
        <v>0.67364895665115931</v>
      </c>
      <c r="D1339">
        <v>0.28835104334884065</v>
      </c>
    </row>
    <row r="1340" spans="2:4" x14ac:dyDescent="0.25">
      <c r="B1340">
        <v>1314</v>
      </c>
      <c r="C1340">
        <v>0.6632057657523116</v>
      </c>
      <c r="D1340">
        <v>-9.2057657523115788E-3</v>
      </c>
    </row>
    <row r="1341" spans="2:4" x14ac:dyDescent="0.25">
      <c r="B1341">
        <v>1315</v>
      </c>
      <c r="C1341">
        <v>0.68542128093713295</v>
      </c>
      <c r="D1341">
        <v>-3.6421280937132927E-2</v>
      </c>
    </row>
    <row r="1342" spans="2:4" x14ac:dyDescent="0.25">
      <c r="B1342">
        <v>1316</v>
      </c>
      <c r="C1342">
        <v>0.64868023659300533</v>
      </c>
      <c r="D1342">
        <v>0.16531976340699461</v>
      </c>
    </row>
    <row r="1343" spans="2:4" x14ac:dyDescent="0.25">
      <c r="B1343">
        <v>1317</v>
      </c>
      <c r="C1343">
        <v>0.64792073180036192</v>
      </c>
      <c r="D1343">
        <v>0.17907926819963804</v>
      </c>
    </row>
    <row r="1344" spans="2:4" x14ac:dyDescent="0.25">
      <c r="B1344">
        <v>1318</v>
      </c>
      <c r="C1344">
        <v>0.65741454170840519</v>
      </c>
      <c r="D1344">
        <v>-5.4414541708405206E-2</v>
      </c>
    </row>
    <row r="1345" spans="2:4" x14ac:dyDescent="0.25">
      <c r="B1345">
        <v>1319</v>
      </c>
      <c r="C1345">
        <v>0.70412408645597835</v>
      </c>
      <c r="D1345">
        <v>0.2248759135440217</v>
      </c>
    </row>
    <row r="1346" spans="2:4" x14ac:dyDescent="0.25">
      <c r="B1346">
        <v>1320</v>
      </c>
      <c r="C1346">
        <v>0.65333220344794662</v>
      </c>
      <c r="D1346">
        <v>-4.633220344794664E-2</v>
      </c>
    </row>
    <row r="1347" spans="2:4" x14ac:dyDescent="0.25">
      <c r="B1347">
        <v>1321</v>
      </c>
      <c r="C1347">
        <v>0.66187663236518557</v>
      </c>
      <c r="D1347">
        <v>-0.21387663236518556</v>
      </c>
    </row>
    <row r="1348" spans="2:4" x14ac:dyDescent="0.25">
      <c r="B1348">
        <v>1322</v>
      </c>
      <c r="C1348">
        <v>0.66994637078702235</v>
      </c>
      <c r="D1348">
        <v>-6.3946370787022366E-2</v>
      </c>
    </row>
    <row r="1349" spans="2:4" x14ac:dyDescent="0.25">
      <c r="B1349">
        <v>1323</v>
      </c>
      <c r="C1349">
        <v>0.67298438995759624</v>
      </c>
      <c r="D1349">
        <v>-0.26098438995759626</v>
      </c>
    </row>
    <row r="1350" spans="2:4" x14ac:dyDescent="0.25">
      <c r="B1350">
        <v>1324</v>
      </c>
      <c r="C1350">
        <v>0.66899698979621802</v>
      </c>
      <c r="D1350">
        <v>3.1003010203781933E-2</v>
      </c>
    </row>
    <row r="1351" spans="2:4" x14ac:dyDescent="0.25">
      <c r="B1351">
        <v>1325</v>
      </c>
      <c r="C1351">
        <v>0.6941555860525328</v>
      </c>
      <c r="D1351">
        <v>0.21584441394746723</v>
      </c>
    </row>
    <row r="1352" spans="2:4" x14ac:dyDescent="0.25">
      <c r="B1352">
        <v>1326</v>
      </c>
      <c r="C1352">
        <v>0.67535784243460706</v>
      </c>
      <c r="D1352">
        <v>6.9642157565392937E-2</v>
      </c>
    </row>
    <row r="1353" spans="2:4" x14ac:dyDescent="0.25">
      <c r="B1353">
        <v>1327</v>
      </c>
      <c r="C1353">
        <v>0.65513602733047482</v>
      </c>
      <c r="D1353">
        <v>5.8639726695252081E-3</v>
      </c>
    </row>
    <row r="1354" spans="2:4" x14ac:dyDescent="0.25">
      <c r="B1354">
        <v>1328</v>
      </c>
      <c r="C1354">
        <v>0.68067437598311131</v>
      </c>
      <c r="D1354">
        <v>0.11832562401688873</v>
      </c>
    </row>
    <row r="1355" spans="2:4" x14ac:dyDescent="0.25">
      <c r="B1355">
        <v>1329</v>
      </c>
      <c r="C1355">
        <v>0.66491465153575946</v>
      </c>
      <c r="D1355">
        <v>-8.9146515357594325E-3</v>
      </c>
    </row>
    <row r="1356" spans="2:4" x14ac:dyDescent="0.25">
      <c r="B1356">
        <v>1330</v>
      </c>
      <c r="C1356">
        <v>0.69453533844885462</v>
      </c>
      <c r="D1356">
        <v>-6.4535338448854618E-2</v>
      </c>
    </row>
    <row r="1357" spans="2:4" x14ac:dyDescent="0.25">
      <c r="B1357">
        <v>1331</v>
      </c>
      <c r="C1357">
        <v>0.70013668629460013</v>
      </c>
      <c r="D1357">
        <v>5.4863313705399874E-2</v>
      </c>
    </row>
    <row r="1358" spans="2:4" x14ac:dyDescent="0.25">
      <c r="B1358">
        <v>1332</v>
      </c>
      <c r="C1358">
        <v>0.66481971343667901</v>
      </c>
      <c r="D1358">
        <v>1.2180286563321041E-2</v>
      </c>
    </row>
    <row r="1359" spans="2:4" x14ac:dyDescent="0.25">
      <c r="B1359">
        <v>1333</v>
      </c>
      <c r="C1359">
        <v>0.66776279450817244</v>
      </c>
      <c r="D1359">
        <v>1.523720549182761E-2</v>
      </c>
    </row>
    <row r="1360" spans="2:4" x14ac:dyDescent="0.25">
      <c r="B1360">
        <v>1334</v>
      </c>
      <c r="C1360">
        <v>0.6576044179065661</v>
      </c>
      <c r="D1360">
        <v>-4.6044179065660717E-3</v>
      </c>
    </row>
    <row r="1361" spans="2:4" x14ac:dyDescent="0.25">
      <c r="B1361">
        <v>1335</v>
      </c>
      <c r="C1361">
        <v>0.65000936998013148</v>
      </c>
      <c r="D1361">
        <v>-2.7009369980131481E-2</v>
      </c>
    </row>
    <row r="1362" spans="2:4" x14ac:dyDescent="0.25">
      <c r="B1362">
        <v>1336</v>
      </c>
      <c r="C1362">
        <v>0.6833326427573635</v>
      </c>
      <c r="D1362">
        <v>-0.27633264275736352</v>
      </c>
    </row>
    <row r="1363" spans="2:4" x14ac:dyDescent="0.25">
      <c r="B1363">
        <v>1337</v>
      </c>
      <c r="C1363">
        <v>0.64868023659300533</v>
      </c>
      <c r="D1363">
        <v>-2.7680236593005336E-2</v>
      </c>
    </row>
    <row r="1364" spans="2:4" x14ac:dyDescent="0.25">
      <c r="B1364">
        <v>1338</v>
      </c>
      <c r="C1364">
        <v>0.66757291831001153</v>
      </c>
      <c r="D1364">
        <v>-0.18257291831001154</v>
      </c>
    </row>
    <row r="1365" spans="2:4" x14ac:dyDescent="0.25">
      <c r="B1365">
        <v>1339</v>
      </c>
      <c r="C1365">
        <v>0.65703478931208348</v>
      </c>
      <c r="D1365">
        <v>3.0965210687916467E-2</v>
      </c>
    </row>
    <row r="1366" spans="2:4" x14ac:dyDescent="0.25">
      <c r="B1366">
        <v>1340</v>
      </c>
      <c r="C1366">
        <v>0.65447146063691175</v>
      </c>
      <c r="D1366">
        <v>-0.12847146063691173</v>
      </c>
    </row>
    <row r="1367" spans="2:4" x14ac:dyDescent="0.25">
      <c r="B1367">
        <v>1341</v>
      </c>
      <c r="C1367">
        <v>0.66500958963483991</v>
      </c>
      <c r="D1367">
        <v>4.0990410365160046E-2</v>
      </c>
    </row>
    <row r="1368" spans="2:4" x14ac:dyDescent="0.25">
      <c r="B1368">
        <v>1342</v>
      </c>
      <c r="C1368">
        <v>0.6746932757410441</v>
      </c>
      <c r="D1368">
        <v>-0.18569327574104411</v>
      </c>
    </row>
    <row r="1369" spans="2:4" x14ac:dyDescent="0.25">
      <c r="B1369">
        <v>1343</v>
      </c>
      <c r="C1369">
        <v>0.69567459563781975</v>
      </c>
      <c r="D1369">
        <v>0.18432540436218026</v>
      </c>
    </row>
    <row r="1370" spans="2:4" x14ac:dyDescent="0.25">
      <c r="B1370">
        <v>1344</v>
      </c>
      <c r="C1370">
        <v>0.66472477533759855</v>
      </c>
      <c r="D1370">
        <v>0.19127522466240143</v>
      </c>
    </row>
    <row r="1371" spans="2:4" x14ac:dyDescent="0.25">
      <c r="B1371">
        <v>1345</v>
      </c>
      <c r="C1371">
        <v>0.66178169426610511</v>
      </c>
      <c r="D1371">
        <v>-7.8781694266105151E-2</v>
      </c>
    </row>
    <row r="1372" spans="2:4" x14ac:dyDescent="0.25">
      <c r="B1372">
        <v>1346</v>
      </c>
      <c r="C1372">
        <v>0.67118056607506804</v>
      </c>
      <c r="D1372">
        <v>-0.29818056607506804</v>
      </c>
    </row>
    <row r="1373" spans="2:4" x14ac:dyDescent="0.25">
      <c r="B1373">
        <v>1347</v>
      </c>
      <c r="C1373">
        <v>0.66567415632840288</v>
      </c>
      <c r="D1373">
        <v>5.6325843671597098E-2</v>
      </c>
    </row>
    <row r="1374" spans="2:4" x14ac:dyDescent="0.25">
      <c r="B1374">
        <v>1348</v>
      </c>
      <c r="C1374">
        <v>0.66500958963483991</v>
      </c>
      <c r="D1374">
        <v>0.21499041036516009</v>
      </c>
    </row>
    <row r="1375" spans="2:4" x14ac:dyDescent="0.25">
      <c r="B1375">
        <v>1349</v>
      </c>
      <c r="C1375">
        <v>0.66985143268794201</v>
      </c>
      <c r="D1375">
        <v>0.18014856731205797</v>
      </c>
    </row>
    <row r="1376" spans="2:4" x14ac:dyDescent="0.25">
      <c r="B1376">
        <v>1350</v>
      </c>
      <c r="C1376">
        <v>0.66045256087897908</v>
      </c>
      <c r="D1376">
        <v>0.12654743912102095</v>
      </c>
    </row>
    <row r="1377" spans="2:4" x14ac:dyDescent="0.25">
      <c r="B1377">
        <v>1351</v>
      </c>
      <c r="C1377">
        <v>0.65750947980748564</v>
      </c>
      <c r="D1377">
        <v>-0.21550947980748564</v>
      </c>
    </row>
    <row r="1378" spans="2:4" x14ac:dyDescent="0.25">
      <c r="B1378">
        <v>1352</v>
      </c>
      <c r="C1378">
        <v>0.65646516071760086</v>
      </c>
      <c r="D1378">
        <v>-0.28046516071760086</v>
      </c>
    </row>
    <row r="1379" spans="2:4" x14ac:dyDescent="0.25">
      <c r="B1379">
        <v>1353</v>
      </c>
      <c r="C1379">
        <v>0.65494615113231403</v>
      </c>
      <c r="D1379">
        <v>0.17505384886768593</v>
      </c>
    </row>
    <row r="1380" spans="2:4" x14ac:dyDescent="0.25">
      <c r="B1380">
        <v>1354</v>
      </c>
      <c r="C1380">
        <v>0.67250969946219408</v>
      </c>
      <c r="D1380">
        <v>4.7490300537805896E-2</v>
      </c>
    </row>
    <row r="1381" spans="2:4" x14ac:dyDescent="0.25">
      <c r="B1381">
        <v>1355</v>
      </c>
      <c r="C1381">
        <v>0.66519946583300071</v>
      </c>
      <c r="D1381">
        <v>0.20080053416699928</v>
      </c>
    </row>
    <row r="1382" spans="2:4" x14ac:dyDescent="0.25">
      <c r="B1382">
        <v>1356</v>
      </c>
      <c r="C1382">
        <v>0.66690835161644857</v>
      </c>
      <c r="D1382">
        <v>-0.18290835161644858</v>
      </c>
    </row>
    <row r="1383" spans="2:4" x14ac:dyDescent="0.25">
      <c r="B1383">
        <v>1357</v>
      </c>
      <c r="C1383">
        <v>0.69064287638655686</v>
      </c>
      <c r="D1383">
        <v>-0.13264287638655681</v>
      </c>
    </row>
    <row r="1384" spans="2:4" x14ac:dyDescent="0.25">
      <c r="B1384">
        <v>1358</v>
      </c>
      <c r="C1384">
        <v>0.66178169426610511</v>
      </c>
      <c r="D1384">
        <v>2.5218305733894941E-2</v>
      </c>
    </row>
    <row r="1385" spans="2:4" x14ac:dyDescent="0.25">
      <c r="B1385">
        <v>1359</v>
      </c>
      <c r="C1385">
        <v>0.68038956168587006</v>
      </c>
      <c r="D1385">
        <v>-0.27538956168587003</v>
      </c>
    </row>
    <row r="1386" spans="2:4" x14ac:dyDescent="0.25">
      <c r="B1386">
        <v>1360</v>
      </c>
      <c r="C1386">
        <v>0.6525726986553031</v>
      </c>
      <c r="D1386">
        <v>4.5427301344696858E-2</v>
      </c>
    </row>
    <row r="1387" spans="2:4" x14ac:dyDescent="0.25">
      <c r="B1387">
        <v>1361</v>
      </c>
      <c r="C1387">
        <v>0.64364851734174244</v>
      </c>
      <c r="D1387">
        <v>0.1603514826582576</v>
      </c>
    </row>
    <row r="1388" spans="2:4" x14ac:dyDescent="0.25">
      <c r="B1388">
        <v>1362</v>
      </c>
      <c r="C1388">
        <v>0.66301588955415081</v>
      </c>
      <c r="D1388">
        <v>-0.10901588955415076</v>
      </c>
    </row>
    <row r="1389" spans="2:4" x14ac:dyDescent="0.25">
      <c r="B1389">
        <v>1363</v>
      </c>
      <c r="C1389">
        <v>0.67061093748058542</v>
      </c>
      <c r="D1389">
        <v>1.438906251941463E-2</v>
      </c>
    </row>
    <row r="1390" spans="2:4" x14ac:dyDescent="0.25">
      <c r="B1390">
        <v>1364</v>
      </c>
      <c r="C1390">
        <v>0.66301588955415081</v>
      </c>
      <c r="D1390">
        <v>4.4984110445849157E-2</v>
      </c>
    </row>
    <row r="1391" spans="2:4" x14ac:dyDescent="0.25">
      <c r="B1391">
        <v>1365</v>
      </c>
      <c r="C1391">
        <v>0.66795267070633335</v>
      </c>
      <c r="D1391">
        <v>-2.6952670706333337E-2</v>
      </c>
    </row>
    <row r="1392" spans="2:4" x14ac:dyDescent="0.25">
      <c r="B1392">
        <v>1366</v>
      </c>
      <c r="C1392">
        <v>0.64706628890863804</v>
      </c>
      <c r="D1392">
        <v>-0.22406628890863806</v>
      </c>
    </row>
    <row r="1393" spans="2:4" x14ac:dyDescent="0.25">
      <c r="B1393">
        <v>1367</v>
      </c>
      <c r="C1393">
        <v>0.66064243707713999</v>
      </c>
      <c r="D1393">
        <v>4.9357562922859977E-2</v>
      </c>
    </row>
    <row r="1394" spans="2:4" x14ac:dyDescent="0.25">
      <c r="B1394">
        <v>1368</v>
      </c>
      <c r="C1394">
        <v>0.66852229930081586</v>
      </c>
      <c r="D1394">
        <v>0.22347770069918416</v>
      </c>
    </row>
    <row r="1395" spans="2:4" x14ac:dyDescent="0.25">
      <c r="B1395">
        <v>1369</v>
      </c>
      <c r="C1395">
        <v>0.66861723739989631</v>
      </c>
      <c r="D1395">
        <v>-0.18261723739989633</v>
      </c>
    </row>
    <row r="1396" spans="2:4" x14ac:dyDescent="0.25">
      <c r="B1396">
        <v>1370</v>
      </c>
      <c r="C1396">
        <v>0.65608540832127915</v>
      </c>
      <c r="D1396">
        <v>7.9145916787208836E-3</v>
      </c>
    </row>
    <row r="1397" spans="2:4" x14ac:dyDescent="0.25">
      <c r="B1397">
        <v>1371</v>
      </c>
      <c r="C1397">
        <v>0.67744648061437662</v>
      </c>
      <c r="D1397">
        <v>-5.4464806143765809E-3</v>
      </c>
    </row>
    <row r="1398" spans="2:4" x14ac:dyDescent="0.25">
      <c r="B1398">
        <v>1372</v>
      </c>
      <c r="C1398">
        <v>0.64991443188105102</v>
      </c>
      <c r="D1398">
        <v>-3.3914431881051033E-2</v>
      </c>
    </row>
    <row r="1399" spans="2:4" x14ac:dyDescent="0.25">
      <c r="B1399">
        <v>1373</v>
      </c>
      <c r="C1399">
        <v>0.68694029052241989</v>
      </c>
      <c r="D1399">
        <v>-0.10194029052241993</v>
      </c>
    </row>
    <row r="1400" spans="2:4" x14ac:dyDescent="0.25">
      <c r="B1400">
        <v>1374</v>
      </c>
      <c r="C1400">
        <v>0.65038912237645319</v>
      </c>
      <c r="D1400">
        <v>-0.19238912237645317</v>
      </c>
    </row>
    <row r="1401" spans="2:4" x14ac:dyDescent="0.25">
      <c r="B1401">
        <v>1375</v>
      </c>
      <c r="C1401">
        <v>0.65988293228449646</v>
      </c>
      <c r="D1401">
        <v>-0.13688293228449644</v>
      </c>
    </row>
    <row r="1402" spans="2:4" x14ac:dyDescent="0.25">
      <c r="B1402">
        <v>1376</v>
      </c>
      <c r="C1402">
        <v>0.64773085560220101</v>
      </c>
      <c r="D1402">
        <v>-4.4730855602201025E-2</v>
      </c>
    </row>
    <row r="1403" spans="2:4" x14ac:dyDescent="0.25">
      <c r="B1403">
        <v>1377</v>
      </c>
      <c r="C1403">
        <v>0.6632057657523116</v>
      </c>
      <c r="D1403">
        <v>6.6794234247688378E-2</v>
      </c>
    </row>
    <row r="1404" spans="2:4" x14ac:dyDescent="0.25">
      <c r="B1404">
        <v>1378</v>
      </c>
      <c r="C1404">
        <v>0.67288945185851579</v>
      </c>
      <c r="D1404">
        <v>0.24811054814148426</v>
      </c>
    </row>
    <row r="1405" spans="2:4" x14ac:dyDescent="0.25">
      <c r="B1405">
        <v>1379</v>
      </c>
      <c r="C1405">
        <v>0.66852229930081586</v>
      </c>
      <c r="D1405">
        <v>0.14147770069918419</v>
      </c>
    </row>
    <row r="1406" spans="2:4" x14ac:dyDescent="0.25">
      <c r="B1406">
        <v>1380</v>
      </c>
      <c r="C1406">
        <v>0.6680476088054137</v>
      </c>
      <c r="D1406">
        <v>6.7952391194586292E-2</v>
      </c>
    </row>
    <row r="1407" spans="2:4" x14ac:dyDescent="0.25">
      <c r="B1407">
        <v>1381</v>
      </c>
      <c r="C1407">
        <v>0.65608540832127915</v>
      </c>
      <c r="D1407">
        <v>8.391459167872084E-2</v>
      </c>
    </row>
    <row r="1408" spans="2:4" x14ac:dyDescent="0.25">
      <c r="B1408">
        <v>1382</v>
      </c>
      <c r="C1408">
        <v>0.69567459563781975</v>
      </c>
      <c r="D1408">
        <v>-2.1674595637819705E-2</v>
      </c>
    </row>
    <row r="1409" spans="2:4" x14ac:dyDescent="0.25">
      <c r="B1409">
        <v>1383</v>
      </c>
      <c r="C1409">
        <v>0.6471612270077185</v>
      </c>
      <c r="D1409">
        <v>-0.19616122700771849</v>
      </c>
    </row>
    <row r="1410" spans="2:4" x14ac:dyDescent="0.25">
      <c r="B1410">
        <v>1384</v>
      </c>
      <c r="C1410">
        <v>0.66434502294127684</v>
      </c>
      <c r="D1410">
        <v>0.10865497705872318</v>
      </c>
    </row>
    <row r="1411" spans="2:4" x14ac:dyDescent="0.25">
      <c r="B1411">
        <v>1385</v>
      </c>
      <c r="C1411">
        <v>0.66510452773392026</v>
      </c>
      <c r="D1411">
        <v>-0.10210452773392031</v>
      </c>
    </row>
    <row r="1412" spans="2:4" x14ac:dyDescent="0.25">
      <c r="B1412">
        <v>1386</v>
      </c>
      <c r="C1412">
        <v>0.6628260133559899</v>
      </c>
      <c r="D1412">
        <v>-0.30582601335598991</v>
      </c>
    </row>
    <row r="1413" spans="2:4" x14ac:dyDescent="0.25">
      <c r="B1413">
        <v>1387</v>
      </c>
      <c r="C1413">
        <v>0.66529440393208117</v>
      </c>
      <c r="D1413">
        <v>-5.329440393208118E-2</v>
      </c>
    </row>
    <row r="1414" spans="2:4" x14ac:dyDescent="0.25">
      <c r="B1414">
        <v>1388</v>
      </c>
      <c r="C1414">
        <v>0.69244670026908506</v>
      </c>
      <c r="D1414">
        <v>-0.40744670026908508</v>
      </c>
    </row>
    <row r="1415" spans="2:4" x14ac:dyDescent="0.25">
      <c r="B1415">
        <v>1389</v>
      </c>
      <c r="C1415">
        <v>0.6905479382874764</v>
      </c>
      <c r="D1415">
        <v>0.15545206171252357</v>
      </c>
    </row>
    <row r="1416" spans="2:4" x14ac:dyDescent="0.25">
      <c r="B1416">
        <v>1390</v>
      </c>
      <c r="C1416">
        <v>0.64858529849392499</v>
      </c>
      <c r="D1416">
        <v>-1.6585298493924983E-2</v>
      </c>
    </row>
    <row r="1417" spans="2:4" x14ac:dyDescent="0.25">
      <c r="B1417">
        <v>1391</v>
      </c>
      <c r="C1417">
        <v>0.66159181806794432</v>
      </c>
      <c r="D1417">
        <v>0.11740818193205571</v>
      </c>
    </row>
    <row r="1418" spans="2:4" x14ac:dyDescent="0.25">
      <c r="B1418">
        <v>1392</v>
      </c>
      <c r="C1418">
        <v>0.6678577326072529</v>
      </c>
      <c r="D1418">
        <v>-0.26285773260725287</v>
      </c>
    </row>
    <row r="1419" spans="2:4" x14ac:dyDescent="0.25">
      <c r="B1419">
        <v>1393</v>
      </c>
      <c r="C1419">
        <v>0.6901681858911547</v>
      </c>
      <c r="D1419">
        <v>-0.21016818589115471</v>
      </c>
    </row>
    <row r="1420" spans="2:4" x14ac:dyDescent="0.25">
      <c r="B1420">
        <v>1394</v>
      </c>
      <c r="C1420">
        <v>0.67156031847138975</v>
      </c>
      <c r="D1420">
        <v>9.5439681528610265E-2</v>
      </c>
    </row>
    <row r="1421" spans="2:4" x14ac:dyDescent="0.25">
      <c r="B1421">
        <v>1395</v>
      </c>
      <c r="C1421">
        <v>0.6781110473079397</v>
      </c>
      <c r="D1421">
        <v>6.1888952692060295E-2</v>
      </c>
    </row>
    <row r="1422" spans="2:4" x14ac:dyDescent="0.25">
      <c r="B1422">
        <v>1396</v>
      </c>
      <c r="C1422">
        <v>0.66197157046426602</v>
      </c>
      <c r="D1422">
        <v>-9.9715704642659997E-3</v>
      </c>
    </row>
    <row r="1423" spans="2:4" x14ac:dyDescent="0.25">
      <c r="B1423">
        <v>1397</v>
      </c>
      <c r="C1423">
        <v>0.69501002894425679</v>
      </c>
      <c r="D1423">
        <v>0.12998997105574317</v>
      </c>
    </row>
    <row r="1424" spans="2:4" x14ac:dyDescent="0.25">
      <c r="B1424">
        <v>1398</v>
      </c>
      <c r="C1424">
        <v>0.67013624698518326</v>
      </c>
      <c r="D1424">
        <v>0.21386375301481675</v>
      </c>
    </row>
    <row r="1425" spans="2:4" x14ac:dyDescent="0.25">
      <c r="B1425">
        <v>1399</v>
      </c>
      <c r="C1425">
        <v>0.68000980928954835</v>
      </c>
      <c r="D1425">
        <v>-8.0098092895483086E-3</v>
      </c>
    </row>
    <row r="1426" spans="2:4" x14ac:dyDescent="0.25">
      <c r="B1426">
        <v>1400</v>
      </c>
      <c r="C1426">
        <v>0.64469283643162723</v>
      </c>
      <c r="D1426">
        <v>-0.1166928364316272</v>
      </c>
    </row>
    <row r="1427" spans="2:4" x14ac:dyDescent="0.25">
      <c r="B1427">
        <v>1401</v>
      </c>
      <c r="C1427">
        <v>0.6700413088861028</v>
      </c>
      <c r="D1427">
        <v>0.12295869111389723</v>
      </c>
    </row>
    <row r="1428" spans="2:4" x14ac:dyDescent="0.25">
      <c r="B1428">
        <v>1402</v>
      </c>
      <c r="C1428">
        <v>0.68095919028035268</v>
      </c>
      <c r="D1428">
        <v>-0.14695919028035265</v>
      </c>
    </row>
    <row r="1429" spans="2:4" x14ac:dyDescent="0.25">
      <c r="B1429">
        <v>1403</v>
      </c>
      <c r="C1429">
        <v>0.67317426615575715</v>
      </c>
      <c r="D1429">
        <v>-0.16617426615575714</v>
      </c>
    </row>
    <row r="1430" spans="2:4" x14ac:dyDescent="0.25">
      <c r="B1430">
        <v>1404</v>
      </c>
      <c r="C1430">
        <v>0.65893355129369213</v>
      </c>
      <c r="D1430">
        <v>-0.21793355129369213</v>
      </c>
    </row>
    <row r="1431" spans="2:4" x14ac:dyDescent="0.25">
      <c r="B1431">
        <v>1405</v>
      </c>
      <c r="C1431">
        <v>0.65371195584426833</v>
      </c>
      <c r="D1431">
        <v>7.0288044155731644E-2</v>
      </c>
    </row>
    <row r="1432" spans="2:4" x14ac:dyDescent="0.25">
      <c r="B1432">
        <v>1406</v>
      </c>
      <c r="C1432">
        <v>0.68608584763069602</v>
      </c>
      <c r="D1432">
        <v>-0.14008584763069598</v>
      </c>
    </row>
    <row r="1433" spans="2:4" x14ac:dyDescent="0.25">
      <c r="B1433">
        <v>1407</v>
      </c>
      <c r="C1433">
        <v>0.68589597143253511</v>
      </c>
      <c r="D1433">
        <v>-0.10489597143253515</v>
      </c>
    </row>
    <row r="1434" spans="2:4" x14ac:dyDescent="0.25">
      <c r="B1434">
        <v>1408</v>
      </c>
      <c r="C1434">
        <v>0.65352207964610742</v>
      </c>
      <c r="D1434">
        <v>0.21847792035389257</v>
      </c>
    </row>
    <row r="1435" spans="2:4" x14ac:dyDescent="0.25">
      <c r="B1435">
        <v>1409</v>
      </c>
      <c r="C1435">
        <v>0.67194007086771146</v>
      </c>
      <c r="D1435">
        <v>4.1059929132288508E-2</v>
      </c>
    </row>
    <row r="1436" spans="2:4" x14ac:dyDescent="0.25">
      <c r="B1436">
        <v>1410</v>
      </c>
      <c r="C1436">
        <v>0.69852273861023273</v>
      </c>
      <c r="D1436">
        <v>4.8477261389767268E-2</v>
      </c>
    </row>
    <row r="1437" spans="2:4" x14ac:dyDescent="0.25">
      <c r="B1437">
        <v>1411</v>
      </c>
      <c r="C1437">
        <v>0.67288945185851579</v>
      </c>
      <c r="D1437">
        <v>6.11105481414842E-2</v>
      </c>
    </row>
    <row r="1438" spans="2:4" x14ac:dyDescent="0.25">
      <c r="B1438">
        <v>1412</v>
      </c>
      <c r="C1438">
        <v>0.68504152854081124</v>
      </c>
      <c r="D1438">
        <v>-0.10104152854081128</v>
      </c>
    </row>
    <row r="1439" spans="2:4" x14ac:dyDescent="0.25">
      <c r="B1439">
        <v>1413</v>
      </c>
      <c r="C1439">
        <v>0.64811060799852283</v>
      </c>
      <c r="D1439">
        <v>-0.19311060799852281</v>
      </c>
    </row>
    <row r="1440" spans="2:4" x14ac:dyDescent="0.25">
      <c r="B1440">
        <v>1414</v>
      </c>
      <c r="C1440">
        <v>0.66538934203116162</v>
      </c>
      <c r="D1440">
        <v>0.1076106579688384</v>
      </c>
    </row>
    <row r="1441" spans="2:4" x14ac:dyDescent="0.25">
      <c r="B1441">
        <v>1415</v>
      </c>
      <c r="C1441">
        <v>0.65447146063691175</v>
      </c>
      <c r="D1441">
        <v>-3.8471460636911758E-2</v>
      </c>
    </row>
    <row r="1442" spans="2:4" x14ac:dyDescent="0.25">
      <c r="B1442">
        <v>1416</v>
      </c>
      <c r="C1442">
        <v>0.6712755041741485</v>
      </c>
      <c r="D1442">
        <v>0.10072449582585152</v>
      </c>
    </row>
    <row r="1443" spans="2:4" x14ac:dyDescent="0.25">
      <c r="B1443">
        <v>1417</v>
      </c>
      <c r="C1443">
        <v>0.68428202374816782</v>
      </c>
      <c r="D1443">
        <v>7.4717976251832185E-2</v>
      </c>
    </row>
    <row r="1444" spans="2:4" x14ac:dyDescent="0.25">
      <c r="B1444">
        <v>1418</v>
      </c>
      <c r="C1444">
        <v>0.66073737517622044</v>
      </c>
      <c r="D1444">
        <v>-0.20073737517622042</v>
      </c>
    </row>
    <row r="1445" spans="2:4" x14ac:dyDescent="0.25">
      <c r="B1445">
        <v>1419</v>
      </c>
      <c r="C1445">
        <v>0.66007280848265737</v>
      </c>
      <c r="D1445">
        <v>0.14692719151734268</v>
      </c>
    </row>
    <row r="1446" spans="2:4" x14ac:dyDescent="0.25">
      <c r="B1446">
        <v>1420</v>
      </c>
      <c r="C1446">
        <v>0.66377539434679422</v>
      </c>
      <c r="D1446">
        <v>-0.14777539434679421</v>
      </c>
    </row>
    <row r="1447" spans="2:4" x14ac:dyDescent="0.25">
      <c r="B1447">
        <v>1421</v>
      </c>
      <c r="C1447">
        <v>0.64981949378197057</v>
      </c>
      <c r="D1447">
        <v>4.2180506218029379E-2</v>
      </c>
    </row>
    <row r="1448" spans="2:4" x14ac:dyDescent="0.25">
      <c r="B1448">
        <v>1422</v>
      </c>
      <c r="C1448">
        <v>0.69064287638655686</v>
      </c>
      <c r="D1448">
        <v>-1.6428763865569129E-3</v>
      </c>
    </row>
    <row r="1449" spans="2:4" x14ac:dyDescent="0.25">
      <c r="B1449">
        <v>1423</v>
      </c>
      <c r="C1449">
        <v>0.65684491311392268</v>
      </c>
      <c r="D1449">
        <v>-0.14184491311392267</v>
      </c>
    </row>
    <row r="1450" spans="2:4" x14ac:dyDescent="0.25">
      <c r="B1450">
        <v>1424</v>
      </c>
      <c r="C1450">
        <v>0.6576044179065661</v>
      </c>
      <c r="D1450">
        <v>9.8395582093433909E-2</v>
      </c>
    </row>
    <row r="1451" spans="2:4" x14ac:dyDescent="0.25">
      <c r="B1451">
        <v>1425</v>
      </c>
      <c r="C1451">
        <v>0.6907378144856372</v>
      </c>
      <c r="D1451">
        <v>0.10726218551436284</v>
      </c>
    </row>
    <row r="1452" spans="2:4" x14ac:dyDescent="0.25">
      <c r="B1452">
        <v>1426</v>
      </c>
      <c r="C1452">
        <v>0.67269957566035499</v>
      </c>
      <c r="D1452">
        <v>-6.9699575660355007E-2</v>
      </c>
    </row>
    <row r="1453" spans="2:4" x14ac:dyDescent="0.25">
      <c r="B1453">
        <v>1427</v>
      </c>
      <c r="C1453">
        <v>0.69178213357552198</v>
      </c>
      <c r="D1453">
        <v>4.9217866424478007E-2</v>
      </c>
    </row>
    <row r="1454" spans="2:4" x14ac:dyDescent="0.25">
      <c r="B1454">
        <v>1428</v>
      </c>
      <c r="C1454">
        <v>0.66833242310265506</v>
      </c>
      <c r="D1454">
        <v>2.8667576897344893E-2</v>
      </c>
    </row>
    <row r="1455" spans="2:4" x14ac:dyDescent="0.25">
      <c r="B1455">
        <v>1429</v>
      </c>
      <c r="C1455">
        <v>0.65038912237645319</v>
      </c>
      <c r="D1455">
        <v>-0.10838912237645315</v>
      </c>
    </row>
    <row r="1456" spans="2:4" x14ac:dyDescent="0.25">
      <c r="B1456">
        <v>1430</v>
      </c>
      <c r="C1456">
        <v>0.65314232724978571</v>
      </c>
      <c r="D1456">
        <v>0.14785767275021433</v>
      </c>
    </row>
    <row r="1457" spans="2:4" x14ac:dyDescent="0.25">
      <c r="B1457">
        <v>1431</v>
      </c>
      <c r="C1457">
        <v>0.65456639873599221</v>
      </c>
      <c r="D1457">
        <v>5.2433601264007756E-2</v>
      </c>
    </row>
    <row r="1458" spans="2:4" x14ac:dyDescent="0.25">
      <c r="B1458">
        <v>1432</v>
      </c>
      <c r="C1458">
        <v>0.67678191392081355</v>
      </c>
      <c r="D1458">
        <v>0.1362180860791864</v>
      </c>
    </row>
    <row r="1459" spans="2:4" x14ac:dyDescent="0.25">
      <c r="B1459">
        <v>1433</v>
      </c>
      <c r="C1459">
        <v>0.67137044227322895</v>
      </c>
      <c r="D1459">
        <v>-9.6370442273228996E-2</v>
      </c>
    </row>
    <row r="1460" spans="2:4" x14ac:dyDescent="0.25">
      <c r="B1460">
        <v>1434</v>
      </c>
      <c r="C1460">
        <v>0.6873200429187416</v>
      </c>
      <c r="D1460">
        <v>5.6799570812583466E-3</v>
      </c>
    </row>
    <row r="1461" spans="2:4" x14ac:dyDescent="0.25">
      <c r="B1461">
        <v>1435</v>
      </c>
      <c r="C1461">
        <v>0.68095919028035268</v>
      </c>
      <c r="D1461">
        <v>0.28604080971964729</v>
      </c>
    </row>
    <row r="1462" spans="2:4" x14ac:dyDescent="0.25">
      <c r="B1462">
        <v>1436</v>
      </c>
      <c r="C1462">
        <v>0.65712972741116393</v>
      </c>
      <c r="D1462">
        <v>0.12187027258883609</v>
      </c>
    </row>
    <row r="1463" spans="2:4" x14ac:dyDescent="0.25">
      <c r="B1463">
        <v>1437</v>
      </c>
      <c r="C1463">
        <v>0.64564221742243155</v>
      </c>
      <c r="D1463">
        <v>-2.7642217422431559E-2</v>
      </c>
    </row>
    <row r="1464" spans="2:4" x14ac:dyDescent="0.25">
      <c r="B1464">
        <v>1438</v>
      </c>
      <c r="C1464">
        <v>0.66035762277989862</v>
      </c>
      <c r="D1464">
        <v>-1.3357622779898604E-2</v>
      </c>
    </row>
    <row r="1465" spans="2:4" x14ac:dyDescent="0.25">
      <c r="B1465">
        <v>1439</v>
      </c>
      <c r="C1465">
        <v>0.6752629043355266</v>
      </c>
      <c r="D1465">
        <v>0.28773709566447336</v>
      </c>
    </row>
    <row r="1466" spans="2:4" x14ac:dyDescent="0.25">
      <c r="B1466">
        <v>1440</v>
      </c>
      <c r="C1466">
        <v>0.6786806759024222</v>
      </c>
      <c r="D1466">
        <v>0.23531932409757783</v>
      </c>
    </row>
    <row r="1467" spans="2:4" x14ac:dyDescent="0.25">
      <c r="B1467">
        <v>1441</v>
      </c>
      <c r="C1467">
        <v>0.66168675616702477</v>
      </c>
      <c r="D1467">
        <v>-1.6867561670247389E-3</v>
      </c>
    </row>
    <row r="1468" spans="2:4" x14ac:dyDescent="0.25">
      <c r="B1468">
        <v>1442</v>
      </c>
      <c r="C1468">
        <v>0.6507688747727749</v>
      </c>
      <c r="D1468">
        <v>0.1002311252272251</v>
      </c>
    </row>
    <row r="1469" spans="2:4" x14ac:dyDescent="0.25">
      <c r="B1469">
        <v>1443</v>
      </c>
      <c r="C1469">
        <v>0.69975693389827842</v>
      </c>
      <c r="D1469">
        <v>-0.12775693389827847</v>
      </c>
    </row>
    <row r="1470" spans="2:4" x14ac:dyDescent="0.25">
      <c r="B1470">
        <v>1444</v>
      </c>
      <c r="C1470">
        <v>0.65674997501484222</v>
      </c>
      <c r="D1470">
        <v>0.1172500249851578</v>
      </c>
    </row>
    <row r="1471" spans="2:4" x14ac:dyDescent="0.25">
      <c r="B1471">
        <v>1445</v>
      </c>
      <c r="C1471">
        <v>0.67440846144380273</v>
      </c>
      <c r="D1471">
        <v>0.15059153855619722</v>
      </c>
    </row>
    <row r="1472" spans="2:4" x14ac:dyDescent="0.25">
      <c r="B1472">
        <v>1446</v>
      </c>
      <c r="C1472">
        <v>0.66909192789529848</v>
      </c>
      <c r="D1472">
        <v>-0.22509192789529847</v>
      </c>
    </row>
    <row r="1473" spans="2:4" x14ac:dyDescent="0.25">
      <c r="B1473">
        <v>1447</v>
      </c>
      <c r="C1473">
        <v>0.64611690791783372</v>
      </c>
      <c r="D1473">
        <v>-1.6116907917833712E-2</v>
      </c>
    </row>
    <row r="1474" spans="2:4" x14ac:dyDescent="0.25">
      <c r="B1474">
        <v>1448</v>
      </c>
      <c r="C1474">
        <v>0.6626361371578291</v>
      </c>
      <c r="D1474">
        <v>5.5363862842170875E-2</v>
      </c>
    </row>
    <row r="1475" spans="2:4" x14ac:dyDescent="0.25">
      <c r="B1475">
        <v>1449</v>
      </c>
      <c r="C1475">
        <v>0.66529440393208117</v>
      </c>
      <c r="D1475">
        <v>-8.5294403932081209E-2</v>
      </c>
    </row>
    <row r="1476" spans="2:4" x14ac:dyDescent="0.25">
      <c r="B1476">
        <v>1450</v>
      </c>
      <c r="C1476">
        <v>0.64602196981875326</v>
      </c>
      <c r="D1476">
        <v>-0.15202196981875327</v>
      </c>
    </row>
    <row r="1477" spans="2:4" x14ac:dyDescent="0.25">
      <c r="B1477">
        <v>1451</v>
      </c>
      <c r="C1477">
        <v>0.68523140473897215</v>
      </c>
      <c r="D1477">
        <v>3.4768595261027824E-2</v>
      </c>
    </row>
    <row r="1478" spans="2:4" x14ac:dyDescent="0.25">
      <c r="B1478">
        <v>1452</v>
      </c>
      <c r="C1478">
        <v>0.65551577972679653</v>
      </c>
      <c r="D1478">
        <v>0.11048422027320348</v>
      </c>
    </row>
    <row r="1479" spans="2:4" x14ac:dyDescent="0.25">
      <c r="B1479">
        <v>1453</v>
      </c>
      <c r="C1479">
        <v>0.67080081367874633</v>
      </c>
      <c r="D1479">
        <v>0.19419918632125366</v>
      </c>
    </row>
    <row r="1480" spans="2:4" x14ac:dyDescent="0.25">
      <c r="B1480">
        <v>1454</v>
      </c>
      <c r="C1480">
        <v>0.65494615113231403</v>
      </c>
      <c r="D1480">
        <v>-0.16294615113231403</v>
      </c>
    </row>
    <row r="1481" spans="2:4" x14ac:dyDescent="0.25">
      <c r="B1481">
        <v>1455</v>
      </c>
      <c r="C1481">
        <v>0.6594082417890943</v>
      </c>
      <c r="D1481">
        <v>0.17959175821090567</v>
      </c>
    </row>
    <row r="1482" spans="2:4" x14ac:dyDescent="0.25">
      <c r="B1482">
        <v>1456</v>
      </c>
      <c r="C1482">
        <v>0.66054749897805953</v>
      </c>
      <c r="D1482">
        <v>-0.17154749897805954</v>
      </c>
    </row>
    <row r="1483" spans="2:4" x14ac:dyDescent="0.25">
      <c r="B1483">
        <v>1457</v>
      </c>
      <c r="C1483">
        <v>0.68779473341414377</v>
      </c>
      <c r="D1483">
        <v>0.20620526658585625</v>
      </c>
    </row>
    <row r="1484" spans="2:4" x14ac:dyDescent="0.25">
      <c r="B1484">
        <v>1458</v>
      </c>
      <c r="C1484">
        <v>0.66690835161644857</v>
      </c>
      <c r="D1484">
        <v>-7.7908351616448601E-2</v>
      </c>
    </row>
    <row r="1485" spans="2:4" x14ac:dyDescent="0.25">
      <c r="B1485">
        <v>1459</v>
      </c>
      <c r="C1485">
        <v>0.68807954771138513</v>
      </c>
      <c r="D1485">
        <v>2.2920452288614834E-2</v>
      </c>
    </row>
    <row r="1486" spans="2:4" x14ac:dyDescent="0.25">
      <c r="B1486">
        <v>1460</v>
      </c>
      <c r="C1486">
        <v>0.65209800815990093</v>
      </c>
      <c r="D1486">
        <v>4.7901991840099023E-2</v>
      </c>
    </row>
    <row r="1487" spans="2:4" x14ac:dyDescent="0.25">
      <c r="B1487">
        <v>1461</v>
      </c>
      <c r="C1487">
        <v>0.68608584763069602</v>
      </c>
      <c r="D1487">
        <v>1.2914152369303933E-2</v>
      </c>
    </row>
    <row r="1488" spans="2:4" x14ac:dyDescent="0.25">
      <c r="B1488">
        <v>1462</v>
      </c>
      <c r="C1488">
        <v>0.66140194186978341</v>
      </c>
      <c r="D1488">
        <v>4.8598058130216559E-2</v>
      </c>
    </row>
    <row r="1489" spans="2:4" x14ac:dyDescent="0.25">
      <c r="B1489">
        <v>1463</v>
      </c>
      <c r="C1489">
        <v>0.65788923220380746</v>
      </c>
      <c r="D1489">
        <v>7.7110767796192525E-2</v>
      </c>
    </row>
    <row r="1490" spans="2:4" x14ac:dyDescent="0.25">
      <c r="B1490">
        <v>1464</v>
      </c>
      <c r="C1490">
        <v>0.64830048419668362</v>
      </c>
      <c r="D1490">
        <v>0.20369951580331636</v>
      </c>
    </row>
    <row r="1491" spans="2:4" x14ac:dyDescent="0.25">
      <c r="B1491">
        <v>1465</v>
      </c>
      <c r="C1491">
        <v>0.65390183204242924</v>
      </c>
      <c r="D1491">
        <v>-5.5901832042429267E-2</v>
      </c>
    </row>
    <row r="1492" spans="2:4" x14ac:dyDescent="0.25">
      <c r="B1492">
        <v>1466</v>
      </c>
      <c r="C1492">
        <v>0.68152881887483518</v>
      </c>
      <c r="D1492">
        <v>-1.8528818874835151E-2</v>
      </c>
    </row>
    <row r="1493" spans="2:4" x14ac:dyDescent="0.25">
      <c r="B1493">
        <v>1467</v>
      </c>
      <c r="C1493">
        <v>0.67212994706587237</v>
      </c>
      <c r="D1493">
        <v>-0.17312994706587237</v>
      </c>
    </row>
    <row r="1494" spans="2:4" x14ac:dyDescent="0.25">
      <c r="B1494">
        <v>1468</v>
      </c>
      <c r="C1494">
        <v>0.67231982326403328</v>
      </c>
      <c r="D1494">
        <v>-0.11131982326403322</v>
      </c>
    </row>
    <row r="1495" spans="2:4" x14ac:dyDescent="0.25">
      <c r="B1495">
        <v>1469</v>
      </c>
      <c r="C1495">
        <v>0.66861723739989631</v>
      </c>
      <c r="D1495">
        <v>0.27138276260010363</v>
      </c>
    </row>
    <row r="1496" spans="2:4" x14ac:dyDescent="0.25">
      <c r="B1496">
        <v>1470</v>
      </c>
      <c r="C1496">
        <v>0.66406020864403559</v>
      </c>
      <c r="D1496">
        <v>-0.14406020864403557</v>
      </c>
    </row>
    <row r="1497" spans="2:4" x14ac:dyDescent="0.25">
      <c r="B1497">
        <v>1471</v>
      </c>
      <c r="C1497">
        <v>0.66035762277989862</v>
      </c>
      <c r="D1497">
        <v>-5.5357622779898641E-2</v>
      </c>
    </row>
    <row r="1498" spans="2:4" x14ac:dyDescent="0.25">
      <c r="B1498">
        <v>1472</v>
      </c>
      <c r="C1498">
        <v>0.64981949378197057</v>
      </c>
      <c r="D1498">
        <v>6.2180506218029397E-2</v>
      </c>
    </row>
    <row r="1499" spans="2:4" x14ac:dyDescent="0.25">
      <c r="B1499">
        <v>1473</v>
      </c>
      <c r="C1499">
        <v>0.66614884682380504</v>
      </c>
      <c r="D1499">
        <v>-4.148846823805008E-3</v>
      </c>
    </row>
    <row r="1500" spans="2:4" x14ac:dyDescent="0.25">
      <c r="B1500">
        <v>1474</v>
      </c>
      <c r="C1500">
        <v>0.65038912237645319</v>
      </c>
      <c r="D1500">
        <v>-0.32038912237645317</v>
      </c>
    </row>
    <row r="1501" spans="2:4" x14ac:dyDescent="0.25">
      <c r="B1501">
        <v>1475</v>
      </c>
      <c r="C1501">
        <v>0.67269957566035499</v>
      </c>
      <c r="D1501">
        <v>0.14530042433964496</v>
      </c>
    </row>
    <row r="1502" spans="2:4" x14ac:dyDescent="0.25">
      <c r="B1502">
        <v>1476</v>
      </c>
      <c r="C1502">
        <v>0.65807910840196826</v>
      </c>
      <c r="D1502">
        <v>9.920891598031778E-3</v>
      </c>
    </row>
    <row r="1503" spans="2:4" x14ac:dyDescent="0.25">
      <c r="B1503">
        <v>1477</v>
      </c>
      <c r="C1503">
        <v>0.68086425218127222</v>
      </c>
      <c r="D1503">
        <v>-0.25486425218127223</v>
      </c>
    </row>
    <row r="1504" spans="2:4" x14ac:dyDescent="0.25">
      <c r="B1504">
        <v>1478</v>
      </c>
      <c r="C1504">
        <v>0.66595897062564424</v>
      </c>
      <c r="D1504">
        <v>-2.0958970625644224E-2</v>
      </c>
    </row>
    <row r="1505" spans="2:4" x14ac:dyDescent="0.25">
      <c r="B1505">
        <v>1479</v>
      </c>
      <c r="C1505">
        <v>0.65086381287185535</v>
      </c>
      <c r="D1505">
        <v>-0.16386381287185536</v>
      </c>
    </row>
    <row r="1506" spans="2:4" x14ac:dyDescent="0.25">
      <c r="B1506">
        <v>1480</v>
      </c>
      <c r="C1506">
        <v>0.66311082765323126</v>
      </c>
      <c r="D1506">
        <v>0.17488917234676871</v>
      </c>
    </row>
    <row r="1507" spans="2:4" x14ac:dyDescent="0.25">
      <c r="B1507">
        <v>1481</v>
      </c>
      <c r="C1507">
        <v>0.68390227135184611</v>
      </c>
      <c r="D1507">
        <v>-0.33790227135184614</v>
      </c>
    </row>
    <row r="1508" spans="2:4" x14ac:dyDescent="0.25">
      <c r="B1508">
        <v>1482</v>
      </c>
      <c r="C1508">
        <v>0.6525726986553031</v>
      </c>
      <c r="D1508">
        <v>8.9427301344696897E-2</v>
      </c>
    </row>
    <row r="1509" spans="2:4" x14ac:dyDescent="0.25">
      <c r="B1509">
        <v>1483</v>
      </c>
      <c r="C1509">
        <v>0.65352207964610742</v>
      </c>
      <c r="D1509">
        <v>6.1477920353892546E-2</v>
      </c>
    </row>
    <row r="1510" spans="2:4" x14ac:dyDescent="0.25">
      <c r="B1510">
        <v>1484</v>
      </c>
      <c r="C1510">
        <v>0.66671847541828766</v>
      </c>
      <c r="D1510">
        <v>-0.10771847541828761</v>
      </c>
    </row>
    <row r="1511" spans="2:4" x14ac:dyDescent="0.25">
      <c r="B1511">
        <v>1485</v>
      </c>
      <c r="C1511">
        <v>0.6666235373192072</v>
      </c>
      <c r="D1511">
        <v>4.6376462680792763E-2</v>
      </c>
    </row>
    <row r="1512" spans="2:4" x14ac:dyDescent="0.25">
      <c r="B1512">
        <v>1486</v>
      </c>
      <c r="C1512">
        <v>0.66576909442748333</v>
      </c>
      <c r="D1512">
        <v>0.27423090557251661</v>
      </c>
    </row>
    <row r="1513" spans="2:4" x14ac:dyDescent="0.25">
      <c r="B1513">
        <v>1487</v>
      </c>
      <c r="C1513">
        <v>0.67564265673184842</v>
      </c>
      <c r="D1513">
        <v>-4.3642656731848417E-2</v>
      </c>
    </row>
    <row r="1514" spans="2:4" x14ac:dyDescent="0.25">
      <c r="B1514">
        <v>1488</v>
      </c>
      <c r="C1514">
        <v>0.64478777453070768</v>
      </c>
      <c r="D1514">
        <v>8.2122254692923446E-3</v>
      </c>
    </row>
    <row r="1515" spans="2:4" x14ac:dyDescent="0.25">
      <c r="B1515">
        <v>1489</v>
      </c>
      <c r="C1515">
        <v>0.6644399610403573</v>
      </c>
      <c r="D1515">
        <v>0.17056003895964267</v>
      </c>
    </row>
    <row r="1516" spans="2:4" x14ac:dyDescent="0.25">
      <c r="B1516">
        <v>1490</v>
      </c>
      <c r="C1516">
        <v>0.65086381287185535</v>
      </c>
      <c r="D1516">
        <v>-0.22386381287185536</v>
      </c>
    </row>
    <row r="1517" spans="2:4" x14ac:dyDescent="0.25">
      <c r="B1517">
        <v>1491</v>
      </c>
      <c r="C1517">
        <v>0.67402870904748102</v>
      </c>
      <c r="D1517">
        <v>7.9712909525190279E-3</v>
      </c>
    </row>
    <row r="1518" spans="2:4" x14ac:dyDescent="0.25">
      <c r="B1518">
        <v>1492</v>
      </c>
      <c r="C1518">
        <v>0.68390227135184611</v>
      </c>
      <c r="D1518">
        <v>-6.590227135184612E-2</v>
      </c>
    </row>
    <row r="1519" spans="2:4" x14ac:dyDescent="0.25">
      <c r="B1519">
        <v>1493</v>
      </c>
      <c r="C1519">
        <v>0.68181363317207655</v>
      </c>
      <c r="D1519">
        <v>-0.22981363317207654</v>
      </c>
    </row>
    <row r="1520" spans="2:4" x14ac:dyDescent="0.25">
      <c r="B1520">
        <v>1494</v>
      </c>
      <c r="C1520">
        <v>0.65371195584426833</v>
      </c>
      <c r="D1520">
        <v>-0.1197119558442683</v>
      </c>
    </row>
    <row r="1521" spans="2:4" x14ac:dyDescent="0.25">
      <c r="B1521">
        <v>1495</v>
      </c>
      <c r="C1521">
        <v>0.66111712757254215</v>
      </c>
      <c r="D1521">
        <v>-4.7117127572542161E-2</v>
      </c>
    </row>
    <row r="1522" spans="2:4" x14ac:dyDescent="0.25">
      <c r="B1522">
        <v>1496</v>
      </c>
      <c r="C1522">
        <v>0.69671891472770453</v>
      </c>
      <c r="D1522">
        <v>0.18128108527229547</v>
      </c>
    </row>
    <row r="1523" spans="2:4" x14ac:dyDescent="0.25">
      <c r="B1523">
        <v>1497</v>
      </c>
      <c r="C1523">
        <v>0.67592747102908968</v>
      </c>
      <c r="D1523">
        <v>6.1072528970910311E-2</v>
      </c>
    </row>
    <row r="1524" spans="2:4" x14ac:dyDescent="0.25">
      <c r="B1524">
        <v>1498</v>
      </c>
      <c r="C1524">
        <v>0.65693985121300302</v>
      </c>
      <c r="D1524">
        <v>8.7060148786996971E-2</v>
      </c>
    </row>
    <row r="1525" spans="2:4" x14ac:dyDescent="0.25">
      <c r="B1525">
        <v>1499</v>
      </c>
      <c r="C1525">
        <v>0.66197157046426602</v>
      </c>
      <c r="D1525">
        <v>0.13302842953573402</v>
      </c>
    </row>
    <row r="1526" spans="2:4" x14ac:dyDescent="0.25">
      <c r="B1526">
        <v>1500</v>
      </c>
      <c r="C1526">
        <v>0.68741498101782206</v>
      </c>
      <c r="D1526">
        <v>0.21258501898217796</v>
      </c>
    </row>
    <row r="1527" spans="2:4" x14ac:dyDescent="0.25">
      <c r="B1527">
        <v>1501</v>
      </c>
      <c r="C1527">
        <v>0.68694029052241989</v>
      </c>
      <c r="D1527">
        <v>0.14305970947758007</v>
      </c>
    </row>
    <row r="1528" spans="2:4" x14ac:dyDescent="0.25">
      <c r="B1528">
        <v>1502</v>
      </c>
      <c r="C1528">
        <v>0.68627572382885693</v>
      </c>
      <c r="D1528">
        <v>0.17672427617114306</v>
      </c>
    </row>
    <row r="1529" spans="2:4" x14ac:dyDescent="0.25">
      <c r="B1529">
        <v>1503</v>
      </c>
      <c r="C1529">
        <v>0.65485121303323357</v>
      </c>
      <c r="D1529">
        <v>-0.19985121303323355</v>
      </c>
    </row>
    <row r="1530" spans="2:4" x14ac:dyDescent="0.25">
      <c r="B1530">
        <v>1504</v>
      </c>
      <c r="C1530">
        <v>0.70583297223942609</v>
      </c>
      <c r="D1530">
        <v>-0.15183297223942605</v>
      </c>
    </row>
    <row r="1531" spans="2:4" x14ac:dyDescent="0.25">
      <c r="B1531">
        <v>1505</v>
      </c>
      <c r="C1531">
        <v>0.69785817191666977</v>
      </c>
      <c r="D1531">
        <v>-0.19685817191666977</v>
      </c>
    </row>
    <row r="1532" spans="2:4" x14ac:dyDescent="0.25">
      <c r="B1532">
        <v>1506</v>
      </c>
      <c r="C1532">
        <v>0.68741498101782206</v>
      </c>
      <c r="D1532">
        <v>-3.3414981017822032E-2</v>
      </c>
    </row>
    <row r="1533" spans="2:4" x14ac:dyDescent="0.25">
      <c r="B1533">
        <v>1507</v>
      </c>
      <c r="C1533">
        <v>0.64317382684634028</v>
      </c>
      <c r="D1533">
        <v>-1.7382684634026369E-4</v>
      </c>
    </row>
    <row r="1534" spans="2:4" x14ac:dyDescent="0.25">
      <c r="B1534">
        <v>1508</v>
      </c>
      <c r="C1534">
        <v>0.67602240912817013</v>
      </c>
      <c r="D1534">
        <v>-5.9022409128170139E-2</v>
      </c>
    </row>
    <row r="1535" spans="2:4" x14ac:dyDescent="0.25">
      <c r="B1535">
        <v>1509</v>
      </c>
      <c r="C1535">
        <v>0.65010430807921193</v>
      </c>
      <c r="D1535">
        <v>3.0895691920788115E-2</v>
      </c>
    </row>
    <row r="1536" spans="2:4" x14ac:dyDescent="0.25">
      <c r="B1536">
        <v>1510</v>
      </c>
      <c r="C1536">
        <v>0.67963005689322653</v>
      </c>
      <c r="D1536">
        <v>-0.1496300568932265</v>
      </c>
    </row>
    <row r="1537" spans="2:4" x14ac:dyDescent="0.25">
      <c r="B1537">
        <v>1511</v>
      </c>
      <c r="C1537">
        <v>0.68418708564908737</v>
      </c>
      <c r="D1537">
        <v>-0.10518708564908741</v>
      </c>
    </row>
    <row r="1538" spans="2:4" x14ac:dyDescent="0.25">
      <c r="B1538">
        <v>1512</v>
      </c>
      <c r="C1538">
        <v>0.65304738915070537</v>
      </c>
      <c r="D1538">
        <v>-6.4047389150705403E-2</v>
      </c>
    </row>
    <row r="1539" spans="2:4" x14ac:dyDescent="0.25">
      <c r="B1539">
        <v>1513</v>
      </c>
      <c r="C1539">
        <v>0.66111712757254215</v>
      </c>
      <c r="D1539">
        <v>2.5882872427457904E-2</v>
      </c>
    </row>
    <row r="1540" spans="2:4" x14ac:dyDescent="0.25">
      <c r="B1540">
        <v>1514</v>
      </c>
      <c r="C1540">
        <v>0.67953511879414619</v>
      </c>
      <c r="D1540">
        <v>9.5464881205853835E-2</v>
      </c>
    </row>
    <row r="1541" spans="2:4" x14ac:dyDescent="0.25">
      <c r="B1541">
        <v>1515</v>
      </c>
      <c r="C1541">
        <v>0.66130700377070295</v>
      </c>
      <c r="D1541">
        <v>8.2692996229297044E-2</v>
      </c>
    </row>
    <row r="1542" spans="2:4" x14ac:dyDescent="0.25">
      <c r="B1542">
        <v>1516</v>
      </c>
      <c r="C1542">
        <v>0.67934524259598528</v>
      </c>
      <c r="D1542">
        <v>-0.11534524259598533</v>
      </c>
    </row>
    <row r="1543" spans="2:4" x14ac:dyDescent="0.25">
      <c r="B1543">
        <v>1517</v>
      </c>
      <c r="C1543">
        <v>0.67260463756127453</v>
      </c>
      <c r="D1543">
        <v>4.3953624387255141E-3</v>
      </c>
    </row>
    <row r="1544" spans="2:4" x14ac:dyDescent="0.25">
      <c r="B1544">
        <v>1518</v>
      </c>
      <c r="C1544">
        <v>0.6750730281373658</v>
      </c>
      <c r="D1544">
        <v>0.12692697186263424</v>
      </c>
    </row>
    <row r="1545" spans="2:4" x14ac:dyDescent="0.25">
      <c r="B1545">
        <v>1519</v>
      </c>
      <c r="C1545">
        <v>0.68950361919759162</v>
      </c>
      <c r="D1545">
        <v>-5.5036191975915694E-3</v>
      </c>
    </row>
    <row r="1546" spans="2:4" x14ac:dyDescent="0.25">
      <c r="B1546">
        <v>1520</v>
      </c>
      <c r="C1546">
        <v>0.6539967701415097</v>
      </c>
      <c r="D1546">
        <v>-8.5996770141509749E-2</v>
      </c>
    </row>
    <row r="1547" spans="2:4" x14ac:dyDescent="0.25">
      <c r="B1547">
        <v>1521</v>
      </c>
      <c r="C1547">
        <v>0.65124356526817706</v>
      </c>
      <c r="D1547">
        <v>-2.8243565268177062E-2</v>
      </c>
    </row>
    <row r="1548" spans="2:4" x14ac:dyDescent="0.25">
      <c r="B1548">
        <v>1522</v>
      </c>
      <c r="C1548">
        <v>0.69795311001575011</v>
      </c>
      <c r="D1548">
        <v>-9.9531100157501662E-3</v>
      </c>
    </row>
    <row r="1549" spans="2:4" x14ac:dyDescent="0.25">
      <c r="B1549">
        <v>1523</v>
      </c>
      <c r="C1549">
        <v>0.64649666031415542</v>
      </c>
      <c r="D1549">
        <v>-6.8496660314155466E-2</v>
      </c>
    </row>
    <row r="1550" spans="2:4" x14ac:dyDescent="0.25">
      <c r="B1550">
        <v>1524</v>
      </c>
      <c r="C1550">
        <v>0.65105368907001626</v>
      </c>
      <c r="D1550">
        <v>-0.13705368907001625</v>
      </c>
    </row>
    <row r="1551" spans="2:4" x14ac:dyDescent="0.25">
      <c r="B1551">
        <v>1525</v>
      </c>
      <c r="C1551">
        <v>0.6734590804529984</v>
      </c>
      <c r="D1551">
        <v>8.7540919547001605E-2</v>
      </c>
    </row>
    <row r="1552" spans="2:4" x14ac:dyDescent="0.25">
      <c r="B1552">
        <v>1526</v>
      </c>
      <c r="C1552">
        <v>0.67383883284932011</v>
      </c>
      <c r="D1552">
        <v>-0.11783883284932006</v>
      </c>
    </row>
    <row r="1553" spans="2:4" x14ac:dyDescent="0.25">
      <c r="B1553">
        <v>1527</v>
      </c>
      <c r="C1553">
        <v>0.6559904702221987</v>
      </c>
      <c r="D1553">
        <v>7.800952977780129E-2</v>
      </c>
    </row>
    <row r="1554" spans="2:4" x14ac:dyDescent="0.25">
      <c r="B1554">
        <v>1528</v>
      </c>
      <c r="C1554">
        <v>0.66757291831001153</v>
      </c>
      <c r="D1554">
        <v>3.942708168998843E-2</v>
      </c>
    </row>
    <row r="1555" spans="2:4" x14ac:dyDescent="0.25">
      <c r="B1555">
        <v>1529</v>
      </c>
      <c r="C1555">
        <v>0.65826898460012917</v>
      </c>
      <c r="D1555">
        <v>-0.11226898460012913</v>
      </c>
    </row>
    <row r="1556" spans="2:4" x14ac:dyDescent="0.25">
      <c r="B1556">
        <v>1530</v>
      </c>
      <c r="C1556">
        <v>0.66339564195047251</v>
      </c>
      <c r="D1556">
        <v>0.11660435804952751</v>
      </c>
    </row>
    <row r="1557" spans="2:4" x14ac:dyDescent="0.25">
      <c r="B1557">
        <v>1531</v>
      </c>
      <c r="C1557">
        <v>0.65656009881668131</v>
      </c>
      <c r="D1557">
        <v>9.4439901183318686E-2</v>
      </c>
    </row>
    <row r="1558" spans="2:4" x14ac:dyDescent="0.25">
      <c r="B1558">
        <v>1532</v>
      </c>
      <c r="C1558">
        <v>0.6799148711904679</v>
      </c>
      <c r="D1558">
        <v>1.0851288095321543E-3</v>
      </c>
    </row>
    <row r="1559" spans="2:4" x14ac:dyDescent="0.25">
      <c r="B1559">
        <v>1533</v>
      </c>
      <c r="C1559">
        <v>0.671845132768631</v>
      </c>
      <c r="D1559">
        <v>6.7154867231368987E-2</v>
      </c>
    </row>
    <row r="1560" spans="2:4" x14ac:dyDescent="0.25">
      <c r="B1560">
        <v>1534</v>
      </c>
      <c r="C1560">
        <v>0.65902848939277259</v>
      </c>
      <c r="D1560">
        <v>-0.15502848939277258</v>
      </c>
    </row>
    <row r="1561" spans="2:4" x14ac:dyDescent="0.25">
      <c r="B1561">
        <v>1535</v>
      </c>
      <c r="C1561">
        <v>0.66833242310265506</v>
      </c>
      <c r="D1561">
        <v>7.8667576897344937E-2</v>
      </c>
    </row>
    <row r="1562" spans="2:4" x14ac:dyDescent="0.25">
      <c r="B1562">
        <v>1536</v>
      </c>
      <c r="C1562">
        <v>0.66083231327530079</v>
      </c>
      <c r="D1562">
        <v>-5.5832313275300804E-2</v>
      </c>
    </row>
    <row r="1563" spans="2:4" x14ac:dyDescent="0.25">
      <c r="B1563">
        <v>1537</v>
      </c>
      <c r="C1563">
        <v>0.68665547622517864</v>
      </c>
      <c r="D1563">
        <v>0.1073445237748214</v>
      </c>
    </row>
    <row r="1564" spans="2:4" x14ac:dyDescent="0.25">
      <c r="B1564">
        <v>1538</v>
      </c>
      <c r="C1564">
        <v>0.66035762277989862</v>
      </c>
      <c r="D1564">
        <v>9.6423772201014168E-3</v>
      </c>
    </row>
    <row r="1565" spans="2:4" x14ac:dyDescent="0.25">
      <c r="B1565">
        <v>1539</v>
      </c>
      <c r="C1565">
        <v>0.70687729132931088</v>
      </c>
      <c r="D1565">
        <v>-8.5877291329310879E-2</v>
      </c>
    </row>
    <row r="1566" spans="2:4" x14ac:dyDescent="0.25">
      <c r="B1566">
        <v>1540</v>
      </c>
      <c r="C1566">
        <v>0.6662437849228855</v>
      </c>
      <c r="D1566">
        <v>-7.0243784922885522E-2</v>
      </c>
    </row>
    <row r="1567" spans="2:4" x14ac:dyDescent="0.25">
      <c r="B1567">
        <v>1541</v>
      </c>
      <c r="C1567">
        <v>0.69643410043046328</v>
      </c>
      <c r="D1567">
        <v>-0.27843410043046329</v>
      </c>
    </row>
    <row r="1568" spans="2:4" x14ac:dyDescent="0.25">
      <c r="B1568">
        <v>1542</v>
      </c>
      <c r="C1568">
        <v>0.68143388077575484</v>
      </c>
      <c r="D1568">
        <v>-0.15643388077575482</v>
      </c>
    </row>
    <row r="1569" spans="2:4" x14ac:dyDescent="0.25">
      <c r="B1569">
        <v>1543</v>
      </c>
      <c r="C1569">
        <v>0.66339564195047251</v>
      </c>
      <c r="D1569">
        <v>-0.12739564195047248</v>
      </c>
    </row>
    <row r="1570" spans="2:4" x14ac:dyDescent="0.25">
      <c r="B1570">
        <v>1544</v>
      </c>
      <c r="C1570">
        <v>0.66083231327530079</v>
      </c>
      <c r="D1570">
        <v>-1.4832313275300768E-2</v>
      </c>
    </row>
    <row r="1571" spans="2:4" x14ac:dyDescent="0.25">
      <c r="B1571">
        <v>1545</v>
      </c>
      <c r="C1571">
        <v>0.66197157046426602</v>
      </c>
      <c r="D1571">
        <v>0.13702842953573402</v>
      </c>
    </row>
    <row r="1572" spans="2:4" x14ac:dyDescent="0.25">
      <c r="B1572">
        <v>1546</v>
      </c>
      <c r="C1572">
        <v>0.6837123951536852</v>
      </c>
      <c r="D1572">
        <v>-0.13571239515368516</v>
      </c>
    </row>
    <row r="1573" spans="2:4" x14ac:dyDescent="0.25">
      <c r="B1573">
        <v>1547</v>
      </c>
      <c r="C1573">
        <v>0.65817404650104872</v>
      </c>
      <c r="D1573">
        <v>0.2348259534989513</v>
      </c>
    </row>
    <row r="1574" spans="2:4" x14ac:dyDescent="0.25">
      <c r="B1574">
        <v>1548</v>
      </c>
      <c r="C1574">
        <v>0.64868023659300533</v>
      </c>
      <c r="D1574">
        <v>-4.6680236593005353E-2</v>
      </c>
    </row>
    <row r="1575" spans="2:4" x14ac:dyDescent="0.25">
      <c r="B1575">
        <v>1549</v>
      </c>
      <c r="C1575">
        <v>0.65883861319461179</v>
      </c>
      <c r="D1575">
        <v>0.15816138680538816</v>
      </c>
    </row>
    <row r="1576" spans="2:4" x14ac:dyDescent="0.25">
      <c r="B1576">
        <v>1550</v>
      </c>
      <c r="C1576">
        <v>0.66871217549897677</v>
      </c>
      <c r="D1576">
        <v>3.6287824501023191E-2</v>
      </c>
    </row>
    <row r="1577" spans="2:4" x14ac:dyDescent="0.25">
      <c r="B1577">
        <v>1551</v>
      </c>
      <c r="C1577">
        <v>0.66814254690449415</v>
      </c>
      <c r="D1577">
        <v>-1.9142546904494129E-2</v>
      </c>
    </row>
    <row r="1578" spans="2:4" x14ac:dyDescent="0.25">
      <c r="B1578">
        <v>1552</v>
      </c>
      <c r="C1578">
        <v>0.67602240912817013</v>
      </c>
      <c r="D1578">
        <v>-3.6022409128170119E-2</v>
      </c>
    </row>
    <row r="1579" spans="2:4" x14ac:dyDescent="0.25">
      <c r="B1579">
        <v>1553</v>
      </c>
      <c r="C1579">
        <v>0.67621228532633093</v>
      </c>
      <c r="D1579">
        <v>1.7877146736691163E-3</v>
      </c>
    </row>
    <row r="1580" spans="2:4" x14ac:dyDescent="0.25">
      <c r="B1580">
        <v>1554</v>
      </c>
      <c r="C1580">
        <v>0.68114906647851348</v>
      </c>
      <c r="D1580">
        <v>0.20385093352148653</v>
      </c>
    </row>
    <row r="1581" spans="2:4" x14ac:dyDescent="0.25">
      <c r="B1581">
        <v>1555</v>
      </c>
      <c r="C1581">
        <v>0.65475627493415312</v>
      </c>
      <c r="D1581">
        <v>-0.16275627493415312</v>
      </c>
    </row>
    <row r="1582" spans="2:4" x14ac:dyDescent="0.25">
      <c r="B1582">
        <v>1556</v>
      </c>
      <c r="C1582">
        <v>0.65029418427737273</v>
      </c>
      <c r="D1582">
        <v>-2.4294184277372732E-2</v>
      </c>
    </row>
    <row r="1583" spans="2:4" x14ac:dyDescent="0.25">
      <c r="B1583">
        <v>1557</v>
      </c>
      <c r="C1583">
        <v>0.67336414235391795</v>
      </c>
      <c r="D1583">
        <v>-7.3364142353917972E-2</v>
      </c>
    </row>
    <row r="1584" spans="2:4" x14ac:dyDescent="0.25">
      <c r="B1584">
        <v>1558</v>
      </c>
      <c r="C1584">
        <v>0.67925030449690482</v>
      </c>
      <c r="D1584">
        <v>-3.2503044969047767E-3</v>
      </c>
    </row>
    <row r="1585" spans="2:4" x14ac:dyDescent="0.25">
      <c r="B1585">
        <v>1559</v>
      </c>
      <c r="C1585">
        <v>0.67583253293000922</v>
      </c>
      <c r="D1585">
        <v>5.8167467069990764E-2</v>
      </c>
    </row>
    <row r="1586" spans="2:4" x14ac:dyDescent="0.25">
      <c r="B1586">
        <v>1560</v>
      </c>
      <c r="C1586">
        <v>0.68114906647851348</v>
      </c>
      <c r="D1586">
        <v>-0.15014906647851345</v>
      </c>
    </row>
    <row r="1587" spans="2:4" x14ac:dyDescent="0.25">
      <c r="B1587">
        <v>1561</v>
      </c>
      <c r="C1587">
        <v>0.69026312399023504</v>
      </c>
      <c r="D1587">
        <v>0.17873687600976496</v>
      </c>
    </row>
    <row r="1588" spans="2:4" x14ac:dyDescent="0.25">
      <c r="B1588">
        <v>1562</v>
      </c>
      <c r="C1588">
        <v>0.66823748500357461</v>
      </c>
      <c r="D1588">
        <v>-5.1237485003574612E-2</v>
      </c>
    </row>
    <row r="1589" spans="2:4" x14ac:dyDescent="0.25">
      <c r="B1589">
        <v>1563</v>
      </c>
      <c r="C1589">
        <v>0.6471612270077185</v>
      </c>
      <c r="D1589">
        <v>-8.5161227007718443E-2</v>
      </c>
    </row>
    <row r="1590" spans="2:4" x14ac:dyDescent="0.25">
      <c r="B1590">
        <v>1564</v>
      </c>
      <c r="C1590">
        <v>0.65219294625898139</v>
      </c>
      <c r="D1590">
        <v>3.0807053741018664E-2</v>
      </c>
    </row>
    <row r="1591" spans="2:4" x14ac:dyDescent="0.25">
      <c r="B1591">
        <v>1565</v>
      </c>
      <c r="C1591">
        <v>0.66425008484219639</v>
      </c>
      <c r="D1591">
        <v>0.10274991515780363</v>
      </c>
    </row>
    <row r="1592" spans="2:4" x14ac:dyDescent="0.25">
      <c r="B1592">
        <v>1566</v>
      </c>
      <c r="C1592">
        <v>0.6612120656716225</v>
      </c>
      <c r="D1592">
        <v>-7.3212065671622528E-2</v>
      </c>
    </row>
    <row r="1593" spans="2:4" x14ac:dyDescent="0.25">
      <c r="B1593">
        <v>1567</v>
      </c>
      <c r="C1593">
        <v>0.6612120656716225</v>
      </c>
      <c r="D1593">
        <v>-7.3212065671622528E-2</v>
      </c>
    </row>
    <row r="1594" spans="2:4" x14ac:dyDescent="0.25">
      <c r="B1594">
        <v>1568</v>
      </c>
      <c r="C1594">
        <v>0.65447146063691175</v>
      </c>
      <c r="D1594">
        <v>0.13652853936308829</v>
      </c>
    </row>
    <row r="1595" spans="2:4" x14ac:dyDescent="0.25">
      <c r="B1595">
        <v>1569</v>
      </c>
      <c r="C1595">
        <v>0.6666235373192072</v>
      </c>
      <c r="D1595">
        <v>0.17537646268079277</v>
      </c>
    </row>
    <row r="1596" spans="2:4" x14ac:dyDescent="0.25">
      <c r="B1596">
        <v>1570</v>
      </c>
      <c r="C1596">
        <v>0.66700328971552891</v>
      </c>
      <c r="D1596">
        <v>0.16699671028447105</v>
      </c>
    </row>
    <row r="1597" spans="2:4" x14ac:dyDescent="0.25">
      <c r="B1597">
        <v>1571</v>
      </c>
      <c r="C1597">
        <v>0.66349058004955297</v>
      </c>
      <c r="D1597">
        <v>-7.6490580049553003E-2</v>
      </c>
    </row>
    <row r="1598" spans="2:4" x14ac:dyDescent="0.25">
      <c r="B1598">
        <v>1572</v>
      </c>
      <c r="C1598">
        <v>0.69406064795345235</v>
      </c>
      <c r="D1598">
        <v>-0.23606064795345233</v>
      </c>
    </row>
    <row r="1599" spans="2:4" x14ac:dyDescent="0.25">
      <c r="B1599">
        <v>1573</v>
      </c>
      <c r="C1599">
        <v>0.66557921822932253</v>
      </c>
      <c r="D1599">
        <v>0.1254207817706775</v>
      </c>
    </row>
    <row r="1600" spans="2:4" x14ac:dyDescent="0.25">
      <c r="B1600">
        <v>1574</v>
      </c>
      <c r="C1600">
        <v>0.66197157046426602</v>
      </c>
      <c r="D1600">
        <v>8.2028429535733971E-2</v>
      </c>
    </row>
    <row r="1601" spans="2:4" x14ac:dyDescent="0.25">
      <c r="B1601">
        <v>1575</v>
      </c>
      <c r="C1601">
        <v>0.66738304211185073</v>
      </c>
      <c r="D1601">
        <v>0.14861695788814921</v>
      </c>
    </row>
    <row r="1602" spans="2:4" x14ac:dyDescent="0.25">
      <c r="B1602">
        <v>1576</v>
      </c>
      <c r="C1602">
        <v>0.6734590804529984</v>
      </c>
      <c r="D1602">
        <v>0.2025409195470016</v>
      </c>
    </row>
    <row r="1603" spans="2:4" x14ac:dyDescent="0.25">
      <c r="B1603">
        <v>1577</v>
      </c>
      <c r="C1603">
        <v>0.67972499499230699</v>
      </c>
      <c r="D1603">
        <v>0.11527500500769305</v>
      </c>
    </row>
    <row r="1604" spans="2:4" x14ac:dyDescent="0.25">
      <c r="B1604">
        <v>1578</v>
      </c>
      <c r="C1604">
        <v>0.65456639873599221</v>
      </c>
      <c r="D1604">
        <v>-5.1566398735992225E-2</v>
      </c>
    </row>
    <row r="1605" spans="2:4" x14ac:dyDescent="0.25">
      <c r="B1605">
        <v>1579</v>
      </c>
      <c r="C1605">
        <v>0.68019968548770915</v>
      </c>
      <c r="D1605">
        <v>-7.4199685487709166E-2</v>
      </c>
    </row>
    <row r="1606" spans="2:4" x14ac:dyDescent="0.25">
      <c r="B1606">
        <v>1580</v>
      </c>
      <c r="C1606">
        <v>0.6594082417890943</v>
      </c>
      <c r="D1606">
        <v>-8.7408241789094343E-2</v>
      </c>
    </row>
    <row r="1607" spans="2:4" x14ac:dyDescent="0.25">
      <c r="B1607">
        <v>1581</v>
      </c>
      <c r="C1607">
        <v>0.6867504143242591</v>
      </c>
      <c r="D1607">
        <v>6.8249585675740909E-2</v>
      </c>
    </row>
    <row r="1608" spans="2:4" x14ac:dyDescent="0.25">
      <c r="B1608">
        <v>1582</v>
      </c>
      <c r="C1608">
        <v>0.66671847541828766</v>
      </c>
      <c r="D1608">
        <v>0.12428152458171238</v>
      </c>
    </row>
    <row r="1609" spans="2:4" x14ac:dyDescent="0.25">
      <c r="B1609">
        <v>1583</v>
      </c>
      <c r="C1609">
        <v>0.69197200977368289</v>
      </c>
      <c r="D1609">
        <v>9.1027990226317135E-2</v>
      </c>
    </row>
    <row r="1610" spans="2:4" x14ac:dyDescent="0.25">
      <c r="B1610">
        <v>1584</v>
      </c>
      <c r="C1610">
        <v>0.65200307006082059</v>
      </c>
      <c r="D1610">
        <v>0.27399692993917946</v>
      </c>
    </row>
    <row r="1611" spans="2:4" x14ac:dyDescent="0.25">
      <c r="B1611">
        <v>1585</v>
      </c>
      <c r="C1611">
        <v>0.69956705770011751</v>
      </c>
      <c r="D1611">
        <v>0.11443294229988243</v>
      </c>
    </row>
    <row r="1612" spans="2:4" x14ac:dyDescent="0.25">
      <c r="B1612">
        <v>1586</v>
      </c>
      <c r="C1612">
        <v>0.65456639873599221</v>
      </c>
      <c r="D1612">
        <v>6.5433601264007768E-2</v>
      </c>
    </row>
    <row r="1613" spans="2:4" x14ac:dyDescent="0.25">
      <c r="B1613">
        <v>1587</v>
      </c>
      <c r="C1613">
        <v>0.65228788435806184</v>
      </c>
      <c r="D1613">
        <v>-0.16228788435806185</v>
      </c>
    </row>
    <row r="1614" spans="2:4" x14ac:dyDescent="0.25">
      <c r="B1614">
        <v>1588</v>
      </c>
      <c r="C1614">
        <v>0.64887011279116624</v>
      </c>
      <c r="D1614">
        <v>1.9129887208833796E-2</v>
      </c>
    </row>
    <row r="1615" spans="2:4" x14ac:dyDescent="0.25">
      <c r="B1615">
        <v>1589</v>
      </c>
      <c r="C1615">
        <v>0.6750730281373658</v>
      </c>
      <c r="D1615">
        <v>0.12592697186263424</v>
      </c>
    </row>
    <row r="1616" spans="2:4" x14ac:dyDescent="0.25">
      <c r="B1616">
        <v>1590</v>
      </c>
      <c r="C1616">
        <v>0.65826898460012917</v>
      </c>
      <c r="D1616">
        <v>-8.6268984600129217E-2</v>
      </c>
    </row>
    <row r="1617" spans="2:4" x14ac:dyDescent="0.25">
      <c r="B1617">
        <v>1591</v>
      </c>
      <c r="C1617">
        <v>0.66738304211185073</v>
      </c>
      <c r="D1617">
        <v>-9.1383042111850776E-2</v>
      </c>
    </row>
    <row r="1618" spans="2:4" x14ac:dyDescent="0.25">
      <c r="B1618">
        <v>1592</v>
      </c>
      <c r="C1618">
        <v>0.6786806759024222</v>
      </c>
      <c r="D1618">
        <v>5.3193240975778489E-3</v>
      </c>
    </row>
    <row r="1619" spans="2:4" x14ac:dyDescent="0.25">
      <c r="B1619">
        <v>1593</v>
      </c>
      <c r="C1619">
        <v>0.64981949378197057</v>
      </c>
      <c r="D1619">
        <v>-0.13581949378197056</v>
      </c>
    </row>
    <row r="1620" spans="2:4" x14ac:dyDescent="0.25">
      <c r="B1620">
        <v>1594</v>
      </c>
      <c r="C1620">
        <v>0.66092725137438124</v>
      </c>
      <c r="D1620">
        <v>-5.9927251374381263E-2</v>
      </c>
    </row>
    <row r="1621" spans="2:4" x14ac:dyDescent="0.25">
      <c r="B1621">
        <v>1595</v>
      </c>
      <c r="C1621">
        <v>0.70649753893298917</v>
      </c>
      <c r="D1621">
        <v>-2.5497538932989117E-2</v>
      </c>
    </row>
    <row r="1622" spans="2:4" x14ac:dyDescent="0.25">
      <c r="B1622">
        <v>1596</v>
      </c>
      <c r="C1622">
        <v>0.66681341351736811</v>
      </c>
      <c r="D1622">
        <v>0.14618658648263183</v>
      </c>
    </row>
    <row r="1623" spans="2:4" x14ac:dyDescent="0.25">
      <c r="B1623">
        <v>1597</v>
      </c>
      <c r="C1623">
        <v>0.65969305608633566</v>
      </c>
      <c r="D1623">
        <v>-4.7693056086335672E-2</v>
      </c>
    </row>
    <row r="1624" spans="2:4" x14ac:dyDescent="0.25">
      <c r="B1624">
        <v>1598</v>
      </c>
      <c r="C1624">
        <v>0.66975649458886155</v>
      </c>
      <c r="D1624">
        <v>1.2435054111384902E-3</v>
      </c>
    </row>
    <row r="1625" spans="2:4" x14ac:dyDescent="0.25">
      <c r="B1625">
        <v>1599</v>
      </c>
      <c r="C1625">
        <v>0.6694716802916203</v>
      </c>
      <c r="D1625">
        <v>4.9528319708379676E-2</v>
      </c>
    </row>
    <row r="1626" spans="2:4" x14ac:dyDescent="0.25">
      <c r="B1626">
        <v>1600</v>
      </c>
      <c r="C1626">
        <v>0.65627528451944006</v>
      </c>
      <c r="D1626">
        <v>0.19072471548055991</v>
      </c>
    </row>
    <row r="1627" spans="2:4" x14ac:dyDescent="0.25">
      <c r="B1627">
        <v>1601</v>
      </c>
      <c r="C1627">
        <v>0.65447146063691175</v>
      </c>
      <c r="D1627">
        <v>0.19552853936308823</v>
      </c>
    </row>
    <row r="1628" spans="2:4" x14ac:dyDescent="0.25">
      <c r="B1628">
        <v>1602</v>
      </c>
      <c r="C1628">
        <v>0.65276257485346401</v>
      </c>
      <c r="D1628">
        <v>-2.6762574853464005E-2</v>
      </c>
    </row>
    <row r="1629" spans="2:4" x14ac:dyDescent="0.25">
      <c r="B1629">
        <v>1603</v>
      </c>
      <c r="C1629">
        <v>0.64811060799852283</v>
      </c>
      <c r="D1629">
        <v>-7.5110607998522871E-2</v>
      </c>
    </row>
    <row r="1630" spans="2:4" x14ac:dyDescent="0.25">
      <c r="B1630">
        <v>1604</v>
      </c>
      <c r="C1630">
        <v>0.66567415632840288</v>
      </c>
      <c r="D1630">
        <v>6.7325843671597108E-2</v>
      </c>
    </row>
    <row r="1631" spans="2:4" x14ac:dyDescent="0.25">
      <c r="B1631">
        <v>1605</v>
      </c>
      <c r="C1631">
        <v>0.6734590804529984</v>
      </c>
      <c r="D1631">
        <v>-9.2459080452998443E-2</v>
      </c>
    </row>
    <row r="1632" spans="2:4" x14ac:dyDescent="0.25">
      <c r="B1632">
        <v>1606</v>
      </c>
      <c r="C1632">
        <v>0.69026312399023504</v>
      </c>
      <c r="D1632">
        <v>2.5736876009764931E-2</v>
      </c>
    </row>
    <row r="1633" spans="2:4" x14ac:dyDescent="0.25">
      <c r="B1633">
        <v>1607</v>
      </c>
      <c r="C1633">
        <v>0.65086381287185535</v>
      </c>
      <c r="D1633">
        <v>0.22213618712814465</v>
      </c>
    </row>
    <row r="1634" spans="2:4" x14ac:dyDescent="0.25">
      <c r="B1634">
        <v>1608</v>
      </c>
      <c r="C1634">
        <v>0.6784907997042614</v>
      </c>
      <c r="D1634">
        <v>3.9509200295738567E-2</v>
      </c>
    </row>
    <row r="1635" spans="2:4" x14ac:dyDescent="0.25">
      <c r="B1635">
        <v>1609</v>
      </c>
      <c r="C1635">
        <v>0.65314232724978571</v>
      </c>
      <c r="D1635">
        <v>-3.1142327249785717E-2</v>
      </c>
    </row>
    <row r="1636" spans="2:4" x14ac:dyDescent="0.25">
      <c r="B1636">
        <v>1610</v>
      </c>
      <c r="C1636">
        <v>0.69197200977368289</v>
      </c>
      <c r="D1636">
        <v>5.0279902263170584E-3</v>
      </c>
    </row>
    <row r="1637" spans="2:4" x14ac:dyDescent="0.25">
      <c r="B1637">
        <v>1611</v>
      </c>
      <c r="C1637">
        <v>0.65542084162771608</v>
      </c>
      <c r="D1637">
        <v>-0.23042084162771609</v>
      </c>
    </row>
    <row r="1638" spans="2:4" x14ac:dyDescent="0.25">
      <c r="B1638">
        <v>1612</v>
      </c>
      <c r="C1638">
        <v>0.68741498101782206</v>
      </c>
      <c r="D1638">
        <v>-5.8414981017822054E-2</v>
      </c>
    </row>
    <row r="1639" spans="2:4" x14ac:dyDescent="0.25">
      <c r="B1639">
        <v>1613</v>
      </c>
      <c r="C1639">
        <v>0.67222488516495282</v>
      </c>
      <c r="D1639">
        <v>5.6775114835047158E-2</v>
      </c>
    </row>
    <row r="1640" spans="2:4" x14ac:dyDescent="0.25">
      <c r="B1640">
        <v>1614</v>
      </c>
      <c r="C1640">
        <v>0.66396527054495513</v>
      </c>
      <c r="D1640">
        <v>0.22103472945504488</v>
      </c>
    </row>
    <row r="1641" spans="2:4" x14ac:dyDescent="0.25">
      <c r="B1641">
        <v>1615</v>
      </c>
      <c r="C1641">
        <v>0.67336414235391795</v>
      </c>
      <c r="D1641">
        <v>-0.39636414235391793</v>
      </c>
    </row>
    <row r="1642" spans="2:4" x14ac:dyDescent="0.25">
      <c r="B1642">
        <v>1616</v>
      </c>
      <c r="C1642">
        <v>0.67326920425483761</v>
      </c>
      <c r="D1642">
        <v>-0.10726920425483766</v>
      </c>
    </row>
    <row r="1643" spans="2:4" x14ac:dyDescent="0.25">
      <c r="B1643">
        <v>1617</v>
      </c>
      <c r="C1643">
        <v>0.65038912237645319</v>
      </c>
      <c r="D1643">
        <v>1.761087762354685E-2</v>
      </c>
    </row>
    <row r="1644" spans="2:4" x14ac:dyDescent="0.25">
      <c r="B1644">
        <v>1618</v>
      </c>
      <c r="C1644">
        <v>0.64887011279116624</v>
      </c>
      <c r="D1644">
        <v>0.10312988720883376</v>
      </c>
    </row>
    <row r="1645" spans="2:4" x14ac:dyDescent="0.25">
      <c r="B1645">
        <v>1619</v>
      </c>
      <c r="C1645">
        <v>0.66026268468081817</v>
      </c>
      <c r="D1645">
        <v>0.1817373153191818</v>
      </c>
    </row>
    <row r="1646" spans="2:4" x14ac:dyDescent="0.25">
      <c r="B1646">
        <v>1620</v>
      </c>
      <c r="C1646">
        <v>0.65000936998013148</v>
      </c>
      <c r="D1646">
        <v>-6.5009369980131515E-2</v>
      </c>
    </row>
    <row r="1647" spans="2:4" x14ac:dyDescent="0.25">
      <c r="B1647">
        <v>1621</v>
      </c>
      <c r="C1647">
        <v>0.67440846144380273</v>
      </c>
      <c r="D1647">
        <v>8.5591538556197277E-2</v>
      </c>
    </row>
    <row r="1648" spans="2:4" x14ac:dyDescent="0.25">
      <c r="B1648">
        <v>1622</v>
      </c>
      <c r="C1648">
        <v>0.66406020864403559</v>
      </c>
      <c r="D1648">
        <v>7.19397913559644E-2</v>
      </c>
    </row>
    <row r="1649" spans="2:4" x14ac:dyDescent="0.25">
      <c r="B1649">
        <v>1623</v>
      </c>
      <c r="C1649">
        <v>0.6802946235867896</v>
      </c>
      <c r="D1649">
        <v>-0.18229462358678961</v>
      </c>
    </row>
    <row r="1650" spans="2:4" x14ac:dyDescent="0.25">
      <c r="B1650">
        <v>1624</v>
      </c>
      <c r="C1650">
        <v>0.68323770465828304</v>
      </c>
      <c r="D1650">
        <v>0.20076229534171697</v>
      </c>
    </row>
    <row r="1651" spans="2:4" x14ac:dyDescent="0.25">
      <c r="B1651">
        <v>1625</v>
      </c>
      <c r="C1651">
        <v>0.66358551814863342</v>
      </c>
      <c r="D1651">
        <v>-9.7585518148633477E-2</v>
      </c>
    </row>
    <row r="1652" spans="2:4" x14ac:dyDescent="0.25">
      <c r="B1652">
        <v>1626</v>
      </c>
      <c r="C1652">
        <v>0.66918686599437893</v>
      </c>
      <c r="D1652">
        <v>-0.10218686599437898</v>
      </c>
    </row>
    <row r="1653" spans="2:4" x14ac:dyDescent="0.25">
      <c r="B1653">
        <v>1627</v>
      </c>
      <c r="C1653">
        <v>0.66861723739989631</v>
      </c>
      <c r="D1653">
        <v>3.0382762600103641E-2</v>
      </c>
    </row>
    <row r="1654" spans="2:4" x14ac:dyDescent="0.25">
      <c r="B1654">
        <v>1628</v>
      </c>
      <c r="C1654">
        <v>0.69472521464701542</v>
      </c>
      <c r="D1654">
        <v>0.15127478535298455</v>
      </c>
    </row>
    <row r="1655" spans="2:4" x14ac:dyDescent="0.25">
      <c r="B1655">
        <v>1629</v>
      </c>
      <c r="C1655">
        <v>0.68105412837943302</v>
      </c>
      <c r="D1655">
        <v>9.9458716205669262E-3</v>
      </c>
    </row>
    <row r="1656" spans="2:4" x14ac:dyDescent="0.25">
      <c r="B1656">
        <v>1630</v>
      </c>
      <c r="C1656">
        <v>0.68143388077575484</v>
      </c>
      <c r="D1656">
        <v>8.5661192242451056E-3</v>
      </c>
    </row>
    <row r="1657" spans="2:4" x14ac:dyDescent="0.25">
      <c r="B1657">
        <v>1631</v>
      </c>
      <c r="C1657">
        <v>0.66026268468081817</v>
      </c>
      <c r="D1657">
        <v>0.1817373153191818</v>
      </c>
    </row>
    <row r="1658" spans="2:4" x14ac:dyDescent="0.25">
      <c r="B1658">
        <v>1632</v>
      </c>
      <c r="C1658">
        <v>0.65561071782587699</v>
      </c>
      <c r="D1658">
        <v>-3.0610717825876987E-2</v>
      </c>
    </row>
    <row r="1659" spans="2:4" x14ac:dyDescent="0.25">
      <c r="B1659">
        <v>1633</v>
      </c>
      <c r="C1659">
        <v>0.66054749897805953</v>
      </c>
      <c r="D1659">
        <v>5.845250102194044E-2</v>
      </c>
    </row>
    <row r="1660" spans="2:4" x14ac:dyDescent="0.25">
      <c r="B1660">
        <v>1634</v>
      </c>
      <c r="C1660">
        <v>0.65494615113231403</v>
      </c>
      <c r="D1660">
        <v>-0.191946151132314</v>
      </c>
    </row>
    <row r="1661" spans="2:4" x14ac:dyDescent="0.25">
      <c r="B1661">
        <v>1635</v>
      </c>
      <c r="C1661">
        <v>0.65693985121300302</v>
      </c>
      <c r="D1661">
        <v>0.16706014878699693</v>
      </c>
    </row>
    <row r="1662" spans="2:4" x14ac:dyDescent="0.25">
      <c r="B1662">
        <v>1636</v>
      </c>
      <c r="C1662">
        <v>0.67934524259598528</v>
      </c>
      <c r="D1662">
        <v>0.27165475740401468</v>
      </c>
    </row>
    <row r="1663" spans="2:4" x14ac:dyDescent="0.25">
      <c r="B1663">
        <v>1637</v>
      </c>
      <c r="C1663">
        <v>0.68580103333345477</v>
      </c>
      <c r="D1663">
        <v>-0.33780103333345479</v>
      </c>
    </row>
    <row r="1664" spans="2:4" x14ac:dyDescent="0.25">
      <c r="B1664">
        <v>1638</v>
      </c>
      <c r="C1664">
        <v>0.68095919028035268</v>
      </c>
      <c r="D1664">
        <v>4.40408097196473E-2</v>
      </c>
    </row>
    <row r="1665" spans="2:4" x14ac:dyDescent="0.25">
      <c r="B1665">
        <v>1639</v>
      </c>
      <c r="C1665">
        <v>0.68807954771138513</v>
      </c>
      <c r="D1665">
        <v>-0.40207954771138515</v>
      </c>
    </row>
    <row r="1666" spans="2:4" x14ac:dyDescent="0.25">
      <c r="B1666">
        <v>1640</v>
      </c>
      <c r="C1666">
        <v>0.6507688747727749</v>
      </c>
      <c r="D1666">
        <v>0.10423112522722511</v>
      </c>
    </row>
    <row r="1667" spans="2:4" x14ac:dyDescent="0.25">
      <c r="B1667">
        <v>1641</v>
      </c>
      <c r="C1667">
        <v>0.65219294625898139</v>
      </c>
      <c r="D1667">
        <v>-1.819294625898138E-2</v>
      </c>
    </row>
    <row r="1668" spans="2:4" x14ac:dyDescent="0.25">
      <c r="B1668">
        <v>1642</v>
      </c>
      <c r="C1668">
        <v>0.6666235373192072</v>
      </c>
      <c r="D1668">
        <v>1.6376462680792847E-2</v>
      </c>
    </row>
    <row r="1669" spans="2:4" x14ac:dyDescent="0.25">
      <c r="B1669">
        <v>1643</v>
      </c>
      <c r="C1669">
        <v>0.64402826973806415</v>
      </c>
      <c r="D1669">
        <v>-1.2028269738064146E-2</v>
      </c>
    </row>
    <row r="1670" spans="2:4" x14ac:dyDescent="0.25">
      <c r="B1670">
        <v>1644</v>
      </c>
      <c r="C1670">
        <v>0.71551665834563027</v>
      </c>
      <c r="D1670">
        <v>-0.15351665834563022</v>
      </c>
    </row>
    <row r="1671" spans="2:4" x14ac:dyDescent="0.25">
      <c r="B1671">
        <v>1645</v>
      </c>
      <c r="C1671">
        <v>0.65456639873599221</v>
      </c>
      <c r="D1671">
        <v>0.19243360126400777</v>
      </c>
    </row>
    <row r="1672" spans="2:4" x14ac:dyDescent="0.25">
      <c r="B1672">
        <v>1646</v>
      </c>
      <c r="C1672">
        <v>0.66339564195047251</v>
      </c>
      <c r="D1672">
        <v>-8.0395641950472552E-2</v>
      </c>
    </row>
    <row r="1673" spans="2:4" x14ac:dyDescent="0.25">
      <c r="B1673">
        <v>1647</v>
      </c>
      <c r="C1673">
        <v>0.65589553212311835</v>
      </c>
      <c r="D1673">
        <v>5.1044678768816798E-3</v>
      </c>
    </row>
    <row r="1674" spans="2:4" x14ac:dyDescent="0.25">
      <c r="B1674">
        <v>1648</v>
      </c>
      <c r="C1674">
        <v>0.65750947980748564</v>
      </c>
      <c r="D1674">
        <v>-0.14350947980748563</v>
      </c>
    </row>
    <row r="1675" spans="2:4" x14ac:dyDescent="0.25">
      <c r="B1675">
        <v>1649</v>
      </c>
      <c r="C1675">
        <v>0.6539967701415097</v>
      </c>
      <c r="D1675">
        <v>4.900322985849026E-2</v>
      </c>
    </row>
    <row r="1676" spans="2:4" x14ac:dyDescent="0.25">
      <c r="B1676">
        <v>1650</v>
      </c>
      <c r="C1676">
        <v>0.67222488516495282</v>
      </c>
      <c r="D1676">
        <v>0.2307751148350472</v>
      </c>
    </row>
    <row r="1677" spans="2:4" x14ac:dyDescent="0.25">
      <c r="B1677">
        <v>1651</v>
      </c>
      <c r="C1677">
        <v>0.67194007086771146</v>
      </c>
      <c r="D1677">
        <v>0.17505992913228852</v>
      </c>
    </row>
    <row r="1678" spans="2:4" x14ac:dyDescent="0.25">
      <c r="B1678">
        <v>1652</v>
      </c>
      <c r="C1678">
        <v>0.6786806759024222</v>
      </c>
      <c r="D1678">
        <v>-3.6806759024221591E-3</v>
      </c>
    </row>
    <row r="1679" spans="2:4" x14ac:dyDescent="0.25">
      <c r="B1679">
        <v>1653</v>
      </c>
      <c r="C1679">
        <v>0.66292095145507035</v>
      </c>
      <c r="D1679">
        <v>0.16307904854492961</v>
      </c>
    </row>
    <row r="1680" spans="2:4" x14ac:dyDescent="0.25">
      <c r="B1680">
        <v>1654</v>
      </c>
      <c r="C1680">
        <v>0.66861723739989631</v>
      </c>
      <c r="D1680">
        <v>-3.1617237399896303E-2</v>
      </c>
    </row>
    <row r="1681" spans="2:4" x14ac:dyDescent="0.25">
      <c r="B1681">
        <v>1655</v>
      </c>
      <c r="C1681">
        <v>0.66140194186978341</v>
      </c>
      <c r="D1681">
        <v>-4.5401941869783413E-2</v>
      </c>
    </row>
    <row r="1682" spans="2:4" x14ac:dyDescent="0.25">
      <c r="B1682">
        <v>1656</v>
      </c>
      <c r="C1682">
        <v>0.66140194186978341</v>
      </c>
      <c r="D1682">
        <v>-4.5401941869783413E-2</v>
      </c>
    </row>
    <row r="1683" spans="2:4" x14ac:dyDescent="0.25">
      <c r="B1683">
        <v>1657</v>
      </c>
      <c r="C1683">
        <v>0.68276301416288088</v>
      </c>
      <c r="D1683">
        <v>-9.7763014162880912E-2</v>
      </c>
    </row>
    <row r="1684" spans="2:4" x14ac:dyDescent="0.25">
      <c r="B1684">
        <v>1658</v>
      </c>
      <c r="C1684">
        <v>0.66491465153575946</v>
      </c>
      <c r="D1684">
        <v>0.18808534846424052</v>
      </c>
    </row>
    <row r="1685" spans="2:4" x14ac:dyDescent="0.25">
      <c r="B1685">
        <v>1659</v>
      </c>
      <c r="C1685">
        <v>0.64868023659300533</v>
      </c>
      <c r="D1685">
        <v>-4.1680236593005349E-2</v>
      </c>
    </row>
    <row r="1686" spans="2:4" x14ac:dyDescent="0.25">
      <c r="B1686">
        <v>1660</v>
      </c>
      <c r="C1686">
        <v>0.64972455568289011</v>
      </c>
      <c r="D1686">
        <v>-0.47072455568289012</v>
      </c>
    </row>
    <row r="1687" spans="2:4" x14ac:dyDescent="0.25">
      <c r="B1687">
        <v>1661</v>
      </c>
      <c r="C1687">
        <v>0.67108562797598759</v>
      </c>
      <c r="D1687">
        <v>0.16391437202401238</v>
      </c>
    </row>
    <row r="1688" spans="2:4" x14ac:dyDescent="0.25">
      <c r="B1688">
        <v>1662</v>
      </c>
      <c r="C1688">
        <v>0.66956661839070064</v>
      </c>
      <c r="D1688">
        <v>0.2564333816092994</v>
      </c>
    </row>
    <row r="1689" spans="2:4" x14ac:dyDescent="0.25">
      <c r="B1689">
        <v>1663</v>
      </c>
      <c r="C1689">
        <v>0.64773085560220101</v>
      </c>
      <c r="D1689">
        <v>-0.12073085560220098</v>
      </c>
    </row>
    <row r="1690" spans="2:4" x14ac:dyDescent="0.25">
      <c r="B1690">
        <v>1664</v>
      </c>
      <c r="C1690">
        <v>0.68067437598311131</v>
      </c>
      <c r="D1690">
        <v>0.11532562401688873</v>
      </c>
    </row>
    <row r="1691" spans="2:4" x14ac:dyDescent="0.25">
      <c r="B1691">
        <v>1665</v>
      </c>
      <c r="C1691">
        <v>0.65570565592495744</v>
      </c>
      <c r="D1691">
        <v>-1.2705655924957426E-2</v>
      </c>
    </row>
    <row r="1692" spans="2:4" x14ac:dyDescent="0.25">
      <c r="B1692">
        <v>1666</v>
      </c>
      <c r="C1692">
        <v>0.67393377094840057</v>
      </c>
      <c r="D1692">
        <v>7.9066229051599435E-2</v>
      </c>
    </row>
    <row r="1693" spans="2:4" x14ac:dyDescent="0.25">
      <c r="B1693">
        <v>1667</v>
      </c>
      <c r="C1693">
        <v>0.65532590352863573</v>
      </c>
      <c r="D1693">
        <v>0.12567409647136429</v>
      </c>
    </row>
    <row r="1694" spans="2:4" x14ac:dyDescent="0.25">
      <c r="B1694">
        <v>1668</v>
      </c>
      <c r="C1694">
        <v>0.69434546225069371</v>
      </c>
      <c r="D1694">
        <v>7.1654537749306302E-2</v>
      </c>
    </row>
    <row r="1695" spans="2:4" x14ac:dyDescent="0.25">
      <c r="B1695">
        <v>1669</v>
      </c>
      <c r="C1695">
        <v>0.65000936998013148</v>
      </c>
      <c r="D1695">
        <v>0.27199063001986856</v>
      </c>
    </row>
    <row r="1696" spans="2:4" x14ac:dyDescent="0.25">
      <c r="B1696">
        <v>1670</v>
      </c>
      <c r="C1696">
        <v>0.65703478931208348</v>
      </c>
      <c r="D1696">
        <v>-0.13003478931208345</v>
      </c>
    </row>
    <row r="1697" spans="2:4" x14ac:dyDescent="0.25">
      <c r="B1697">
        <v>1671</v>
      </c>
      <c r="C1697">
        <v>0.68171869507299609</v>
      </c>
      <c r="D1697">
        <v>-4.9718695072996089E-2</v>
      </c>
    </row>
    <row r="1698" spans="2:4" x14ac:dyDescent="0.25">
      <c r="B1698">
        <v>1672</v>
      </c>
      <c r="C1698">
        <v>0.66111712757254215</v>
      </c>
      <c r="D1698">
        <v>2.5882872427457904E-2</v>
      </c>
    </row>
    <row r="1699" spans="2:4" x14ac:dyDescent="0.25">
      <c r="B1699">
        <v>1673</v>
      </c>
      <c r="C1699">
        <v>0.65693985121300302</v>
      </c>
      <c r="D1699">
        <v>-9.5939851213002969E-2</v>
      </c>
    </row>
    <row r="1700" spans="2:4" x14ac:dyDescent="0.25">
      <c r="B1700">
        <v>1674</v>
      </c>
      <c r="C1700">
        <v>0.64526246502610984</v>
      </c>
      <c r="D1700">
        <v>-0.21226246502610985</v>
      </c>
    </row>
    <row r="1701" spans="2:4" x14ac:dyDescent="0.25">
      <c r="B1701">
        <v>1675</v>
      </c>
      <c r="C1701">
        <v>0.67355401855207886</v>
      </c>
      <c r="D1701">
        <v>0.2754459814479211</v>
      </c>
    </row>
    <row r="1702" spans="2:4" x14ac:dyDescent="0.25">
      <c r="B1702">
        <v>1676</v>
      </c>
      <c r="C1702">
        <v>0.67260463756127453</v>
      </c>
      <c r="D1702">
        <v>-0.20060463756127456</v>
      </c>
    </row>
    <row r="1703" spans="2:4" x14ac:dyDescent="0.25">
      <c r="B1703">
        <v>1677</v>
      </c>
      <c r="C1703">
        <v>0.65314232724978571</v>
      </c>
      <c r="D1703">
        <v>8.6857672750214276E-2</v>
      </c>
    </row>
    <row r="1704" spans="2:4" x14ac:dyDescent="0.25">
      <c r="B1704">
        <v>1678</v>
      </c>
      <c r="C1704">
        <v>0.71703566793091722</v>
      </c>
      <c r="D1704">
        <v>-0.4450356679309172</v>
      </c>
    </row>
    <row r="1705" spans="2:4" x14ac:dyDescent="0.25">
      <c r="B1705">
        <v>1679</v>
      </c>
      <c r="C1705">
        <v>0.64545234122427064</v>
      </c>
      <c r="D1705">
        <v>0.11254765877572936</v>
      </c>
    </row>
    <row r="1706" spans="2:4" x14ac:dyDescent="0.25">
      <c r="B1706">
        <v>1680</v>
      </c>
      <c r="C1706">
        <v>0.65190813196174013</v>
      </c>
      <c r="D1706">
        <v>-6.0908131961740164E-2</v>
      </c>
    </row>
    <row r="1707" spans="2:4" x14ac:dyDescent="0.25">
      <c r="B1707">
        <v>1681</v>
      </c>
      <c r="C1707">
        <v>0.6632057657523116</v>
      </c>
      <c r="D1707">
        <v>9.2794234247688401E-2</v>
      </c>
    </row>
    <row r="1708" spans="2:4" x14ac:dyDescent="0.25">
      <c r="B1708">
        <v>1682</v>
      </c>
      <c r="C1708">
        <v>0.6746932757410441</v>
      </c>
      <c r="D1708">
        <v>0.10830672425895593</v>
      </c>
    </row>
    <row r="1709" spans="2:4" x14ac:dyDescent="0.25">
      <c r="B1709">
        <v>1683</v>
      </c>
      <c r="C1709">
        <v>0.65912342749185304</v>
      </c>
      <c r="D1709">
        <v>0.15687657250814691</v>
      </c>
    </row>
    <row r="1710" spans="2:4" x14ac:dyDescent="0.25">
      <c r="B1710">
        <v>1684</v>
      </c>
      <c r="C1710">
        <v>0.66576909442748333</v>
      </c>
      <c r="D1710">
        <v>1.6230905572516718E-2</v>
      </c>
    </row>
    <row r="1711" spans="2:4" x14ac:dyDescent="0.25">
      <c r="B1711">
        <v>1685</v>
      </c>
      <c r="C1711">
        <v>0.65295245105162492</v>
      </c>
      <c r="D1711">
        <v>-7.9524510516248981E-3</v>
      </c>
    </row>
    <row r="1712" spans="2:4" x14ac:dyDescent="0.25">
      <c r="B1712">
        <v>1686</v>
      </c>
      <c r="C1712">
        <v>0.66330070385139206</v>
      </c>
      <c r="D1712">
        <v>9.1699296148607945E-2</v>
      </c>
    </row>
    <row r="1713" spans="2:4" x14ac:dyDescent="0.25">
      <c r="B1713">
        <v>1687</v>
      </c>
      <c r="C1713">
        <v>0.65969305608633566</v>
      </c>
      <c r="D1713">
        <v>7.1306943913664322E-2</v>
      </c>
    </row>
    <row r="1714" spans="2:4" x14ac:dyDescent="0.25">
      <c r="B1714">
        <v>1688</v>
      </c>
      <c r="C1714">
        <v>0.64792073180036192</v>
      </c>
      <c r="D1714">
        <v>7.9268199638105052E-5</v>
      </c>
    </row>
    <row r="1715" spans="2:4" x14ac:dyDescent="0.25">
      <c r="B1715">
        <v>1689</v>
      </c>
      <c r="C1715">
        <v>0.67963005689322653</v>
      </c>
      <c r="D1715">
        <v>0.19136994310677347</v>
      </c>
    </row>
    <row r="1716" spans="2:4" x14ac:dyDescent="0.25">
      <c r="B1716">
        <v>1690</v>
      </c>
      <c r="C1716">
        <v>0.65542084162771608</v>
      </c>
      <c r="D1716">
        <v>0.15857915837228387</v>
      </c>
    </row>
    <row r="1717" spans="2:4" x14ac:dyDescent="0.25">
      <c r="B1717">
        <v>1691</v>
      </c>
      <c r="C1717">
        <v>0.65589553212311835</v>
      </c>
      <c r="D1717">
        <v>0.1661044678768816</v>
      </c>
    </row>
    <row r="1718" spans="2:4" x14ac:dyDescent="0.25">
      <c r="B1718">
        <v>1692</v>
      </c>
      <c r="C1718">
        <v>0.68779473341414377</v>
      </c>
      <c r="D1718">
        <v>-0.36679473341414376</v>
      </c>
    </row>
    <row r="1719" spans="2:4" x14ac:dyDescent="0.25">
      <c r="B1719">
        <v>1693</v>
      </c>
      <c r="C1719">
        <v>0.66035762277989862</v>
      </c>
      <c r="D1719">
        <v>0.19664237722010136</v>
      </c>
    </row>
    <row r="1720" spans="2:4" x14ac:dyDescent="0.25">
      <c r="B1720">
        <v>1694</v>
      </c>
      <c r="C1720">
        <v>0.65333220344794662</v>
      </c>
      <c r="D1720">
        <v>7.1667796552053353E-2</v>
      </c>
    </row>
    <row r="1721" spans="2:4" x14ac:dyDescent="0.25">
      <c r="B1721">
        <v>1695</v>
      </c>
      <c r="C1721">
        <v>0.69406064795345235</v>
      </c>
      <c r="D1721">
        <v>8.693935204654768E-2</v>
      </c>
    </row>
    <row r="1722" spans="2:4" x14ac:dyDescent="0.25">
      <c r="B1722">
        <v>1696</v>
      </c>
      <c r="C1722">
        <v>0.65712972741116393</v>
      </c>
      <c r="D1722">
        <v>8.9870272588836064E-2</v>
      </c>
    </row>
    <row r="1723" spans="2:4" x14ac:dyDescent="0.25">
      <c r="B1723">
        <v>1697</v>
      </c>
      <c r="C1723">
        <v>0.65209800815990093</v>
      </c>
      <c r="D1723">
        <v>-0.21709800815990093</v>
      </c>
    </row>
    <row r="1724" spans="2:4" x14ac:dyDescent="0.25">
      <c r="B1724">
        <v>1698</v>
      </c>
      <c r="C1724">
        <v>0.6820984474693178</v>
      </c>
      <c r="D1724">
        <v>-0.10709844746931785</v>
      </c>
    </row>
    <row r="1725" spans="2:4" x14ac:dyDescent="0.25">
      <c r="B1725">
        <v>1699</v>
      </c>
      <c r="C1725">
        <v>0.66937674219253984</v>
      </c>
      <c r="D1725">
        <v>0.12062325780746019</v>
      </c>
    </row>
    <row r="1726" spans="2:4" x14ac:dyDescent="0.25">
      <c r="B1726">
        <v>1700</v>
      </c>
      <c r="C1726">
        <v>0.67592747102908968</v>
      </c>
      <c r="D1726">
        <v>1.407252897091027E-2</v>
      </c>
    </row>
    <row r="1727" spans="2:4" x14ac:dyDescent="0.25">
      <c r="B1727">
        <v>1701</v>
      </c>
      <c r="C1727">
        <v>0.66073737517622044</v>
      </c>
      <c r="D1727">
        <v>-0.12573737517622041</v>
      </c>
    </row>
    <row r="1728" spans="2:4" x14ac:dyDescent="0.25">
      <c r="B1728">
        <v>1702</v>
      </c>
      <c r="C1728">
        <v>0.65722466551024439</v>
      </c>
      <c r="D1728">
        <v>-0.10622466551024434</v>
      </c>
    </row>
    <row r="1729" spans="2:4" x14ac:dyDescent="0.25">
      <c r="B1729">
        <v>1703</v>
      </c>
      <c r="C1729">
        <v>0.65656009881668131</v>
      </c>
      <c r="D1729">
        <v>0.12643990118331871</v>
      </c>
    </row>
    <row r="1730" spans="2:4" x14ac:dyDescent="0.25">
      <c r="B1730">
        <v>1704</v>
      </c>
      <c r="C1730">
        <v>0.67934524259598528</v>
      </c>
      <c r="D1730">
        <v>-5.8345242595985281E-2</v>
      </c>
    </row>
    <row r="1731" spans="2:4" x14ac:dyDescent="0.25">
      <c r="B1731">
        <v>1705</v>
      </c>
      <c r="C1731">
        <v>0.65447146063691175</v>
      </c>
      <c r="D1731">
        <v>5.7528539363088216E-2</v>
      </c>
    </row>
    <row r="1732" spans="2:4" x14ac:dyDescent="0.25">
      <c r="B1732">
        <v>1706</v>
      </c>
      <c r="C1732">
        <v>0.66937674219253984</v>
      </c>
      <c r="D1732">
        <v>-2.4376742192539824E-2</v>
      </c>
    </row>
    <row r="1733" spans="2:4" x14ac:dyDescent="0.25">
      <c r="B1733">
        <v>1707</v>
      </c>
      <c r="C1733">
        <v>0.65171825576357922</v>
      </c>
      <c r="D1733">
        <v>-0.1927182557635792</v>
      </c>
    </row>
    <row r="1734" spans="2:4" x14ac:dyDescent="0.25">
      <c r="B1734">
        <v>1708</v>
      </c>
      <c r="C1734">
        <v>0.65200307006082059</v>
      </c>
      <c r="D1734">
        <v>5.3996929939179372E-2</v>
      </c>
    </row>
    <row r="1735" spans="2:4" x14ac:dyDescent="0.25">
      <c r="B1735">
        <v>1709</v>
      </c>
      <c r="C1735">
        <v>0.70004174819551968</v>
      </c>
      <c r="D1735">
        <v>0.20595825180448035</v>
      </c>
    </row>
    <row r="1736" spans="2:4" x14ac:dyDescent="0.25">
      <c r="B1736">
        <v>1710</v>
      </c>
      <c r="C1736">
        <v>0.68637066192793728</v>
      </c>
      <c r="D1736">
        <v>9.4629338072062752E-2</v>
      </c>
    </row>
    <row r="1737" spans="2:4" x14ac:dyDescent="0.25">
      <c r="B1737">
        <v>1711</v>
      </c>
      <c r="C1737">
        <v>0.66614884682380504</v>
      </c>
      <c r="D1737">
        <v>-9.5148846823805089E-2</v>
      </c>
    </row>
    <row r="1738" spans="2:4" x14ac:dyDescent="0.25">
      <c r="B1738">
        <v>1712</v>
      </c>
      <c r="C1738">
        <v>0.68409214755000691</v>
      </c>
      <c r="D1738">
        <v>0.10490785244999312</v>
      </c>
    </row>
    <row r="1739" spans="2:4" x14ac:dyDescent="0.25">
      <c r="B1739">
        <v>1713</v>
      </c>
      <c r="C1739">
        <v>0.65466133683507266</v>
      </c>
      <c r="D1739">
        <v>4.2338663164927293E-2</v>
      </c>
    </row>
    <row r="1740" spans="2:4" x14ac:dyDescent="0.25">
      <c r="B1740">
        <v>1714</v>
      </c>
      <c r="C1740">
        <v>0.6594082417890943</v>
      </c>
      <c r="D1740">
        <v>-5.9408241789094318E-2</v>
      </c>
    </row>
    <row r="1741" spans="2:4" x14ac:dyDescent="0.25">
      <c r="B1741">
        <v>1715</v>
      </c>
      <c r="C1741">
        <v>0.64877517469208579</v>
      </c>
      <c r="D1741">
        <v>3.022482530791426E-2</v>
      </c>
    </row>
    <row r="1742" spans="2:4" x14ac:dyDescent="0.25">
      <c r="B1742">
        <v>1716</v>
      </c>
      <c r="C1742">
        <v>0.66595897062564424</v>
      </c>
      <c r="D1742">
        <v>1.0410293743557952E-3</v>
      </c>
    </row>
    <row r="1743" spans="2:4" x14ac:dyDescent="0.25">
      <c r="B1743">
        <v>1717</v>
      </c>
      <c r="C1743">
        <v>0.65684491311392268</v>
      </c>
      <c r="D1743">
        <v>9.8155086886077325E-2</v>
      </c>
    </row>
    <row r="1744" spans="2:4" x14ac:dyDescent="0.25">
      <c r="B1744">
        <v>1718</v>
      </c>
      <c r="C1744">
        <v>0.65589553212311835</v>
      </c>
      <c r="D1744">
        <v>-0.10789553212311831</v>
      </c>
    </row>
    <row r="1745" spans="2:4" x14ac:dyDescent="0.25">
      <c r="B1745">
        <v>1719</v>
      </c>
      <c r="C1745">
        <v>0.66937674219253984</v>
      </c>
      <c r="D1745">
        <v>2.3623257807460107E-2</v>
      </c>
    </row>
    <row r="1746" spans="2:4" x14ac:dyDescent="0.25">
      <c r="B1746">
        <v>1720</v>
      </c>
      <c r="C1746">
        <v>0.64488271262978802</v>
      </c>
      <c r="D1746">
        <v>-6.3882712629788063E-2</v>
      </c>
    </row>
    <row r="1747" spans="2:4" x14ac:dyDescent="0.25">
      <c r="B1747">
        <v>1721</v>
      </c>
      <c r="C1747">
        <v>0.66016774658173782</v>
      </c>
      <c r="D1747">
        <v>6.083225341826215E-2</v>
      </c>
    </row>
    <row r="1748" spans="2:4" x14ac:dyDescent="0.25">
      <c r="B1748">
        <v>1722</v>
      </c>
      <c r="C1748">
        <v>0.66899698979621802</v>
      </c>
      <c r="D1748">
        <v>0.17600301020378195</v>
      </c>
    </row>
    <row r="1749" spans="2:4" x14ac:dyDescent="0.25">
      <c r="B1749">
        <v>1723</v>
      </c>
      <c r="C1749">
        <v>0.66595897062564424</v>
      </c>
      <c r="D1749">
        <v>0.2590410293743558</v>
      </c>
    </row>
    <row r="1750" spans="2:4" x14ac:dyDescent="0.25">
      <c r="B1750">
        <v>1724</v>
      </c>
      <c r="C1750">
        <v>0.66159181806794432</v>
      </c>
      <c r="D1750">
        <v>-5.7591818067944334E-2</v>
      </c>
    </row>
    <row r="1751" spans="2:4" x14ac:dyDescent="0.25">
      <c r="B1751">
        <v>1725</v>
      </c>
      <c r="C1751">
        <v>0.64744604130495975</v>
      </c>
      <c r="D1751">
        <v>-8.7446041304959699E-2</v>
      </c>
    </row>
    <row r="1752" spans="2:4" x14ac:dyDescent="0.25">
      <c r="B1752">
        <v>1726</v>
      </c>
      <c r="C1752">
        <v>0.65181319386265968</v>
      </c>
      <c r="D1752">
        <v>-3.8131938626596584E-3</v>
      </c>
    </row>
    <row r="1753" spans="2:4" x14ac:dyDescent="0.25">
      <c r="B1753">
        <v>1727</v>
      </c>
      <c r="C1753">
        <v>0.66197157046426602</v>
      </c>
      <c r="D1753">
        <v>2.4028429535734031E-2</v>
      </c>
    </row>
    <row r="1754" spans="2:4" x14ac:dyDescent="0.25">
      <c r="B1754">
        <v>1728</v>
      </c>
      <c r="C1754">
        <v>0.67042106128242462</v>
      </c>
      <c r="D1754">
        <v>-8.2421061282424657E-2</v>
      </c>
    </row>
    <row r="1755" spans="2:4" x14ac:dyDescent="0.25">
      <c r="B1755">
        <v>1729</v>
      </c>
      <c r="C1755">
        <v>0.67431352334472228</v>
      </c>
      <c r="D1755">
        <v>0.11968647665527776</v>
      </c>
    </row>
    <row r="1756" spans="2:4" x14ac:dyDescent="0.25">
      <c r="B1756">
        <v>1730</v>
      </c>
      <c r="C1756">
        <v>0.700991129186324</v>
      </c>
      <c r="D1756">
        <v>-1.9991129186323953E-2</v>
      </c>
    </row>
    <row r="1757" spans="2:4" x14ac:dyDescent="0.25">
      <c r="B1757">
        <v>1731</v>
      </c>
      <c r="C1757">
        <v>0.65817404650104872</v>
      </c>
      <c r="D1757">
        <v>-0.12317404650104868</v>
      </c>
    </row>
    <row r="1758" spans="2:4" x14ac:dyDescent="0.25">
      <c r="B1758">
        <v>1732</v>
      </c>
      <c r="C1758">
        <v>0.66937674219253984</v>
      </c>
      <c r="D1758">
        <v>-8.3376742192539877E-2</v>
      </c>
    </row>
    <row r="1759" spans="2:4" x14ac:dyDescent="0.25">
      <c r="B1759">
        <v>1733</v>
      </c>
      <c r="C1759">
        <v>0.68399720945092646</v>
      </c>
      <c r="D1759">
        <v>-2.5997209450926428E-2</v>
      </c>
    </row>
    <row r="1760" spans="2:4" x14ac:dyDescent="0.25">
      <c r="B1760">
        <v>1734</v>
      </c>
      <c r="C1760">
        <v>0.64877517469208579</v>
      </c>
      <c r="D1760">
        <v>-0.18477517469208576</v>
      </c>
    </row>
    <row r="1761" spans="2:4" x14ac:dyDescent="0.25">
      <c r="B1761">
        <v>1735</v>
      </c>
      <c r="C1761">
        <v>0.67317426615575715</v>
      </c>
      <c r="D1761">
        <v>4.1825733844242818E-2</v>
      </c>
    </row>
    <row r="1762" spans="2:4" x14ac:dyDescent="0.25">
      <c r="B1762">
        <v>1736</v>
      </c>
      <c r="C1762">
        <v>0.6559904702221987</v>
      </c>
      <c r="D1762">
        <v>-0.10399047022219865</v>
      </c>
    </row>
    <row r="1763" spans="2:4" x14ac:dyDescent="0.25">
      <c r="B1763">
        <v>1737</v>
      </c>
      <c r="C1763">
        <v>0.66529440393208117</v>
      </c>
      <c r="D1763">
        <v>-3.2944039320811358E-3</v>
      </c>
    </row>
    <row r="1764" spans="2:4" x14ac:dyDescent="0.25">
      <c r="B1764">
        <v>1738</v>
      </c>
      <c r="C1764">
        <v>0.67203500896679191</v>
      </c>
      <c r="D1764">
        <v>6.2964991033208073E-2</v>
      </c>
    </row>
    <row r="1765" spans="2:4" x14ac:dyDescent="0.25">
      <c r="B1765">
        <v>1739</v>
      </c>
      <c r="C1765">
        <v>0.6700413088861028</v>
      </c>
      <c r="D1765">
        <v>1.595869111389725E-2</v>
      </c>
    </row>
    <row r="1766" spans="2:4" x14ac:dyDescent="0.25">
      <c r="B1766">
        <v>1740</v>
      </c>
      <c r="C1766">
        <v>0.65855379889737042</v>
      </c>
      <c r="D1766">
        <v>-0.21455379889737042</v>
      </c>
    </row>
    <row r="1767" spans="2:4" x14ac:dyDescent="0.25">
      <c r="B1767">
        <v>1741</v>
      </c>
      <c r="C1767">
        <v>0.66795267070633335</v>
      </c>
      <c r="D1767">
        <v>0.30204732929366662</v>
      </c>
    </row>
    <row r="1768" spans="2:4" x14ac:dyDescent="0.25">
      <c r="B1768">
        <v>1742</v>
      </c>
      <c r="C1768">
        <v>0.67839586160518095</v>
      </c>
      <c r="D1768">
        <v>-0.20139586160518097</v>
      </c>
    </row>
    <row r="1769" spans="2:4" x14ac:dyDescent="0.25">
      <c r="B1769">
        <v>1743</v>
      </c>
      <c r="C1769">
        <v>0.64877517469208579</v>
      </c>
      <c r="D1769">
        <v>1.7224825307914249E-2</v>
      </c>
    </row>
    <row r="1770" spans="2:4" x14ac:dyDescent="0.25">
      <c r="B1770">
        <v>1744</v>
      </c>
      <c r="C1770">
        <v>0.65437652253783141</v>
      </c>
      <c r="D1770">
        <v>0.1076234774621686</v>
      </c>
    </row>
    <row r="1771" spans="2:4" x14ac:dyDescent="0.25">
      <c r="B1771">
        <v>1745</v>
      </c>
      <c r="C1771">
        <v>0.69833286241207193</v>
      </c>
      <c r="D1771">
        <v>-0.10033286241207195</v>
      </c>
    </row>
    <row r="1772" spans="2:4" x14ac:dyDescent="0.25">
      <c r="B1772">
        <v>1746</v>
      </c>
      <c r="C1772">
        <v>0.65817404650104872</v>
      </c>
      <c r="D1772">
        <v>-0.2011740465010487</v>
      </c>
    </row>
    <row r="1773" spans="2:4" x14ac:dyDescent="0.25">
      <c r="B1773">
        <v>1747</v>
      </c>
      <c r="C1773">
        <v>0.66956661839070064</v>
      </c>
      <c r="D1773">
        <v>-4.2566618390700639E-2</v>
      </c>
    </row>
    <row r="1774" spans="2:4" x14ac:dyDescent="0.25">
      <c r="B1774">
        <v>1748</v>
      </c>
      <c r="C1774">
        <v>0.67668697582173309</v>
      </c>
      <c r="D1774">
        <v>-2.6869758217330508E-3</v>
      </c>
    </row>
    <row r="1775" spans="2:4" x14ac:dyDescent="0.25">
      <c r="B1775">
        <v>1749</v>
      </c>
      <c r="C1775">
        <v>0.67725660441621571</v>
      </c>
      <c r="D1775">
        <v>0.11974339558378433</v>
      </c>
    </row>
    <row r="1776" spans="2:4" x14ac:dyDescent="0.25">
      <c r="B1776">
        <v>1750</v>
      </c>
      <c r="C1776">
        <v>0.65523096542955528</v>
      </c>
      <c r="D1776">
        <v>-5.9230965429555305E-2</v>
      </c>
    </row>
    <row r="1777" spans="2:4" x14ac:dyDescent="0.25">
      <c r="B1777">
        <v>1751</v>
      </c>
      <c r="C1777">
        <v>0.67564265673184842</v>
      </c>
      <c r="D1777">
        <v>0.16535734326815155</v>
      </c>
    </row>
    <row r="1778" spans="2:4" x14ac:dyDescent="0.25">
      <c r="B1778">
        <v>1752</v>
      </c>
      <c r="C1778">
        <v>0.68988337159391333</v>
      </c>
      <c r="D1778">
        <v>-0.19288337159391333</v>
      </c>
    </row>
    <row r="1779" spans="2:4" x14ac:dyDescent="0.25">
      <c r="B1779">
        <v>1753</v>
      </c>
      <c r="C1779">
        <v>0.66045256087897908</v>
      </c>
      <c r="D1779">
        <v>0.15754743912102087</v>
      </c>
    </row>
    <row r="1780" spans="2:4" x14ac:dyDescent="0.25">
      <c r="B1780">
        <v>1754</v>
      </c>
      <c r="C1780">
        <v>0.67156031847138975</v>
      </c>
      <c r="D1780">
        <v>5.4396815286102962E-3</v>
      </c>
    </row>
    <row r="1781" spans="2:4" x14ac:dyDescent="0.25">
      <c r="B1781">
        <v>1755</v>
      </c>
      <c r="C1781">
        <v>0.6610221894734617</v>
      </c>
      <c r="D1781">
        <v>4.2977810526538263E-2</v>
      </c>
    </row>
    <row r="1782" spans="2:4" x14ac:dyDescent="0.25">
      <c r="B1782">
        <v>1756</v>
      </c>
      <c r="C1782">
        <v>0.66871217549897677</v>
      </c>
      <c r="D1782">
        <v>-0.12271217549897673</v>
      </c>
    </row>
    <row r="1783" spans="2:4" x14ac:dyDescent="0.25">
      <c r="B1783">
        <v>1757</v>
      </c>
      <c r="C1783">
        <v>0.671845132768631</v>
      </c>
      <c r="D1783">
        <v>-8.4845132768631037E-2</v>
      </c>
    </row>
    <row r="1784" spans="2:4" x14ac:dyDescent="0.25">
      <c r="B1784">
        <v>1758</v>
      </c>
      <c r="C1784">
        <v>0.65646516071760086</v>
      </c>
      <c r="D1784">
        <v>-6.2465160717600887E-2</v>
      </c>
    </row>
    <row r="1785" spans="2:4" x14ac:dyDescent="0.25">
      <c r="B1785">
        <v>1759</v>
      </c>
      <c r="C1785">
        <v>0.68086425218127222</v>
      </c>
      <c r="D1785">
        <v>-1.9864252181272191E-2</v>
      </c>
    </row>
    <row r="1786" spans="2:4" x14ac:dyDescent="0.25">
      <c r="B1786">
        <v>1760</v>
      </c>
      <c r="C1786">
        <v>0.65171825576357922</v>
      </c>
      <c r="D1786">
        <v>5.728174423642074E-2</v>
      </c>
    </row>
    <row r="1787" spans="2:4" x14ac:dyDescent="0.25">
      <c r="B1787">
        <v>1761</v>
      </c>
      <c r="C1787">
        <v>0.69035806208931549</v>
      </c>
      <c r="D1787">
        <v>0.16764193791068449</v>
      </c>
    </row>
    <row r="1788" spans="2:4" x14ac:dyDescent="0.25">
      <c r="B1788">
        <v>1762</v>
      </c>
      <c r="C1788">
        <v>0.68238326176655917</v>
      </c>
      <c r="D1788">
        <v>0.11061673823344087</v>
      </c>
    </row>
    <row r="1789" spans="2:4" x14ac:dyDescent="0.25">
      <c r="B1789">
        <v>1763</v>
      </c>
      <c r="C1789">
        <v>0.68475671424356999</v>
      </c>
      <c r="D1789">
        <v>0.16924328575643</v>
      </c>
    </row>
    <row r="1790" spans="2:4" x14ac:dyDescent="0.25">
      <c r="B1790">
        <v>1764</v>
      </c>
      <c r="C1790">
        <v>0.64820554609760317</v>
      </c>
      <c r="D1790">
        <v>4.1794453902396778E-2</v>
      </c>
    </row>
    <row r="1791" spans="2:4" x14ac:dyDescent="0.25">
      <c r="B1791">
        <v>1765</v>
      </c>
      <c r="C1791">
        <v>0.66168675616702477</v>
      </c>
      <c r="D1791">
        <v>-1.1686756167024748E-2</v>
      </c>
    </row>
    <row r="1792" spans="2:4" x14ac:dyDescent="0.25">
      <c r="B1792">
        <v>1766</v>
      </c>
      <c r="C1792">
        <v>0.66633872302196595</v>
      </c>
      <c r="D1792">
        <v>5.4661276978034024E-2</v>
      </c>
    </row>
    <row r="1793" spans="2:4" x14ac:dyDescent="0.25">
      <c r="B1793">
        <v>1767</v>
      </c>
      <c r="C1793">
        <v>0.6576044179065661</v>
      </c>
      <c r="D1793">
        <v>-7.4604417906566134E-2</v>
      </c>
    </row>
    <row r="1794" spans="2:4" x14ac:dyDescent="0.25">
      <c r="B1794">
        <v>1768</v>
      </c>
      <c r="C1794">
        <v>0.69586447183598066</v>
      </c>
      <c r="D1794">
        <v>-0.32786447183598066</v>
      </c>
    </row>
    <row r="1795" spans="2:4" x14ac:dyDescent="0.25">
      <c r="B1795">
        <v>1769</v>
      </c>
      <c r="C1795">
        <v>0.66709822781460937</v>
      </c>
      <c r="D1795">
        <v>-0.11209822781460932</v>
      </c>
    </row>
    <row r="1796" spans="2:4" x14ac:dyDescent="0.25">
      <c r="B1796">
        <v>1770</v>
      </c>
      <c r="C1796">
        <v>0.64943974138564886</v>
      </c>
      <c r="D1796">
        <v>-0.10543974138564882</v>
      </c>
    </row>
    <row r="1797" spans="2:4" x14ac:dyDescent="0.25">
      <c r="B1797">
        <v>1771</v>
      </c>
      <c r="C1797">
        <v>0.66690835161644857</v>
      </c>
      <c r="D1797">
        <v>6.2091648383551412E-2</v>
      </c>
    </row>
    <row r="1798" spans="2:4" x14ac:dyDescent="0.25">
      <c r="B1798">
        <v>1772</v>
      </c>
      <c r="C1798">
        <v>0.67963005689322653</v>
      </c>
      <c r="D1798">
        <v>-6.3630056893226539E-2</v>
      </c>
    </row>
    <row r="1799" spans="2:4" x14ac:dyDescent="0.25">
      <c r="B1799">
        <v>1773</v>
      </c>
      <c r="C1799">
        <v>0.6991873053037958</v>
      </c>
      <c r="D1799">
        <v>-0.11118730530379584</v>
      </c>
    </row>
    <row r="1800" spans="2:4" x14ac:dyDescent="0.25">
      <c r="B1800">
        <v>1774</v>
      </c>
      <c r="C1800">
        <v>0.66415514674311593</v>
      </c>
      <c r="D1800">
        <v>-0.11215514674311589</v>
      </c>
    </row>
    <row r="1801" spans="2:4" x14ac:dyDescent="0.25">
      <c r="B1801">
        <v>1775</v>
      </c>
      <c r="C1801">
        <v>0.66928180409345939</v>
      </c>
      <c r="D1801">
        <v>8.7718195906540619E-2</v>
      </c>
    </row>
    <row r="1802" spans="2:4" x14ac:dyDescent="0.25">
      <c r="B1802">
        <v>1776</v>
      </c>
      <c r="C1802">
        <v>0.66197157046426602</v>
      </c>
      <c r="D1802">
        <v>-0.10497157046426597</v>
      </c>
    </row>
    <row r="1803" spans="2:4" x14ac:dyDescent="0.25">
      <c r="B1803">
        <v>1777</v>
      </c>
      <c r="C1803">
        <v>0.66149687996886386</v>
      </c>
      <c r="D1803">
        <v>-0.40549687996886385</v>
      </c>
    </row>
    <row r="1804" spans="2:4" x14ac:dyDescent="0.25">
      <c r="B1804">
        <v>1778</v>
      </c>
      <c r="C1804">
        <v>0.66035762277989862</v>
      </c>
      <c r="D1804">
        <v>4.5642377220101338E-2</v>
      </c>
    </row>
    <row r="1805" spans="2:4" x14ac:dyDescent="0.25">
      <c r="B1805">
        <v>1779</v>
      </c>
      <c r="C1805">
        <v>0.65608540832127915</v>
      </c>
      <c r="D1805">
        <v>3.3914591678720796E-2</v>
      </c>
    </row>
    <row r="1806" spans="2:4" x14ac:dyDescent="0.25">
      <c r="B1806">
        <v>1780</v>
      </c>
      <c r="C1806">
        <v>0.65038912237645319</v>
      </c>
      <c r="D1806">
        <v>-4.8389122376453209E-2</v>
      </c>
    </row>
    <row r="1807" spans="2:4" x14ac:dyDescent="0.25">
      <c r="B1807">
        <v>1781</v>
      </c>
      <c r="C1807">
        <v>0.6784907997042614</v>
      </c>
      <c r="D1807">
        <v>0.17750920029573858</v>
      </c>
    </row>
    <row r="1808" spans="2:4" x14ac:dyDescent="0.25">
      <c r="B1808">
        <v>1782</v>
      </c>
      <c r="C1808">
        <v>0.65988293228449646</v>
      </c>
      <c r="D1808">
        <v>9.4117067715503544E-2</v>
      </c>
    </row>
    <row r="1809" spans="2:4" x14ac:dyDescent="0.25">
      <c r="B1809">
        <v>1783</v>
      </c>
      <c r="C1809">
        <v>0.65618034642035961</v>
      </c>
      <c r="D1809">
        <v>4.1819653579640348E-2</v>
      </c>
    </row>
    <row r="1810" spans="2:4" x14ac:dyDescent="0.25">
      <c r="B1810">
        <v>1784</v>
      </c>
      <c r="C1810">
        <v>0.65855379889737042</v>
      </c>
      <c r="D1810">
        <v>-0.24255379889737044</v>
      </c>
    </row>
    <row r="1811" spans="2:4" x14ac:dyDescent="0.25">
      <c r="B1811">
        <v>1785</v>
      </c>
      <c r="C1811">
        <v>0.68124400457759393</v>
      </c>
      <c r="D1811">
        <v>-0.35124400457759392</v>
      </c>
    </row>
    <row r="1812" spans="2:4" x14ac:dyDescent="0.25">
      <c r="B1812">
        <v>1786</v>
      </c>
      <c r="C1812">
        <v>0.67773129491161788</v>
      </c>
      <c r="D1812">
        <v>-0.19173129491161789</v>
      </c>
    </row>
    <row r="1813" spans="2:4" x14ac:dyDescent="0.25">
      <c r="B1813">
        <v>1787</v>
      </c>
      <c r="C1813">
        <v>0.67431352334472228</v>
      </c>
      <c r="D1813">
        <v>7.6864766552777741E-3</v>
      </c>
    </row>
    <row r="1814" spans="2:4" x14ac:dyDescent="0.25">
      <c r="B1814">
        <v>1788</v>
      </c>
      <c r="C1814">
        <v>0.68760485721598297</v>
      </c>
      <c r="D1814">
        <v>0.24539514278401708</v>
      </c>
    </row>
    <row r="1815" spans="2:4" x14ac:dyDescent="0.25">
      <c r="B1815">
        <v>1789</v>
      </c>
      <c r="C1815">
        <v>0.66937674219253984</v>
      </c>
      <c r="D1815">
        <v>9.462325780746017E-2</v>
      </c>
    </row>
    <row r="1816" spans="2:4" x14ac:dyDescent="0.25">
      <c r="B1816">
        <v>1790</v>
      </c>
      <c r="C1816">
        <v>0.69007324779207424</v>
      </c>
      <c r="D1816">
        <v>7.3926752207925772E-2</v>
      </c>
    </row>
    <row r="1817" spans="2:4" x14ac:dyDescent="0.25">
      <c r="B1817">
        <v>1791</v>
      </c>
      <c r="C1817">
        <v>0.66719316591368982</v>
      </c>
      <c r="D1817">
        <v>-0.12319316591368978</v>
      </c>
    </row>
    <row r="1818" spans="2:4" x14ac:dyDescent="0.25">
      <c r="B1818">
        <v>1792</v>
      </c>
      <c r="C1818">
        <v>0.64687641271047713</v>
      </c>
      <c r="D1818">
        <v>3.3123587289522916E-2</v>
      </c>
    </row>
    <row r="1819" spans="2:4" x14ac:dyDescent="0.25">
      <c r="B1819">
        <v>1793</v>
      </c>
      <c r="C1819">
        <v>0.66197157046426602</v>
      </c>
      <c r="D1819">
        <v>-0.129971570464266</v>
      </c>
    </row>
    <row r="1820" spans="2:4" x14ac:dyDescent="0.25">
      <c r="B1820">
        <v>1794</v>
      </c>
      <c r="C1820">
        <v>0.65295245105162492</v>
      </c>
      <c r="D1820">
        <v>-0.12895245105162489</v>
      </c>
    </row>
    <row r="1821" spans="2:4" x14ac:dyDescent="0.25">
      <c r="B1821">
        <v>1795</v>
      </c>
      <c r="C1821">
        <v>0.66254119905874864</v>
      </c>
      <c r="D1821">
        <v>0.1314588009412514</v>
      </c>
    </row>
    <row r="1822" spans="2:4" x14ac:dyDescent="0.25">
      <c r="B1822">
        <v>1796</v>
      </c>
      <c r="C1822">
        <v>0.67621228532633093</v>
      </c>
      <c r="D1822">
        <v>0.2307877146736691</v>
      </c>
    </row>
    <row r="1823" spans="2:4" x14ac:dyDescent="0.25">
      <c r="B1823">
        <v>1797</v>
      </c>
      <c r="C1823">
        <v>0.66975649458886155</v>
      </c>
      <c r="D1823">
        <v>0.20124350541113845</v>
      </c>
    </row>
    <row r="1824" spans="2:4" x14ac:dyDescent="0.25">
      <c r="B1824">
        <v>1798</v>
      </c>
      <c r="C1824">
        <v>0.65437652253783141</v>
      </c>
      <c r="D1824">
        <v>0.14762347746216864</v>
      </c>
    </row>
    <row r="1825" spans="2:4" x14ac:dyDescent="0.25">
      <c r="B1825">
        <v>1799</v>
      </c>
      <c r="C1825">
        <v>0.65788923220380746</v>
      </c>
      <c r="D1825">
        <v>-0.14488923220380745</v>
      </c>
    </row>
    <row r="1826" spans="2:4" x14ac:dyDescent="0.25">
      <c r="B1826">
        <v>1800</v>
      </c>
      <c r="C1826">
        <v>0.65152837956541843</v>
      </c>
      <c r="D1826">
        <v>4.4471620434581527E-2</v>
      </c>
    </row>
    <row r="1827" spans="2:4" x14ac:dyDescent="0.25">
      <c r="B1827">
        <v>1801</v>
      </c>
      <c r="C1827">
        <v>0.65731960360932484</v>
      </c>
      <c r="D1827">
        <v>-1.2319603609324825E-2</v>
      </c>
    </row>
    <row r="1828" spans="2:4" x14ac:dyDescent="0.25">
      <c r="B1828">
        <v>1802</v>
      </c>
      <c r="C1828">
        <v>0.66330070385139206</v>
      </c>
      <c r="D1828">
        <v>-0.22030070385139205</v>
      </c>
    </row>
    <row r="1829" spans="2:4" x14ac:dyDescent="0.25">
      <c r="B1829">
        <v>1803</v>
      </c>
      <c r="C1829">
        <v>0.66339564195047251</v>
      </c>
      <c r="D1829">
        <v>0.15560435804952744</v>
      </c>
    </row>
    <row r="1830" spans="2:4" x14ac:dyDescent="0.25">
      <c r="B1830">
        <v>1804</v>
      </c>
      <c r="C1830">
        <v>0.68788967151322422</v>
      </c>
      <c r="D1830">
        <v>0.14111032848677574</v>
      </c>
    </row>
    <row r="1831" spans="2:4" x14ac:dyDescent="0.25">
      <c r="B1831">
        <v>1805</v>
      </c>
      <c r="C1831">
        <v>0.66994637078702235</v>
      </c>
      <c r="D1831">
        <v>-4.4946370787022349E-2</v>
      </c>
    </row>
    <row r="1832" spans="2:4" x14ac:dyDescent="0.25">
      <c r="B1832">
        <v>1806</v>
      </c>
      <c r="C1832">
        <v>0.68143388077575484</v>
      </c>
      <c r="D1832">
        <v>-9.1433880775754872E-2</v>
      </c>
    </row>
    <row r="1833" spans="2:4" x14ac:dyDescent="0.25">
      <c r="B1833">
        <v>1807</v>
      </c>
      <c r="C1833">
        <v>0.67573759483092877</v>
      </c>
      <c r="D1833">
        <v>-0.29773759483092876</v>
      </c>
    </row>
    <row r="1834" spans="2:4" x14ac:dyDescent="0.25">
      <c r="B1834">
        <v>1808</v>
      </c>
      <c r="C1834">
        <v>0.66007280848265737</v>
      </c>
      <c r="D1834">
        <v>0.28992719151734259</v>
      </c>
    </row>
    <row r="1835" spans="2:4" x14ac:dyDescent="0.25">
      <c r="B1835">
        <v>1809</v>
      </c>
      <c r="C1835">
        <v>0.69111756688195902</v>
      </c>
      <c r="D1835">
        <v>0.14888243311804095</v>
      </c>
    </row>
    <row r="1836" spans="2:4" x14ac:dyDescent="0.25">
      <c r="B1836">
        <v>1810</v>
      </c>
      <c r="C1836">
        <v>0.67725660441621571</v>
      </c>
      <c r="D1836">
        <v>-6.4256604416215723E-2</v>
      </c>
    </row>
    <row r="1837" spans="2:4" x14ac:dyDescent="0.25">
      <c r="B1837">
        <v>1811</v>
      </c>
      <c r="C1837">
        <v>0.65741454170840519</v>
      </c>
      <c r="D1837">
        <v>5.558545829159478E-2</v>
      </c>
    </row>
    <row r="1838" spans="2:4" x14ac:dyDescent="0.25">
      <c r="B1838">
        <v>1812</v>
      </c>
      <c r="C1838">
        <v>0.68285795226196133</v>
      </c>
      <c r="D1838">
        <v>4.5142047738038649E-2</v>
      </c>
    </row>
    <row r="1839" spans="2:4" x14ac:dyDescent="0.25">
      <c r="B1839">
        <v>1813</v>
      </c>
      <c r="C1839">
        <v>0.70156075778080662</v>
      </c>
      <c r="D1839">
        <v>-0.13556075778080667</v>
      </c>
    </row>
    <row r="1840" spans="2:4" x14ac:dyDescent="0.25">
      <c r="B1840">
        <v>1814</v>
      </c>
      <c r="C1840">
        <v>0.66035762277989862</v>
      </c>
      <c r="D1840">
        <v>2.464237722010143E-2</v>
      </c>
    </row>
    <row r="1841" spans="2:4" x14ac:dyDescent="0.25">
      <c r="B1841">
        <v>1815</v>
      </c>
      <c r="C1841">
        <v>0.66358551814863342</v>
      </c>
      <c r="D1841">
        <v>7.1414481851366562E-2</v>
      </c>
    </row>
    <row r="1842" spans="2:4" x14ac:dyDescent="0.25">
      <c r="B1842">
        <v>1816</v>
      </c>
      <c r="C1842">
        <v>0.65532590352863573</v>
      </c>
      <c r="D1842">
        <v>0.26867409647136431</v>
      </c>
    </row>
    <row r="1843" spans="2:4" x14ac:dyDescent="0.25">
      <c r="B1843">
        <v>1817</v>
      </c>
      <c r="C1843">
        <v>0.65988293228449646</v>
      </c>
      <c r="D1843">
        <v>0.24111706771550356</v>
      </c>
    </row>
    <row r="1844" spans="2:4" x14ac:dyDescent="0.25">
      <c r="B1844">
        <v>1818</v>
      </c>
      <c r="C1844">
        <v>0.65067393667369444</v>
      </c>
      <c r="D1844">
        <v>-8.7673936673694497E-2</v>
      </c>
    </row>
    <row r="1845" spans="2:4" x14ac:dyDescent="0.25">
      <c r="B1845">
        <v>1819</v>
      </c>
      <c r="C1845">
        <v>0.65874367509553133</v>
      </c>
      <c r="D1845">
        <v>7.7256324904468654E-2</v>
      </c>
    </row>
    <row r="1846" spans="2:4" x14ac:dyDescent="0.25">
      <c r="B1846">
        <v>1820</v>
      </c>
      <c r="C1846">
        <v>0.67583253293000922</v>
      </c>
      <c r="D1846">
        <v>-2.8325329300091795E-3</v>
      </c>
    </row>
    <row r="1847" spans="2:4" x14ac:dyDescent="0.25">
      <c r="B1847">
        <v>1821</v>
      </c>
      <c r="C1847">
        <v>0.66833242310265506</v>
      </c>
      <c r="D1847">
        <v>0.20766757689734494</v>
      </c>
    </row>
    <row r="1848" spans="2:4" x14ac:dyDescent="0.25">
      <c r="B1848">
        <v>1822</v>
      </c>
      <c r="C1848">
        <v>0.65038912237645319</v>
      </c>
      <c r="D1848">
        <v>-0.43338912237645322</v>
      </c>
    </row>
    <row r="1849" spans="2:4" x14ac:dyDescent="0.25">
      <c r="B1849">
        <v>1823</v>
      </c>
      <c r="C1849">
        <v>0.64592703171967281</v>
      </c>
      <c r="D1849">
        <v>-4.9927031719672832E-2</v>
      </c>
    </row>
    <row r="1850" spans="2:4" x14ac:dyDescent="0.25">
      <c r="B1850">
        <v>1824</v>
      </c>
      <c r="C1850">
        <v>0.67175019466955066</v>
      </c>
      <c r="D1850">
        <v>3.2249805330449299E-2</v>
      </c>
    </row>
    <row r="1851" spans="2:4" x14ac:dyDescent="0.25">
      <c r="B1851">
        <v>1825</v>
      </c>
      <c r="C1851">
        <v>0.64279407445001857</v>
      </c>
      <c r="D1851">
        <v>0.15820592554998147</v>
      </c>
    </row>
    <row r="1852" spans="2:4" x14ac:dyDescent="0.25">
      <c r="B1852">
        <v>1826</v>
      </c>
      <c r="C1852">
        <v>0.68247819986563951</v>
      </c>
      <c r="D1852">
        <v>0.16252180013436046</v>
      </c>
    </row>
    <row r="1853" spans="2:4" x14ac:dyDescent="0.25">
      <c r="B1853">
        <v>1827</v>
      </c>
      <c r="C1853">
        <v>0.66766785640909199</v>
      </c>
      <c r="D1853">
        <v>1.9332143590908069E-2</v>
      </c>
    </row>
    <row r="1854" spans="2:4" x14ac:dyDescent="0.25">
      <c r="B1854">
        <v>1828</v>
      </c>
      <c r="C1854">
        <v>0.67231982326403328</v>
      </c>
      <c r="D1854">
        <v>-0.13531982326403325</v>
      </c>
    </row>
    <row r="1855" spans="2:4" x14ac:dyDescent="0.25">
      <c r="B1855">
        <v>1829</v>
      </c>
      <c r="C1855">
        <v>0.64801566989944237</v>
      </c>
      <c r="D1855">
        <v>-2.5015669899442372E-2</v>
      </c>
    </row>
    <row r="1856" spans="2:4" x14ac:dyDescent="0.25">
      <c r="B1856">
        <v>1830</v>
      </c>
      <c r="C1856">
        <v>0.66159181806794432</v>
      </c>
      <c r="D1856">
        <v>6.4408181932055664E-2</v>
      </c>
    </row>
    <row r="1857" spans="2:4" x14ac:dyDescent="0.25">
      <c r="B1857">
        <v>1831</v>
      </c>
      <c r="C1857">
        <v>0.64839542229576408</v>
      </c>
      <c r="D1857">
        <v>-7.0395422295764121E-2</v>
      </c>
    </row>
    <row r="1858" spans="2:4" x14ac:dyDescent="0.25">
      <c r="B1858">
        <v>1832</v>
      </c>
      <c r="C1858">
        <v>0.66301588955415081</v>
      </c>
      <c r="D1858">
        <v>4.9841104458492325E-3</v>
      </c>
    </row>
    <row r="1859" spans="2:4" x14ac:dyDescent="0.25">
      <c r="B1859">
        <v>1833</v>
      </c>
      <c r="C1859">
        <v>0.67545278053368751</v>
      </c>
      <c r="D1859">
        <v>9.9547219466312509E-2</v>
      </c>
    </row>
    <row r="1860" spans="2:4" x14ac:dyDescent="0.25">
      <c r="B1860">
        <v>1834</v>
      </c>
      <c r="C1860">
        <v>0.6594082417890943</v>
      </c>
      <c r="D1860">
        <v>-0.10840824178909425</v>
      </c>
    </row>
    <row r="1861" spans="2:4" x14ac:dyDescent="0.25">
      <c r="B1861">
        <v>1835</v>
      </c>
      <c r="C1861">
        <v>0.66481971343667901</v>
      </c>
      <c r="D1861">
        <v>-0.11481971343667896</v>
      </c>
    </row>
    <row r="1862" spans="2:4" x14ac:dyDescent="0.25">
      <c r="B1862">
        <v>1836</v>
      </c>
      <c r="C1862">
        <v>0.64630678411599463</v>
      </c>
      <c r="D1862">
        <v>2.9693215884005419E-2</v>
      </c>
    </row>
    <row r="1863" spans="2:4" x14ac:dyDescent="0.25">
      <c r="B1863">
        <v>1837</v>
      </c>
      <c r="C1863">
        <v>0.67250969946219408</v>
      </c>
      <c r="D1863">
        <v>-0.23450969946219408</v>
      </c>
    </row>
    <row r="1864" spans="2:4" x14ac:dyDescent="0.25">
      <c r="B1864">
        <v>1838</v>
      </c>
      <c r="C1864">
        <v>0.66880711359805722</v>
      </c>
      <c r="D1864">
        <v>-5.3807113598057232E-2</v>
      </c>
    </row>
    <row r="1865" spans="2:4" x14ac:dyDescent="0.25">
      <c r="B1865">
        <v>1839</v>
      </c>
      <c r="C1865">
        <v>0.6716552565704702</v>
      </c>
      <c r="D1865">
        <v>0.2073447434295298</v>
      </c>
    </row>
    <row r="1866" spans="2:4" x14ac:dyDescent="0.25">
      <c r="B1866">
        <v>1840</v>
      </c>
      <c r="C1866">
        <v>0.67412364714656148</v>
      </c>
      <c r="D1866">
        <v>-2.1236471465614359E-3</v>
      </c>
    </row>
    <row r="1867" spans="2:4" x14ac:dyDescent="0.25">
      <c r="B1867">
        <v>1841</v>
      </c>
      <c r="C1867">
        <v>0.67108562797598759</v>
      </c>
      <c r="D1867">
        <v>8.9143720240124624E-3</v>
      </c>
    </row>
    <row r="1868" spans="2:4" x14ac:dyDescent="0.25">
      <c r="B1868">
        <v>1842</v>
      </c>
      <c r="C1868">
        <v>0.65086381287185535</v>
      </c>
      <c r="D1868">
        <v>8.2136187128144633E-2</v>
      </c>
    </row>
    <row r="1869" spans="2:4" x14ac:dyDescent="0.25">
      <c r="B1869">
        <v>1843</v>
      </c>
      <c r="C1869">
        <v>0.66586403252656379</v>
      </c>
      <c r="D1869">
        <v>-0.2458640325265638</v>
      </c>
    </row>
    <row r="1870" spans="2:4" x14ac:dyDescent="0.25">
      <c r="B1870">
        <v>1844</v>
      </c>
      <c r="C1870">
        <v>0.66918686599437893</v>
      </c>
      <c r="D1870">
        <v>0.16581313400562103</v>
      </c>
    </row>
    <row r="1871" spans="2:4" x14ac:dyDescent="0.25">
      <c r="B1871">
        <v>1845</v>
      </c>
      <c r="C1871">
        <v>0.66168675616702477</v>
      </c>
      <c r="D1871">
        <v>3.0313243832975179E-2</v>
      </c>
    </row>
    <row r="1872" spans="2:4" x14ac:dyDescent="0.25">
      <c r="B1872">
        <v>1846</v>
      </c>
      <c r="C1872">
        <v>0.6712755041741485</v>
      </c>
      <c r="D1872">
        <v>-2.7550417414845541E-4</v>
      </c>
    </row>
    <row r="1873" spans="2:4" x14ac:dyDescent="0.25">
      <c r="B1873">
        <v>1847</v>
      </c>
      <c r="C1873">
        <v>0.70972543430172386</v>
      </c>
      <c r="D1873">
        <v>-9.7725434301723868E-2</v>
      </c>
    </row>
    <row r="1874" spans="2:4" x14ac:dyDescent="0.25">
      <c r="B1874">
        <v>1848</v>
      </c>
      <c r="C1874">
        <v>0.66339564195047251</v>
      </c>
      <c r="D1874">
        <v>-0.13339564195047249</v>
      </c>
    </row>
    <row r="1875" spans="2:4" x14ac:dyDescent="0.25">
      <c r="B1875">
        <v>1849</v>
      </c>
      <c r="C1875">
        <v>0.66548428013024208</v>
      </c>
      <c r="D1875">
        <v>-4.7484280130242085E-2</v>
      </c>
    </row>
    <row r="1876" spans="2:4" x14ac:dyDescent="0.25">
      <c r="B1876">
        <v>1850</v>
      </c>
      <c r="C1876">
        <v>0.65447146063691175</v>
      </c>
      <c r="D1876">
        <v>2.0528539363088294E-2</v>
      </c>
    </row>
    <row r="1877" spans="2:4" x14ac:dyDescent="0.25">
      <c r="B1877">
        <v>1851</v>
      </c>
      <c r="C1877">
        <v>0.65323726534886617</v>
      </c>
      <c r="D1877">
        <v>-0.30523726534886619</v>
      </c>
    </row>
    <row r="1878" spans="2:4" x14ac:dyDescent="0.25">
      <c r="B1878">
        <v>1852</v>
      </c>
      <c r="C1878">
        <v>0.6714653803723093</v>
      </c>
      <c r="D1878">
        <v>-0.22846538037230929</v>
      </c>
    </row>
    <row r="1879" spans="2:4" x14ac:dyDescent="0.25">
      <c r="B1879">
        <v>1853</v>
      </c>
      <c r="C1879">
        <v>0.65086381287185535</v>
      </c>
      <c r="D1879">
        <v>-0.20486381287185534</v>
      </c>
    </row>
    <row r="1880" spans="2:4" x14ac:dyDescent="0.25">
      <c r="B1880">
        <v>1854</v>
      </c>
      <c r="C1880">
        <v>0.65665503691576177</v>
      </c>
      <c r="D1880">
        <v>0.29834496308423819</v>
      </c>
    </row>
    <row r="1881" spans="2:4" x14ac:dyDescent="0.25">
      <c r="B1881">
        <v>1855</v>
      </c>
      <c r="C1881">
        <v>0.6680476088054137</v>
      </c>
      <c r="D1881">
        <v>-0.21104760880541368</v>
      </c>
    </row>
    <row r="1882" spans="2:4" x14ac:dyDescent="0.25">
      <c r="B1882">
        <v>1856</v>
      </c>
      <c r="C1882">
        <v>0.65731960360932484</v>
      </c>
      <c r="D1882">
        <v>0.1366803963906752</v>
      </c>
    </row>
    <row r="1883" spans="2:4" x14ac:dyDescent="0.25">
      <c r="B1883">
        <v>1857</v>
      </c>
      <c r="C1883">
        <v>0.65133850336725752</v>
      </c>
      <c r="D1883">
        <v>0.14066149663274252</v>
      </c>
    </row>
    <row r="1884" spans="2:4" x14ac:dyDescent="0.25">
      <c r="B1884">
        <v>1858</v>
      </c>
      <c r="C1884">
        <v>0.65589553212311835</v>
      </c>
      <c r="D1884">
        <v>6.310446787688162E-2</v>
      </c>
    </row>
    <row r="1885" spans="2:4" x14ac:dyDescent="0.25">
      <c r="B1885">
        <v>1859</v>
      </c>
      <c r="C1885">
        <v>0.69871261480839364</v>
      </c>
      <c r="D1885">
        <v>-3.4712614808393605E-2</v>
      </c>
    </row>
    <row r="1886" spans="2:4" x14ac:dyDescent="0.25">
      <c r="B1886">
        <v>1860</v>
      </c>
      <c r="C1886">
        <v>0.66045256087897908</v>
      </c>
      <c r="D1886">
        <v>0.12454743912102095</v>
      </c>
    </row>
    <row r="1887" spans="2:4" x14ac:dyDescent="0.25">
      <c r="B1887">
        <v>1861</v>
      </c>
      <c r="C1887">
        <v>0.67355401855207886</v>
      </c>
      <c r="D1887">
        <v>-7.7554018552078885E-2</v>
      </c>
    </row>
    <row r="1888" spans="2:4" x14ac:dyDescent="0.25">
      <c r="B1888">
        <v>1862</v>
      </c>
      <c r="C1888">
        <v>0.65314232724978571</v>
      </c>
      <c r="D1888">
        <v>1.2857672750214322E-2</v>
      </c>
    </row>
    <row r="1889" spans="2:4" x14ac:dyDescent="0.25">
      <c r="B1889">
        <v>1863</v>
      </c>
      <c r="C1889">
        <v>0.65855379889737042</v>
      </c>
      <c r="D1889">
        <v>2.5446201102629629E-2</v>
      </c>
    </row>
    <row r="1890" spans="2:4" x14ac:dyDescent="0.25">
      <c r="B1890">
        <v>1864</v>
      </c>
      <c r="C1890">
        <v>0.67089575177782668</v>
      </c>
      <c r="D1890">
        <v>-0.11889575177782663</v>
      </c>
    </row>
    <row r="1891" spans="2:4" x14ac:dyDescent="0.25">
      <c r="B1891">
        <v>1865</v>
      </c>
      <c r="C1891">
        <v>0.6680476088054137</v>
      </c>
      <c r="D1891">
        <v>-0.11004760880541364</v>
      </c>
    </row>
    <row r="1892" spans="2:4" x14ac:dyDescent="0.25">
      <c r="B1892">
        <v>1866</v>
      </c>
      <c r="C1892">
        <v>0.72539022064999537</v>
      </c>
      <c r="D1892">
        <v>-0.12839022064999539</v>
      </c>
    </row>
    <row r="1893" spans="2:4" x14ac:dyDescent="0.25">
      <c r="B1893">
        <v>1867</v>
      </c>
      <c r="C1893">
        <v>0.6473511032058793</v>
      </c>
      <c r="D1893">
        <v>9.96488967941207E-2</v>
      </c>
    </row>
    <row r="1894" spans="2:4" x14ac:dyDescent="0.25">
      <c r="B1894">
        <v>1868</v>
      </c>
      <c r="C1894">
        <v>0.68646560002701773</v>
      </c>
      <c r="D1894">
        <v>-0.17446560002701772</v>
      </c>
    </row>
    <row r="1895" spans="2:4" x14ac:dyDescent="0.25">
      <c r="B1895">
        <v>1869</v>
      </c>
      <c r="C1895">
        <v>0.65618034642035961</v>
      </c>
      <c r="D1895">
        <v>8.8196535796404296E-3</v>
      </c>
    </row>
    <row r="1896" spans="2:4" x14ac:dyDescent="0.25">
      <c r="B1896">
        <v>1870</v>
      </c>
      <c r="C1896">
        <v>0.6666235373192072</v>
      </c>
      <c r="D1896">
        <v>2.137646268079274E-2</v>
      </c>
    </row>
    <row r="1897" spans="2:4" x14ac:dyDescent="0.25">
      <c r="B1897">
        <v>1871</v>
      </c>
      <c r="C1897">
        <v>0.65209800815990093</v>
      </c>
      <c r="D1897">
        <v>0.21690199184009906</v>
      </c>
    </row>
    <row r="1898" spans="2:4" x14ac:dyDescent="0.25">
      <c r="B1898">
        <v>1872</v>
      </c>
      <c r="C1898">
        <v>0.64830048419668362</v>
      </c>
      <c r="D1898">
        <v>3.3699515803316427E-2</v>
      </c>
    </row>
    <row r="1899" spans="2:4" x14ac:dyDescent="0.25">
      <c r="B1899">
        <v>1873</v>
      </c>
      <c r="C1899">
        <v>0.66928180409345939</v>
      </c>
      <c r="D1899">
        <v>7.771819590654061E-2</v>
      </c>
    </row>
    <row r="1900" spans="2:4" x14ac:dyDescent="0.25">
      <c r="B1900">
        <v>1874</v>
      </c>
      <c r="C1900">
        <v>0.67915536639782437</v>
      </c>
      <c r="D1900">
        <v>-4.1553663978243227E-3</v>
      </c>
    </row>
    <row r="1901" spans="2:4" x14ac:dyDescent="0.25">
      <c r="B1901">
        <v>1875</v>
      </c>
      <c r="C1901">
        <v>0.67640216152449184</v>
      </c>
      <c r="D1901">
        <v>1.4597838475508107E-2</v>
      </c>
    </row>
    <row r="1902" spans="2:4" x14ac:dyDescent="0.25">
      <c r="B1902">
        <v>1876</v>
      </c>
      <c r="C1902">
        <v>0.6714653803723093</v>
      </c>
      <c r="D1902">
        <v>-0.15746538037230928</v>
      </c>
    </row>
    <row r="1903" spans="2:4" x14ac:dyDescent="0.25">
      <c r="B1903">
        <v>1877</v>
      </c>
      <c r="C1903">
        <v>0.67440846144380273</v>
      </c>
      <c r="D1903">
        <v>0.15459153855619723</v>
      </c>
    </row>
    <row r="1904" spans="2:4" x14ac:dyDescent="0.25">
      <c r="B1904">
        <v>1878</v>
      </c>
      <c r="C1904">
        <v>0.67735154251529617</v>
      </c>
      <c r="D1904">
        <v>1.9648457484703785E-2</v>
      </c>
    </row>
    <row r="1905" spans="2:4" x14ac:dyDescent="0.25">
      <c r="B1905">
        <v>1879</v>
      </c>
      <c r="C1905">
        <v>0.65466133683507266</v>
      </c>
      <c r="D1905">
        <v>-4.6661336835072675E-2</v>
      </c>
    </row>
    <row r="1906" spans="2:4" x14ac:dyDescent="0.25">
      <c r="B1906">
        <v>1880</v>
      </c>
      <c r="C1906">
        <v>0.66159181806794432</v>
      </c>
      <c r="D1906">
        <v>-0.12059181806794428</v>
      </c>
    </row>
    <row r="1907" spans="2:4" x14ac:dyDescent="0.25">
      <c r="B1907">
        <v>1881</v>
      </c>
      <c r="C1907">
        <v>0.67326920425483761</v>
      </c>
      <c r="D1907">
        <v>-0.12026920425483756</v>
      </c>
    </row>
    <row r="1908" spans="2:4" x14ac:dyDescent="0.25">
      <c r="B1908">
        <v>1882</v>
      </c>
      <c r="C1908">
        <v>0.65323726534886617</v>
      </c>
      <c r="D1908">
        <v>8.476273465113382E-2</v>
      </c>
    </row>
    <row r="1909" spans="2:4" x14ac:dyDescent="0.25">
      <c r="B1909">
        <v>1883</v>
      </c>
      <c r="C1909">
        <v>0.66918686599437893</v>
      </c>
      <c r="D1909">
        <v>-0.19518686599437896</v>
      </c>
    </row>
    <row r="1910" spans="2:4" x14ac:dyDescent="0.25">
      <c r="B1910">
        <v>1884</v>
      </c>
      <c r="C1910">
        <v>0.65133850336725752</v>
      </c>
      <c r="D1910">
        <v>1.7661496632742524E-2</v>
      </c>
    </row>
    <row r="1911" spans="2:4" x14ac:dyDescent="0.25">
      <c r="B1911">
        <v>1885</v>
      </c>
      <c r="C1911">
        <v>0.65731960360932484</v>
      </c>
      <c r="D1911">
        <v>-3.3196036093248171E-3</v>
      </c>
    </row>
    <row r="1912" spans="2:4" x14ac:dyDescent="0.25">
      <c r="B1912">
        <v>1886</v>
      </c>
      <c r="C1912">
        <v>0.68513646663989169</v>
      </c>
      <c r="D1912">
        <v>-0.27513646663989172</v>
      </c>
    </row>
    <row r="1913" spans="2:4" x14ac:dyDescent="0.25">
      <c r="B1913">
        <v>1887</v>
      </c>
      <c r="C1913">
        <v>0.6541866463396705</v>
      </c>
      <c r="D1913">
        <v>-0.17718664633967052</v>
      </c>
    </row>
    <row r="1914" spans="2:4" x14ac:dyDescent="0.25">
      <c r="B1914">
        <v>1888</v>
      </c>
      <c r="C1914">
        <v>0.66453489913943775</v>
      </c>
      <c r="D1914">
        <v>-0.1115348991394377</v>
      </c>
    </row>
    <row r="1915" spans="2:4" x14ac:dyDescent="0.25">
      <c r="B1915">
        <v>1889</v>
      </c>
      <c r="C1915">
        <v>0.67051599938150497</v>
      </c>
      <c r="D1915">
        <v>-8.5159993815049351E-3</v>
      </c>
    </row>
    <row r="1916" spans="2:4" x14ac:dyDescent="0.25">
      <c r="B1916">
        <v>1890</v>
      </c>
      <c r="C1916">
        <v>0.67279451375943533</v>
      </c>
      <c r="D1916">
        <v>0.2352054862405647</v>
      </c>
    </row>
    <row r="1917" spans="2:4" x14ac:dyDescent="0.25">
      <c r="B1917">
        <v>1891</v>
      </c>
      <c r="C1917">
        <v>0.68997830969299379</v>
      </c>
      <c r="D1917">
        <v>6.2021690307006216E-2</v>
      </c>
    </row>
    <row r="1918" spans="2:4" x14ac:dyDescent="0.25">
      <c r="B1918">
        <v>1892</v>
      </c>
      <c r="C1918">
        <v>0.65485121303323357</v>
      </c>
      <c r="D1918">
        <v>7.1487869667664627E-3</v>
      </c>
    </row>
    <row r="1919" spans="2:4" x14ac:dyDescent="0.25">
      <c r="B1919">
        <v>1893</v>
      </c>
      <c r="C1919">
        <v>0.67801610920885924</v>
      </c>
      <c r="D1919">
        <v>-7.0016109208859256E-2</v>
      </c>
    </row>
    <row r="1920" spans="2:4" x14ac:dyDescent="0.25">
      <c r="B1920">
        <v>1894</v>
      </c>
      <c r="C1920">
        <v>0.65997787038357691</v>
      </c>
      <c r="D1920">
        <v>6.4022129616423062E-2</v>
      </c>
    </row>
    <row r="1921" spans="2:4" x14ac:dyDescent="0.25">
      <c r="B1921">
        <v>1895</v>
      </c>
      <c r="C1921">
        <v>0.67032612318334417</v>
      </c>
      <c r="D1921">
        <v>5.3673876816655808E-2</v>
      </c>
    </row>
    <row r="1922" spans="2:4" x14ac:dyDescent="0.25">
      <c r="B1922">
        <v>1896</v>
      </c>
      <c r="C1922">
        <v>0.66890205169713768</v>
      </c>
      <c r="D1922">
        <v>-0.1949020516971377</v>
      </c>
    </row>
    <row r="1923" spans="2:4" x14ac:dyDescent="0.25">
      <c r="B1923">
        <v>1897</v>
      </c>
      <c r="C1923">
        <v>0.65817404650104872</v>
      </c>
      <c r="D1923">
        <v>0.2298259534989513</v>
      </c>
    </row>
    <row r="1924" spans="2:4" x14ac:dyDescent="0.25">
      <c r="B1924">
        <v>1898</v>
      </c>
      <c r="C1924">
        <v>0.68561115713529386</v>
      </c>
      <c r="D1924">
        <v>3.938884286470612E-2</v>
      </c>
    </row>
    <row r="1925" spans="2:4" x14ac:dyDescent="0.25">
      <c r="B1925">
        <v>1899</v>
      </c>
      <c r="C1925">
        <v>0.65143344146633797</v>
      </c>
      <c r="D1925">
        <v>3.056655853366208E-2</v>
      </c>
    </row>
    <row r="1926" spans="2:4" x14ac:dyDescent="0.25">
      <c r="B1926">
        <v>1900</v>
      </c>
      <c r="C1926">
        <v>0.68076931408219177</v>
      </c>
      <c r="D1926">
        <v>0.12223068591780828</v>
      </c>
    </row>
    <row r="1927" spans="2:4" x14ac:dyDescent="0.25">
      <c r="B1927">
        <v>1901</v>
      </c>
      <c r="C1927">
        <v>0.6730793280566767</v>
      </c>
      <c r="D1927">
        <v>0.11392067194332334</v>
      </c>
    </row>
    <row r="1928" spans="2:4" x14ac:dyDescent="0.25">
      <c r="B1928">
        <v>1902</v>
      </c>
      <c r="C1928">
        <v>0.67203500896679191</v>
      </c>
      <c r="D1928">
        <v>0.21196499103320809</v>
      </c>
    </row>
    <row r="1929" spans="2:4" x14ac:dyDescent="0.25">
      <c r="B1929">
        <v>1903</v>
      </c>
      <c r="C1929">
        <v>0.66975649458886155</v>
      </c>
      <c r="D1929">
        <v>0.14324350541113839</v>
      </c>
    </row>
    <row r="1930" spans="2:4" x14ac:dyDescent="0.25">
      <c r="B1930">
        <v>1904</v>
      </c>
      <c r="C1930">
        <v>0.6523828224571423</v>
      </c>
      <c r="D1930">
        <v>1.6171775428577284E-3</v>
      </c>
    </row>
    <row r="1931" spans="2:4" x14ac:dyDescent="0.25">
      <c r="B1931">
        <v>1905</v>
      </c>
      <c r="C1931">
        <v>0.68513646663989169</v>
      </c>
      <c r="D1931">
        <v>0.14386353336010826</v>
      </c>
    </row>
    <row r="1932" spans="2:4" x14ac:dyDescent="0.25">
      <c r="B1932">
        <v>1906</v>
      </c>
      <c r="C1932">
        <v>0.6558005940240379</v>
      </c>
      <c r="D1932">
        <v>0.13119940597596214</v>
      </c>
    </row>
    <row r="1933" spans="2:4" x14ac:dyDescent="0.25">
      <c r="B1933">
        <v>1907</v>
      </c>
      <c r="C1933">
        <v>0.69624422423230237</v>
      </c>
      <c r="D1933">
        <v>-0.16624422423230234</v>
      </c>
    </row>
    <row r="1934" spans="2:4" x14ac:dyDescent="0.25">
      <c r="B1934">
        <v>1908</v>
      </c>
      <c r="C1934">
        <v>0.70763679612195429</v>
      </c>
      <c r="D1934">
        <v>-0.44663679612195428</v>
      </c>
    </row>
    <row r="1935" spans="2:4" x14ac:dyDescent="0.25">
      <c r="B1935">
        <v>1909</v>
      </c>
      <c r="C1935">
        <v>0.64792073180036192</v>
      </c>
      <c r="D1935">
        <v>8.0792681996381122E-3</v>
      </c>
    </row>
    <row r="1936" spans="2:4" x14ac:dyDescent="0.25">
      <c r="B1936">
        <v>1910</v>
      </c>
      <c r="C1936">
        <v>0.66519946583300071</v>
      </c>
      <c r="D1936">
        <v>-7.1199465833000741E-2</v>
      </c>
    </row>
    <row r="1937" spans="2:4" x14ac:dyDescent="0.25">
      <c r="B1937">
        <v>1911</v>
      </c>
      <c r="C1937">
        <v>0.65095875097093581</v>
      </c>
      <c r="D1937">
        <v>0.1100412490290642</v>
      </c>
    </row>
    <row r="1938" spans="2:4" x14ac:dyDescent="0.25">
      <c r="B1938">
        <v>1912</v>
      </c>
      <c r="C1938">
        <v>0.66510452773392026</v>
      </c>
      <c r="D1938">
        <v>6.6895472266079725E-2</v>
      </c>
    </row>
    <row r="1939" spans="2:4" x14ac:dyDescent="0.25">
      <c r="B1939">
        <v>1913</v>
      </c>
      <c r="C1939">
        <v>0.6525726986553031</v>
      </c>
      <c r="D1939">
        <v>5.2427301344696864E-2</v>
      </c>
    </row>
    <row r="1940" spans="2:4" x14ac:dyDescent="0.25">
      <c r="B1940">
        <v>1914</v>
      </c>
      <c r="C1940">
        <v>0.6612120656716225</v>
      </c>
      <c r="D1940">
        <v>0.23278793432837752</v>
      </c>
    </row>
    <row r="1941" spans="2:4" x14ac:dyDescent="0.25">
      <c r="B1941">
        <v>1915</v>
      </c>
      <c r="C1941">
        <v>0.65817404650104872</v>
      </c>
      <c r="D1941">
        <v>-0.28817404650104872</v>
      </c>
    </row>
    <row r="1942" spans="2:4" x14ac:dyDescent="0.25">
      <c r="B1942">
        <v>1916</v>
      </c>
      <c r="C1942">
        <v>0.70345951976241528</v>
      </c>
      <c r="D1942">
        <v>0.25954048023758469</v>
      </c>
    </row>
    <row r="1943" spans="2:4" x14ac:dyDescent="0.25">
      <c r="B1943">
        <v>1917</v>
      </c>
      <c r="C1943">
        <v>0.67820598540702004</v>
      </c>
      <c r="D1943">
        <v>-0.14220598540702001</v>
      </c>
    </row>
    <row r="1944" spans="2:4" x14ac:dyDescent="0.25">
      <c r="B1944">
        <v>1918</v>
      </c>
      <c r="C1944">
        <v>0.65314232724978571</v>
      </c>
      <c r="D1944">
        <v>-0.24114232724978574</v>
      </c>
    </row>
    <row r="1945" spans="2:4" x14ac:dyDescent="0.25">
      <c r="B1945">
        <v>1919</v>
      </c>
      <c r="C1945">
        <v>0.66311082765323126</v>
      </c>
      <c r="D1945">
        <v>2.3889172346768794E-2</v>
      </c>
    </row>
    <row r="1946" spans="2:4" x14ac:dyDescent="0.25">
      <c r="B1946">
        <v>1920</v>
      </c>
      <c r="C1946">
        <v>0.66235132286058773</v>
      </c>
      <c r="D1946">
        <v>0.11464867713941229</v>
      </c>
    </row>
    <row r="1947" spans="2:4" x14ac:dyDescent="0.25">
      <c r="B1947">
        <v>1921</v>
      </c>
      <c r="C1947">
        <v>0.67336414235391795</v>
      </c>
      <c r="D1947">
        <v>-0.40936414235391794</v>
      </c>
    </row>
    <row r="1948" spans="2:4" x14ac:dyDescent="0.25">
      <c r="B1948">
        <v>1922</v>
      </c>
      <c r="C1948">
        <v>0.67326920425483761</v>
      </c>
      <c r="D1948">
        <v>-0.33726920425483758</v>
      </c>
    </row>
    <row r="1949" spans="2:4" x14ac:dyDescent="0.25">
      <c r="B1949">
        <v>1923</v>
      </c>
      <c r="C1949">
        <v>0.67602240912817013</v>
      </c>
      <c r="D1949">
        <v>-0.34402240912817011</v>
      </c>
    </row>
    <row r="1950" spans="2:4" x14ac:dyDescent="0.25">
      <c r="B1950">
        <v>1924</v>
      </c>
      <c r="C1950">
        <v>0.66007280848265737</v>
      </c>
      <c r="D1950">
        <v>-0.32207280848265735</v>
      </c>
    </row>
    <row r="1951" spans="2:4" x14ac:dyDescent="0.25">
      <c r="B1951">
        <v>1925</v>
      </c>
      <c r="C1951">
        <v>0.67099068987690713</v>
      </c>
      <c r="D1951">
        <v>-0.11199068987690708</v>
      </c>
    </row>
    <row r="1952" spans="2:4" x14ac:dyDescent="0.25">
      <c r="B1952">
        <v>1926</v>
      </c>
      <c r="C1952">
        <v>0.659787994185416</v>
      </c>
      <c r="D1952">
        <v>4.5212005814583955E-2</v>
      </c>
    </row>
    <row r="1953" spans="2:4" x14ac:dyDescent="0.25">
      <c r="B1953">
        <v>1927</v>
      </c>
      <c r="C1953">
        <v>0.66747798021093119</v>
      </c>
      <c r="D1953">
        <v>-0.26047798021093121</v>
      </c>
    </row>
    <row r="1954" spans="2:4" x14ac:dyDescent="0.25">
      <c r="B1954">
        <v>1928</v>
      </c>
      <c r="C1954">
        <v>0.65494615113231403</v>
      </c>
      <c r="D1954">
        <v>1.3053848867686013E-2</v>
      </c>
    </row>
    <row r="1955" spans="2:4" x14ac:dyDescent="0.25">
      <c r="B1955">
        <v>1929</v>
      </c>
      <c r="C1955">
        <v>0.70232026257345004</v>
      </c>
      <c r="D1955">
        <v>-0.57332026257345003</v>
      </c>
    </row>
    <row r="1956" spans="2:4" x14ac:dyDescent="0.25">
      <c r="B1956">
        <v>1930</v>
      </c>
      <c r="C1956">
        <v>0.67241476136311362</v>
      </c>
      <c r="D1956">
        <v>0.18158523863688636</v>
      </c>
    </row>
    <row r="1957" spans="2:4" x14ac:dyDescent="0.25">
      <c r="B1957">
        <v>1931</v>
      </c>
      <c r="C1957">
        <v>0.65143344146633797</v>
      </c>
      <c r="D1957">
        <v>-7.3433441466338012E-2</v>
      </c>
    </row>
    <row r="1958" spans="2:4" x14ac:dyDescent="0.25">
      <c r="B1958">
        <v>1932</v>
      </c>
      <c r="C1958">
        <v>0.67080081367874633</v>
      </c>
      <c r="D1958">
        <v>-3.3800813678746322E-2</v>
      </c>
    </row>
    <row r="1959" spans="2:4" x14ac:dyDescent="0.25">
      <c r="B1959">
        <v>1933</v>
      </c>
      <c r="C1959">
        <v>0.67412364714656148</v>
      </c>
      <c r="D1959">
        <v>4.0876352853438491E-2</v>
      </c>
    </row>
    <row r="1960" spans="2:4" x14ac:dyDescent="0.25">
      <c r="B1960">
        <v>1934</v>
      </c>
      <c r="C1960">
        <v>0.66842736120173551</v>
      </c>
      <c r="D1960">
        <v>7.5726387982645305E-3</v>
      </c>
    </row>
    <row r="1961" spans="2:4" x14ac:dyDescent="0.25">
      <c r="B1961">
        <v>1935</v>
      </c>
      <c r="C1961">
        <v>0.6799148711904679</v>
      </c>
      <c r="D1961">
        <v>0.15808512880953207</v>
      </c>
    </row>
    <row r="1962" spans="2:4" x14ac:dyDescent="0.25">
      <c r="B1962">
        <v>1936</v>
      </c>
      <c r="C1962">
        <v>0.64887011279116624</v>
      </c>
      <c r="D1962">
        <v>-0.30487011279116627</v>
      </c>
    </row>
    <row r="1963" spans="2:4" x14ac:dyDescent="0.25">
      <c r="B1963">
        <v>1937</v>
      </c>
      <c r="C1963">
        <v>0.67820598540702004</v>
      </c>
      <c r="D1963">
        <v>0.14779401459297992</v>
      </c>
    </row>
    <row r="1964" spans="2:4" x14ac:dyDescent="0.25">
      <c r="B1964">
        <v>1938</v>
      </c>
      <c r="C1964">
        <v>0.64887011279116624</v>
      </c>
      <c r="D1964">
        <v>-0.18187011279116622</v>
      </c>
    </row>
    <row r="1965" spans="2:4" x14ac:dyDescent="0.25">
      <c r="B1965">
        <v>1939</v>
      </c>
      <c r="C1965">
        <v>0.69083275258471766</v>
      </c>
      <c r="D1965">
        <v>-1.5832752584717613E-2</v>
      </c>
    </row>
    <row r="1966" spans="2:4" x14ac:dyDescent="0.25">
      <c r="B1966">
        <v>1940</v>
      </c>
      <c r="C1966">
        <v>0.64924986518748795</v>
      </c>
      <c r="D1966">
        <v>-9.9249865187487907E-2</v>
      </c>
    </row>
    <row r="1967" spans="2:4" x14ac:dyDescent="0.25">
      <c r="B1967">
        <v>1941</v>
      </c>
      <c r="C1967">
        <v>0.65466133683507266</v>
      </c>
      <c r="D1967">
        <v>-9.1661336835072715E-2</v>
      </c>
    </row>
    <row r="1968" spans="2:4" ht="15.75" thickBot="1" x14ac:dyDescent="0.3">
      <c r="B1968" s="23">
        <v>1942</v>
      </c>
      <c r="C1968" s="23">
        <v>0.67906042829874402</v>
      </c>
      <c r="D1968" s="23">
        <v>0.18193957170125596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3DAD-28AD-4FB4-B782-F6CFB5ADE3B7}">
  <dimension ref="A2:B28"/>
  <sheetViews>
    <sheetView topLeftCell="A27" workbookViewId="0">
      <selection activeCell="K49" sqref="K49"/>
    </sheetView>
  </sheetViews>
  <sheetFormatPr defaultRowHeight="15" x14ac:dyDescent="0.25"/>
  <cols>
    <col min="1" max="1" width="43.140625" bestFit="1" customWidth="1"/>
  </cols>
  <sheetData>
    <row r="2" spans="1:2" x14ac:dyDescent="0.25">
      <c r="A2" t="s">
        <v>2843</v>
      </c>
      <c r="B2">
        <f>PEARSON(songs!J2:J1943, songs!M2:M1943)</f>
        <v>-3.5679459681455777E-2</v>
      </c>
    </row>
    <row r="27" spans="1:2" x14ac:dyDescent="0.25">
      <c r="A27" t="s">
        <v>2844</v>
      </c>
      <c r="B27">
        <f>PEARSON(songs!K1:K1943,songs!T1:T1943)</f>
        <v>0.15207974508227959</v>
      </c>
    </row>
    <row r="28" spans="1:2" x14ac:dyDescent="0.25">
      <c r="A28" t="s">
        <v>2845</v>
      </c>
      <c r="B28">
        <f>PEARSON(songs!I2:I1943,songs!R2:R1943)</f>
        <v>-1.1043633575795509E-2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+ 1 p Q V f m n E b i k A A A A 9 g A A A B I A H A B D b 2 5 m a W c v U G F j a 2 F n Z S 5 4 b W w g o h g A K K A U A A A A A A A A A A A A A A A A A A A A A A A A A A A A h Y 8 x D o I w G I W v Q r r T F k w M k p 8 y u E J C Y m J c m 1 K h A Q q h x X I 3 B 4 / k F c Q o 6 u b 4 v v c N 7 9 2 v N 0 j n r v U u c j S q 1 w k K M E W e 1 K I v l a 4 S N N m z H 6 G U Q c F F w y v p L b I 2 8 W z K B N X W D j E h z j n s N r g f K x J S G p B T n h 1 E L T u O P r L 6 L / t K G 8 u 1 k I j B 8 T W G h T i g E d 5 F W 0 y B r B B y p b 9 C u O x 9 t j 8 Q 9 l N r p 1 G y o f W L D M g a g b w / s A d Q S w M E F A A C A A g A + 1 p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a U F U M P 3 r 3 9 w E A A G Q G A A A T A B w A R m 9 y b X V s Y X M v U 2 V j d G l v b j E u b S C i G A A o o B Q A A A A A A A A A A A A A A A A A A A A A A A A A A A C 9 V M F q 4 z A Q v Q f y D 8 Z 7 S S E Y d l l 6 K T 2 F H r r L d r t t Y A + l B E W e d U T l k Z F G J S H k 3 1 e 2 Y 1 m W n V O h u S R 5 T 5 4 3 7 2 n G B j g J h c l z + / 3 1 Z j 6 b z 8 y O a c g T o 7 A w m 8 f H 5 D a R Q P N Z 4 j 7 P y m o O D r n b c 5 D Z y m o N S H + V f t s q 9 b a 4 O r 4 8 s B J u 0 z X b S v i W v p 5 e V g r J H X l d t g W + p K s d w 8 K V X x 8 q S F 2 l 5 m i 2 1 g z N P 6 X L l Z K 2 x J o 0 i 1 Z t e T y m T J M w t B F 5 u k z u k a 6 / Z / W J 0 z I 5 p n W b D i X 3 P y H Y U w P m V r P a 0 K Y 0 4 y d g X 0 n B B X V P S V U I z m T D H Y D p S Z l K V V Y y L e g w 5 n K G H N h W y J Z t i q I t t 6 B b P Q R d T B F S 2 R z B m A n K V A B 8 J y 6 w j C t r S P A L t E B D 2 p Y u d i Y v H J H i H S 5 Q 7 0 y C 8 z P B E J S V m s A L Q A 2 D O z h d z W c C J 6 8 8 H L H 2 W j 8 0 Z N e f M m R n C p 1 u 5 N N L / n K X 7 B T / W N A C T C / 6 A I Y g / 6 E E L q K + g s J O 0 + l 0 G z c i 0 o 5 x z 9 S V f g r M s y d R 7 O i 3 J d B 9 E 3 f 7 i m E e L G / f R 0 s 1 v 1 v 7 i 1 H P Q 6 F h I N 2 e R a s V L l O w P M N 1 i R e k 3 4 h w B a K Z j 4 d 8 a q r D M Q 7 m 1 g / q e T L 9 e 6 J 2 l o 1 c N W h n z w O R T 4 + H h j 0 Y O P f Y M I K + b p R F X 9 i H 4 q F B O r 7 T Y U y 9 r y g v T 0 w F 1 0 s E C X o w i N J j P l O P n M M d r P p 4 A G / + A 1 B L A Q I t A B Q A A g A I A P t a U F X 5 p x G 4 p A A A A P Y A A A A S A A A A A A A A A A A A A A A A A A A A A A B D b 2 5 m a W c v U G F j a 2 F n Z S 5 4 b W x Q S w E C L Q A U A A I A C A D 7 W l B V D 8 r p q 6 Q A A A D p A A A A E w A A A A A A A A A A A A A A A A D w A A A A W 0 N v b n R l b n R f V H l w Z X N d L n h t b F B L A Q I t A B Q A A g A I A P t a U F U M P 3 r 3 9 w E A A G Q G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k A A A A A A A A g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v b m d z X 1 B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Z U M D k 6 M T A 6 M j I u N D Y 4 N D U x O F o i I C 8 + P E V u d H J 5 I F R 5 c G U 9 I k Z p b G x D b 2 x 1 b W 5 U e X B l c y I g V m F s d W U 9 I n N B d 1 l E Q V F N R E J R V U Z C U V V G Q l F V R k J n P T 0 i I C 8 + P E V u d H J 5 I F R 5 c G U 9 I k Z p b G x D b 2 x 1 b W 5 O Y W 1 l c y I g V m F s d W U 9 I n N b J n F 1 b 3 Q 7 Y X J 0 a X N 0 X 2 l k J n F 1 b 3 Q 7 L C Z x d W 9 0 O 3 N v b m c m c X V v d D s s J n F 1 b 3 Q 7 Z H V y Y X R p b 2 5 f b X M m c X V v d D s s J n F 1 b 3 Q 7 Z X h w b G l j a X Q m c X V v d D s s J n F 1 b 3 Q 7 e W V h c l 9 p Z C Z x d W 9 0 O y w m c X V v d D t w b 3 B 1 b G F y a X R 5 J n F 1 b 3 Q 7 L C Z x d W 9 0 O 2 R h b m N l Y W J p b G l 0 e S Z x d W 9 0 O y w m c X V v d D t l b m V y Z 3 k m c X V v d D s s J n F 1 b 3 Q 7 b G 9 1 Z G 5 l c 3 M m c X V v d D s s J n F 1 b 3 Q 7 c 3 B l Z W N o a W 5 l c 3 M m c X V v d D s s J n F 1 b 3 Q 7 Y W N v d X N 0 a W N u Z X N z J n F 1 b 3 Q 7 L C Z x d W 9 0 O 2 l u c 3 R y d W 1 l b n R h b G 5 l c 3 M m c X V v d D s s J n F 1 b 3 Q 7 b G l 2 Z W 5 l c 3 M m c X V v d D s s J n F 1 b 3 Q 7 d m F s Z W 5 j Z S Z x d W 9 0 O y w m c X V v d D t 0 Z W 1 w b y Z x d W 9 0 O y w m c X V v d D t n Z W 5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5 n c 1 9 Q U C 9 B d X R v U m V t b 3 Z l Z E N v b H V t b n M x L n t h c n R p c 3 R f a W Q s M H 0 m c X V v d D s s J n F 1 b 3 Q 7 U 2 V j d G l v b j E v c 2 9 u Z 3 N f U F A v Q X V 0 b 1 J l b W 9 2 Z W R D b 2 x 1 b W 5 z M S 5 7 c 2 9 u Z y w x f S Z x d W 9 0 O y w m c X V v d D t T Z W N 0 a W 9 u M S 9 z b 2 5 n c 1 9 Q U C 9 B d X R v U m V t b 3 Z l Z E N v b H V t b n M x L n t k d X J h d G l v b l 9 t c y w y f S Z x d W 9 0 O y w m c X V v d D t T Z W N 0 a W 9 u M S 9 z b 2 5 n c 1 9 Q U C 9 B d X R v U m V t b 3 Z l Z E N v b H V t b n M x L n t l e H B s a W N p d C w z f S Z x d W 9 0 O y w m c X V v d D t T Z W N 0 a W 9 u M S 9 z b 2 5 n c 1 9 Q U C 9 B d X R v U m V t b 3 Z l Z E N v b H V t b n M x L n t 5 Z W F y X 2 l k L D R 9 J n F 1 b 3 Q 7 L C Z x d W 9 0 O 1 N l Y 3 R p b 2 4 x L 3 N v b m d z X 1 B Q L 0 F 1 d G 9 S Z W 1 v d m V k Q 2 9 s d W 1 u c z E u e 3 B v c H V s Y X J p d H k s N X 0 m c X V v d D s s J n F 1 b 3 Q 7 U 2 V j d G l v b j E v c 2 9 u Z 3 N f U F A v Q X V 0 b 1 J l b W 9 2 Z W R D b 2 x 1 b W 5 z M S 5 7 Z G F u Y 2 V h Y m l s a X R 5 L D Z 9 J n F 1 b 3 Q 7 L C Z x d W 9 0 O 1 N l Y 3 R p b 2 4 x L 3 N v b m d z X 1 B Q L 0 F 1 d G 9 S Z W 1 v d m V k Q 2 9 s d W 1 u c z E u e 2 V u Z X J n e S w 3 f S Z x d W 9 0 O y w m c X V v d D t T Z W N 0 a W 9 u M S 9 z b 2 5 n c 1 9 Q U C 9 B d X R v U m V t b 3 Z l Z E N v b H V t b n M x L n t s b 3 V k b m V z c y w 4 f S Z x d W 9 0 O y w m c X V v d D t T Z W N 0 a W 9 u M S 9 z b 2 5 n c 1 9 Q U C 9 B d X R v U m V t b 3 Z l Z E N v b H V t b n M x L n t z c G V l Y 2 h p b m V z c y w 5 f S Z x d W 9 0 O y w m c X V v d D t T Z W N 0 a W 9 u M S 9 z b 2 5 n c 1 9 Q U C 9 B d X R v U m V t b 3 Z l Z E N v b H V t b n M x L n t h Y 2 9 1 c 3 R p Y 2 5 l c 3 M s M T B 9 J n F 1 b 3 Q 7 L C Z x d W 9 0 O 1 N l Y 3 R p b 2 4 x L 3 N v b m d z X 1 B Q L 0 F 1 d G 9 S Z W 1 v d m V k Q 2 9 s d W 1 u c z E u e 2 l u c 3 R y d W 1 l b n R h b G 5 l c 3 M s M T F 9 J n F 1 b 3 Q 7 L C Z x d W 9 0 O 1 N l Y 3 R p b 2 4 x L 3 N v b m d z X 1 B Q L 0 F 1 d G 9 S Z W 1 v d m V k Q 2 9 s d W 1 u c z E u e 2 x p d m V u Z X N z L D E y f S Z x d W 9 0 O y w m c X V v d D t T Z W N 0 a W 9 u M S 9 z b 2 5 n c 1 9 Q U C 9 B d X R v U m V t b 3 Z l Z E N v b H V t b n M x L n t 2 Y W x l b m N l L D E z f S Z x d W 9 0 O y w m c X V v d D t T Z W N 0 a W 9 u M S 9 z b 2 5 n c 1 9 Q U C 9 B d X R v U m V t b 3 Z l Z E N v b H V t b n M x L n t 0 Z W 1 w b y w x N H 0 m c X V v d D s s J n F 1 b 3 Q 7 U 2 V j d G l v b j E v c 2 9 u Z 3 N f U F A v Q X V 0 b 1 J l b W 9 2 Z W R D b 2 x 1 b W 5 z M S 5 7 Z 2 V u c m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b 2 5 n c 1 9 Q U C 9 B d X R v U m V t b 3 Z l Z E N v b H V t b n M x L n t h c n R p c 3 R f a W Q s M H 0 m c X V v d D s s J n F 1 b 3 Q 7 U 2 V j d G l v b j E v c 2 9 u Z 3 N f U F A v Q X V 0 b 1 J l b W 9 2 Z W R D b 2 x 1 b W 5 z M S 5 7 c 2 9 u Z y w x f S Z x d W 9 0 O y w m c X V v d D t T Z W N 0 a W 9 u M S 9 z b 2 5 n c 1 9 Q U C 9 B d X R v U m V t b 3 Z l Z E N v b H V t b n M x L n t k d X J h d G l v b l 9 t c y w y f S Z x d W 9 0 O y w m c X V v d D t T Z W N 0 a W 9 u M S 9 z b 2 5 n c 1 9 Q U C 9 B d X R v U m V t b 3 Z l Z E N v b H V t b n M x L n t l e H B s a W N p d C w z f S Z x d W 9 0 O y w m c X V v d D t T Z W N 0 a W 9 u M S 9 z b 2 5 n c 1 9 Q U C 9 B d X R v U m V t b 3 Z l Z E N v b H V t b n M x L n t 5 Z W F y X 2 l k L D R 9 J n F 1 b 3 Q 7 L C Z x d W 9 0 O 1 N l Y 3 R p b 2 4 x L 3 N v b m d z X 1 B Q L 0 F 1 d G 9 S Z W 1 v d m V k Q 2 9 s d W 1 u c z E u e 3 B v c H V s Y X J p d H k s N X 0 m c X V v d D s s J n F 1 b 3 Q 7 U 2 V j d G l v b j E v c 2 9 u Z 3 N f U F A v Q X V 0 b 1 J l b W 9 2 Z W R D b 2 x 1 b W 5 z M S 5 7 Z G F u Y 2 V h Y m l s a X R 5 L D Z 9 J n F 1 b 3 Q 7 L C Z x d W 9 0 O 1 N l Y 3 R p b 2 4 x L 3 N v b m d z X 1 B Q L 0 F 1 d G 9 S Z W 1 v d m V k Q 2 9 s d W 1 u c z E u e 2 V u Z X J n e S w 3 f S Z x d W 9 0 O y w m c X V v d D t T Z W N 0 a W 9 u M S 9 z b 2 5 n c 1 9 Q U C 9 B d X R v U m V t b 3 Z l Z E N v b H V t b n M x L n t s b 3 V k b m V z c y w 4 f S Z x d W 9 0 O y w m c X V v d D t T Z W N 0 a W 9 u M S 9 z b 2 5 n c 1 9 Q U C 9 B d X R v U m V t b 3 Z l Z E N v b H V t b n M x L n t z c G V l Y 2 h p b m V z c y w 5 f S Z x d W 9 0 O y w m c X V v d D t T Z W N 0 a W 9 u M S 9 z b 2 5 n c 1 9 Q U C 9 B d X R v U m V t b 3 Z l Z E N v b H V t b n M x L n t h Y 2 9 1 c 3 R p Y 2 5 l c 3 M s M T B 9 J n F 1 b 3 Q 7 L C Z x d W 9 0 O 1 N l Y 3 R p b 2 4 x L 3 N v b m d z X 1 B Q L 0 F 1 d G 9 S Z W 1 v d m V k Q 2 9 s d W 1 u c z E u e 2 l u c 3 R y d W 1 l b n R h b G 5 l c 3 M s M T F 9 J n F 1 b 3 Q 7 L C Z x d W 9 0 O 1 N l Y 3 R p b 2 4 x L 3 N v b m d z X 1 B Q L 0 F 1 d G 9 S Z W 1 v d m V k Q 2 9 s d W 1 u c z E u e 2 x p d m V u Z X N z L D E y f S Z x d W 9 0 O y w m c X V v d D t T Z W N 0 a W 9 u M S 9 z b 2 5 n c 1 9 Q U C 9 B d X R v U m V t b 3 Z l Z E N v b H V t b n M x L n t 2 Y W x l b m N l L D E z f S Z x d W 9 0 O y w m c X V v d D t T Z W N 0 a W 9 u M S 9 z b 2 5 n c 1 9 Q U C 9 B d X R v U m V t b 3 Z l Z E N v b H V t b n M x L n t 0 Z W 1 w b y w x N H 0 m c X V v d D s s J n F 1 b 3 Q 7 U 2 V j d G l v b j E v c 2 9 u Z 3 N f U F A v Q X V 0 b 1 J l b W 9 2 Z W R D b 2 x 1 b W 5 z M S 5 7 Z 2 V u c m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5 n c 1 9 Q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5 n c 1 9 Q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l z d H N f U F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l Q w O T o y M D o z M S 4 x M j A 1 M D k 5 W i I g L z 4 8 R W 5 0 c n k g V H l w Z T 0 i R m l s b E N v b H V t b l R 5 c G V z I i B W Y W x 1 Z T 0 i c 0 F 3 W U R C Z 0 1 C Q X d N R k J R V U Z C U V V G Q l F V R y I g L z 4 8 R W 5 0 c n k g V H l w Z T 0 i R m l s b E N v b H V t b k 5 h b W V z I i B W Y W x 1 Z T 0 i c 1 s m c X V v d D t h c n R p c 3 R f a W Q m c X V v d D s s J n F 1 b 3 Q 7 Y X J 0 a X N 0 X 2 5 h b W U m c X V v d D s s J n F 1 b 3 Q 7 c 2 9 u Z 3 N f U F A u Y X J 0 a X N 0 X 2 l k J n F 1 b 3 Q 7 L C Z x d W 9 0 O 3 N v b m d z X 1 B Q L n N v b m c m c X V v d D s s J n F 1 b 3 Q 7 c 2 9 u Z 3 N f U F A u Z H V y Y X R p b 2 5 f b X M m c X V v d D s s J n F 1 b 3 Q 7 c 2 9 u Z 3 N f U F A u Z X h w b G l j a X Q m c X V v d D s s J n F 1 b 3 Q 7 c 2 9 u Z 3 N f U F A u e W V h c l 9 p Z C Z x d W 9 0 O y w m c X V v d D t z b 2 5 n c 1 9 Q U C 5 w b 3 B 1 b G F y a X R 5 J n F 1 b 3 Q 7 L C Z x d W 9 0 O 3 N v b m d z X 1 B Q L m R h b m N l Y W J p b G l 0 e S Z x d W 9 0 O y w m c X V v d D t z b 2 5 n c 1 9 Q U C 5 l b m V y Z 3 k m c X V v d D s s J n F 1 b 3 Q 7 c 2 9 u Z 3 N f U F A u b G 9 1 Z G 5 l c 3 M m c X V v d D s s J n F 1 b 3 Q 7 c 2 9 u Z 3 N f U F A u c 3 B l Z W N o a W 5 l c 3 M m c X V v d D s s J n F 1 b 3 Q 7 c 2 9 u Z 3 N f U F A u Y W N v d X N 0 a W N u Z X N z J n F 1 b 3 Q 7 L C Z x d W 9 0 O 3 N v b m d z X 1 B Q L m l u c 3 R y d W 1 l b n R h b G 5 l c 3 M m c X V v d D s s J n F 1 b 3 Q 7 c 2 9 u Z 3 N f U F A u b G l 2 Z W 5 l c 3 M m c X V v d D s s J n F 1 b 3 Q 7 c 2 9 u Z 3 N f U F A u d m F s Z W 5 j Z S Z x d W 9 0 O y w m c X V v d D t z b 2 5 n c 1 9 Q U C 5 0 Z W 1 w b y Z x d W 9 0 O y w m c X V v d D t z b 2 5 n c 1 9 Q U C 5 n Z W 5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R p c 3 R z X 1 B Q L 0 F 1 d G 9 S Z W 1 v d m V k Q 2 9 s d W 1 u c z E u e 2 F y d G l z d F 9 p Z C w w f S Z x d W 9 0 O y w m c X V v d D t T Z W N 0 a W 9 u M S 9 h c n R p c 3 R z X 1 B Q L 0 F 1 d G 9 S Z W 1 v d m V k Q 2 9 s d W 1 u c z E u e 2 F y d G l z d F 9 u Y W 1 l L D F 9 J n F 1 b 3 Q 7 L C Z x d W 9 0 O 1 N l Y 3 R p b 2 4 x L 2 F y d G l z d H N f U F A v Q X V 0 b 1 J l b W 9 2 Z W R D b 2 x 1 b W 5 z M S 5 7 c 2 9 u Z 3 N f U F A u Y X J 0 a X N 0 X 2 l k L D J 9 J n F 1 b 3 Q 7 L C Z x d W 9 0 O 1 N l Y 3 R p b 2 4 x L 2 F y d G l z d H N f U F A v Q X V 0 b 1 J l b W 9 2 Z W R D b 2 x 1 b W 5 z M S 5 7 c 2 9 u Z 3 N f U F A u c 2 9 u Z y w z f S Z x d W 9 0 O y w m c X V v d D t T Z W N 0 a W 9 u M S 9 h c n R p c 3 R z X 1 B Q L 0 F 1 d G 9 S Z W 1 v d m V k Q 2 9 s d W 1 u c z E u e 3 N v b m d z X 1 B Q L m R 1 c m F 0 a W 9 u X 2 1 z L D R 9 J n F 1 b 3 Q 7 L C Z x d W 9 0 O 1 N l Y 3 R p b 2 4 x L 2 F y d G l z d H N f U F A v Q X V 0 b 1 J l b W 9 2 Z W R D b 2 x 1 b W 5 z M S 5 7 c 2 9 u Z 3 N f U F A u Z X h w b G l j a X Q s N X 0 m c X V v d D s s J n F 1 b 3 Q 7 U 2 V j d G l v b j E v Y X J 0 a X N 0 c 1 9 Q U C 9 B d X R v U m V t b 3 Z l Z E N v b H V t b n M x L n t z b 2 5 n c 1 9 Q U C 5 5 Z W F y X 2 l k L D Z 9 J n F 1 b 3 Q 7 L C Z x d W 9 0 O 1 N l Y 3 R p b 2 4 x L 2 F y d G l z d H N f U F A v Q X V 0 b 1 J l b W 9 2 Z W R D b 2 x 1 b W 5 z M S 5 7 c 2 9 u Z 3 N f U F A u c G 9 w d W x h c m l 0 e S w 3 f S Z x d W 9 0 O y w m c X V v d D t T Z W N 0 a W 9 u M S 9 h c n R p c 3 R z X 1 B Q L 0 F 1 d G 9 S Z W 1 v d m V k Q 2 9 s d W 1 u c z E u e 3 N v b m d z X 1 B Q L m R h b m N l Y W J p b G l 0 e S w 4 f S Z x d W 9 0 O y w m c X V v d D t T Z W N 0 a W 9 u M S 9 h c n R p c 3 R z X 1 B Q L 0 F 1 d G 9 S Z W 1 v d m V k Q 2 9 s d W 1 u c z E u e 3 N v b m d z X 1 B Q L m V u Z X J n e S w 5 f S Z x d W 9 0 O y w m c X V v d D t T Z W N 0 a W 9 u M S 9 h c n R p c 3 R z X 1 B Q L 0 F 1 d G 9 S Z W 1 v d m V k Q 2 9 s d W 1 u c z E u e 3 N v b m d z X 1 B Q L m x v d W R u Z X N z L D E w f S Z x d W 9 0 O y w m c X V v d D t T Z W N 0 a W 9 u M S 9 h c n R p c 3 R z X 1 B Q L 0 F 1 d G 9 S Z W 1 v d m V k Q 2 9 s d W 1 u c z E u e 3 N v b m d z X 1 B Q L n N w Z W V j a G l u Z X N z L D E x f S Z x d W 9 0 O y w m c X V v d D t T Z W N 0 a W 9 u M S 9 h c n R p c 3 R z X 1 B Q L 0 F 1 d G 9 S Z W 1 v d m V k Q 2 9 s d W 1 u c z E u e 3 N v b m d z X 1 B Q L m F j b 3 V z d G l j b m V z c y w x M n 0 m c X V v d D s s J n F 1 b 3 Q 7 U 2 V j d G l v b j E v Y X J 0 a X N 0 c 1 9 Q U C 9 B d X R v U m V t b 3 Z l Z E N v b H V t b n M x L n t z b 2 5 n c 1 9 Q U C 5 p b n N 0 c n V t Z W 5 0 Y W x u Z X N z L D E z f S Z x d W 9 0 O y w m c X V v d D t T Z W N 0 a W 9 u M S 9 h c n R p c 3 R z X 1 B Q L 0 F 1 d G 9 S Z W 1 v d m V k Q 2 9 s d W 1 u c z E u e 3 N v b m d z X 1 B Q L m x p d m V u Z X N z L D E 0 f S Z x d W 9 0 O y w m c X V v d D t T Z W N 0 a W 9 u M S 9 h c n R p c 3 R z X 1 B Q L 0 F 1 d G 9 S Z W 1 v d m V k Q 2 9 s d W 1 u c z E u e 3 N v b m d z X 1 B Q L n Z h b G V u Y 2 U s M T V 9 J n F 1 b 3 Q 7 L C Z x d W 9 0 O 1 N l Y 3 R p b 2 4 x L 2 F y d G l z d H N f U F A v Q X V 0 b 1 J l b W 9 2 Z W R D b 2 x 1 b W 5 z M S 5 7 c 2 9 u Z 3 N f U F A u d G V t c G 8 s M T Z 9 J n F 1 b 3 Q 7 L C Z x d W 9 0 O 1 N l Y 3 R p b 2 4 x L 2 F y d G l z d H N f U F A v Q X V 0 b 1 J l b W 9 2 Z W R D b 2 x 1 b W 5 z M S 5 7 c 2 9 u Z 3 N f U F A u Z 2 V u c m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c n R p c 3 R z X 1 B Q L 0 F 1 d G 9 S Z W 1 v d m V k Q 2 9 s d W 1 u c z E u e 2 F y d G l z d F 9 p Z C w w f S Z x d W 9 0 O y w m c X V v d D t T Z W N 0 a W 9 u M S 9 h c n R p c 3 R z X 1 B Q L 0 F 1 d G 9 S Z W 1 v d m V k Q 2 9 s d W 1 u c z E u e 2 F y d G l z d F 9 u Y W 1 l L D F 9 J n F 1 b 3 Q 7 L C Z x d W 9 0 O 1 N l Y 3 R p b 2 4 x L 2 F y d G l z d H N f U F A v Q X V 0 b 1 J l b W 9 2 Z W R D b 2 x 1 b W 5 z M S 5 7 c 2 9 u Z 3 N f U F A u Y X J 0 a X N 0 X 2 l k L D J 9 J n F 1 b 3 Q 7 L C Z x d W 9 0 O 1 N l Y 3 R p b 2 4 x L 2 F y d G l z d H N f U F A v Q X V 0 b 1 J l b W 9 2 Z W R D b 2 x 1 b W 5 z M S 5 7 c 2 9 u Z 3 N f U F A u c 2 9 u Z y w z f S Z x d W 9 0 O y w m c X V v d D t T Z W N 0 a W 9 u M S 9 h c n R p c 3 R z X 1 B Q L 0 F 1 d G 9 S Z W 1 v d m V k Q 2 9 s d W 1 u c z E u e 3 N v b m d z X 1 B Q L m R 1 c m F 0 a W 9 u X 2 1 z L D R 9 J n F 1 b 3 Q 7 L C Z x d W 9 0 O 1 N l Y 3 R p b 2 4 x L 2 F y d G l z d H N f U F A v Q X V 0 b 1 J l b W 9 2 Z W R D b 2 x 1 b W 5 z M S 5 7 c 2 9 u Z 3 N f U F A u Z X h w b G l j a X Q s N X 0 m c X V v d D s s J n F 1 b 3 Q 7 U 2 V j d G l v b j E v Y X J 0 a X N 0 c 1 9 Q U C 9 B d X R v U m V t b 3 Z l Z E N v b H V t b n M x L n t z b 2 5 n c 1 9 Q U C 5 5 Z W F y X 2 l k L D Z 9 J n F 1 b 3 Q 7 L C Z x d W 9 0 O 1 N l Y 3 R p b 2 4 x L 2 F y d G l z d H N f U F A v Q X V 0 b 1 J l b W 9 2 Z W R D b 2 x 1 b W 5 z M S 5 7 c 2 9 u Z 3 N f U F A u c G 9 w d W x h c m l 0 e S w 3 f S Z x d W 9 0 O y w m c X V v d D t T Z W N 0 a W 9 u M S 9 h c n R p c 3 R z X 1 B Q L 0 F 1 d G 9 S Z W 1 v d m V k Q 2 9 s d W 1 u c z E u e 3 N v b m d z X 1 B Q L m R h b m N l Y W J p b G l 0 e S w 4 f S Z x d W 9 0 O y w m c X V v d D t T Z W N 0 a W 9 u M S 9 h c n R p c 3 R z X 1 B Q L 0 F 1 d G 9 S Z W 1 v d m V k Q 2 9 s d W 1 u c z E u e 3 N v b m d z X 1 B Q L m V u Z X J n e S w 5 f S Z x d W 9 0 O y w m c X V v d D t T Z W N 0 a W 9 u M S 9 h c n R p c 3 R z X 1 B Q L 0 F 1 d G 9 S Z W 1 v d m V k Q 2 9 s d W 1 u c z E u e 3 N v b m d z X 1 B Q L m x v d W R u Z X N z L D E w f S Z x d W 9 0 O y w m c X V v d D t T Z W N 0 a W 9 u M S 9 h c n R p c 3 R z X 1 B Q L 0 F 1 d G 9 S Z W 1 v d m V k Q 2 9 s d W 1 u c z E u e 3 N v b m d z X 1 B Q L n N w Z W V j a G l u Z X N z L D E x f S Z x d W 9 0 O y w m c X V v d D t T Z W N 0 a W 9 u M S 9 h c n R p c 3 R z X 1 B Q L 0 F 1 d G 9 S Z W 1 v d m V k Q 2 9 s d W 1 u c z E u e 3 N v b m d z X 1 B Q L m F j b 3 V z d G l j b m V z c y w x M n 0 m c X V v d D s s J n F 1 b 3 Q 7 U 2 V j d G l v b j E v Y X J 0 a X N 0 c 1 9 Q U C 9 B d X R v U m V t b 3 Z l Z E N v b H V t b n M x L n t z b 2 5 n c 1 9 Q U C 5 p b n N 0 c n V t Z W 5 0 Y W x u Z X N z L D E z f S Z x d W 9 0 O y w m c X V v d D t T Z W N 0 a W 9 u M S 9 h c n R p c 3 R z X 1 B Q L 0 F 1 d G 9 S Z W 1 v d m V k Q 2 9 s d W 1 u c z E u e 3 N v b m d z X 1 B Q L m x p d m V u Z X N z L D E 0 f S Z x d W 9 0 O y w m c X V v d D t T Z W N 0 a W 9 u M S 9 h c n R p c 3 R z X 1 B Q L 0 F 1 d G 9 S Z W 1 v d m V k Q 2 9 s d W 1 u c z E u e 3 N v b m d z X 1 B Q L n Z h b G V u Y 2 U s M T V 9 J n F 1 b 3 Q 7 L C Z x d W 9 0 O 1 N l Y 3 R p b 2 4 x L 2 F y d G l z d H N f U F A v Q X V 0 b 1 J l b W 9 2 Z W R D b 2 x 1 b W 5 z M S 5 7 c 2 9 u Z 3 N f U F A u d G V t c G 8 s M T Z 9 J n F 1 b 3 Q 7 L C Z x d W 9 0 O 1 N l Y 3 R p b 2 4 x L 2 F y d G l z d H N f U F A v Q X V 0 b 1 J l b W 9 2 Z W R D b 2 x 1 b W 5 z M S 5 7 c 2 9 u Z 3 N f U F A u Z 2 V u c m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R p c 3 R z X 1 B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l z d H N f U F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p c 3 R z X 1 B Q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p c 3 R z X 1 B Q L 0 V 4 c G F u Z G V k J T I w c 2 9 u Z 3 N f U F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f R 5 W h J C x k W E v I M D u k j V n A A A A A A C A A A A A A A D Z g A A w A A A A B A A A A A 9 v S 7 L a n h C 5 c D y w S V G v l t A A A A A A A S A A A C g A A A A E A A A A P 6 O H v i g o M N 8 1 T r 0 + k M I p N l Q A A A A D l G H Z M n E a + h T X D b y T j c V Q W M p v W o D g T r b D M 7 / L V Z J F C h m f P Y 3 G S d t E 7 5 0 a 9 l J 4 d Z U w J 3 y S I 6 d t L j b w 4 t f A c r c j N J 2 x F 0 O + J t y Q V U v j F 0 Z H I g U A A A A 3 s k F / i v G D g + 6 g H C + R G 9 E G W 8 P c w Q = < / D a t a M a s h u p > 
</file>

<file path=customXml/itemProps1.xml><?xml version="1.0" encoding="utf-8"?>
<ds:datastoreItem xmlns:ds="http://schemas.openxmlformats.org/officeDocument/2006/customXml" ds:itemID="{F460CE79-0C6E-4C17-9A24-0BA82D467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songs</vt:lpstr>
      <vt:lpstr>artists</vt:lpstr>
      <vt:lpstr>years</vt:lpstr>
      <vt:lpstr>null_values</vt:lpstr>
      <vt:lpstr>EDA</vt:lpstr>
      <vt:lpstr>pivot_tables</vt:lpstr>
      <vt:lpstr>extended_analysis</vt:lpstr>
      <vt:lpstr>regression_exercise</vt:lpstr>
      <vt:lpstr>correlation</vt:lpstr>
      <vt:lpstr>polynomial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Tomcik</cp:lastModifiedBy>
  <dcterms:created xsi:type="dcterms:W3CDTF">2022-10-15T12:15:27Z</dcterms:created>
  <dcterms:modified xsi:type="dcterms:W3CDTF">2023-11-20T22:01:03Z</dcterms:modified>
</cp:coreProperties>
</file>