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einstein\PycharmProjects\VirSieveVEP\references\"/>
    </mc:Choice>
  </mc:AlternateContent>
  <xr:revisionPtr revIDLastSave="0" documentId="8_{1C18C592-1815-4C77-AB3E-9A2F81509FF2}" xr6:coauthVersionLast="46" xr6:coauthVersionMax="46" xr10:uidLastSave="{00000000-0000-0000-0000-000000000000}"/>
  <bookViews>
    <workbookView xWindow="3030" yWindow="540" windowWidth="16200" windowHeight="9870"/>
  </bookViews>
  <sheets>
    <sheet name="B.1.351_Tegally_et_al_FigS8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J3" i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J16" i="1"/>
  <c r="J17" i="1"/>
  <c r="J18" i="1"/>
  <c r="L18" i="1" s="1"/>
  <c r="J19" i="1"/>
  <c r="J20" i="1"/>
  <c r="J21" i="1"/>
  <c r="J22" i="1"/>
  <c r="J23" i="1"/>
  <c r="J24" i="1"/>
  <c r="J25" i="1"/>
  <c r="J26" i="1"/>
  <c r="L26" i="1" s="1"/>
  <c r="J27" i="1"/>
  <c r="J28" i="1"/>
  <c r="J29" i="1"/>
  <c r="J30" i="1"/>
  <c r="J2" i="1"/>
  <c r="L2" i="1" s="1"/>
  <c r="L3" i="1"/>
  <c r="L4" i="1"/>
  <c r="L5" i="1"/>
  <c r="L6" i="1"/>
  <c r="L7" i="1"/>
  <c r="L8" i="1"/>
  <c r="L9" i="1"/>
  <c r="L11" i="1"/>
  <c r="L12" i="1"/>
  <c r="L13" i="1"/>
  <c r="L14" i="1"/>
  <c r="L25" i="1"/>
  <c r="L27" i="1"/>
  <c r="L28" i="1"/>
  <c r="L29" i="1"/>
  <c r="L30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I11" i="1"/>
  <c r="K11" i="1"/>
  <c r="I12" i="1"/>
  <c r="K12" i="1"/>
  <c r="I13" i="1"/>
  <c r="K13" i="1"/>
  <c r="I14" i="1"/>
  <c r="K14" i="1"/>
  <c r="I15" i="1"/>
  <c r="L15" i="1"/>
  <c r="I16" i="1"/>
  <c r="K16" i="1"/>
  <c r="I17" i="1"/>
  <c r="L17" i="1"/>
  <c r="I18" i="1"/>
  <c r="I19" i="1"/>
  <c r="K19" i="1"/>
  <c r="I20" i="1"/>
  <c r="L20" i="1"/>
  <c r="I21" i="1"/>
  <c r="K21" i="1"/>
  <c r="I22" i="1"/>
  <c r="L22" i="1"/>
  <c r="I23" i="1"/>
  <c r="K23" i="1"/>
  <c r="I24" i="1"/>
  <c r="K24" i="1"/>
  <c r="I25" i="1"/>
  <c r="K25" i="1"/>
  <c r="I26" i="1"/>
  <c r="I27" i="1"/>
  <c r="K27" i="1"/>
  <c r="I28" i="1"/>
  <c r="K28" i="1"/>
  <c r="I29" i="1"/>
  <c r="K29" i="1"/>
  <c r="I30" i="1"/>
  <c r="K30" i="1"/>
  <c r="I2" i="1"/>
  <c r="K26" i="1" l="1"/>
  <c r="K10" i="1"/>
  <c r="K2" i="1"/>
  <c r="L24" i="1"/>
  <c r="L23" i="1"/>
  <c r="K22" i="1"/>
  <c r="L21" i="1"/>
  <c r="K20" i="1"/>
  <c r="L19" i="1"/>
  <c r="K18" i="1"/>
  <c r="K17" i="1"/>
  <c r="L16" i="1"/>
  <c r="K15" i="1"/>
</calcChain>
</file>

<file path=xl/sharedStrings.xml><?xml version="1.0" encoding="utf-8"?>
<sst xmlns="http://schemas.openxmlformats.org/spreadsheetml/2006/main" count="154" uniqueCount="48">
  <si>
    <t>variant</t>
  </si>
  <si>
    <t>position</t>
  </si>
  <si>
    <t>ref</t>
  </si>
  <si>
    <t>alt</t>
  </si>
  <si>
    <t>aa</t>
  </si>
  <si>
    <t>protein</t>
  </si>
  <si>
    <t>fixed</t>
  </si>
  <si>
    <t>nonsynonymous</t>
  </si>
  <si>
    <t>B.1.351</t>
  </si>
  <si>
    <t>G</t>
  </si>
  <si>
    <t>T</t>
  </si>
  <si>
    <t>NA</t>
  </si>
  <si>
    <t>common to B.1</t>
  </si>
  <si>
    <t>C</t>
  </si>
  <si>
    <t>common?</t>
  </si>
  <si>
    <t>T265I</t>
  </si>
  <si>
    <t>orf1ab</t>
  </si>
  <si>
    <t>A</t>
  </si>
  <si>
    <t>K1655N</t>
  </si>
  <si>
    <t>H2799Y</t>
  </si>
  <si>
    <t>S2900L</t>
  </si>
  <si>
    <t>K3353R</t>
  </si>
  <si>
    <t>D4527Y</t>
  </si>
  <si>
    <t>P314L</t>
  </si>
  <si>
    <t>T5912I</t>
  </si>
  <si>
    <t>L18F</t>
  </si>
  <si>
    <t>D80A</t>
  </si>
  <si>
    <t>D215G</t>
  </si>
  <si>
    <t>R246I</t>
  </si>
  <si>
    <t>K417N</t>
  </si>
  <si>
    <t>E484K</t>
  </si>
  <si>
    <t>N501Y</t>
  </si>
  <si>
    <t>D614G</t>
  </si>
  <si>
    <t>C or G?</t>
  </si>
  <si>
    <t>A701V</t>
  </si>
  <si>
    <t>Q57H</t>
  </si>
  <si>
    <t>orf3a</t>
  </si>
  <si>
    <t>S171L</t>
  </si>
  <si>
    <t>P71L</t>
  </si>
  <si>
    <t>E</t>
  </si>
  <si>
    <t>T205I</t>
  </si>
  <si>
    <t>N</t>
  </si>
  <si>
    <t>vep</t>
  </si>
  <si>
    <t>line</t>
  </si>
  <si>
    <t>value</t>
  </si>
  <si>
    <t>title</t>
  </si>
  <si>
    <t>S</t>
  </si>
  <si>
    <t>listEntry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</si>
</sst>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K1" workbookViewId="0">
      <selection activeCell="N2" sqref="N2:N30"/>
    </sheetView>
  </sheetViews>
  <sheetFormatPr defaultRowHeight="15" x14ac:dyDescent="0.25"/>
  <cols>
    <col min="9" max="9" width="47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5</v>
      </c>
      <c r="K1" t="s">
        <v>44</v>
      </c>
      <c r="L1" t="s">
        <v>45</v>
      </c>
      <c r="M1" t="s">
        <v>43</v>
      </c>
      <c r="N1" t="s">
        <v>47</v>
      </c>
    </row>
    <row r="2" spans="1:14" x14ac:dyDescent="0.25">
      <c r="A2" t="s">
        <v>8</v>
      </c>
      <c r="B2">
        <v>174</v>
      </c>
      <c r="C2" t="s">
        <v>9</v>
      </c>
      <c r="D2" t="s">
        <v>10</v>
      </c>
      <c r="E2" t="s">
        <v>11</v>
      </c>
      <c r="G2" t="b">
        <v>1</v>
      </c>
      <c r="H2" t="b">
        <v>0</v>
      </c>
      <c r="I2" t="str">
        <f>CONCATENATE("NucleicAcidMutationIdentifier.fromVEPString(", "'NC_045512.2_", B2, "_", C2, "/", D2, "')")</f>
        <v>NucleicAcidMutationIdentifier.fromVEPString('NC_045512.2_174_G/T')</v>
      </c>
      <c r="J2" t="str">
        <f>IF(E2="NA", "None", CONCATENATE("ProteinMutationIdentifier.fromString('", F2, ":", E2, "')"))</f>
        <v>None</v>
      </c>
      <c r="K2" t="str">
        <f>CONCATENATE("MutationIdentifier(",J2, ", ", I2, ")")</f>
        <v>MutationIdentifier(None, NucleicAcidMutationIdentifier.fromVEPString('NC_045512.2_174_G/T'))</v>
      </c>
      <c r="L2" t="str">
        <f>IF(J2="None", CONCATENATE("n", B2,C2,"_",D2), CONCATENATE(F2, "_", E2))</f>
        <v>n174G_T</v>
      </c>
      <c r="M2" t="str">
        <f>CONCATENATE(L2, " = ", K2, ",")</f>
        <v>n174G_T = MutationIdentifier(None, NucleicAcidMutationIdentifier.fromVEPString('NC_045512.2_174_G/T')),</v>
      </c>
      <c r="N2" t="str">
        <f>CONCATENATE(K2, ",")</f>
        <v>MutationIdentifier(None, NucleicAcidMutationIdentifier.fromVEPString('NC_045512.2_174_G/T')),</v>
      </c>
    </row>
    <row r="3" spans="1:14" x14ac:dyDescent="0.25">
      <c r="A3" t="s">
        <v>12</v>
      </c>
      <c r="B3">
        <v>241</v>
      </c>
      <c r="C3" t="s">
        <v>13</v>
      </c>
      <c r="D3" t="s">
        <v>10</v>
      </c>
      <c r="E3" t="s">
        <v>11</v>
      </c>
      <c r="G3" t="b">
        <v>1</v>
      </c>
      <c r="H3" t="b">
        <v>0</v>
      </c>
      <c r="I3" t="str">
        <f t="shared" ref="I3:I30" si="0">CONCATENATE("NucleicAcidMutationIdentifier.fromVEPString(", "'NC_045512.2_", B3, "_", C3, "/", D3, "')")</f>
        <v>NucleicAcidMutationIdentifier.fromVEPString('NC_045512.2_241_C/T')</v>
      </c>
      <c r="J3" t="str">
        <f t="shared" ref="J3:J30" si="1">IF(E3="NA", "None", CONCATENATE("ProteinMutationIdentifier.fromString('", F3, ":", E3, "')"))</f>
        <v>None</v>
      </c>
      <c r="K3" t="str">
        <f t="shared" ref="K3:K30" si="2">CONCATENATE("MutationIdentifier(",J3, ", ", I3, ")")</f>
        <v>MutationIdentifier(None, NucleicAcidMutationIdentifier.fromVEPString('NC_045512.2_241_C/T'))</v>
      </c>
      <c r="L3" t="str">
        <f t="shared" ref="L3:L30" si="3">IF(J3="None", CONCATENATE("n", B3,C3,"_",D3), CONCATENATE(F3, "_", E3))</f>
        <v>n241C_T</v>
      </c>
      <c r="M3" t="str">
        <f t="shared" ref="M3:M30" si="4">CONCATENATE(L3, " = ", K3, ",")</f>
        <v>n241C_T = MutationIdentifier(None, NucleicAcidMutationIdentifier.fromVEPString('NC_045512.2_241_C/T')),</v>
      </c>
      <c r="N3" t="str">
        <f t="shared" ref="N3:N30" si="5">CONCATENATE(K3, ",")</f>
        <v>MutationIdentifier(None, NucleicAcidMutationIdentifier.fromVEPString('NC_045512.2_241_C/T')),</v>
      </c>
    </row>
    <row r="4" spans="1:14" x14ac:dyDescent="0.25">
      <c r="A4" t="s">
        <v>14</v>
      </c>
      <c r="B4">
        <v>1059</v>
      </c>
      <c r="C4" t="s">
        <v>13</v>
      </c>
      <c r="D4" t="s">
        <v>10</v>
      </c>
      <c r="E4" t="s">
        <v>15</v>
      </c>
      <c r="F4" t="s">
        <v>16</v>
      </c>
      <c r="G4" t="b">
        <v>1</v>
      </c>
      <c r="H4" t="b">
        <v>1</v>
      </c>
      <c r="I4" t="str">
        <f t="shared" si="0"/>
        <v>NucleicAcidMutationIdentifier.fromVEPString('NC_045512.2_1059_C/T')</v>
      </c>
      <c r="J4" t="str">
        <f t="shared" si="1"/>
        <v>ProteinMutationIdentifier.fromString('orf1ab:T265I')</v>
      </c>
      <c r="K4" t="str">
        <f t="shared" si="2"/>
        <v>MutationIdentifier(ProteinMutationIdentifier.fromString('orf1ab:T265I'), NucleicAcidMutationIdentifier.fromVEPString('NC_045512.2_1059_C/T'))</v>
      </c>
      <c r="L4" t="str">
        <f t="shared" si="3"/>
        <v>orf1ab_T265I</v>
      </c>
      <c r="M4" t="str">
        <f t="shared" si="4"/>
        <v>orf1ab_T265I = MutationIdentifier(ProteinMutationIdentifier.fromString('orf1ab:T265I'), NucleicAcidMutationIdentifier.fromVEPString('NC_045512.2_1059_C/T')),</v>
      </c>
      <c r="N4" t="str">
        <f t="shared" si="5"/>
        <v>MutationIdentifier(ProteinMutationIdentifier.fromString('orf1ab:T265I'), NucleicAcidMutationIdentifier.fromVEPString('NC_045512.2_1059_C/T')),</v>
      </c>
    </row>
    <row r="5" spans="1:14" x14ac:dyDescent="0.25">
      <c r="A5" t="s">
        <v>8</v>
      </c>
      <c r="B5">
        <v>2692</v>
      </c>
      <c r="C5" t="s">
        <v>17</v>
      </c>
      <c r="D5" t="s">
        <v>10</v>
      </c>
      <c r="E5" t="s">
        <v>11</v>
      </c>
      <c r="F5" t="s">
        <v>16</v>
      </c>
      <c r="G5" t="b">
        <v>0</v>
      </c>
      <c r="H5" t="b">
        <v>0</v>
      </c>
      <c r="I5" t="str">
        <f t="shared" si="0"/>
        <v>NucleicAcidMutationIdentifier.fromVEPString('NC_045512.2_2692_A/T')</v>
      </c>
      <c r="J5" t="str">
        <f t="shared" si="1"/>
        <v>None</v>
      </c>
      <c r="K5" t="str">
        <f t="shared" si="2"/>
        <v>MutationIdentifier(None, NucleicAcidMutationIdentifier.fromVEPString('NC_045512.2_2692_A/T'))</v>
      </c>
      <c r="L5" t="str">
        <f t="shared" si="3"/>
        <v>n2692A_T</v>
      </c>
      <c r="M5" t="str">
        <f t="shared" si="4"/>
        <v>n2692A_T = MutationIdentifier(None, NucleicAcidMutationIdentifier.fromVEPString('NC_045512.2_2692_A/T')),</v>
      </c>
      <c r="N5" t="str">
        <f t="shared" si="5"/>
        <v>MutationIdentifier(None, NucleicAcidMutationIdentifier.fromVEPString('NC_045512.2_2692_A/T')),</v>
      </c>
    </row>
    <row r="6" spans="1:14" x14ac:dyDescent="0.25">
      <c r="A6" t="s">
        <v>12</v>
      </c>
      <c r="B6">
        <v>3037</v>
      </c>
      <c r="C6" t="s">
        <v>13</v>
      </c>
      <c r="D6" t="s">
        <v>10</v>
      </c>
      <c r="E6" t="s">
        <v>11</v>
      </c>
      <c r="F6" t="s">
        <v>16</v>
      </c>
      <c r="G6" t="b">
        <v>1</v>
      </c>
      <c r="H6" t="b">
        <v>0</v>
      </c>
      <c r="I6" t="str">
        <f t="shared" si="0"/>
        <v>NucleicAcidMutationIdentifier.fromVEPString('NC_045512.2_3037_C/T')</v>
      </c>
      <c r="J6" t="str">
        <f t="shared" si="1"/>
        <v>None</v>
      </c>
      <c r="K6" t="str">
        <f t="shared" si="2"/>
        <v>MutationIdentifier(None, NucleicAcidMutationIdentifier.fromVEPString('NC_045512.2_3037_C/T'))</v>
      </c>
      <c r="L6" t="str">
        <f t="shared" si="3"/>
        <v>n3037C_T</v>
      </c>
      <c r="M6" t="str">
        <f t="shared" si="4"/>
        <v>n3037C_T = MutationIdentifier(None, NucleicAcidMutationIdentifier.fromVEPString('NC_045512.2_3037_C/T')),</v>
      </c>
      <c r="N6" t="str">
        <f t="shared" si="5"/>
        <v>MutationIdentifier(None, NucleicAcidMutationIdentifier.fromVEPString('NC_045512.2_3037_C/T')),</v>
      </c>
    </row>
    <row r="7" spans="1:14" x14ac:dyDescent="0.25">
      <c r="A7" t="s">
        <v>8</v>
      </c>
      <c r="B7">
        <v>5230</v>
      </c>
      <c r="C7" t="s">
        <v>9</v>
      </c>
      <c r="D7" t="s">
        <v>10</v>
      </c>
      <c r="E7" t="s">
        <v>18</v>
      </c>
      <c r="F7" t="s">
        <v>16</v>
      </c>
      <c r="G7" t="b">
        <v>1</v>
      </c>
      <c r="H7" t="b">
        <v>1</v>
      </c>
      <c r="I7" t="str">
        <f t="shared" si="0"/>
        <v>NucleicAcidMutationIdentifier.fromVEPString('NC_045512.2_5230_G/T')</v>
      </c>
      <c r="J7" t="str">
        <f t="shared" si="1"/>
        <v>ProteinMutationIdentifier.fromString('orf1ab:K1655N')</v>
      </c>
      <c r="K7" t="str">
        <f t="shared" si="2"/>
        <v>MutationIdentifier(ProteinMutationIdentifier.fromString('orf1ab:K1655N'), NucleicAcidMutationIdentifier.fromVEPString('NC_045512.2_5230_G/T'))</v>
      </c>
      <c r="L7" t="str">
        <f t="shared" si="3"/>
        <v>orf1ab_K1655N</v>
      </c>
      <c r="M7" t="str">
        <f t="shared" si="4"/>
        <v>orf1ab_K1655N = MutationIdentifier(ProteinMutationIdentifier.fromString('orf1ab:K1655N'), NucleicAcidMutationIdentifier.fromVEPString('NC_045512.2_5230_G/T')),</v>
      </c>
      <c r="N7" t="str">
        <f t="shared" si="5"/>
        <v>MutationIdentifier(ProteinMutationIdentifier.fromString('orf1ab:K1655N'), NucleicAcidMutationIdentifier.fromVEPString('NC_045512.2_5230_G/T')),</v>
      </c>
    </row>
    <row r="8" spans="1:14" x14ac:dyDescent="0.25">
      <c r="A8" t="s">
        <v>8</v>
      </c>
      <c r="B8">
        <v>8660</v>
      </c>
      <c r="C8" t="s">
        <v>13</v>
      </c>
      <c r="D8" t="s">
        <v>10</v>
      </c>
      <c r="E8" t="s">
        <v>19</v>
      </c>
      <c r="F8" t="s">
        <v>16</v>
      </c>
      <c r="G8" t="b">
        <v>0</v>
      </c>
      <c r="H8" t="b">
        <v>1</v>
      </c>
      <c r="I8" t="str">
        <f t="shared" si="0"/>
        <v>NucleicAcidMutationIdentifier.fromVEPString('NC_045512.2_8660_C/T')</v>
      </c>
      <c r="J8" t="str">
        <f t="shared" si="1"/>
        <v>ProteinMutationIdentifier.fromString('orf1ab:H2799Y')</v>
      </c>
      <c r="K8" t="str">
        <f t="shared" si="2"/>
        <v>MutationIdentifier(ProteinMutationIdentifier.fromString('orf1ab:H2799Y'), NucleicAcidMutationIdentifier.fromVEPString('NC_045512.2_8660_C/T'))</v>
      </c>
      <c r="L8" t="str">
        <f t="shared" si="3"/>
        <v>orf1ab_H2799Y</v>
      </c>
      <c r="M8" t="str">
        <f t="shared" si="4"/>
        <v>orf1ab_H2799Y = MutationIdentifier(ProteinMutationIdentifier.fromString('orf1ab:H2799Y'), NucleicAcidMutationIdentifier.fromVEPString('NC_045512.2_8660_C/T')),</v>
      </c>
      <c r="N8" t="str">
        <f t="shared" si="5"/>
        <v>MutationIdentifier(ProteinMutationIdentifier.fromString('orf1ab:H2799Y'), NucleicAcidMutationIdentifier.fromVEPString('NC_045512.2_8660_C/T')),</v>
      </c>
    </row>
    <row r="9" spans="1:14" x14ac:dyDescent="0.25">
      <c r="A9" t="s">
        <v>8</v>
      </c>
      <c r="B9">
        <v>8964</v>
      </c>
      <c r="C9" t="s">
        <v>13</v>
      </c>
      <c r="D9" t="s">
        <v>10</v>
      </c>
      <c r="E9" t="s">
        <v>20</v>
      </c>
      <c r="F9" t="s">
        <v>16</v>
      </c>
      <c r="G9" t="b">
        <v>0</v>
      </c>
      <c r="H9" t="b">
        <v>1</v>
      </c>
      <c r="I9" t="str">
        <f t="shared" si="0"/>
        <v>NucleicAcidMutationIdentifier.fromVEPString('NC_045512.2_8964_C/T')</v>
      </c>
      <c r="J9" t="str">
        <f t="shared" si="1"/>
        <v>ProteinMutationIdentifier.fromString('orf1ab:S2900L')</v>
      </c>
      <c r="K9" t="str">
        <f t="shared" si="2"/>
        <v>MutationIdentifier(ProteinMutationIdentifier.fromString('orf1ab:S2900L'), NucleicAcidMutationIdentifier.fromVEPString('NC_045512.2_8964_C/T'))</v>
      </c>
      <c r="L9" t="str">
        <f t="shared" si="3"/>
        <v>orf1ab_S2900L</v>
      </c>
      <c r="M9" t="str">
        <f t="shared" si="4"/>
        <v>orf1ab_S2900L = MutationIdentifier(ProteinMutationIdentifier.fromString('orf1ab:S2900L'), NucleicAcidMutationIdentifier.fromVEPString('NC_045512.2_8964_C/T')),</v>
      </c>
      <c r="N9" t="str">
        <f t="shared" si="5"/>
        <v>MutationIdentifier(ProteinMutationIdentifier.fromString('orf1ab:S2900L'), NucleicAcidMutationIdentifier.fromVEPString('NC_045512.2_8964_C/T')),</v>
      </c>
    </row>
    <row r="10" spans="1:14" x14ac:dyDescent="0.25">
      <c r="A10" t="s">
        <v>8</v>
      </c>
      <c r="B10">
        <v>10323</v>
      </c>
      <c r="C10" t="s">
        <v>17</v>
      </c>
      <c r="D10" t="s">
        <v>9</v>
      </c>
      <c r="E10" t="s">
        <v>21</v>
      </c>
      <c r="F10" t="s">
        <v>16</v>
      </c>
      <c r="G10" t="b">
        <v>1</v>
      </c>
      <c r="H10" t="b">
        <v>1</v>
      </c>
      <c r="I10" t="str">
        <f t="shared" si="0"/>
        <v>NucleicAcidMutationIdentifier.fromVEPString('NC_045512.2_10323_A/G')</v>
      </c>
      <c r="J10" t="str">
        <f t="shared" si="1"/>
        <v>ProteinMutationIdentifier.fromString('orf1ab:K3353R')</v>
      </c>
      <c r="K10" t="str">
        <f t="shared" si="2"/>
        <v>MutationIdentifier(ProteinMutationIdentifier.fromString('orf1ab:K3353R'), NucleicAcidMutationIdentifier.fromVEPString('NC_045512.2_10323_A/G'))</v>
      </c>
      <c r="L10" t="str">
        <f t="shared" si="3"/>
        <v>orf1ab_K3353R</v>
      </c>
      <c r="M10" t="str">
        <f t="shared" si="4"/>
        <v>orf1ab_K3353R = MutationIdentifier(ProteinMutationIdentifier.fromString('orf1ab:K3353R'), NucleicAcidMutationIdentifier.fromVEPString('NC_045512.2_10323_A/G')),</v>
      </c>
      <c r="N10" t="str">
        <f t="shared" si="5"/>
        <v>MutationIdentifier(ProteinMutationIdentifier.fromString('orf1ab:K3353R'), NucleicAcidMutationIdentifier.fromVEPString('NC_045512.2_10323_A/G')),</v>
      </c>
    </row>
    <row r="11" spans="1:14" x14ac:dyDescent="0.25">
      <c r="A11" t="s">
        <v>8</v>
      </c>
      <c r="B11">
        <v>13843</v>
      </c>
      <c r="C11" t="s">
        <v>9</v>
      </c>
      <c r="D11" t="s">
        <v>10</v>
      </c>
      <c r="E11" t="s">
        <v>22</v>
      </c>
      <c r="F11" t="s">
        <v>16</v>
      </c>
      <c r="G11" t="b">
        <v>0</v>
      </c>
      <c r="H11" t="b">
        <v>1</v>
      </c>
      <c r="I11" t="str">
        <f t="shared" si="0"/>
        <v>NucleicAcidMutationIdentifier.fromVEPString('NC_045512.2_13843_G/T')</v>
      </c>
      <c r="J11" t="str">
        <f t="shared" si="1"/>
        <v>ProteinMutationIdentifier.fromString('orf1ab:D4527Y')</v>
      </c>
      <c r="K11" t="str">
        <f t="shared" si="2"/>
        <v>MutationIdentifier(ProteinMutationIdentifier.fromString('orf1ab:D4527Y'), NucleicAcidMutationIdentifier.fromVEPString('NC_045512.2_13843_G/T'))</v>
      </c>
      <c r="L11" t="str">
        <f t="shared" si="3"/>
        <v>orf1ab_D4527Y</v>
      </c>
      <c r="M11" t="str">
        <f t="shared" si="4"/>
        <v>orf1ab_D4527Y = MutationIdentifier(ProteinMutationIdentifier.fromString('orf1ab:D4527Y'), NucleicAcidMutationIdentifier.fromVEPString('NC_045512.2_13843_G/T')),</v>
      </c>
      <c r="N11" t="str">
        <f t="shared" si="5"/>
        <v>MutationIdentifier(ProteinMutationIdentifier.fromString('orf1ab:D4527Y'), NucleicAcidMutationIdentifier.fromVEPString('NC_045512.2_13843_G/T')),</v>
      </c>
    </row>
    <row r="12" spans="1:14" x14ac:dyDescent="0.25">
      <c r="A12" t="s">
        <v>12</v>
      </c>
      <c r="B12">
        <v>14408</v>
      </c>
      <c r="C12" t="s">
        <v>13</v>
      </c>
      <c r="D12" t="s">
        <v>10</v>
      </c>
      <c r="E12" t="s">
        <v>23</v>
      </c>
      <c r="F12" t="s">
        <v>16</v>
      </c>
      <c r="G12" t="b">
        <v>1</v>
      </c>
      <c r="H12" t="b">
        <v>1</v>
      </c>
      <c r="I12" t="str">
        <f t="shared" si="0"/>
        <v>NucleicAcidMutationIdentifier.fromVEPString('NC_045512.2_14408_C/T')</v>
      </c>
      <c r="J12" t="str">
        <f t="shared" si="1"/>
        <v>ProteinMutationIdentifier.fromString('orf1ab:P314L')</v>
      </c>
      <c r="K12" t="str">
        <f t="shared" si="2"/>
        <v>MutationIdentifier(ProteinMutationIdentifier.fromString('orf1ab:P314L'), NucleicAcidMutationIdentifier.fromVEPString('NC_045512.2_14408_C/T'))</v>
      </c>
      <c r="L12" t="str">
        <f t="shared" si="3"/>
        <v>orf1ab_P314L</v>
      </c>
      <c r="M12" t="str">
        <f t="shared" si="4"/>
        <v>orf1ab_P314L = MutationIdentifier(ProteinMutationIdentifier.fromString('orf1ab:P314L'), NucleicAcidMutationIdentifier.fromVEPString('NC_045512.2_14408_C/T')),</v>
      </c>
      <c r="N12" t="str">
        <f t="shared" si="5"/>
        <v>MutationIdentifier(ProteinMutationIdentifier.fromString('orf1ab:P314L'), NucleicAcidMutationIdentifier.fromVEPString('NC_045512.2_14408_C/T')),</v>
      </c>
    </row>
    <row r="13" spans="1:14" x14ac:dyDescent="0.25">
      <c r="A13" t="s">
        <v>8</v>
      </c>
      <c r="B13">
        <v>14925</v>
      </c>
      <c r="C13" t="s">
        <v>13</v>
      </c>
      <c r="D13" t="s">
        <v>10</v>
      </c>
      <c r="E13" t="s">
        <v>11</v>
      </c>
      <c r="F13" t="s">
        <v>16</v>
      </c>
      <c r="G13" t="b">
        <v>0</v>
      </c>
      <c r="H13" t="b">
        <v>0</v>
      </c>
      <c r="I13" t="str">
        <f t="shared" si="0"/>
        <v>NucleicAcidMutationIdentifier.fromVEPString('NC_045512.2_14925_C/T')</v>
      </c>
      <c r="J13" t="str">
        <f t="shared" si="1"/>
        <v>None</v>
      </c>
      <c r="K13" t="str">
        <f t="shared" si="2"/>
        <v>MutationIdentifier(None, NucleicAcidMutationIdentifier.fromVEPString('NC_045512.2_14925_C/T'))</v>
      </c>
      <c r="L13" t="str">
        <f t="shared" si="3"/>
        <v>n14925C_T</v>
      </c>
      <c r="M13" t="str">
        <f t="shared" si="4"/>
        <v>n14925C_T = MutationIdentifier(None, NucleicAcidMutationIdentifier.fromVEPString('NC_045512.2_14925_C/T')),</v>
      </c>
      <c r="N13" t="str">
        <f t="shared" si="5"/>
        <v>MutationIdentifier(None, NucleicAcidMutationIdentifier.fromVEPString('NC_045512.2_14925_C/T')),</v>
      </c>
    </row>
    <row r="14" spans="1:14" x14ac:dyDescent="0.25">
      <c r="A14" t="s">
        <v>8</v>
      </c>
      <c r="B14">
        <v>17999</v>
      </c>
      <c r="C14" t="s">
        <v>13</v>
      </c>
      <c r="D14" t="s">
        <v>10</v>
      </c>
      <c r="E14" t="s">
        <v>24</v>
      </c>
      <c r="F14" t="s">
        <v>16</v>
      </c>
      <c r="G14" t="b">
        <v>0</v>
      </c>
      <c r="H14" t="b">
        <v>1</v>
      </c>
      <c r="I14" t="str">
        <f t="shared" si="0"/>
        <v>NucleicAcidMutationIdentifier.fromVEPString('NC_045512.2_17999_C/T')</v>
      </c>
      <c r="J14" t="str">
        <f t="shared" si="1"/>
        <v>ProteinMutationIdentifier.fromString('orf1ab:T5912I')</v>
      </c>
      <c r="K14" t="str">
        <f t="shared" si="2"/>
        <v>MutationIdentifier(ProteinMutationIdentifier.fromString('orf1ab:T5912I'), NucleicAcidMutationIdentifier.fromVEPString('NC_045512.2_17999_C/T'))</v>
      </c>
      <c r="L14" t="str">
        <f t="shared" si="3"/>
        <v>orf1ab_T5912I</v>
      </c>
      <c r="M14" t="str">
        <f t="shared" si="4"/>
        <v>orf1ab_T5912I = MutationIdentifier(ProteinMutationIdentifier.fromString('orf1ab:T5912I'), NucleicAcidMutationIdentifier.fromVEPString('NC_045512.2_17999_C/T')),</v>
      </c>
      <c r="N14" t="str">
        <f t="shared" si="5"/>
        <v>MutationIdentifier(ProteinMutationIdentifier.fromString('orf1ab:T5912I'), NucleicAcidMutationIdentifier.fromVEPString('NC_045512.2_17999_C/T')),</v>
      </c>
    </row>
    <row r="15" spans="1:14" x14ac:dyDescent="0.25">
      <c r="A15" t="s">
        <v>8</v>
      </c>
      <c r="B15">
        <v>21614</v>
      </c>
      <c r="C15" t="s">
        <v>13</v>
      </c>
      <c r="D15" t="s">
        <v>10</v>
      </c>
      <c r="E15" t="s">
        <v>25</v>
      </c>
      <c r="F15" t="s">
        <v>46</v>
      </c>
      <c r="G15" t="b">
        <v>0</v>
      </c>
      <c r="H15" t="b">
        <v>1</v>
      </c>
      <c r="I15" t="str">
        <f t="shared" si="0"/>
        <v>NucleicAcidMutationIdentifier.fromVEPString('NC_045512.2_21614_C/T')</v>
      </c>
      <c r="J15" t="str">
        <f t="shared" si="1"/>
        <v>ProteinMutationIdentifier.fromString('S:L18F')</v>
      </c>
      <c r="K15" t="str">
        <f t="shared" si="2"/>
        <v>MutationIdentifier(ProteinMutationIdentifier.fromString('S:L18F'), NucleicAcidMutationIdentifier.fromVEPString('NC_045512.2_21614_C/T'))</v>
      </c>
      <c r="L15" t="str">
        <f t="shared" si="3"/>
        <v>S_L18F</v>
      </c>
      <c r="M15" t="str">
        <f t="shared" si="4"/>
        <v>S_L18F = MutationIdentifier(ProteinMutationIdentifier.fromString('S:L18F'), NucleicAcidMutationIdentifier.fromVEPString('NC_045512.2_21614_C/T')),</v>
      </c>
      <c r="N15" t="str">
        <f t="shared" si="5"/>
        <v>MutationIdentifier(ProteinMutationIdentifier.fromString('S:L18F'), NucleicAcidMutationIdentifier.fromVEPString('NC_045512.2_21614_C/T')),</v>
      </c>
    </row>
    <row r="16" spans="1:14" x14ac:dyDescent="0.25">
      <c r="A16" t="s">
        <v>8</v>
      </c>
      <c r="B16">
        <v>21801</v>
      </c>
      <c r="C16" t="s">
        <v>17</v>
      </c>
      <c r="D16" t="s">
        <v>13</v>
      </c>
      <c r="E16" t="s">
        <v>26</v>
      </c>
      <c r="F16" t="s">
        <v>46</v>
      </c>
      <c r="G16" t="b">
        <v>1</v>
      </c>
      <c r="H16" t="b">
        <v>1</v>
      </c>
      <c r="I16" t="str">
        <f t="shared" si="0"/>
        <v>NucleicAcidMutationIdentifier.fromVEPString('NC_045512.2_21801_A/C')</v>
      </c>
      <c r="J16" t="str">
        <f t="shared" si="1"/>
        <v>ProteinMutationIdentifier.fromString('S:D80A')</v>
      </c>
      <c r="K16" t="str">
        <f t="shared" si="2"/>
        <v>MutationIdentifier(ProteinMutationIdentifier.fromString('S:D80A'), NucleicAcidMutationIdentifier.fromVEPString('NC_045512.2_21801_A/C'))</v>
      </c>
      <c r="L16" t="str">
        <f t="shared" si="3"/>
        <v>S_D80A</v>
      </c>
      <c r="M16" t="str">
        <f t="shared" si="4"/>
        <v>S_D80A = MutationIdentifier(ProteinMutationIdentifier.fromString('S:D80A'), NucleicAcidMutationIdentifier.fromVEPString('NC_045512.2_21801_A/C')),</v>
      </c>
      <c r="N16" t="str">
        <f t="shared" si="5"/>
        <v>MutationIdentifier(ProteinMutationIdentifier.fromString('S:D80A'), NucleicAcidMutationIdentifier.fromVEPString('NC_045512.2_21801_A/C')),</v>
      </c>
    </row>
    <row r="17" spans="1:14" x14ac:dyDescent="0.25">
      <c r="A17" t="s">
        <v>8</v>
      </c>
      <c r="B17">
        <v>22206</v>
      </c>
      <c r="C17" t="s">
        <v>17</v>
      </c>
      <c r="D17" t="s">
        <v>9</v>
      </c>
      <c r="E17" t="s">
        <v>27</v>
      </c>
      <c r="F17" t="s">
        <v>46</v>
      </c>
      <c r="G17" t="b">
        <v>0</v>
      </c>
      <c r="H17" t="b">
        <v>1</v>
      </c>
      <c r="I17" t="str">
        <f t="shared" si="0"/>
        <v>NucleicAcidMutationIdentifier.fromVEPString('NC_045512.2_22206_A/G')</v>
      </c>
      <c r="J17" t="str">
        <f t="shared" si="1"/>
        <v>ProteinMutationIdentifier.fromString('S:D215G')</v>
      </c>
      <c r="K17" t="str">
        <f t="shared" si="2"/>
        <v>MutationIdentifier(ProteinMutationIdentifier.fromString('S:D215G'), NucleicAcidMutationIdentifier.fromVEPString('NC_045512.2_22206_A/G'))</v>
      </c>
      <c r="L17" t="str">
        <f t="shared" si="3"/>
        <v>S_D215G</v>
      </c>
      <c r="M17" t="str">
        <f t="shared" si="4"/>
        <v>S_D215G = MutationIdentifier(ProteinMutationIdentifier.fromString('S:D215G'), NucleicAcidMutationIdentifier.fromVEPString('NC_045512.2_22206_A/G')),</v>
      </c>
      <c r="N17" t="str">
        <f t="shared" si="5"/>
        <v>MutationIdentifier(ProteinMutationIdentifier.fromString('S:D215G'), NucleicAcidMutationIdentifier.fromVEPString('NC_045512.2_22206_A/G')),</v>
      </c>
    </row>
    <row r="18" spans="1:14" x14ac:dyDescent="0.25">
      <c r="A18" t="s">
        <v>8</v>
      </c>
      <c r="B18">
        <v>22299</v>
      </c>
      <c r="C18" t="s">
        <v>9</v>
      </c>
      <c r="D18" t="s">
        <v>10</v>
      </c>
      <c r="E18" t="s">
        <v>28</v>
      </c>
      <c r="F18" t="s">
        <v>46</v>
      </c>
      <c r="G18" t="b">
        <v>0</v>
      </c>
      <c r="H18" t="b">
        <v>1</v>
      </c>
      <c r="I18" t="str">
        <f t="shared" si="0"/>
        <v>NucleicAcidMutationIdentifier.fromVEPString('NC_045512.2_22299_G/T')</v>
      </c>
      <c r="J18" t="str">
        <f t="shared" si="1"/>
        <v>ProteinMutationIdentifier.fromString('S:R246I')</v>
      </c>
      <c r="K18" t="str">
        <f t="shared" si="2"/>
        <v>MutationIdentifier(ProteinMutationIdentifier.fromString('S:R246I'), NucleicAcidMutationIdentifier.fromVEPString('NC_045512.2_22299_G/T'))</v>
      </c>
      <c r="L18" t="str">
        <f t="shared" si="3"/>
        <v>S_R246I</v>
      </c>
      <c r="M18" t="str">
        <f t="shared" si="4"/>
        <v>S_R246I = MutationIdentifier(ProteinMutationIdentifier.fromString('S:R246I'), NucleicAcidMutationIdentifier.fromVEPString('NC_045512.2_22299_G/T')),</v>
      </c>
      <c r="N18" t="str">
        <f t="shared" si="5"/>
        <v>MutationIdentifier(ProteinMutationIdentifier.fromString('S:R246I'), NucleicAcidMutationIdentifier.fromVEPString('NC_045512.2_22299_G/T')),</v>
      </c>
    </row>
    <row r="19" spans="1:14" x14ac:dyDescent="0.25">
      <c r="A19" t="s">
        <v>8</v>
      </c>
      <c r="B19">
        <v>22813</v>
      </c>
      <c r="C19" t="s">
        <v>9</v>
      </c>
      <c r="D19" t="s">
        <v>10</v>
      </c>
      <c r="E19" t="s">
        <v>29</v>
      </c>
      <c r="F19" t="s">
        <v>46</v>
      </c>
      <c r="G19" t="b">
        <v>1</v>
      </c>
      <c r="H19" t="b">
        <v>1</v>
      </c>
      <c r="I19" t="str">
        <f t="shared" si="0"/>
        <v>NucleicAcidMutationIdentifier.fromVEPString('NC_045512.2_22813_G/T')</v>
      </c>
      <c r="J19" t="str">
        <f t="shared" si="1"/>
        <v>ProteinMutationIdentifier.fromString('S:K417N')</v>
      </c>
      <c r="K19" t="str">
        <f t="shared" si="2"/>
        <v>MutationIdentifier(ProteinMutationIdentifier.fromString('S:K417N'), NucleicAcidMutationIdentifier.fromVEPString('NC_045512.2_22813_G/T'))</v>
      </c>
      <c r="L19" t="str">
        <f t="shared" si="3"/>
        <v>S_K417N</v>
      </c>
      <c r="M19" t="str">
        <f t="shared" si="4"/>
        <v>S_K417N = MutationIdentifier(ProteinMutationIdentifier.fromString('S:K417N'), NucleicAcidMutationIdentifier.fromVEPString('NC_045512.2_22813_G/T')),</v>
      </c>
      <c r="N19" t="str">
        <f t="shared" si="5"/>
        <v>MutationIdentifier(ProteinMutationIdentifier.fromString('S:K417N'), NucleicAcidMutationIdentifier.fromVEPString('NC_045512.2_22813_G/T')),</v>
      </c>
    </row>
    <row r="20" spans="1:14" x14ac:dyDescent="0.25">
      <c r="A20" t="s">
        <v>8</v>
      </c>
      <c r="B20">
        <v>23012</v>
      </c>
      <c r="C20" t="s">
        <v>9</v>
      </c>
      <c r="D20" t="s">
        <v>17</v>
      </c>
      <c r="E20" t="s">
        <v>30</v>
      </c>
      <c r="F20" t="s">
        <v>46</v>
      </c>
      <c r="G20" t="b">
        <v>1</v>
      </c>
      <c r="H20" t="b">
        <v>1</v>
      </c>
      <c r="I20" t="str">
        <f t="shared" si="0"/>
        <v>NucleicAcidMutationIdentifier.fromVEPString('NC_045512.2_23012_G/A')</v>
      </c>
      <c r="J20" t="str">
        <f t="shared" si="1"/>
        <v>ProteinMutationIdentifier.fromString('S:E484K')</v>
      </c>
      <c r="K20" t="str">
        <f t="shared" si="2"/>
        <v>MutationIdentifier(ProteinMutationIdentifier.fromString('S:E484K'), NucleicAcidMutationIdentifier.fromVEPString('NC_045512.2_23012_G/A'))</v>
      </c>
      <c r="L20" t="str">
        <f t="shared" si="3"/>
        <v>S_E484K</v>
      </c>
      <c r="M20" t="str">
        <f t="shared" si="4"/>
        <v>S_E484K = MutationIdentifier(ProteinMutationIdentifier.fromString('S:E484K'), NucleicAcidMutationIdentifier.fromVEPString('NC_045512.2_23012_G/A')),</v>
      </c>
      <c r="N20" t="str">
        <f t="shared" si="5"/>
        <v>MutationIdentifier(ProteinMutationIdentifier.fromString('S:E484K'), NucleicAcidMutationIdentifier.fromVEPString('NC_045512.2_23012_G/A')),</v>
      </c>
    </row>
    <row r="21" spans="1:14" x14ac:dyDescent="0.25">
      <c r="A21" t="s">
        <v>8</v>
      </c>
      <c r="B21">
        <v>23063</v>
      </c>
      <c r="C21" t="s">
        <v>17</v>
      </c>
      <c r="D21" t="s">
        <v>10</v>
      </c>
      <c r="E21" t="s">
        <v>31</v>
      </c>
      <c r="F21" t="s">
        <v>46</v>
      </c>
      <c r="G21" t="b">
        <v>1</v>
      </c>
      <c r="H21" t="b">
        <v>1</v>
      </c>
      <c r="I21" t="str">
        <f t="shared" si="0"/>
        <v>NucleicAcidMutationIdentifier.fromVEPString('NC_045512.2_23063_A/T')</v>
      </c>
      <c r="J21" t="str">
        <f t="shared" si="1"/>
        <v>ProteinMutationIdentifier.fromString('S:N501Y')</v>
      </c>
      <c r="K21" t="str">
        <f t="shared" si="2"/>
        <v>MutationIdentifier(ProteinMutationIdentifier.fromString('S:N501Y'), NucleicAcidMutationIdentifier.fromVEPString('NC_045512.2_23063_A/T'))</v>
      </c>
      <c r="L21" t="str">
        <f t="shared" si="3"/>
        <v>S_N501Y</v>
      </c>
      <c r="M21" t="str">
        <f t="shared" si="4"/>
        <v>S_N501Y = MutationIdentifier(ProteinMutationIdentifier.fromString('S:N501Y'), NucleicAcidMutationIdentifier.fromVEPString('NC_045512.2_23063_A/T')),</v>
      </c>
      <c r="N21" t="str">
        <f t="shared" si="5"/>
        <v>MutationIdentifier(ProteinMutationIdentifier.fromString('S:N501Y'), NucleicAcidMutationIdentifier.fromVEPString('NC_045512.2_23063_A/T')),</v>
      </c>
    </row>
    <row r="22" spans="1:14" x14ac:dyDescent="0.25">
      <c r="A22" t="s">
        <v>12</v>
      </c>
      <c r="B22">
        <v>23403</v>
      </c>
      <c r="C22" t="s">
        <v>17</v>
      </c>
      <c r="D22" t="s">
        <v>9</v>
      </c>
      <c r="E22" t="s">
        <v>32</v>
      </c>
      <c r="F22" t="s">
        <v>46</v>
      </c>
      <c r="G22" t="b">
        <v>1</v>
      </c>
      <c r="H22" t="b">
        <v>1</v>
      </c>
      <c r="I22" t="str">
        <f t="shared" si="0"/>
        <v>NucleicAcidMutationIdentifier.fromVEPString('NC_045512.2_23403_A/G')</v>
      </c>
      <c r="J22" t="str">
        <f t="shared" si="1"/>
        <v>ProteinMutationIdentifier.fromString('S:D614G')</v>
      </c>
      <c r="K22" t="str">
        <f t="shared" si="2"/>
        <v>MutationIdentifier(ProteinMutationIdentifier.fromString('S:D614G'), NucleicAcidMutationIdentifier.fromVEPString('NC_045512.2_23403_A/G'))</v>
      </c>
      <c r="L22" t="str">
        <f t="shared" si="3"/>
        <v>S_D614G</v>
      </c>
      <c r="M22" t="str">
        <f t="shared" si="4"/>
        <v>S_D614G = MutationIdentifier(ProteinMutationIdentifier.fromString('S:D614G'), NucleicAcidMutationIdentifier.fromVEPString('NC_045512.2_23403_A/G')),</v>
      </c>
      <c r="N22" t="str">
        <f t="shared" si="5"/>
        <v>MutationIdentifier(ProteinMutationIdentifier.fromString('S:D614G'), NucleicAcidMutationIdentifier.fromVEPString('NC_045512.2_23403_A/G')),</v>
      </c>
    </row>
    <row r="23" spans="1:14" x14ac:dyDescent="0.25">
      <c r="A23" t="s">
        <v>8</v>
      </c>
      <c r="B23">
        <v>23664</v>
      </c>
      <c r="C23" t="s">
        <v>33</v>
      </c>
      <c r="D23" t="s">
        <v>10</v>
      </c>
      <c r="E23" t="s">
        <v>34</v>
      </c>
      <c r="F23" t="s">
        <v>46</v>
      </c>
      <c r="G23" t="b">
        <v>1</v>
      </c>
      <c r="H23" t="b">
        <v>1</v>
      </c>
      <c r="I23" t="str">
        <f t="shared" si="0"/>
        <v>NucleicAcidMutationIdentifier.fromVEPString('NC_045512.2_23664_C or G?/T')</v>
      </c>
      <c r="J23" t="str">
        <f t="shared" si="1"/>
        <v>ProteinMutationIdentifier.fromString('S:A701V')</v>
      </c>
      <c r="K23" t="str">
        <f t="shared" si="2"/>
        <v>MutationIdentifier(ProteinMutationIdentifier.fromString('S:A701V'), NucleicAcidMutationIdentifier.fromVEPString('NC_045512.2_23664_C or G?/T'))</v>
      </c>
      <c r="L23" t="str">
        <f t="shared" si="3"/>
        <v>S_A701V</v>
      </c>
      <c r="M23" t="str">
        <f t="shared" si="4"/>
        <v>S_A701V = MutationIdentifier(ProteinMutationIdentifier.fromString('S:A701V'), NucleicAcidMutationIdentifier.fromVEPString('NC_045512.2_23664_C or G?/T')),</v>
      </c>
      <c r="N23" t="str">
        <f t="shared" si="5"/>
        <v>MutationIdentifier(ProteinMutationIdentifier.fromString('S:A701V'), NucleicAcidMutationIdentifier.fromVEPString('NC_045512.2_23664_C or G?/T')),</v>
      </c>
    </row>
    <row r="24" spans="1:14" x14ac:dyDescent="0.25">
      <c r="A24" t="s">
        <v>8</v>
      </c>
      <c r="B24">
        <v>25563</v>
      </c>
      <c r="C24" t="s">
        <v>9</v>
      </c>
      <c r="D24" t="s">
        <v>10</v>
      </c>
      <c r="E24" t="s">
        <v>35</v>
      </c>
      <c r="F24" t="s">
        <v>36</v>
      </c>
      <c r="G24" t="b">
        <v>1</v>
      </c>
      <c r="H24" t="b">
        <v>1</v>
      </c>
      <c r="I24" t="str">
        <f t="shared" si="0"/>
        <v>NucleicAcidMutationIdentifier.fromVEPString('NC_045512.2_25563_G/T')</v>
      </c>
      <c r="J24" t="str">
        <f t="shared" si="1"/>
        <v>ProteinMutationIdentifier.fromString('orf3a:Q57H')</v>
      </c>
      <c r="K24" t="str">
        <f t="shared" si="2"/>
        <v>MutationIdentifier(ProteinMutationIdentifier.fromString('orf3a:Q57H'), NucleicAcidMutationIdentifier.fromVEPString('NC_045512.2_25563_G/T'))</v>
      </c>
      <c r="L24" t="str">
        <f t="shared" si="3"/>
        <v>orf3a_Q57H</v>
      </c>
      <c r="M24" t="str">
        <f t="shared" si="4"/>
        <v>orf3a_Q57H = MutationIdentifier(ProteinMutationIdentifier.fromString('orf3a:Q57H'), NucleicAcidMutationIdentifier.fromVEPString('NC_045512.2_25563_G/T')),</v>
      </c>
      <c r="N24" t="str">
        <f t="shared" si="5"/>
        <v>MutationIdentifier(ProteinMutationIdentifier.fromString('orf3a:Q57H'), NucleicAcidMutationIdentifier.fromVEPString('NC_045512.2_25563_G/T')),</v>
      </c>
    </row>
    <row r="25" spans="1:14" x14ac:dyDescent="0.25">
      <c r="A25" t="s">
        <v>8</v>
      </c>
      <c r="B25">
        <v>25904</v>
      </c>
      <c r="C25" t="s">
        <v>13</v>
      </c>
      <c r="D25" t="s">
        <v>10</v>
      </c>
      <c r="E25" t="s">
        <v>37</v>
      </c>
      <c r="F25" t="s">
        <v>36</v>
      </c>
      <c r="G25" t="b">
        <v>1</v>
      </c>
      <c r="H25" t="b">
        <v>1</v>
      </c>
      <c r="I25" t="str">
        <f t="shared" si="0"/>
        <v>NucleicAcidMutationIdentifier.fromVEPString('NC_045512.2_25904_C/T')</v>
      </c>
      <c r="J25" t="str">
        <f t="shared" si="1"/>
        <v>ProteinMutationIdentifier.fromString('orf3a:S171L')</v>
      </c>
      <c r="K25" t="str">
        <f t="shared" si="2"/>
        <v>MutationIdentifier(ProteinMutationIdentifier.fromString('orf3a:S171L'), NucleicAcidMutationIdentifier.fromVEPString('NC_045512.2_25904_C/T'))</v>
      </c>
      <c r="L25" t="str">
        <f t="shared" si="3"/>
        <v>orf3a_S171L</v>
      </c>
      <c r="M25" t="str">
        <f t="shared" si="4"/>
        <v>orf3a_S171L = MutationIdentifier(ProteinMutationIdentifier.fromString('orf3a:S171L'), NucleicAcidMutationIdentifier.fromVEPString('NC_045512.2_25904_C/T')),</v>
      </c>
      <c r="N25" t="str">
        <f t="shared" si="5"/>
        <v>MutationIdentifier(ProteinMutationIdentifier.fromString('orf3a:S171L'), NucleicAcidMutationIdentifier.fromVEPString('NC_045512.2_25904_C/T')),</v>
      </c>
    </row>
    <row r="26" spans="1:14" x14ac:dyDescent="0.25">
      <c r="A26" t="s">
        <v>8</v>
      </c>
      <c r="B26">
        <v>26456</v>
      </c>
      <c r="C26" t="s">
        <v>13</v>
      </c>
      <c r="D26" t="s">
        <v>10</v>
      </c>
      <c r="E26" t="s">
        <v>38</v>
      </c>
      <c r="F26" t="s">
        <v>39</v>
      </c>
      <c r="G26" t="b">
        <v>1</v>
      </c>
      <c r="H26" t="b">
        <v>1</v>
      </c>
      <c r="I26" t="str">
        <f t="shared" si="0"/>
        <v>NucleicAcidMutationIdentifier.fromVEPString('NC_045512.2_26456_C/T')</v>
      </c>
      <c r="J26" t="str">
        <f t="shared" si="1"/>
        <v>ProteinMutationIdentifier.fromString('E:P71L')</v>
      </c>
      <c r="K26" t="str">
        <f t="shared" si="2"/>
        <v>MutationIdentifier(ProteinMutationIdentifier.fromString('E:P71L'), NucleicAcidMutationIdentifier.fromVEPString('NC_045512.2_26456_C/T'))</v>
      </c>
      <c r="L26" t="str">
        <f t="shared" si="3"/>
        <v>E_P71L</v>
      </c>
      <c r="M26" t="str">
        <f t="shared" si="4"/>
        <v>E_P71L = MutationIdentifier(ProteinMutationIdentifier.fromString('E:P71L'), NucleicAcidMutationIdentifier.fromVEPString('NC_045512.2_26456_C/T')),</v>
      </c>
      <c r="N26" t="str">
        <f t="shared" si="5"/>
        <v>MutationIdentifier(ProteinMutationIdentifier.fromString('E:P71L'), NucleicAcidMutationIdentifier.fromVEPString('NC_045512.2_26456_C/T')),</v>
      </c>
    </row>
    <row r="27" spans="1:14" x14ac:dyDescent="0.25">
      <c r="A27" t="s">
        <v>8</v>
      </c>
      <c r="B27">
        <v>26645</v>
      </c>
      <c r="C27" t="s">
        <v>13</v>
      </c>
      <c r="D27" t="s">
        <v>10</v>
      </c>
      <c r="E27" t="s">
        <v>11</v>
      </c>
      <c r="G27" t="b">
        <v>0</v>
      </c>
      <c r="H27" t="b">
        <v>0</v>
      </c>
      <c r="I27" t="str">
        <f t="shared" si="0"/>
        <v>NucleicAcidMutationIdentifier.fromVEPString('NC_045512.2_26645_C/T')</v>
      </c>
      <c r="J27" t="str">
        <f t="shared" si="1"/>
        <v>None</v>
      </c>
      <c r="K27" t="str">
        <f t="shared" si="2"/>
        <v>MutationIdentifier(None, NucleicAcidMutationIdentifier.fromVEPString('NC_045512.2_26645_C/T'))</v>
      </c>
      <c r="L27" t="str">
        <f t="shared" si="3"/>
        <v>n26645C_T</v>
      </c>
      <c r="M27" t="str">
        <f t="shared" si="4"/>
        <v>n26645C_T = MutationIdentifier(None, NucleicAcidMutationIdentifier.fromVEPString('NC_045512.2_26645_C/T')),</v>
      </c>
      <c r="N27" t="str">
        <f t="shared" si="5"/>
        <v>MutationIdentifier(None, NucleicAcidMutationIdentifier.fromVEPString('NC_045512.2_26645_C/T')),</v>
      </c>
    </row>
    <row r="28" spans="1:14" x14ac:dyDescent="0.25">
      <c r="A28" t="s">
        <v>8</v>
      </c>
      <c r="B28">
        <v>27504</v>
      </c>
      <c r="C28" t="s">
        <v>10</v>
      </c>
      <c r="D28" t="s">
        <v>13</v>
      </c>
      <c r="E28" t="s">
        <v>11</v>
      </c>
      <c r="G28" t="b">
        <v>0</v>
      </c>
      <c r="H28" t="b">
        <v>0</v>
      </c>
      <c r="I28" t="str">
        <f t="shared" si="0"/>
        <v>NucleicAcidMutationIdentifier.fromVEPString('NC_045512.2_27504_T/C')</v>
      </c>
      <c r="J28" t="str">
        <f t="shared" si="1"/>
        <v>None</v>
      </c>
      <c r="K28" t="str">
        <f t="shared" si="2"/>
        <v>MutationIdentifier(None, NucleicAcidMutationIdentifier.fromVEPString('NC_045512.2_27504_T/C'))</v>
      </c>
      <c r="L28" t="str">
        <f t="shared" si="3"/>
        <v>n27504T_C</v>
      </c>
      <c r="M28" t="str">
        <f t="shared" si="4"/>
        <v>n27504T_C = MutationIdentifier(None, NucleicAcidMutationIdentifier.fromVEPString('NC_045512.2_27504_T/C')),</v>
      </c>
      <c r="N28" t="str">
        <f t="shared" si="5"/>
        <v>MutationIdentifier(None, NucleicAcidMutationIdentifier.fromVEPString('NC_045512.2_27504_T/C')),</v>
      </c>
    </row>
    <row r="29" spans="1:14" x14ac:dyDescent="0.25">
      <c r="A29" t="s">
        <v>8</v>
      </c>
      <c r="B29">
        <v>28253</v>
      </c>
      <c r="C29" t="s">
        <v>13</v>
      </c>
      <c r="D29" t="s">
        <v>10</v>
      </c>
      <c r="E29" t="s">
        <v>11</v>
      </c>
      <c r="G29" t="b">
        <v>1</v>
      </c>
      <c r="H29" t="b">
        <v>0</v>
      </c>
      <c r="I29" t="str">
        <f t="shared" si="0"/>
        <v>NucleicAcidMutationIdentifier.fromVEPString('NC_045512.2_28253_C/T')</v>
      </c>
      <c r="J29" t="str">
        <f t="shared" si="1"/>
        <v>None</v>
      </c>
      <c r="K29" t="str">
        <f t="shared" si="2"/>
        <v>MutationIdentifier(None, NucleicAcidMutationIdentifier.fromVEPString('NC_045512.2_28253_C/T'))</v>
      </c>
      <c r="L29" t="str">
        <f t="shared" si="3"/>
        <v>n28253C_T</v>
      </c>
      <c r="M29" t="str">
        <f t="shared" si="4"/>
        <v>n28253C_T = MutationIdentifier(None, NucleicAcidMutationIdentifier.fromVEPString('NC_045512.2_28253_C/T')),</v>
      </c>
      <c r="N29" t="str">
        <f t="shared" si="5"/>
        <v>MutationIdentifier(None, NucleicAcidMutationIdentifier.fromVEPString('NC_045512.2_28253_C/T')),</v>
      </c>
    </row>
    <row r="30" spans="1:14" x14ac:dyDescent="0.25">
      <c r="A30" t="s">
        <v>8</v>
      </c>
      <c r="B30">
        <v>28887</v>
      </c>
      <c r="C30" t="s">
        <v>13</v>
      </c>
      <c r="D30" t="s">
        <v>10</v>
      </c>
      <c r="E30" t="s">
        <v>40</v>
      </c>
      <c r="F30" t="s">
        <v>41</v>
      </c>
      <c r="G30" t="b">
        <v>1</v>
      </c>
      <c r="H30" t="b">
        <v>1</v>
      </c>
      <c r="I30" t="str">
        <f t="shared" si="0"/>
        <v>NucleicAcidMutationIdentifier.fromVEPString('NC_045512.2_28887_C/T')</v>
      </c>
      <c r="J30" t="str">
        <f t="shared" si="1"/>
        <v>ProteinMutationIdentifier.fromString('N:T205I')</v>
      </c>
      <c r="K30" t="str">
        <f t="shared" si="2"/>
        <v>MutationIdentifier(ProteinMutationIdentifier.fromString('N:T205I'), NucleicAcidMutationIdentifier.fromVEPString('NC_045512.2_28887_C/T'))</v>
      </c>
      <c r="L30" t="str">
        <f t="shared" si="3"/>
        <v>N_T205I</v>
      </c>
      <c r="M30" t="str">
        <f t="shared" si="4"/>
        <v>N_T205I = MutationIdentifier(ProteinMutationIdentifier.fromString('N:T205I'), NucleicAcidMutationIdentifier.fromVEPString('NC_045512.2_28887_C/T')),</v>
      </c>
      <c r="N30" t="str">
        <f t="shared" si="5"/>
        <v>MutationIdentifier(ProteinMutationIdentifier.fromString('N:T205I'), NucleicAcidMutationIdentifier.fromVEPString('NC_045512.2_28887_C/T')),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B.1.351_Tegally_et_al_FigS8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Weinstein</dc:creator>
  <cp:keywords>Actual work by Rose Kantor</cp:keywords>
  <cp:lastModifiedBy>Michael Weinstein</cp:lastModifiedBy>
  <dcterms:created xsi:type="dcterms:W3CDTF">2021-04-16T04:38:19Z</dcterms:created>
  <dcterms:modified xsi:type="dcterms:W3CDTF">2021-04-16T04:38:19Z</dcterms:modified>
</cp:coreProperties>
</file>