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ks\Python_\TET4565\Market_Opt\courseProject_TET4565\"/>
    </mc:Choice>
  </mc:AlternateContent>
  <xr:revisionPtr revIDLastSave="0" documentId="13_ncr:1_{A4AF889C-A0DA-4FC8-96CB-895B23BFDBF3}" xr6:coauthVersionLast="47" xr6:coauthVersionMax="47" xr10:uidLastSave="{00000000-0000-0000-0000-000000000000}"/>
  <bookViews>
    <workbookView xWindow="1560" yWindow="1560" windowWidth="28800" windowHeight="15225" activeTab="1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<sst xmlns="http://schemas.openxmlformats.org/spreadsheetml/2006/main" count="52" uniqueCount="31">
  <si>
    <t>type</t>
  </si>
  <si>
    <t>marginal_cost</t>
  </si>
  <si>
    <t>hydro</t>
  </si>
  <si>
    <t/>
  </si>
  <si>
    <t>consumption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</si>
  <si>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</si>
  <si>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</si>
  <si>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</si>
  <si>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</si>
  <si>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</si>
  <si>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</si>
  <si>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</si>
  <si>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</si>
  <si>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</si>
  <si>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</si>
  <si>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</si>
  <si>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</si>
  <si>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</si>
  <si>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</si>
  <si>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</si>
  <si>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</si>
  <si>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</si>
  <si>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</si>
  <si>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rationing_cost</t>
  </si>
  <si>
    <t>med</t>
  </si>
  <si>
    <t>high</t>
  </si>
  <si>
    <t>low</t>
  </si>
  <si>
    <t>Stage</t>
  </si>
  <si>
    <t>wind</t>
  </si>
  <si>
    <t>load</t>
  </si>
  <si>
    <t>Load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</si>
</sst>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2" fillId="0" borderId="3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3" xfId="0" applyNumberFormat="1" applyBorder="1"/>
    <xf numFmtId="0" fontId="0" fillId="0" borderId="3" xfId="0" applyBorder="1"/>
    <xf numFmtId="0" fontId="0" fillId="0" borderId="4" xfId="0" applyBorder="1"/>
    <xf numFmtId="22" fontId="2" fillId="0" borderId="0" xfId="0" applyNumberFormat="1" applyFont="1"/>
    <xf numFmtId="14" fontId="0" fillId="0" borderId="0" xfId="0" applyNumberFormat="1"/>
    <xf numFmtId="14" fontId="0" fillId="0" borderId="3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Producers!$A$2:$A$3</c:f>
              <c:strCache>
                <c:ptCount val="2"/>
                <c:pt idx="0">
                  <c:v>nuclear</c:v>
                </c:pt>
                <c:pt idx="1">
                  <c:v>hydro</c:v>
                </c:pt>
              </c:strCache>
            </c:strRef>
          </c:cat>
          <c:val>
            <c:numRef>
              <c:f>Producers!$E$2:$E$5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Producers!$A$2:$A$3</c:f>
              <c:strCache>
                <c:ptCount val="2"/>
                <c:pt idx="0">
                  <c:v>nuclear</c:v>
                </c:pt>
                <c:pt idx="1">
                  <c:v>hydro</c:v>
                </c:pt>
              </c:strCache>
            </c:strRef>
          </c:cat>
          <c:val>
            <c:numRef>
              <c:f>Producers!$B$2:$B$5</c:f>
              <c:numCache>
                <c:formatCode>General</c:formatCode>
                <c:ptCount val="4"/>
                <c:pt idx="0">
                  <c:v>200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Consumers!$B$2:$B$2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Consumers!#REF!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F5" totalsRowShown="0">
  <autoFilter ref="A1:F5" xr:uid="{3E9EE697-7171-461B-B4AE-5D22B484A732}"/>
  <tableColumns count="6"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H15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2" max="2" width="8.85546875" bestFit="1" customWidth="1"/>
    <col min="3" max="3" width="8.42578125" bestFit="1" customWidth="1"/>
    <col min="4" max="4" width="7.85546875" bestFit="1" customWidth="1"/>
    <col min="5" max="5" width="14.42578125" bestFit="1" customWidth="1"/>
    <col min="6" max="6" width="15.140625" bestFit="1" customWidth="1"/>
    <col min="8" max="8" width="74.42578125" customWidth="1"/>
  </cols>
  <sheetData>
    <row r="1" spans="1:8" x14ac:dyDescent="0.25">
      <c r="A1" t="s">
        <v>0</v>
      </c>
      <c r="B1" t="s">
        <v>20</v>
      </c>
      <c r="C1" t="s">
        <v>21</v>
      </c>
      <c r="D1" t="s">
        <v>22</v>
      </c>
      <c r="E1" t="s">
        <v>19</v>
      </c>
      <c r="F1" t="s">
        <v>1</v>
      </c>
    </row>
    <row r="2" spans="1:8" x14ac:dyDescent="0.25">
      <c r="A2" t="s">
        <v>15</v>
      </c>
      <c r="B2">
        <v>200</v>
      </c>
      <c r="C2">
        <v>0</v>
      </c>
      <c r="D2">
        <v>0</v>
      </c>
      <c r="E2">
        <v>0</v>
      </c>
      <c r="F2">
        <v>15</v>
      </c>
    </row>
    <row r="3" spans="1:8" x14ac:dyDescent="0.25">
      <c r="A3" t="s">
        <v>2</v>
      </c>
      <c r="B3">
        <v>60</v>
      </c>
      <c r="C3">
        <v>0</v>
      </c>
      <c r="D3">
        <v>20</v>
      </c>
      <c r="E3">
        <v>30</v>
      </c>
      <c r="F3">
        <v>30</v>
      </c>
    </row>
    <row r="4" spans="1:8" x14ac:dyDescent="0.25">
      <c r="A4" t="s">
        <v>28</v>
      </c>
      <c r="B4">
        <v>80</v>
      </c>
      <c r="C4">
        <v>0</v>
      </c>
      <c r="D4">
        <v>0</v>
      </c>
      <c r="E4">
        <v>0</v>
      </c>
      <c r="F4">
        <v>0</v>
      </c>
    </row>
    <row r="15" spans="1:8" x14ac:dyDescent="0.25">
      <c r="H15" s="1" t="s">
        <v>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C2"/>
  <sheetViews>
    <sheetView tabSelected="1" zoomScale="90" zoomScaleNormal="90" workbookViewId="0">
      <selection activeCell="A2" sqref="A2"/>
    </sheetView>
  </sheetViews>
  <sheetFormatPr baseColWidth="10" defaultColWidth="11.42578125" defaultRowHeight="15" x14ac:dyDescent="0.25"/>
  <cols>
    <col min="1" max="2" width="16.5703125" customWidth="1"/>
    <col min="3" max="3" width="22" customWidth="1"/>
  </cols>
  <sheetData>
    <row r="1" spans="1:3" x14ac:dyDescent="0.25">
      <c r="A1" s="7" t="s">
        <v>29</v>
      </c>
      <c r="B1" s="7" t="s">
        <v>4</v>
      </c>
      <c r="C1" s="6" t="s">
        <v>23</v>
      </c>
    </row>
    <row r="2" spans="1:3" x14ac:dyDescent="0.25">
      <c r="A2" s="9" t="s">
        <v>30</v>
      </c>
      <c r="B2" s="9">
        <v>250</v>
      </c>
      <c r="C2" s="8">
        <v>250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workbookViewId="0">
      <selection activeCell="D9" sqref="D9"/>
    </sheetView>
  </sheetViews>
  <sheetFormatPr baseColWidth="10" defaultRowHeight="15" x14ac:dyDescent="0.25"/>
  <sheetData>
    <row r="1" spans="1:4" x14ac:dyDescent="0.25">
      <c r="A1" t="s">
        <v>27</v>
      </c>
      <c r="B1" t="s">
        <v>26</v>
      </c>
      <c r="C1" t="s">
        <v>24</v>
      </c>
      <c r="D1" t="s">
        <v>25</v>
      </c>
    </row>
    <row r="2" spans="1:4" x14ac:dyDescent="0.25">
      <c r="A2">
        <v>2</v>
      </c>
      <c r="B2">
        <v>34.5</v>
      </c>
      <c r="C2">
        <v>45.6</v>
      </c>
      <c r="D2">
        <v>55.9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A2" sqref="A2"/>
    </sheetView>
  </sheetViews>
  <sheetFormatPr baseColWidth="10" defaultColWidth="11.42578125" defaultRowHeight="15" x14ac:dyDescent="0.25"/>
  <cols>
    <col min="6" max="6" width="12.5703125" customWidth="1"/>
    <col min="10" max="10" width="15.140625" bestFit="1" customWidth="1"/>
  </cols>
  <sheetData>
    <row r="1" spans="1:20" x14ac:dyDescent="0.25">
      <c r="A1" s="17" t="s">
        <v>5</v>
      </c>
      <c r="B1" s="2" t="s">
        <v>6</v>
      </c>
      <c r="C1" s="2" t="s">
        <v>7</v>
      </c>
      <c r="D1" s="2" t="s">
        <v>8</v>
      </c>
      <c r="J1" s="2" t="s">
        <v>5</v>
      </c>
      <c r="K1" s="2" t="s">
        <v>6</v>
      </c>
      <c r="L1" s="2" t="s">
        <v>7</v>
      </c>
      <c r="M1" s="2" t="s">
        <v>8</v>
      </c>
      <c r="N1" s="16"/>
      <c r="O1" s="2" t="s">
        <v>6</v>
      </c>
      <c r="P1" s="2" t="s">
        <v>7</v>
      </c>
      <c r="Q1" s="2" t="s">
        <v>8</v>
      </c>
    </row>
    <row r="2" spans="1:20" x14ac:dyDescent="0.25">
      <c r="A2" s="18">
        <v>43983</v>
      </c>
      <c r="B2" t="e">
        <f>SUM(K2:K5)</f>
        <v>#REF!</v>
      </c>
      <c r="C2" t="e">
        <f>SUM(L2:L5)</f>
        <v>#REF!</v>
      </c>
      <c r="D2" t="e">
        <f>SUM(M2:M5)</f>
        <v>#REF!</v>
      </c>
      <c r="J2" s="5">
        <v>43983</v>
      </c>
      <c r="K2" t="e">
        <f>O2*Producers!#REF!*$T$2</f>
        <v>#REF!</v>
      </c>
      <c r="L2" t="e">
        <f>P2*Producers!#REF!*$T$2</f>
        <v>#REF!</v>
      </c>
      <c r="M2" t="e">
        <f>Q2*Producers!#REF!*$T$2</f>
        <v>#REF!</v>
      </c>
      <c r="N2" s="16"/>
      <c r="O2">
        <v>3.9E-2</v>
      </c>
      <c r="P2">
        <v>3.9E-2</v>
      </c>
      <c r="Q2">
        <v>3.9E-2</v>
      </c>
      <c r="S2" s="13" t="s">
        <v>16</v>
      </c>
      <c r="T2" s="13">
        <v>1</v>
      </c>
    </row>
    <row r="3" spans="1:20" x14ac:dyDescent="0.25">
      <c r="A3" s="19">
        <v>43984</v>
      </c>
      <c r="B3" s="15" t="e">
        <f>SUM(K6:K9)</f>
        <v>#REF!</v>
      </c>
      <c r="C3" s="15" t="e">
        <f>SUM(L6:L9)</f>
        <v>#REF!</v>
      </c>
      <c r="D3" s="15" t="e">
        <f>SUM(M6:M9)</f>
        <v>#REF!</v>
      </c>
      <c r="E3" t="s">
        <v>9</v>
      </c>
      <c r="F3" t="s">
        <v>17</v>
      </c>
      <c r="J3" s="5">
        <v>43983.249999652777</v>
      </c>
      <c r="K3" t="e">
        <f>O3*Producers!#REF!*$T$2</f>
        <v>#REF!</v>
      </c>
      <c r="L3" t="e">
        <f>P3*Producers!#REF!*$T$2</f>
        <v>#REF!</v>
      </c>
      <c r="M3" t="e">
        <f>Q3*Producers!#REF!*$T$2</f>
        <v>#REF!</v>
      </c>
      <c r="N3" s="16"/>
      <c r="O3">
        <v>7.0000000000000001E-3</v>
      </c>
      <c r="P3">
        <v>7.0000000000000001E-3</v>
      </c>
      <c r="Q3">
        <v>7.0000000000000001E-3</v>
      </c>
    </row>
    <row r="4" spans="1:20" x14ac:dyDescent="0.25">
      <c r="A4" s="20">
        <v>43985</v>
      </c>
      <c r="B4" s="4" t="e">
        <f>SUM(K10:K13)</f>
        <v>#REF!</v>
      </c>
      <c r="C4" s="4" t="e">
        <f>SUM(L10:L13)</f>
        <v>#REF!</v>
      </c>
      <c r="D4" s="4" t="e">
        <f>SUM(M10:M13)</f>
        <v>#REF!</v>
      </c>
      <c r="E4" t="s">
        <v>10</v>
      </c>
      <c r="F4" t="s">
        <v>18</v>
      </c>
      <c r="J4" s="5">
        <v>43983.499999305554</v>
      </c>
      <c r="K4" t="e">
        <f>O4*Producers!#REF!*$T$2</f>
        <v>#REF!</v>
      </c>
      <c r="L4" t="e">
        <f>P4*Producers!#REF!*$T$2</f>
        <v>#REF!</v>
      </c>
      <c r="M4" t="e">
        <f>Q4*Producers!#REF!*$T$2</f>
        <v>#REF!</v>
      </c>
      <c r="N4" s="16"/>
      <c r="O4">
        <v>0.05</v>
      </c>
      <c r="P4">
        <v>0.05</v>
      </c>
      <c r="Q4">
        <v>0.05</v>
      </c>
    </row>
    <row r="5" spans="1:20" x14ac:dyDescent="0.25">
      <c r="J5" s="5">
        <v>43983.74999895833</v>
      </c>
      <c r="K5" t="e">
        <f>O5*Producers!#REF!*$T$2</f>
        <v>#REF!</v>
      </c>
      <c r="L5" t="e">
        <f>P5*Producers!#REF!*$T$2</f>
        <v>#REF!</v>
      </c>
      <c r="M5" t="e">
        <f>Q5*Producers!#REF!*$T$2</f>
        <v>#REF!</v>
      </c>
      <c r="N5" s="16"/>
      <c r="O5">
        <v>6.6000000000000003E-2</v>
      </c>
      <c r="P5">
        <v>6.6000000000000003E-2</v>
      </c>
      <c r="Q5">
        <v>6.6000000000000003E-2</v>
      </c>
    </row>
    <row r="6" spans="1:20" x14ac:dyDescent="0.25">
      <c r="J6" s="5">
        <v>43983.999998611114</v>
      </c>
      <c r="K6" t="e">
        <f>O6*Producers!#REF!*$T$2</f>
        <v>#REF!</v>
      </c>
      <c r="L6" t="e">
        <f>P6*Producers!#REF!*$T$2</f>
        <v>#REF!</v>
      </c>
      <c r="M6" t="e">
        <f>Q6*Producers!#REF!*$T$2</f>
        <v>#REF!</v>
      </c>
      <c r="N6" s="16"/>
      <c r="O6">
        <v>3.9E-2</v>
      </c>
      <c r="P6">
        <v>3.9E-2</v>
      </c>
      <c r="Q6">
        <v>3.9E-2</v>
      </c>
    </row>
    <row r="7" spans="1:20" x14ac:dyDescent="0.25">
      <c r="J7" s="5">
        <v>43984.249998263891</v>
      </c>
      <c r="K7" t="e">
        <f>O7*Producers!#REF!*$T$2</f>
        <v>#REF!</v>
      </c>
      <c r="L7" t="e">
        <f>P7*Producers!#REF!*$T$2</f>
        <v>#REF!</v>
      </c>
      <c r="M7" t="e">
        <f>Q7*Producers!#REF!*$T$2</f>
        <v>#REF!</v>
      </c>
      <c r="N7" s="16"/>
      <c r="O7">
        <v>4.0000000000000001E-3</v>
      </c>
      <c r="P7">
        <v>4.0000000000000001E-3</v>
      </c>
      <c r="Q7">
        <v>4.0000000000000001E-3</v>
      </c>
    </row>
    <row r="8" spans="1:20" x14ac:dyDescent="0.25">
      <c r="J8" s="5">
        <v>43984.499997916668</v>
      </c>
      <c r="K8" t="e">
        <f>O8*Producers!#REF!*$T$2</f>
        <v>#REF!</v>
      </c>
      <c r="L8" t="e">
        <f>P8*Producers!#REF!*$T$2</f>
        <v>#REF!</v>
      </c>
      <c r="M8" t="e">
        <f>Q8*Producers!#REF!*$T$2</f>
        <v>#REF!</v>
      </c>
      <c r="N8" s="16"/>
      <c r="O8">
        <v>0.11700000000000001</v>
      </c>
      <c r="P8">
        <v>0.11700000000000001</v>
      </c>
      <c r="Q8">
        <v>0.11700000000000001</v>
      </c>
    </row>
    <row r="9" spans="1:20" x14ac:dyDescent="0.25">
      <c r="J9" s="5">
        <v>43984.749997569445</v>
      </c>
      <c r="K9" t="e">
        <f>O9*Producers!#REF!*$T$2</f>
        <v>#REF!</v>
      </c>
      <c r="L9" t="e">
        <f>P9*Producers!#REF!*$T$2</f>
        <v>#REF!</v>
      </c>
      <c r="M9" t="e">
        <f>Q9*Producers!#REF!*$T$2</f>
        <v>#REF!</v>
      </c>
      <c r="N9" s="16"/>
      <c r="O9">
        <v>9.4E-2</v>
      </c>
      <c r="P9">
        <v>9.4E-2</v>
      </c>
      <c r="Q9">
        <v>9.4E-2</v>
      </c>
    </row>
    <row r="10" spans="1:20" x14ac:dyDescent="0.25">
      <c r="J10" s="14">
        <v>43984.999997569445</v>
      </c>
      <c r="K10" s="15" t="e">
        <f>O10*Producers!#REF!*$T$2</f>
        <v>#REF!</v>
      </c>
      <c r="L10" s="15" t="e">
        <f>P10*Producers!#REF!*$T$2</f>
        <v>#REF!</v>
      </c>
      <c r="M10" s="15" t="e">
        <f>Q10*Producers!#REF!*$T$2</f>
        <v>#REF!</v>
      </c>
      <c r="N10" s="16" t="s">
        <v>9</v>
      </c>
      <c r="O10" s="15">
        <v>5.5E-2</v>
      </c>
      <c r="P10" s="15">
        <v>5.5E-2</v>
      </c>
      <c r="Q10" s="15">
        <v>5.5E-2</v>
      </c>
      <c r="R10" t="s">
        <v>9</v>
      </c>
    </row>
    <row r="11" spans="1:20" x14ac:dyDescent="0.25">
      <c r="J11" s="11">
        <v>43985.249997569445</v>
      </c>
      <c r="K11" s="4" t="e">
        <f>O11*Producers!#REF!*$T$2</f>
        <v>#REF!</v>
      </c>
      <c r="L11" s="4" t="e">
        <f>P11*Producers!#REF!*$T$2</f>
        <v>#REF!</v>
      </c>
      <c r="M11" s="4" t="e">
        <f>Q11*Producers!#REF!*$T$2</f>
        <v>#REF!</v>
      </c>
      <c r="N11" s="16" t="s">
        <v>10</v>
      </c>
      <c r="O11" s="4">
        <v>5.3999999999999999E-2</v>
      </c>
      <c r="P11" s="4">
        <v>6.7500000000000004E-2</v>
      </c>
      <c r="Q11" s="4">
        <v>4.0500000000000001E-2</v>
      </c>
      <c r="R11" t="s">
        <v>10</v>
      </c>
    </row>
    <row r="12" spans="1:20" x14ac:dyDescent="0.25">
      <c r="J12" s="11">
        <v>43985.499997569445</v>
      </c>
      <c r="K12" s="4" t="e">
        <f>O12*Producers!#REF!*$T$2</f>
        <v>#REF!</v>
      </c>
      <c r="L12" s="4" t="e">
        <f>P12*Producers!#REF!*$T$2</f>
        <v>#REF!</v>
      </c>
      <c r="M12" s="4" t="e">
        <f>Q12*Producers!#REF!*$T$2</f>
        <v>#REF!</v>
      </c>
      <c r="N12" s="16"/>
      <c r="O12" s="4">
        <v>0.216</v>
      </c>
      <c r="P12" s="4">
        <v>0.27</v>
      </c>
      <c r="Q12" s="4">
        <v>0.16200000000000001</v>
      </c>
    </row>
    <row r="13" spans="1:20" x14ac:dyDescent="0.25">
      <c r="J13" s="11">
        <v>43985.749997569445</v>
      </c>
      <c r="K13" s="4" t="e">
        <f>O13*Producers!#REF!*$T$2</f>
        <v>#REF!</v>
      </c>
      <c r="L13" s="4" t="e">
        <f>P13*Producers!#REF!*$T$2</f>
        <v>#REF!</v>
      </c>
      <c r="M13" s="4" t="e">
        <f>Q13*Producers!#REF!*$T$2</f>
        <v>#REF!</v>
      </c>
      <c r="N13" s="16"/>
      <c r="O13" s="4">
        <v>0.245</v>
      </c>
      <c r="P13" s="4">
        <v>0.30630000000000002</v>
      </c>
      <c r="Q13" s="4">
        <v>0.17380000000000001</v>
      </c>
    </row>
    <row r="14" spans="1:20" x14ac:dyDescent="0.25">
      <c r="J14" s="11">
        <v>43986</v>
      </c>
      <c r="K14" s="4" t="e">
        <f>O14*Producers!#REF!*$T$2</f>
        <v>#REF!</v>
      </c>
      <c r="L14" s="4" t="e">
        <f>P14*Producers!#REF!*$T$2</f>
        <v>#REF!</v>
      </c>
      <c r="M14" s="4" t="e">
        <f>Q14*Producers!#REF!*$T$2</f>
        <v>#REF!</v>
      </c>
      <c r="N14" s="16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2578125" defaultRowHeight="15" x14ac:dyDescent="0.25"/>
  <cols>
    <col min="1" max="1" width="19.85546875" bestFit="1" customWidth="1"/>
    <col min="3" max="3" width="11.5703125" customWidth="1"/>
  </cols>
  <sheetData>
    <row r="1" spans="1:1" x14ac:dyDescent="0.25">
      <c r="A1" s="10" t="s">
        <v>5</v>
      </c>
    </row>
    <row r="2" spans="1:1" x14ac:dyDescent="0.25">
      <c r="A2" s="5">
        <v>43983</v>
      </c>
    </row>
    <row r="3" spans="1:1" x14ac:dyDescent="0.25">
      <c r="A3" s="5">
        <v>43983.041666666664</v>
      </c>
    </row>
    <row r="4" spans="1:1" x14ac:dyDescent="0.25">
      <c r="A4" s="5">
        <v>43983.08333321759</v>
      </c>
    </row>
    <row r="5" spans="1:1" x14ac:dyDescent="0.25">
      <c r="A5" s="5">
        <v>43983.124999826388</v>
      </c>
    </row>
    <row r="6" spans="1:1" x14ac:dyDescent="0.25">
      <c r="A6" s="5">
        <v>43983.166666435187</v>
      </c>
    </row>
    <row r="7" spans="1:1" x14ac:dyDescent="0.25">
      <c r="A7" s="5">
        <v>43983.208333043978</v>
      </c>
    </row>
    <row r="8" spans="1:1" x14ac:dyDescent="0.25">
      <c r="A8" s="5">
        <v>43983.249999652777</v>
      </c>
    </row>
    <row r="9" spans="1:1" x14ac:dyDescent="0.25">
      <c r="A9" s="5">
        <v>43983.291666261575</v>
      </c>
    </row>
    <row r="10" spans="1:1" x14ac:dyDescent="0.25">
      <c r="A10" s="5">
        <v>43983.333332870374</v>
      </c>
    </row>
    <row r="11" spans="1:1" x14ac:dyDescent="0.25">
      <c r="A11" s="5">
        <v>43983.374999479165</v>
      </c>
    </row>
    <row r="12" spans="1:1" x14ac:dyDescent="0.25">
      <c r="A12" s="5">
        <v>43983.416666087964</v>
      </c>
    </row>
    <row r="13" spans="1:1" x14ac:dyDescent="0.25">
      <c r="A13" s="5">
        <v>43983.458332696762</v>
      </c>
    </row>
    <row r="14" spans="1:1" x14ac:dyDescent="0.25">
      <c r="A14" s="5">
        <v>43983.499999305554</v>
      </c>
    </row>
    <row r="15" spans="1:1" x14ac:dyDescent="0.25">
      <c r="A15" s="5">
        <v>43983.541665914352</v>
      </c>
    </row>
    <row r="16" spans="1:1" x14ac:dyDescent="0.25">
      <c r="A16" s="5">
        <v>43983.583332523151</v>
      </c>
    </row>
    <row r="17" spans="1:1" x14ac:dyDescent="0.25">
      <c r="A17" s="5">
        <v>43983.624999131942</v>
      </c>
    </row>
    <row r="18" spans="1:1" x14ac:dyDescent="0.25">
      <c r="A18" s="5">
        <v>43983.66666574074</v>
      </c>
    </row>
    <row r="19" spans="1:1" x14ac:dyDescent="0.25">
      <c r="A19" s="5">
        <v>43983.708332349539</v>
      </c>
    </row>
    <row r="20" spans="1:1" x14ac:dyDescent="0.25">
      <c r="A20" s="5">
        <v>43983.74999895833</v>
      </c>
    </row>
    <row r="21" spans="1:1" x14ac:dyDescent="0.25">
      <c r="A21" s="5">
        <v>43983.791665567129</v>
      </c>
    </row>
    <row r="22" spans="1:1" x14ac:dyDescent="0.25">
      <c r="A22" s="5">
        <v>43983.833332175927</v>
      </c>
    </row>
    <row r="23" spans="1:1" x14ac:dyDescent="0.25">
      <c r="A23" s="5">
        <v>43983.874998784719</v>
      </c>
    </row>
    <row r="24" spans="1:1" x14ac:dyDescent="0.25">
      <c r="A24" s="5">
        <v>43983.916665393517</v>
      </c>
    </row>
    <row r="25" spans="1:1" x14ac:dyDescent="0.25">
      <c r="A25" s="5">
        <v>43983.958332002316</v>
      </c>
    </row>
    <row r="26" spans="1:1" x14ac:dyDescent="0.25">
      <c r="A26" s="5">
        <v>43983.999998611114</v>
      </c>
    </row>
    <row r="27" spans="1:1" x14ac:dyDescent="0.25">
      <c r="A27" s="5">
        <v>43984.041665219906</v>
      </c>
    </row>
    <row r="28" spans="1:1" x14ac:dyDescent="0.25">
      <c r="A28" s="5">
        <v>43984.083331828704</v>
      </c>
    </row>
    <row r="29" spans="1:1" x14ac:dyDescent="0.25">
      <c r="A29" s="5">
        <v>43984.124998437503</v>
      </c>
    </row>
    <row r="30" spans="1:1" x14ac:dyDescent="0.25">
      <c r="A30" s="5">
        <v>43984.166665046294</v>
      </c>
    </row>
    <row r="31" spans="1:1" x14ac:dyDescent="0.25">
      <c r="A31" s="5">
        <v>43984.208331655092</v>
      </c>
    </row>
    <row r="32" spans="1:1" x14ac:dyDescent="0.25">
      <c r="A32" s="5">
        <v>43984.249998263891</v>
      </c>
    </row>
    <row r="33" spans="1:1" x14ac:dyDescent="0.25">
      <c r="A33" s="5">
        <v>43984.291664872682</v>
      </c>
    </row>
    <row r="34" spans="1:1" x14ac:dyDescent="0.25">
      <c r="A34" s="5">
        <v>43984.333331481481</v>
      </c>
    </row>
    <row r="35" spans="1:1" x14ac:dyDescent="0.25">
      <c r="A35" s="5">
        <v>43984.374998090279</v>
      </c>
    </row>
    <row r="36" spans="1:1" x14ac:dyDescent="0.25">
      <c r="A36" s="5">
        <v>43984.416664699071</v>
      </c>
    </row>
    <row r="37" spans="1:1" x14ac:dyDescent="0.25">
      <c r="A37" s="5">
        <v>43984.458331307869</v>
      </c>
    </row>
    <row r="38" spans="1:1" x14ac:dyDescent="0.25">
      <c r="A38" s="5">
        <v>43984.499997916668</v>
      </c>
    </row>
    <row r="39" spans="1:1" x14ac:dyDescent="0.25">
      <c r="A39" s="5">
        <v>43984.541664525466</v>
      </c>
    </row>
    <row r="40" spans="1:1" x14ac:dyDescent="0.25">
      <c r="A40" s="5">
        <v>43984.583331134258</v>
      </c>
    </row>
    <row r="41" spans="1:1" x14ac:dyDescent="0.25">
      <c r="A41" s="5">
        <v>43984.624997743056</v>
      </c>
    </row>
    <row r="42" spans="1:1" x14ac:dyDescent="0.25">
      <c r="A42" s="5">
        <v>43984.666664351855</v>
      </c>
    </row>
    <row r="43" spans="1:1" x14ac:dyDescent="0.25">
      <c r="A43" s="5">
        <v>43984.708330960646</v>
      </c>
    </row>
    <row r="44" spans="1:1" x14ac:dyDescent="0.25">
      <c r="A44" s="5">
        <v>43984.749997569445</v>
      </c>
    </row>
    <row r="45" spans="1:1" x14ac:dyDescent="0.25">
      <c r="A45" s="5">
        <v>43984.791664178243</v>
      </c>
    </row>
    <row r="46" spans="1:1" x14ac:dyDescent="0.25">
      <c r="A46" s="5">
        <v>43984.833330787034</v>
      </c>
    </row>
    <row r="47" spans="1:1" x14ac:dyDescent="0.25">
      <c r="A47" s="5">
        <v>43984.874997395833</v>
      </c>
    </row>
    <row r="48" spans="1:1" x14ac:dyDescent="0.25">
      <c r="A48" s="5">
        <v>43984.916664004631</v>
      </c>
    </row>
    <row r="49" spans="1:1" x14ac:dyDescent="0.25">
      <c r="A49" s="5">
        <v>43984.95833090278</v>
      </c>
    </row>
    <row r="50" spans="1:1" x14ac:dyDescent="0.25">
      <c r="A50" s="11">
        <v>43984.999997569445</v>
      </c>
    </row>
    <row r="51" spans="1:1" x14ac:dyDescent="0.25">
      <c r="A51" s="11">
        <v>43985.041664236109</v>
      </c>
    </row>
    <row r="52" spans="1:1" x14ac:dyDescent="0.25">
      <c r="A52" s="11">
        <v>43985.08333090278</v>
      </c>
    </row>
    <row r="53" spans="1:1" x14ac:dyDescent="0.25">
      <c r="A53" s="11">
        <v>43985.124997569445</v>
      </c>
    </row>
    <row r="54" spans="1:1" x14ac:dyDescent="0.25">
      <c r="A54" s="11">
        <v>43985.166664236109</v>
      </c>
    </row>
    <row r="55" spans="1:1" x14ac:dyDescent="0.25">
      <c r="A55" s="11">
        <v>43985.20833090278</v>
      </c>
    </row>
    <row r="56" spans="1:1" x14ac:dyDescent="0.25">
      <c r="A56" s="11">
        <v>43985.249997569445</v>
      </c>
    </row>
    <row r="57" spans="1:1" x14ac:dyDescent="0.25">
      <c r="A57" s="11">
        <v>43985.291664236109</v>
      </c>
    </row>
    <row r="58" spans="1:1" x14ac:dyDescent="0.25">
      <c r="A58" s="11">
        <v>43985.33333090278</v>
      </c>
    </row>
    <row r="59" spans="1:1" x14ac:dyDescent="0.25">
      <c r="A59" s="11">
        <v>43985.374997569445</v>
      </c>
    </row>
    <row r="60" spans="1:1" x14ac:dyDescent="0.25">
      <c r="A60" s="11">
        <v>43985.416664236109</v>
      </c>
    </row>
    <row r="61" spans="1:1" x14ac:dyDescent="0.25">
      <c r="A61" s="11">
        <v>43985.45833090278</v>
      </c>
    </row>
    <row r="62" spans="1:1" x14ac:dyDescent="0.25">
      <c r="A62" s="11">
        <v>43985.499997569445</v>
      </c>
    </row>
    <row r="63" spans="1:1" x14ac:dyDescent="0.25">
      <c r="A63" s="11">
        <v>43985.541664236109</v>
      </c>
    </row>
    <row r="64" spans="1:1" x14ac:dyDescent="0.25">
      <c r="A64" s="11">
        <v>43985.58333090278</v>
      </c>
    </row>
    <row r="65" spans="1:1" x14ac:dyDescent="0.25">
      <c r="A65" s="11">
        <v>43985.624997569445</v>
      </c>
    </row>
    <row r="66" spans="1:1" x14ac:dyDescent="0.25">
      <c r="A66" s="11">
        <v>43985.666664236109</v>
      </c>
    </row>
    <row r="67" spans="1:1" x14ac:dyDescent="0.25">
      <c r="A67" s="11">
        <v>43985.70833090278</v>
      </c>
    </row>
    <row r="68" spans="1:1" x14ac:dyDescent="0.25">
      <c r="A68" s="11">
        <v>43985.749997569445</v>
      </c>
    </row>
    <row r="69" spans="1:1" x14ac:dyDescent="0.25">
      <c r="A69" s="11">
        <v>43985.791664236109</v>
      </c>
    </row>
    <row r="70" spans="1:1" x14ac:dyDescent="0.25">
      <c r="A70" s="11">
        <v>43985.83333090278</v>
      </c>
    </row>
    <row r="71" spans="1:1" x14ac:dyDescent="0.25">
      <c r="A71" s="11">
        <v>43985.874997569445</v>
      </c>
    </row>
    <row r="72" spans="1:1" x14ac:dyDescent="0.25">
      <c r="A72" s="11">
        <v>43985.916664236109</v>
      </c>
    </row>
    <row r="73" spans="1:1" x14ac:dyDescent="0.25">
      <c r="A73" s="11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2578125" defaultRowHeight="15" x14ac:dyDescent="0.25"/>
  <cols>
    <col min="1" max="1" width="18.140625" customWidth="1"/>
    <col min="5" max="5" width="12.85546875" bestFit="1" customWidth="1"/>
    <col min="9" max="10" width="29" bestFit="1" customWidth="1"/>
  </cols>
  <sheetData>
    <row r="1" spans="1:10" x14ac:dyDescent="0.25">
      <c r="A1" s="2" t="s">
        <v>5</v>
      </c>
      <c r="B1" s="2" t="s">
        <v>11</v>
      </c>
      <c r="C1" s="2" t="s">
        <v>6</v>
      </c>
      <c r="D1" s="2" t="s">
        <v>6</v>
      </c>
      <c r="E1" s="2" t="s">
        <v>7</v>
      </c>
      <c r="F1" s="2" t="s">
        <v>7</v>
      </c>
      <c r="G1" s="2" t="s">
        <v>8</v>
      </c>
      <c r="H1" s="2" t="s">
        <v>8</v>
      </c>
      <c r="I1" s="2"/>
    </row>
    <row r="2" spans="1:10" x14ac:dyDescent="0.25">
      <c r="A2" s="5">
        <v>43983</v>
      </c>
      <c r="B2">
        <v>0.54780393804045202</v>
      </c>
      <c r="C2">
        <v>3.9E-2</v>
      </c>
      <c r="D2" t="e">
        <f>C2*Time_wind_data!$T$2*Producers!#REF!</f>
        <v>#REF!</v>
      </c>
      <c r="E2">
        <v>3.9E-2</v>
      </c>
      <c r="F2" t="e">
        <f>E2*Time_wind_data!$T$2*Producers!#REF!</f>
        <v>#REF!</v>
      </c>
      <c r="G2">
        <v>3.9E-2</v>
      </c>
      <c r="H2" t="e">
        <f>G2*Time_wind_data!$T$2*Producers!#REF!</f>
        <v>#REF!</v>
      </c>
    </row>
    <row r="3" spans="1:10" x14ac:dyDescent="0.25">
      <c r="A3" s="5">
        <v>43983.041666666664</v>
      </c>
      <c r="B3">
        <v>0.53363441354610297</v>
      </c>
      <c r="C3">
        <v>3.6999999999999998E-2</v>
      </c>
      <c r="D3" t="e">
        <f>C3*Time_wind_data!$T$2*Producers!#REF!</f>
        <v>#REF!</v>
      </c>
      <c r="E3">
        <v>3.6999999999999998E-2</v>
      </c>
      <c r="F3" t="e">
        <f>E3*Time_wind_data!$T$2*Producers!#REF!</f>
        <v>#REF!</v>
      </c>
      <c r="G3">
        <v>3.6999999999999998E-2</v>
      </c>
      <c r="H3" t="e">
        <f>G3*Time_wind_data!$T$2*Producers!#REF!</f>
        <v>#REF!</v>
      </c>
      <c r="J3" s="3" t="s">
        <v>12</v>
      </c>
    </row>
    <row r="4" spans="1:10" x14ac:dyDescent="0.25">
      <c r="A4" s="5">
        <v>43983.08333321759</v>
      </c>
      <c r="B4">
        <v>0.51845278015929996</v>
      </c>
      <c r="C4">
        <v>4.1000000000000002E-2</v>
      </c>
      <c r="D4" t="e">
        <f>C4*Time_wind_data!$T$2*Producers!#REF!</f>
        <v>#REF!</v>
      </c>
      <c r="E4">
        <v>4.1000000000000002E-2</v>
      </c>
      <c r="F4" t="e">
        <f>E4*Time_wind_data!$T$2*Producers!#REF!</f>
        <v>#REF!</v>
      </c>
      <c r="G4">
        <v>4.1000000000000002E-2</v>
      </c>
      <c r="H4" t="e">
        <f>G4*Time_wind_data!$T$2*Producers!#REF!</f>
        <v>#REF!</v>
      </c>
      <c r="J4" s="3" t="s">
        <v>13</v>
      </c>
    </row>
    <row r="5" spans="1:10" x14ac:dyDescent="0.25">
      <c r="A5" s="5">
        <v>43983.124999826388</v>
      </c>
      <c r="B5">
        <v>0.52123607961354701</v>
      </c>
      <c r="C5">
        <v>4.3999999999999997E-2</v>
      </c>
      <c r="D5" t="e">
        <f>C5*Time_wind_data!$T$2*Producers!#REF!</f>
        <v>#REF!</v>
      </c>
      <c r="E5">
        <v>4.3999999999999997E-2</v>
      </c>
      <c r="F5" t="e">
        <f>E5*Time_wind_data!$T$2*Producers!#REF!</f>
        <v>#REF!</v>
      </c>
      <c r="G5">
        <v>4.3999999999999997E-2</v>
      </c>
      <c r="H5" t="e">
        <f>G5*Time_wind_data!$T$2*Producers!#REF!</f>
        <v>#REF!</v>
      </c>
      <c r="J5" s="3" t="s">
        <v>14</v>
      </c>
    </row>
    <row r="6" spans="1:10" x14ac:dyDescent="0.25">
      <c r="A6" s="5">
        <v>43983.166666435187</v>
      </c>
      <c r="B6">
        <v>0.53844193078525704</v>
      </c>
      <c r="C6">
        <v>4.3999999999999997E-2</v>
      </c>
      <c r="D6" t="e">
        <f>C6*Time_wind_data!$T$2*Producers!#REF!</f>
        <v>#REF!</v>
      </c>
      <c r="E6">
        <v>4.3999999999999997E-2</v>
      </c>
      <c r="F6" t="e">
        <f>E6*Time_wind_data!$T$2*Producers!#REF!</f>
        <v>#REF!</v>
      </c>
      <c r="G6">
        <v>4.3999999999999997E-2</v>
      </c>
      <c r="H6" t="e">
        <f>G6*Time_wind_data!$T$2*Producers!#REF!</f>
        <v>#REF!</v>
      </c>
    </row>
    <row r="7" spans="1:10" x14ac:dyDescent="0.25">
      <c r="A7" s="5">
        <v>43983.208333043978</v>
      </c>
      <c r="B7">
        <v>0.56323859865036696</v>
      </c>
      <c r="C7">
        <v>0.01</v>
      </c>
      <c r="D7" t="e">
        <f>C7*Time_wind_data!$T$2*Producers!#REF!</f>
        <v>#REF!</v>
      </c>
      <c r="E7">
        <v>0.01</v>
      </c>
      <c r="F7" t="e">
        <f>E7*Time_wind_data!$T$2*Producers!#REF!</f>
        <v>#REF!</v>
      </c>
      <c r="G7">
        <v>0.01</v>
      </c>
      <c r="H7" t="e">
        <f>G7*Time_wind_data!$T$2*Producers!#REF!</f>
        <v>#REF!</v>
      </c>
    </row>
    <row r="8" spans="1:10" x14ac:dyDescent="0.25">
      <c r="A8" s="5">
        <v>43983.249999652777</v>
      </c>
      <c r="B8">
        <v>0.594360947093312</v>
      </c>
      <c r="C8">
        <v>7.0000000000000001E-3</v>
      </c>
      <c r="D8" t="e">
        <f>C8*Time_wind_data!$T$2*Producers!#REF!</f>
        <v>#REF!</v>
      </c>
      <c r="E8">
        <v>7.0000000000000001E-3</v>
      </c>
      <c r="F8" t="e">
        <f>E8*Time_wind_data!$T$2*Producers!#REF!</f>
        <v>#REF!</v>
      </c>
      <c r="G8">
        <v>7.0000000000000001E-3</v>
      </c>
      <c r="H8" t="e">
        <f>G8*Time_wind_data!$T$2*Producers!#REF!</f>
        <v>#REF!</v>
      </c>
    </row>
    <row r="9" spans="1:10" x14ac:dyDescent="0.25">
      <c r="A9" s="5">
        <v>43983.291666261575</v>
      </c>
      <c r="B9">
        <v>0.64496639171598702</v>
      </c>
      <c r="C9">
        <v>2.7E-2</v>
      </c>
      <c r="D9" t="e">
        <f>C9*Time_wind_data!$T$2*Producers!#REF!</f>
        <v>#REF!</v>
      </c>
      <c r="E9">
        <v>2.7E-2</v>
      </c>
      <c r="F9" t="e">
        <f>E9*Time_wind_data!$T$2*Producers!#REF!</f>
        <v>#REF!</v>
      </c>
      <c r="G9">
        <v>2.7E-2</v>
      </c>
      <c r="H9" t="e">
        <f>G9*Time_wind_data!$T$2*Producers!#REF!</f>
        <v>#REF!</v>
      </c>
    </row>
    <row r="10" spans="1:10" x14ac:dyDescent="0.25">
      <c r="A10" s="5">
        <v>43983.333332870374</v>
      </c>
      <c r="B10">
        <v>0.67457057682025101</v>
      </c>
      <c r="C10">
        <v>4.2000000000000003E-2</v>
      </c>
      <c r="D10" t="e">
        <f>C10*Time_wind_data!$T$2*Producers!#REF!</f>
        <v>#REF!</v>
      </c>
      <c r="E10">
        <v>4.2000000000000003E-2</v>
      </c>
      <c r="F10" t="e">
        <f>E10*Time_wind_data!$T$2*Producers!#REF!</f>
        <v>#REF!</v>
      </c>
      <c r="G10">
        <v>4.2000000000000003E-2</v>
      </c>
      <c r="H10" t="e">
        <f>G10*Time_wind_data!$T$2*Producers!#REF!</f>
        <v>#REF!</v>
      </c>
    </row>
    <row r="11" spans="1:10" x14ac:dyDescent="0.25">
      <c r="A11" s="5">
        <v>43983.374999479165</v>
      </c>
      <c r="B11">
        <v>0.68975221020705402</v>
      </c>
      <c r="C11">
        <v>4.5999999999999999E-2</v>
      </c>
      <c r="D11" t="e">
        <f>C11*Time_wind_data!$T$2*Producers!#REF!</f>
        <v>#REF!</v>
      </c>
      <c r="E11">
        <v>4.5999999999999999E-2</v>
      </c>
      <c r="F11" t="e">
        <f>E11*Time_wind_data!$T$2*Producers!#REF!</f>
        <v>#REF!</v>
      </c>
      <c r="G11">
        <v>4.5999999999999999E-2</v>
      </c>
      <c r="H11" t="e">
        <f>G11*Time_wind_data!$T$2*Producers!#REF!</f>
        <v>#REF!</v>
      </c>
    </row>
    <row r="12" spans="1:10" x14ac:dyDescent="0.25">
      <c r="A12" s="5">
        <v>43983.416666087964</v>
      </c>
      <c r="B12">
        <v>0.69127037354573395</v>
      </c>
      <c r="C12">
        <v>4.5999999999999999E-2</v>
      </c>
      <c r="D12" t="e">
        <f>C12*Time_wind_data!$T$2*Producers!#REF!</f>
        <v>#REF!</v>
      </c>
      <c r="E12">
        <v>4.5999999999999999E-2</v>
      </c>
      <c r="F12" t="e">
        <f>E12*Time_wind_data!$T$2*Producers!#REF!</f>
        <v>#REF!</v>
      </c>
      <c r="G12">
        <v>4.5999999999999999E-2</v>
      </c>
      <c r="H12" t="e">
        <f>G12*Time_wind_data!$T$2*Producers!#REF!</f>
        <v>#REF!</v>
      </c>
    </row>
    <row r="13" spans="1:10" x14ac:dyDescent="0.25">
      <c r="A13" s="5">
        <v>43983.458332696762</v>
      </c>
      <c r="B13">
        <v>0.68114928462119895</v>
      </c>
      <c r="C13">
        <v>4.7E-2</v>
      </c>
      <c r="D13" t="e">
        <f>C13*Time_wind_data!$T$2*Producers!#REF!</f>
        <v>#REF!</v>
      </c>
      <c r="E13">
        <v>4.7E-2</v>
      </c>
      <c r="F13" t="e">
        <f>E13*Time_wind_data!$T$2*Producers!#REF!</f>
        <v>#REF!</v>
      </c>
      <c r="G13">
        <v>4.7E-2</v>
      </c>
      <c r="H13" t="e">
        <f>G13*Time_wind_data!$T$2*Producers!#REF!</f>
        <v>#REF!</v>
      </c>
    </row>
    <row r="14" spans="1:10" x14ac:dyDescent="0.25">
      <c r="A14" s="5">
        <v>43983.499999305554</v>
      </c>
      <c r="B14">
        <v>0.68216139351365301</v>
      </c>
      <c r="C14">
        <v>0.05</v>
      </c>
      <c r="D14" t="e">
        <f>C14*Time_wind_data!$T$2*Producers!#REF!</f>
        <v>#REF!</v>
      </c>
      <c r="E14">
        <v>0.05</v>
      </c>
      <c r="F14" t="e">
        <f>E14*Time_wind_data!$T$2*Producers!#REF!</f>
        <v>#REF!</v>
      </c>
      <c r="G14">
        <v>0.05</v>
      </c>
      <c r="H14" t="e">
        <f>G14*Time_wind_data!$T$2*Producers!#REF!</f>
        <v>#REF!</v>
      </c>
    </row>
    <row r="15" spans="1:10" x14ac:dyDescent="0.25">
      <c r="A15" s="5">
        <v>43983.541665914352</v>
      </c>
      <c r="B15">
        <v>0.68039020295185904</v>
      </c>
      <c r="C15">
        <v>5.6000000000000001E-2</v>
      </c>
      <c r="D15" t="e">
        <f>C15*Time_wind_data!$T$2*Producers!#REF!</f>
        <v>#REF!</v>
      </c>
      <c r="E15">
        <v>5.6000000000000001E-2</v>
      </c>
      <c r="F15" t="e">
        <f>E15*Time_wind_data!$T$2*Producers!#REF!</f>
        <v>#REF!</v>
      </c>
      <c r="G15">
        <v>5.6000000000000001E-2</v>
      </c>
      <c r="H15" t="e">
        <f>G15*Time_wind_data!$T$2*Producers!#REF!</f>
        <v>#REF!</v>
      </c>
    </row>
    <row r="16" spans="1:10" x14ac:dyDescent="0.25">
      <c r="A16" s="5">
        <v>43983.583332523151</v>
      </c>
      <c r="B16">
        <v>0.70594595248630998</v>
      </c>
      <c r="C16">
        <v>6.5000000000000002E-2</v>
      </c>
      <c r="D16" t="e">
        <f>C16*Time_wind_data!$T$2*Producers!#REF!</f>
        <v>#REF!</v>
      </c>
      <c r="E16">
        <v>6.5000000000000002E-2</v>
      </c>
      <c r="F16" t="e">
        <f>E16*Time_wind_data!$T$2*Producers!#REF!</f>
        <v>#REF!</v>
      </c>
      <c r="G16">
        <v>6.5000000000000002E-2</v>
      </c>
      <c r="H16" t="e">
        <f>G16*Time_wind_data!$T$2*Producers!#REF!</f>
        <v>#REF!</v>
      </c>
    </row>
    <row r="17" spans="1:8" x14ac:dyDescent="0.25">
      <c r="A17" s="5">
        <v>43983.624999131942</v>
      </c>
      <c r="B17">
        <v>0.69228248243818702</v>
      </c>
      <c r="C17">
        <v>7.8E-2</v>
      </c>
      <c r="D17" t="e">
        <f>C17*Time_wind_data!$T$2*Producers!#REF!</f>
        <v>#REF!</v>
      </c>
      <c r="E17">
        <v>7.8E-2</v>
      </c>
      <c r="F17" t="e">
        <f>E17*Time_wind_data!$T$2*Producers!#REF!</f>
        <v>#REF!</v>
      </c>
      <c r="G17">
        <v>7.8E-2</v>
      </c>
      <c r="H17" t="e">
        <f>G17*Time_wind_data!$T$2*Producers!#REF!</f>
        <v>#REF!</v>
      </c>
    </row>
    <row r="18" spans="1:8" x14ac:dyDescent="0.25">
      <c r="A18" s="5">
        <v>43983.66666574074</v>
      </c>
      <c r="B18">
        <v>0.69582486356177498</v>
      </c>
      <c r="C18">
        <v>0.08</v>
      </c>
      <c r="D18" t="e">
        <f>C18*Time_wind_data!$T$2*Producers!#REF!</f>
        <v>#REF!</v>
      </c>
      <c r="E18">
        <v>0.08</v>
      </c>
      <c r="F18" t="e">
        <f>E18*Time_wind_data!$T$2*Producers!#REF!</f>
        <v>#REF!</v>
      </c>
      <c r="G18">
        <v>0.08</v>
      </c>
      <c r="H18" t="e">
        <f>G18*Time_wind_data!$T$2*Producers!#REF!</f>
        <v>#REF!</v>
      </c>
    </row>
    <row r="19" spans="1:8" x14ac:dyDescent="0.25">
      <c r="A19" s="5">
        <v>43983.708332349539</v>
      </c>
      <c r="B19">
        <v>0.69607789078488802</v>
      </c>
      <c r="C19">
        <v>6.7000000000000004E-2</v>
      </c>
      <c r="D19" t="e">
        <f>C19*Time_wind_data!$T$2*Producers!#REF!</f>
        <v>#REF!</v>
      </c>
      <c r="E19">
        <v>6.7000000000000004E-2</v>
      </c>
      <c r="F19" t="e">
        <f>E19*Time_wind_data!$T$2*Producers!#REF!</f>
        <v>#REF!</v>
      </c>
      <c r="G19">
        <v>6.7000000000000004E-2</v>
      </c>
      <c r="H19" t="e">
        <f>G19*Time_wind_data!$T$2*Producers!#REF!</f>
        <v>#REF!</v>
      </c>
    </row>
    <row r="20" spans="1:8" x14ac:dyDescent="0.25">
      <c r="A20" s="5">
        <v>43983.74999895833</v>
      </c>
      <c r="B20">
        <v>0.70493384359385602</v>
      </c>
      <c r="C20">
        <v>6.6000000000000003E-2</v>
      </c>
      <c r="D20" t="e">
        <f>C20*Time_wind_data!$T$2*Producers!#REF!</f>
        <v>#REF!</v>
      </c>
      <c r="E20">
        <v>6.6000000000000003E-2</v>
      </c>
      <c r="F20" t="e">
        <f>E20*Time_wind_data!$T$2*Producers!#REF!</f>
        <v>#REF!</v>
      </c>
      <c r="G20">
        <v>6.6000000000000003E-2</v>
      </c>
      <c r="H20" t="e">
        <f>G20*Time_wind_data!$T$2*Producers!#REF!</f>
        <v>#REF!</v>
      </c>
    </row>
    <row r="21" spans="1:8" x14ac:dyDescent="0.25">
      <c r="A21" s="5">
        <v>43983.791665567129</v>
      </c>
      <c r="B21">
        <v>0.707970170271217</v>
      </c>
      <c r="C21">
        <v>8.2000000000000003E-2</v>
      </c>
      <c r="D21" t="e">
        <f>C21*Time_wind_data!$T$2*Producers!#REF!</f>
        <v>#REF!</v>
      </c>
      <c r="E21">
        <v>8.2000000000000003E-2</v>
      </c>
      <c r="F21" t="e">
        <f>E21*Time_wind_data!$T$2*Producers!#REF!</f>
        <v>#REF!</v>
      </c>
      <c r="G21">
        <v>8.2000000000000003E-2</v>
      </c>
      <c r="H21" t="e">
        <f>G21*Time_wind_data!$T$2*Producers!#REF!</f>
        <v>#REF!</v>
      </c>
    </row>
    <row r="22" spans="1:8" x14ac:dyDescent="0.25">
      <c r="A22" s="5">
        <v>43983.833332175927</v>
      </c>
      <c r="B22">
        <v>0.69430670022309404</v>
      </c>
      <c r="C22">
        <v>9.1999999999999998E-2</v>
      </c>
      <c r="D22" t="e">
        <f>C22*Time_wind_data!$T$2*Producers!#REF!</f>
        <v>#REF!</v>
      </c>
      <c r="E22">
        <v>9.1999999999999998E-2</v>
      </c>
      <c r="F22" t="e">
        <f>E22*Time_wind_data!$T$2*Producers!#REF!</f>
        <v>#REF!</v>
      </c>
      <c r="G22">
        <v>9.1999999999999998E-2</v>
      </c>
      <c r="H22" t="e">
        <f>G22*Time_wind_data!$T$2*Producers!#REF!</f>
        <v>#REF!</v>
      </c>
    </row>
    <row r="23" spans="1:8" x14ac:dyDescent="0.25">
      <c r="A23" s="5">
        <v>43983.874998784719</v>
      </c>
      <c r="B23">
        <v>0.66672673290373696</v>
      </c>
      <c r="C23">
        <v>8.8999999999999996E-2</v>
      </c>
      <c r="D23" t="e">
        <f>C23*Time_wind_data!$T$2*Producers!#REF!</f>
        <v>#REF!</v>
      </c>
      <c r="E23">
        <v>8.8999999999999996E-2</v>
      </c>
      <c r="F23" t="e">
        <f>E23*Time_wind_data!$T$2*Producers!#REF!</f>
        <v>#REF!</v>
      </c>
      <c r="G23">
        <v>8.8999999999999996E-2</v>
      </c>
      <c r="H23" t="e">
        <f>G23*Time_wind_data!$T$2*Producers!#REF!</f>
        <v>#REF!</v>
      </c>
    </row>
    <row r="24" spans="1:8" x14ac:dyDescent="0.25">
      <c r="A24" s="5">
        <v>43983.916665393517</v>
      </c>
      <c r="B24">
        <v>0.61055468937256796</v>
      </c>
      <c r="C24">
        <v>7.2999999999999995E-2</v>
      </c>
      <c r="D24" t="e">
        <f>C24*Time_wind_data!$T$2*Producers!#REF!</f>
        <v>#REF!</v>
      </c>
      <c r="E24">
        <v>7.2999999999999995E-2</v>
      </c>
      <c r="F24" t="e">
        <f>E24*Time_wind_data!$T$2*Producers!#REF!</f>
        <v>#REF!</v>
      </c>
      <c r="G24">
        <v>7.2999999999999995E-2</v>
      </c>
      <c r="H24" t="e">
        <f>G24*Time_wind_data!$T$2*Producers!#REF!</f>
        <v>#REF!</v>
      </c>
    </row>
    <row r="25" spans="1:8" x14ac:dyDescent="0.25">
      <c r="A25" s="5">
        <v>43983.958332002316</v>
      </c>
      <c r="B25">
        <v>0.56500978921216105</v>
      </c>
      <c r="C25">
        <v>5.2999999999999999E-2</v>
      </c>
      <c r="D25" t="e">
        <f>C25*Time_wind_data!$T$2*Producers!#REF!</f>
        <v>#REF!</v>
      </c>
      <c r="E25">
        <v>5.2999999999999999E-2</v>
      </c>
      <c r="F25" t="e">
        <f>E25*Time_wind_data!$T$2*Producers!#REF!</f>
        <v>#REF!</v>
      </c>
      <c r="G25">
        <v>5.2999999999999999E-2</v>
      </c>
      <c r="H25" t="e">
        <f>G25*Time_wind_data!$T$2*Producers!#REF!</f>
        <v>#REF!</v>
      </c>
    </row>
    <row r="26" spans="1:8" x14ac:dyDescent="0.25">
      <c r="A26" s="5">
        <v>43983.999998611114</v>
      </c>
      <c r="B26">
        <v>0.547044856371111</v>
      </c>
      <c r="C26">
        <v>3.9E-2</v>
      </c>
      <c r="D26" t="e">
        <f>C26*Time_wind_data!$T$2*Producers!#REF!</f>
        <v>#REF!</v>
      </c>
      <c r="E26">
        <v>3.9E-2</v>
      </c>
      <c r="F26" t="e">
        <f>E26*Time_wind_data!$T$2*Producers!#REF!</f>
        <v>#REF!</v>
      </c>
      <c r="G26">
        <v>3.9E-2</v>
      </c>
      <c r="H26" t="e">
        <f>G26*Time_wind_data!$T$2*Producers!#REF!</f>
        <v>#REF!</v>
      </c>
    </row>
    <row r="27" spans="1:8" x14ac:dyDescent="0.25">
      <c r="A27" s="5">
        <v>43984.041665219906</v>
      </c>
      <c r="B27">
        <v>0.53414046799232995</v>
      </c>
      <c r="C27">
        <v>3.6999999999999998E-2</v>
      </c>
      <c r="D27" t="e">
        <f>C27*Time_wind_data!$T$2*Producers!#REF!</f>
        <v>#REF!</v>
      </c>
      <c r="E27">
        <v>3.6999999999999998E-2</v>
      </c>
      <c r="F27" t="e">
        <f>E27*Time_wind_data!$T$2*Producers!#REF!</f>
        <v>#REF!</v>
      </c>
      <c r="G27">
        <v>3.6999999999999998E-2</v>
      </c>
      <c r="H27" t="e">
        <f>G27*Time_wind_data!$T$2*Producers!#REF!</f>
        <v>#REF!</v>
      </c>
    </row>
    <row r="28" spans="1:8" x14ac:dyDescent="0.25">
      <c r="A28" s="5">
        <v>43984.083331828704</v>
      </c>
      <c r="B28">
        <v>0.51769369848996005</v>
      </c>
      <c r="C28">
        <v>3.5999999999999997E-2</v>
      </c>
      <c r="D28" t="e">
        <f>C28*Time_wind_data!$T$2*Producers!#REF!</f>
        <v>#REF!</v>
      </c>
      <c r="E28">
        <v>3.5999999999999997E-2</v>
      </c>
      <c r="F28" t="e">
        <f>E28*Time_wind_data!$T$2*Producers!#REF!</f>
        <v>#REF!</v>
      </c>
      <c r="G28">
        <v>3.5999999999999997E-2</v>
      </c>
      <c r="H28" t="e">
        <f>G28*Time_wind_data!$T$2*Producers!#REF!</f>
        <v>#REF!</v>
      </c>
    </row>
    <row r="29" spans="1:8" x14ac:dyDescent="0.25">
      <c r="A29" s="5">
        <v>43984.124998437503</v>
      </c>
      <c r="B29">
        <v>0.53844193078525704</v>
      </c>
      <c r="C29">
        <v>3.5999999999999997E-2</v>
      </c>
      <c r="D29" t="e">
        <f>C29*Time_wind_data!$T$2*Producers!#REF!</f>
        <v>#REF!</v>
      </c>
      <c r="E29">
        <v>3.5999999999999997E-2</v>
      </c>
      <c r="F29" t="e">
        <f>E29*Time_wind_data!$T$2*Producers!#REF!</f>
        <v>#REF!</v>
      </c>
      <c r="G29">
        <v>3.5999999999999997E-2</v>
      </c>
      <c r="H29" t="e">
        <f>G29*Time_wind_data!$T$2*Producers!#REF!</f>
        <v>#REF!</v>
      </c>
    </row>
    <row r="30" spans="1:8" x14ac:dyDescent="0.25">
      <c r="A30" s="5">
        <v>43984.166665046294</v>
      </c>
      <c r="B30">
        <v>0.61435009771926896</v>
      </c>
      <c r="C30">
        <v>2.1000000000000001E-2</v>
      </c>
      <c r="D30" t="e">
        <f>C30*Time_wind_data!$T$2*Producers!#REF!</f>
        <v>#REF!</v>
      </c>
      <c r="E30">
        <v>2.1000000000000001E-2</v>
      </c>
      <c r="F30" t="e">
        <f>E30*Time_wind_data!$T$2*Producers!#REF!</f>
        <v>#REF!</v>
      </c>
      <c r="G30">
        <v>2.1000000000000001E-2</v>
      </c>
      <c r="H30" t="e">
        <f>G30*Time_wind_data!$T$2*Producers!#REF!</f>
        <v>#REF!</v>
      </c>
    </row>
    <row r="31" spans="1:8" x14ac:dyDescent="0.25">
      <c r="A31" s="5">
        <v>43984.208331655092</v>
      </c>
      <c r="B31">
        <v>0.72669418478160597</v>
      </c>
      <c r="C31">
        <v>5.0000000000000001E-3</v>
      </c>
      <c r="D31" t="e">
        <f>C31*Time_wind_data!$T$2*Producers!#REF!</f>
        <v>#REF!</v>
      </c>
      <c r="E31">
        <v>5.0000000000000001E-3</v>
      </c>
      <c r="F31" t="e">
        <f>E31*Time_wind_data!$T$2*Producers!#REF!</f>
        <v>#REF!</v>
      </c>
      <c r="G31">
        <v>5.0000000000000001E-3</v>
      </c>
      <c r="H31" t="e">
        <f>G31*Time_wind_data!$T$2*Producers!#REF!</f>
        <v>#REF!</v>
      </c>
    </row>
    <row r="32" spans="1:8" x14ac:dyDescent="0.25">
      <c r="A32" s="5">
        <v>43984.249998263891</v>
      </c>
      <c r="B32">
        <v>0.77856476551984799</v>
      </c>
      <c r="C32">
        <v>4.0000000000000001E-3</v>
      </c>
      <c r="D32" t="e">
        <f>C32*Time_wind_data!$T$2*Producers!#REF!</f>
        <v>#REF!</v>
      </c>
      <c r="E32">
        <v>4.0000000000000001E-3</v>
      </c>
      <c r="F32" t="e">
        <f>E32*Time_wind_data!$T$2*Producers!#REF!</f>
        <v>#REF!</v>
      </c>
      <c r="G32">
        <v>4.0000000000000001E-3</v>
      </c>
      <c r="H32" t="e">
        <f>G32*Time_wind_data!$T$2*Producers!#REF!</f>
        <v>#REF!</v>
      </c>
    </row>
    <row r="33" spans="1:8" x14ac:dyDescent="0.25">
      <c r="A33" s="5">
        <v>43984.291664872682</v>
      </c>
      <c r="B33">
        <v>0.79146915389863004</v>
      </c>
      <c r="C33">
        <v>1.7000000000000001E-2</v>
      </c>
      <c r="D33" t="e">
        <f>C33*Time_wind_data!$T$2*Producers!#REF!</f>
        <v>#REF!</v>
      </c>
      <c r="E33">
        <v>1.7000000000000001E-2</v>
      </c>
      <c r="F33" t="e">
        <f>E33*Time_wind_data!$T$2*Producers!#REF!</f>
        <v>#REF!</v>
      </c>
      <c r="G33">
        <v>1.7000000000000001E-2</v>
      </c>
      <c r="H33" t="e">
        <f>G33*Time_wind_data!$T$2*Producers!#REF!</f>
        <v>#REF!</v>
      </c>
    </row>
    <row r="34" spans="1:8" x14ac:dyDescent="0.25">
      <c r="A34" s="5">
        <v>43984.333331481481</v>
      </c>
      <c r="B34">
        <v>0.79830088892269102</v>
      </c>
      <c r="C34">
        <v>4.8000000000000001E-2</v>
      </c>
      <c r="D34" t="e">
        <f>C34*Time_wind_data!$T$2*Producers!#REF!</f>
        <v>#REF!</v>
      </c>
      <c r="E34">
        <v>4.8000000000000001E-2</v>
      </c>
      <c r="F34" t="e">
        <f>E34*Time_wind_data!$T$2*Producers!#REF!</f>
        <v>#REF!</v>
      </c>
      <c r="G34">
        <v>4.8000000000000001E-2</v>
      </c>
      <c r="H34" t="e">
        <f>G34*Time_wind_data!$T$2*Producers!#REF!</f>
        <v>#REF!</v>
      </c>
    </row>
    <row r="35" spans="1:8" x14ac:dyDescent="0.25">
      <c r="A35" s="5">
        <v>43984.374998090279</v>
      </c>
      <c r="B35">
        <v>0.792481262791083</v>
      </c>
      <c r="C35">
        <v>6.8000000000000005E-2</v>
      </c>
      <c r="D35" t="e">
        <f>C35*Time_wind_data!$T$2*Producers!#REF!</f>
        <v>#REF!</v>
      </c>
      <c r="E35">
        <v>6.8000000000000005E-2</v>
      </c>
      <c r="F35" t="e">
        <f>E35*Time_wind_data!$T$2*Producers!#REF!</f>
        <v>#REF!</v>
      </c>
      <c r="G35">
        <v>6.8000000000000005E-2</v>
      </c>
      <c r="H35" t="e">
        <f>G35*Time_wind_data!$T$2*Producers!#REF!</f>
        <v>#REF!</v>
      </c>
    </row>
    <row r="36" spans="1:8" x14ac:dyDescent="0.25">
      <c r="A36" s="5">
        <v>43984.416664699071</v>
      </c>
      <c r="B36">
        <v>0.80184327004627798</v>
      </c>
      <c r="C36">
        <v>8.5999999999999993E-2</v>
      </c>
      <c r="D36" t="e">
        <f>C36*Time_wind_data!$T$2*Producers!#REF!</f>
        <v>#REF!</v>
      </c>
      <c r="E36">
        <v>8.5999999999999993E-2</v>
      </c>
      <c r="F36" t="e">
        <f>E36*Time_wind_data!$T$2*Producers!#REF!</f>
        <v>#REF!</v>
      </c>
      <c r="G36">
        <v>8.5999999999999993E-2</v>
      </c>
      <c r="H36" t="e">
        <f>G36*Time_wind_data!$T$2*Producers!#REF!</f>
        <v>#REF!</v>
      </c>
    </row>
    <row r="37" spans="1:8" x14ac:dyDescent="0.25">
      <c r="A37" s="5">
        <v>43984.458331307869</v>
      </c>
      <c r="B37">
        <v>0.79222823556796995</v>
      </c>
      <c r="C37">
        <v>0.10299999999999999</v>
      </c>
      <c r="D37" t="e">
        <f>C37*Time_wind_data!$T$2*Producers!#REF!</f>
        <v>#REF!</v>
      </c>
      <c r="E37">
        <v>0.10299999999999999</v>
      </c>
      <c r="F37" t="e">
        <f>E37*Time_wind_data!$T$2*Producers!#REF!</f>
        <v>#REF!</v>
      </c>
      <c r="G37">
        <v>0.10299999999999999</v>
      </c>
      <c r="H37" t="e">
        <f>G37*Time_wind_data!$T$2*Producers!#REF!</f>
        <v>#REF!</v>
      </c>
    </row>
    <row r="38" spans="1:8" x14ac:dyDescent="0.25">
      <c r="A38" s="5">
        <v>43984.499997916668</v>
      </c>
      <c r="B38">
        <v>0.78969796333683595</v>
      </c>
      <c r="C38">
        <v>0.11700000000000001</v>
      </c>
      <c r="D38" t="e">
        <f>C38*Time_wind_data!$T$2*Producers!#REF!</f>
        <v>#REF!</v>
      </c>
      <c r="E38">
        <v>0.11700000000000001</v>
      </c>
      <c r="F38" t="e">
        <f>E38*Time_wind_data!$T$2*Producers!#REF!</f>
        <v>#REF!</v>
      </c>
      <c r="G38">
        <v>0.11700000000000001</v>
      </c>
      <c r="H38" t="e">
        <f>G38*Time_wind_data!$T$2*Producers!#REF!</f>
        <v>#REF!</v>
      </c>
    </row>
    <row r="39" spans="1:8" x14ac:dyDescent="0.25">
      <c r="A39" s="5">
        <v>43984.541664525466</v>
      </c>
      <c r="B39">
        <v>0.78590255499013595</v>
      </c>
      <c r="C39">
        <v>0.125</v>
      </c>
      <c r="D39" t="e">
        <f>C39*Time_wind_data!$T$2*Producers!#REF!</f>
        <v>#REF!</v>
      </c>
      <c r="E39">
        <v>0.125</v>
      </c>
      <c r="F39" t="e">
        <f>E39*Time_wind_data!$T$2*Producers!#REF!</f>
        <v>#REF!</v>
      </c>
      <c r="G39">
        <v>0.125</v>
      </c>
      <c r="H39" t="e">
        <f>G39*Time_wind_data!$T$2*Producers!#REF!</f>
        <v>#REF!</v>
      </c>
    </row>
    <row r="40" spans="1:8" x14ac:dyDescent="0.25">
      <c r="A40" s="5">
        <v>43984.583331134258</v>
      </c>
      <c r="B40">
        <v>0.79045704500617597</v>
      </c>
      <c r="C40">
        <v>0.123</v>
      </c>
      <c r="D40" t="e">
        <f>C40*Time_wind_data!$T$2*Producers!#REF!</f>
        <v>#REF!</v>
      </c>
      <c r="E40">
        <v>0.123</v>
      </c>
      <c r="F40" t="e">
        <f>E40*Time_wind_data!$T$2*Producers!#REF!</f>
        <v>#REF!</v>
      </c>
      <c r="G40">
        <v>0.123</v>
      </c>
      <c r="H40" t="e">
        <f>G40*Time_wind_data!$T$2*Producers!#REF!</f>
        <v>#REF!</v>
      </c>
    </row>
    <row r="41" spans="1:8" x14ac:dyDescent="0.25">
      <c r="A41" s="5">
        <v>43984.624997743056</v>
      </c>
      <c r="B41">
        <v>0.77502238439626003</v>
      </c>
      <c r="C41">
        <v>0.11899999999999999</v>
      </c>
      <c r="D41" t="e">
        <f>C41*Time_wind_data!$T$2*Producers!#REF!</f>
        <v>#REF!</v>
      </c>
      <c r="E41">
        <v>0.11899999999999999</v>
      </c>
      <c r="F41" t="e">
        <f>E41*Time_wind_data!$T$2*Producers!#REF!</f>
        <v>#REF!</v>
      </c>
      <c r="G41">
        <v>0.11899999999999999</v>
      </c>
      <c r="H41" t="e">
        <f>G41*Time_wind_data!$T$2*Producers!#REF!</f>
        <v>#REF!</v>
      </c>
    </row>
    <row r="42" spans="1:8" x14ac:dyDescent="0.25">
      <c r="A42" s="5">
        <v>43984.666664351855</v>
      </c>
      <c r="B42">
        <v>0.76211799601747798</v>
      </c>
      <c r="C42">
        <v>0.11799999999999999</v>
      </c>
      <c r="D42" t="e">
        <f>C42*Time_wind_data!$T$2*Producers!#REF!</f>
        <v>#REF!</v>
      </c>
      <c r="E42">
        <v>0.11799999999999999</v>
      </c>
      <c r="F42" t="e">
        <f>E42*Time_wind_data!$T$2*Producers!#REF!</f>
        <v>#REF!</v>
      </c>
      <c r="G42">
        <v>0.11799999999999999</v>
      </c>
      <c r="H42" t="e">
        <f>G42*Time_wind_data!$T$2*Producers!#REF!</f>
        <v>#REF!</v>
      </c>
    </row>
    <row r="43" spans="1:8" x14ac:dyDescent="0.25">
      <c r="A43" s="5">
        <v>43984.708330960646</v>
      </c>
      <c r="B43">
        <v>0.76135891434813796</v>
      </c>
      <c r="C43">
        <v>0.109</v>
      </c>
      <c r="D43" t="e">
        <f>C43*Time_wind_data!$T$2*Producers!#REF!</f>
        <v>#REF!</v>
      </c>
      <c r="E43">
        <v>0.109</v>
      </c>
      <c r="F43" t="e">
        <f>E43*Time_wind_data!$T$2*Producers!#REF!</f>
        <v>#REF!</v>
      </c>
      <c r="G43">
        <v>0.109</v>
      </c>
      <c r="H43" t="e">
        <f>G43*Time_wind_data!$T$2*Producers!#REF!</f>
        <v>#REF!</v>
      </c>
    </row>
    <row r="44" spans="1:8" x14ac:dyDescent="0.25">
      <c r="A44" s="5">
        <v>43984.749997569445</v>
      </c>
      <c r="B44">
        <v>0.76059983267879805</v>
      </c>
      <c r="C44">
        <v>9.4E-2</v>
      </c>
      <c r="D44" t="e">
        <f>C44*Time_wind_data!$T$2*Producers!#REF!</f>
        <v>#REF!</v>
      </c>
      <c r="E44">
        <v>9.4E-2</v>
      </c>
      <c r="F44" t="e">
        <f>E44*Time_wind_data!$T$2*Producers!#REF!</f>
        <v>#REF!</v>
      </c>
      <c r="G44">
        <v>9.4E-2</v>
      </c>
      <c r="H44" t="e">
        <f>G44*Time_wind_data!$T$2*Producers!#REF!</f>
        <v>#REF!</v>
      </c>
    </row>
    <row r="45" spans="1:8" x14ac:dyDescent="0.25">
      <c r="A45" s="5">
        <v>43984.791664178243</v>
      </c>
      <c r="B45">
        <v>0.74238187261463495</v>
      </c>
      <c r="C45">
        <v>7.3999999999999996E-2</v>
      </c>
      <c r="D45" t="e">
        <f>C45*Time_wind_data!$T$2*Producers!#REF!</f>
        <v>#REF!</v>
      </c>
      <c r="E45">
        <v>7.3999999999999996E-2</v>
      </c>
      <c r="F45" t="e">
        <f>E45*Time_wind_data!$T$2*Producers!#REF!</f>
        <v>#REF!</v>
      </c>
      <c r="G45">
        <v>7.3999999999999996E-2</v>
      </c>
      <c r="H45" t="e">
        <f>G45*Time_wind_data!$T$2*Producers!#REF!</f>
        <v>#REF!</v>
      </c>
    </row>
    <row r="46" spans="1:8" x14ac:dyDescent="0.25">
      <c r="A46" s="5">
        <v>43984.833330787034</v>
      </c>
      <c r="B46">
        <v>0.72593510311226594</v>
      </c>
      <c r="C46">
        <v>5.1999999999999998E-2</v>
      </c>
      <c r="D46" t="e">
        <f>C46*Time_wind_data!$T$2*Producers!#REF!</f>
        <v>#REF!</v>
      </c>
      <c r="E46">
        <v>5.1999999999999998E-2</v>
      </c>
      <c r="F46" t="e">
        <f>E46*Time_wind_data!$T$2*Producers!#REF!</f>
        <v>#REF!</v>
      </c>
      <c r="G46">
        <v>5.1999999999999998E-2</v>
      </c>
      <c r="H46" t="e">
        <f>G46*Time_wind_data!$T$2*Producers!#REF!</f>
        <v>#REF!</v>
      </c>
    </row>
    <row r="47" spans="1:8" x14ac:dyDescent="0.25">
      <c r="A47" s="5">
        <v>43984.874997395833</v>
      </c>
      <c r="B47">
        <v>0.68393258407544599</v>
      </c>
      <c r="C47">
        <v>3.1E-2</v>
      </c>
      <c r="D47" t="e">
        <f>C47*Time_wind_data!$T$2*Producers!#REF!</f>
        <v>#REF!</v>
      </c>
      <c r="E47">
        <v>3.1E-2</v>
      </c>
      <c r="F47" t="e">
        <f>E47*Time_wind_data!$T$2*Producers!#REF!</f>
        <v>#REF!</v>
      </c>
      <c r="G47">
        <v>3.1E-2</v>
      </c>
      <c r="H47" t="e">
        <f>G47*Time_wind_data!$T$2*Producers!#REF!</f>
        <v>#REF!</v>
      </c>
    </row>
    <row r="48" spans="1:8" x14ac:dyDescent="0.25">
      <c r="A48" s="5">
        <v>43984.916664004631</v>
      </c>
      <c r="B48">
        <v>0.62194091441266997</v>
      </c>
      <c r="C48">
        <v>3.4000000000000002E-2</v>
      </c>
      <c r="D48" t="e">
        <f>C48*Time_wind_data!$T$2*Producers!#REF!</f>
        <v>#REF!</v>
      </c>
      <c r="E48">
        <v>3.4000000000000002E-2</v>
      </c>
      <c r="F48" t="e">
        <f>E48*Time_wind_data!$T$2*Producers!#REF!</f>
        <v>#REF!</v>
      </c>
      <c r="G48">
        <v>3.4000000000000002E-2</v>
      </c>
      <c r="H48" t="e">
        <f>G48*Time_wind_data!$T$2*Producers!#REF!</f>
        <v>#REF!</v>
      </c>
    </row>
    <row r="49" spans="1:9" x14ac:dyDescent="0.25">
      <c r="A49" s="5">
        <v>43984.95833090278</v>
      </c>
      <c r="B49">
        <v>0.58069747704519004</v>
      </c>
      <c r="C49">
        <v>4.1000000000000002E-2</v>
      </c>
      <c r="D49" t="e">
        <f>C49*Time_wind_data!$T$2*Producers!#REF!</f>
        <v>#REF!</v>
      </c>
      <c r="E49">
        <v>4.1000000000000002E-2</v>
      </c>
      <c r="F49" t="e">
        <f>E49*Time_wind_data!$T$2*Producers!#REF!</f>
        <v>#REF!</v>
      </c>
      <c r="G49">
        <v>4.1000000000000002E-2</v>
      </c>
      <c r="H49" t="e">
        <f>G49*Time_wind_data!$T$2*Producers!#REF!</f>
        <v>#REF!</v>
      </c>
      <c r="I49" t="s">
        <v>9</v>
      </c>
    </row>
    <row r="50" spans="1:9" x14ac:dyDescent="0.25">
      <c r="A50" s="5">
        <v>43984.999997569445</v>
      </c>
      <c r="B50" s="4">
        <v>0.55944319030366696</v>
      </c>
      <c r="C50" s="4">
        <v>5.5E-2</v>
      </c>
      <c r="D50" t="e">
        <f>C50*Time_wind_data!$T$2*Producers!#REF!</f>
        <v>#REF!</v>
      </c>
      <c r="E50" s="4">
        <v>5.5E-2</v>
      </c>
      <c r="F50" t="e">
        <f>E50*Time_wind_data!$T$2*Producers!#REF!</f>
        <v>#REF!</v>
      </c>
      <c r="G50" s="4">
        <v>5.5E-2</v>
      </c>
      <c r="H50" t="e">
        <f>G50*Time_wind_data!$T$2*Producers!#REF!</f>
        <v>#REF!</v>
      </c>
      <c r="I50" t="s">
        <v>10</v>
      </c>
    </row>
    <row r="51" spans="1:9" x14ac:dyDescent="0.25">
      <c r="A51" s="5">
        <v>43985.041664236109</v>
      </c>
      <c r="B51" s="4">
        <v>0.55412961861828602</v>
      </c>
      <c r="C51" s="4">
        <v>8.4000000000000005E-2</v>
      </c>
      <c r="D51" t="e">
        <f>C51*Time_wind_data!$T$2*Producers!#REF!</f>
        <v>#REF!</v>
      </c>
      <c r="E51" s="4">
        <f t="shared" ref="E51:E74" si="0">C51*1.25</f>
        <v>0.10500000000000001</v>
      </c>
      <c r="F51" t="e">
        <f>E51*Time_wind_data!$T$2*Producers!#REF!</f>
        <v>#REF!</v>
      </c>
      <c r="G51" s="4">
        <f t="shared" ref="G51:G74" si="1">C51*0.75</f>
        <v>6.3E-2</v>
      </c>
      <c r="H51" t="e">
        <f>G51*Time_wind_data!$T$2*Producers!#REF!</f>
        <v>#REF!</v>
      </c>
    </row>
    <row r="52" spans="1:9" x14ac:dyDescent="0.25">
      <c r="A52" s="5">
        <v>43985.08333090278</v>
      </c>
      <c r="B52" s="4">
        <v>0.54299642080129795</v>
      </c>
      <c r="C52" s="4">
        <v>0.11799999999999999</v>
      </c>
      <c r="D52" t="e">
        <f>C52*Time_wind_data!$T$2*Producers!#REF!</f>
        <v>#REF!</v>
      </c>
      <c r="E52" s="4">
        <f t="shared" si="0"/>
        <v>0.14749999999999999</v>
      </c>
      <c r="F52" t="e">
        <f>E52*Time_wind_data!$T$2*Producers!#REF!</f>
        <v>#REF!</v>
      </c>
      <c r="G52" s="4">
        <f t="shared" si="1"/>
        <v>8.8499999999999995E-2</v>
      </c>
      <c r="H52" t="e">
        <f>G52*Time_wind_data!$T$2*Producers!#REF!</f>
        <v>#REF!</v>
      </c>
    </row>
    <row r="53" spans="1:9" x14ac:dyDescent="0.25">
      <c r="A53" s="5">
        <v>43985.124997569445</v>
      </c>
      <c r="B53" s="4">
        <v>0.56273254420414098</v>
      </c>
      <c r="C53" s="4">
        <v>9.4E-2</v>
      </c>
      <c r="D53" t="e">
        <f>C53*Time_wind_data!$T$2*Producers!#REF!</f>
        <v>#REF!</v>
      </c>
      <c r="E53" s="4">
        <f t="shared" si="0"/>
        <v>0.11749999999999999</v>
      </c>
      <c r="F53" t="e">
        <f>E53*Time_wind_data!$T$2*Producers!#REF!</f>
        <v>#REF!</v>
      </c>
      <c r="G53" s="4">
        <f t="shared" si="1"/>
        <v>7.0500000000000007E-2</v>
      </c>
      <c r="H53" t="e">
        <f>G53*Time_wind_data!$T$2*Producers!#REF!</f>
        <v>#REF!</v>
      </c>
    </row>
    <row r="54" spans="1:9" x14ac:dyDescent="0.25">
      <c r="A54" s="5">
        <v>43985.166664236109</v>
      </c>
      <c r="B54" s="4">
        <v>0.64699060950089404</v>
      </c>
      <c r="C54" s="4">
        <v>4.2999999999999997E-2</v>
      </c>
      <c r="D54" t="e">
        <f>C54*Time_wind_data!$T$2*Producers!#REF!</f>
        <v>#REF!</v>
      </c>
      <c r="E54" s="4">
        <f t="shared" si="0"/>
        <v>5.3749999999999992E-2</v>
      </c>
      <c r="F54" t="e">
        <f>E54*Time_wind_data!$T$2*Producers!#REF!</f>
        <v>#REF!</v>
      </c>
      <c r="G54" s="4">
        <f t="shared" si="1"/>
        <v>3.2250000000000001E-2</v>
      </c>
      <c r="H54" t="e">
        <f>G54*Time_wind_data!$T$2*Producers!#REF!</f>
        <v>#REF!</v>
      </c>
    </row>
    <row r="55" spans="1:9" x14ac:dyDescent="0.25">
      <c r="A55" s="5">
        <v>43985.20833090278</v>
      </c>
      <c r="B55" s="4">
        <v>0.76287707768681801</v>
      </c>
      <c r="C55" s="4">
        <v>4.3999999999999997E-2</v>
      </c>
      <c r="D55" t="e">
        <f>C55*Time_wind_data!$T$2*Producers!#REF!</f>
        <v>#REF!</v>
      </c>
      <c r="E55" s="4">
        <f t="shared" si="0"/>
        <v>5.4999999999999993E-2</v>
      </c>
      <c r="F55" t="e">
        <f>E55*Time_wind_data!$T$2*Producers!#REF!</f>
        <v>#REF!</v>
      </c>
      <c r="G55" s="4">
        <f t="shared" si="1"/>
        <v>3.3000000000000002E-2</v>
      </c>
      <c r="H55" t="e">
        <f>G55*Time_wind_data!$T$2*Producers!#REF!</f>
        <v>#REF!</v>
      </c>
    </row>
    <row r="56" spans="1:9" x14ac:dyDescent="0.25">
      <c r="A56" s="12">
        <v>43985.249997569445</v>
      </c>
      <c r="B56" s="13">
        <v>0.81069922285524598</v>
      </c>
      <c r="C56" s="13">
        <v>5.3999999999999999E-2</v>
      </c>
      <c r="D56" t="e">
        <f>C56*Time_wind_data!$T$2*Producers!#REF!</f>
        <v>#REF!</v>
      </c>
      <c r="E56" s="13">
        <f t="shared" si="0"/>
        <v>6.7500000000000004E-2</v>
      </c>
      <c r="F56" t="e">
        <f>E56*Time_wind_data!$T$2*Producers!#REF!</f>
        <v>#REF!</v>
      </c>
      <c r="G56" s="13">
        <f t="shared" si="1"/>
        <v>4.0500000000000001E-2</v>
      </c>
      <c r="H56" t="e">
        <f>G56*Time_wind_data!$T$2*Producers!#REF!</f>
        <v>#REF!</v>
      </c>
    </row>
    <row r="57" spans="1:9" x14ac:dyDescent="0.25">
      <c r="A57" s="5">
        <v>43985.291664236109</v>
      </c>
      <c r="B57" s="4">
        <v>0.82739901958072803</v>
      </c>
      <c r="C57" s="4">
        <v>6.8000000000000005E-2</v>
      </c>
      <c r="D57" t="e">
        <f>C57*Time_wind_data!$T$2*Producers!#REF!</f>
        <v>#REF!</v>
      </c>
      <c r="E57" s="4">
        <f t="shared" si="0"/>
        <v>8.5000000000000006E-2</v>
      </c>
      <c r="F57" t="e">
        <f>E57*Time_wind_data!$T$2*Producers!#REF!</f>
        <v>#REF!</v>
      </c>
      <c r="G57" s="4">
        <f t="shared" si="1"/>
        <v>5.1000000000000004E-2</v>
      </c>
      <c r="H57" t="e">
        <f>G57*Time_wind_data!$T$2*Producers!#REF!</f>
        <v>#REF!</v>
      </c>
    </row>
    <row r="58" spans="1:9" x14ac:dyDescent="0.25">
      <c r="A58" s="5">
        <v>43985.33333090278</v>
      </c>
      <c r="B58" s="4">
        <v>0.81095225007835903</v>
      </c>
      <c r="C58" s="4">
        <v>9.0999999999999998E-2</v>
      </c>
      <c r="D58" t="e">
        <f>C58*Time_wind_data!$T$2*Producers!#REF!</f>
        <v>#REF!</v>
      </c>
      <c r="E58" s="4">
        <f t="shared" si="0"/>
        <v>0.11374999999999999</v>
      </c>
      <c r="F58" t="e">
        <f>E58*Time_wind_data!$T$2*Producers!#REF!</f>
        <v>#REF!</v>
      </c>
      <c r="G58" s="4">
        <f t="shared" si="1"/>
        <v>6.8250000000000005E-2</v>
      </c>
      <c r="H58" t="e">
        <f>G58*Time_wind_data!$T$2*Producers!#REF!</f>
        <v>#REF!</v>
      </c>
    </row>
    <row r="59" spans="1:9" x14ac:dyDescent="0.25">
      <c r="A59" s="5">
        <v>43985.374997569445</v>
      </c>
      <c r="B59" s="4">
        <v>0.810193168409019</v>
      </c>
      <c r="C59" s="4">
        <v>0.114</v>
      </c>
      <c r="D59" t="e">
        <f>C59*Time_wind_data!$T$2*Producers!#REF!</f>
        <v>#REF!</v>
      </c>
      <c r="E59" s="4">
        <f t="shared" si="0"/>
        <v>0.14250000000000002</v>
      </c>
      <c r="F59" t="e">
        <f>E59*Time_wind_data!$T$2*Producers!#REF!</f>
        <v>#REF!</v>
      </c>
      <c r="G59" s="4">
        <f t="shared" si="1"/>
        <v>8.5500000000000007E-2</v>
      </c>
      <c r="H59" t="e">
        <f>G59*Time_wind_data!$T$2*Producers!#REF!</f>
        <v>#REF!</v>
      </c>
    </row>
    <row r="60" spans="1:9" x14ac:dyDescent="0.25">
      <c r="A60" s="5">
        <v>43985.416664236109</v>
      </c>
      <c r="B60" s="4">
        <v>0.80994014118590596</v>
      </c>
      <c r="C60" s="4">
        <v>0.14099999999999999</v>
      </c>
      <c r="D60" t="e">
        <f>C60*Time_wind_data!$T$2*Producers!#REF!</f>
        <v>#REF!</v>
      </c>
      <c r="E60" s="4">
        <f t="shared" si="0"/>
        <v>0.17624999999999999</v>
      </c>
      <c r="F60" t="e">
        <f>E60*Time_wind_data!$T$2*Producers!#REF!</f>
        <v>#REF!</v>
      </c>
      <c r="G60" s="4">
        <f t="shared" si="1"/>
        <v>0.10574999999999998</v>
      </c>
      <c r="H60" t="e">
        <f>G60*Time_wind_data!$T$2*Producers!#REF!</f>
        <v>#REF!</v>
      </c>
    </row>
    <row r="61" spans="1:9" x14ac:dyDescent="0.25">
      <c r="A61" s="5">
        <v>43985.45833090278</v>
      </c>
      <c r="B61" s="4">
        <v>0.80538565116986505</v>
      </c>
      <c r="C61" s="4">
        <v>0.17399999999999999</v>
      </c>
      <c r="D61" t="e">
        <f>C61*Time_wind_data!$T$2*Producers!#REF!</f>
        <v>#REF!</v>
      </c>
      <c r="E61" s="4">
        <f t="shared" si="0"/>
        <v>0.21749999999999997</v>
      </c>
      <c r="F61" t="e">
        <f>E61*Time_wind_data!$T$2*Producers!#REF!</f>
        <v>#REF!</v>
      </c>
      <c r="G61" s="4">
        <f t="shared" si="1"/>
        <v>0.1305</v>
      </c>
      <c r="H61" t="e">
        <f>G61*Time_wind_data!$T$2*Producers!#REF!</f>
        <v>#REF!</v>
      </c>
    </row>
    <row r="62" spans="1:9" x14ac:dyDescent="0.25">
      <c r="A62" s="12">
        <v>43985.499997569445</v>
      </c>
      <c r="B62" s="13">
        <v>0.807662896177885</v>
      </c>
      <c r="C62" s="13">
        <v>0.216</v>
      </c>
      <c r="D62" t="e">
        <f>C62*Time_wind_data!$T$2*Producers!#REF!</f>
        <v>#REF!</v>
      </c>
      <c r="E62" s="13">
        <f t="shared" si="0"/>
        <v>0.27</v>
      </c>
      <c r="F62" t="e">
        <f>E62*Time_wind_data!$T$2*Producers!#REF!</f>
        <v>#REF!</v>
      </c>
      <c r="G62" s="13">
        <f t="shared" si="1"/>
        <v>0.16200000000000001</v>
      </c>
      <c r="H62" t="e">
        <f>G62*Time_wind_data!$T$2*Producers!#REF!</f>
        <v>#REF!</v>
      </c>
    </row>
    <row r="63" spans="1:9" x14ac:dyDescent="0.25">
      <c r="A63" s="5">
        <v>43985.541664236109</v>
      </c>
      <c r="B63" s="4">
        <v>0.81500068564817296</v>
      </c>
      <c r="C63" s="4">
        <v>0.219</v>
      </c>
      <c r="D63" t="e">
        <f>C63*Time_wind_data!$T$2*Producers!#REF!</f>
        <v>#REF!</v>
      </c>
      <c r="E63" s="4">
        <f t="shared" si="0"/>
        <v>0.27374999999999999</v>
      </c>
      <c r="F63" t="e">
        <f>E63*Time_wind_data!$T$2*Producers!#REF!</f>
        <v>#REF!</v>
      </c>
      <c r="G63" s="4">
        <f t="shared" si="1"/>
        <v>0.16425000000000001</v>
      </c>
      <c r="H63" t="e">
        <f>G63*Time_wind_data!$T$2*Producers!#REF!</f>
        <v>#REF!</v>
      </c>
    </row>
    <row r="64" spans="1:9" x14ac:dyDescent="0.25">
      <c r="A64" s="5">
        <v>43985.58333090278</v>
      </c>
      <c r="B64" s="4">
        <v>0.81575976731751298</v>
      </c>
      <c r="C64" s="4">
        <v>0.19900000000000001</v>
      </c>
      <c r="D64" t="e">
        <f>C64*Time_wind_data!$T$2*Producers!#REF!</f>
        <v>#REF!</v>
      </c>
      <c r="E64" s="4">
        <f t="shared" si="0"/>
        <v>0.24875000000000003</v>
      </c>
      <c r="F64" t="e">
        <f>E64*Time_wind_data!$T$2*Producers!#REF!</f>
        <v>#REF!</v>
      </c>
      <c r="G64" s="4">
        <f t="shared" si="1"/>
        <v>0.14924999999999999</v>
      </c>
      <c r="H64" t="e">
        <f>G64*Time_wind_data!$T$2*Producers!#REF!</f>
        <v>#REF!</v>
      </c>
    </row>
    <row r="65" spans="1:8" x14ac:dyDescent="0.25">
      <c r="A65" s="5">
        <v>43985.624997569445</v>
      </c>
      <c r="B65" s="4">
        <v>0.80159024282316405</v>
      </c>
      <c r="C65" s="4">
        <v>0.22500000000000001</v>
      </c>
      <c r="D65" t="e">
        <f>C65*Time_wind_data!$T$2*Producers!#REF!</f>
        <v>#REF!</v>
      </c>
      <c r="E65" s="4">
        <f t="shared" si="0"/>
        <v>0.28125</v>
      </c>
      <c r="F65" t="e">
        <f>E65*Time_wind_data!$T$2*Producers!#REF!</f>
        <v>#REF!</v>
      </c>
      <c r="G65" s="4">
        <f t="shared" si="1"/>
        <v>0.16875000000000001</v>
      </c>
      <c r="H65" t="e">
        <f>G65*Time_wind_data!$T$2*Producers!#REF!</f>
        <v>#REF!</v>
      </c>
    </row>
    <row r="66" spans="1:8" x14ac:dyDescent="0.25">
      <c r="A66" s="5">
        <v>43985.666664236109</v>
      </c>
      <c r="B66" s="4">
        <v>0.78210714664343495</v>
      </c>
      <c r="C66" s="4">
        <v>0.23899999999999999</v>
      </c>
      <c r="D66" t="e">
        <f>C66*Time_wind_data!$T$2*Producers!#REF!</f>
        <v>#REF!</v>
      </c>
      <c r="E66" s="4">
        <f t="shared" si="0"/>
        <v>0.29874999999999996</v>
      </c>
      <c r="F66" t="e">
        <f>E66*Time_wind_data!$T$2*Producers!#REF!</f>
        <v>#REF!</v>
      </c>
      <c r="G66" s="4">
        <f t="shared" si="1"/>
        <v>0.17924999999999999</v>
      </c>
      <c r="H66" t="e">
        <f>G66*Time_wind_data!$T$2*Producers!#REF!</f>
        <v>#REF!</v>
      </c>
    </row>
    <row r="67" spans="1:8" x14ac:dyDescent="0.25">
      <c r="A67" s="5">
        <v>43985.70833090278</v>
      </c>
      <c r="B67" s="4">
        <v>0.77223908494201299</v>
      </c>
      <c r="C67" s="4">
        <v>0.23300000000000001</v>
      </c>
      <c r="D67" t="e">
        <f>C67*Time_wind_data!$T$2*Producers!#REF!</f>
        <v>#REF!</v>
      </c>
      <c r="E67" s="4">
        <f t="shared" si="0"/>
        <v>0.29125000000000001</v>
      </c>
      <c r="F67" t="e">
        <f>E67*Time_wind_data!$T$2*Producers!#REF!</f>
        <v>#REF!</v>
      </c>
      <c r="G67" s="4">
        <f t="shared" si="1"/>
        <v>0.17475000000000002</v>
      </c>
      <c r="H67" t="e">
        <f>G67*Time_wind_data!$T$2*Producers!#REF!</f>
        <v>#REF!</v>
      </c>
    </row>
    <row r="68" spans="1:8" x14ac:dyDescent="0.25">
      <c r="A68" s="12">
        <v>43985.749997569445</v>
      </c>
      <c r="B68" s="13">
        <v>0.76743156770285903</v>
      </c>
      <c r="C68" s="13">
        <v>0.245</v>
      </c>
      <c r="D68" t="e">
        <f>C68*Time_wind_data!$T$2*Producers!#REF!</f>
        <v>#REF!</v>
      </c>
      <c r="E68" s="13">
        <f t="shared" si="0"/>
        <v>0.30625000000000002</v>
      </c>
      <c r="F68" t="e">
        <f>E68*Time_wind_data!$T$2*Producers!#REF!</f>
        <v>#REF!</v>
      </c>
      <c r="G68" s="13">
        <f t="shared" si="1"/>
        <v>0.18375</v>
      </c>
      <c r="H68" t="e">
        <f>G68*Time_wind_data!$T$2*Producers!#REF!</f>
        <v>#REF!</v>
      </c>
    </row>
    <row r="69" spans="1:8" x14ac:dyDescent="0.25">
      <c r="A69" s="5">
        <v>43985.791664236109</v>
      </c>
      <c r="B69" s="4">
        <v>0.75224993431605702</v>
      </c>
      <c r="C69" s="4">
        <v>0.247</v>
      </c>
      <c r="D69" t="e">
        <f>C69*Time_wind_data!$T$2*Producers!#REF!</f>
        <v>#REF!</v>
      </c>
      <c r="E69" s="4">
        <f t="shared" si="0"/>
        <v>0.30874999999999997</v>
      </c>
      <c r="F69" t="e">
        <f>E69*Time_wind_data!$T$2*Producers!#REF!</f>
        <v>#REF!</v>
      </c>
      <c r="G69" s="4">
        <f t="shared" si="1"/>
        <v>0.18525</v>
      </c>
      <c r="H69" t="e">
        <f>G69*Time_wind_data!$T$2*Producers!#REF!</f>
        <v>#REF!</v>
      </c>
    </row>
    <row r="70" spans="1:8" x14ac:dyDescent="0.25">
      <c r="A70" s="5">
        <v>43985.83333090278</v>
      </c>
      <c r="B70" s="4">
        <v>0.72821234812028601</v>
      </c>
      <c r="C70" s="4">
        <v>0.26300000000000001</v>
      </c>
      <c r="D70" t="e">
        <f>C70*Time_wind_data!$T$2*Producers!#REF!</f>
        <v>#REF!</v>
      </c>
      <c r="E70" s="4">
        <f t="shared" si="0"/>
        <v>0.32874999999999999</v>
      </c>
      <c r="F70" t="e">
        <f>E70*Time_wind_data!$T$2*Producers!#REF!</f>
        <v>#REF!</v>
      </c>
      <c r="G70" s="4">
        <f t="shared" si="1"/>
        <v>0.19725000000000001</v>
      </c>
      <c r="H70" t="e">
        <f>G70*Time_wind_data!$T$2*Producers!#REF!</f>
        <v>#REF!</v>
      </c>
    </row>
    <row r="71" spans="1:8" x14ac:dyDescent="0.25">
      <c r="A71" s="5">
        <v>43985.874997569445</v>
      </c>
      <c r="B71" s="4">
        <v>0.68519772019101299</v>
      </c>
      <c r="C71" s="4">
        <v>0.23499999999999999</v>
      </c>
      <c r="D71" t="e">
        <f>C71*Time_wind_data!$T$2*Producers!#REF!</f>
        <v>#REF!</v>
      </c>
      <c r="E71" s="4">
        <f t="shared" si="0"/>
        <v>0.29374999999999996</v>
      </c>
      <c r="F71" t="e">
        <f>E71*Time_wind_data!$T$2*Producers!#REF!</f>
        <v>#REF!</v>
      </c>
      <c r="G71" s="4">
        <f t="shared" si="1"/>
        <v>0.17624999999999999</v>
      </c>
      <c r="H71" t="e">
        <f>G71*Time_wind_data!$T$2*Producers!#REF!</f>
        <v>#REF!</v>
      </c>
    </row>
    <row r="72" spans="1:8" x14ac:dyDescent="0.25">
      <c r="A72" s="5">
        <v>43985.916664236109</v>
      </c>
      <c r="B72" s="4">
        <v>0.62118183274333005</v>
      </c>
      <c r="C72" s="4">
        <v>0.19900000000000001</v>
      </c>
      <c r="D72" t="e">
        <f>C72*Time_wind_data!$T$2*Producers!#REF!</f>
        <v>#REF!</v>
      </c>
      <c r="E72" s="4">
        <f t="shared" si="0"/>
        <v>0.24875000000000003</v>
      </c>
      <c r="F72" t="e">
        <f>E72*Time_wind_data!$T$2*Producers!#REF!</f>
        <v>#REF!</v>
      </c>
      <c r="G72" s="4">
        <f t="shared" si="1"/>
        <v>0.14924999999999999</v>
      </c>
      <c r="H72" t="e">
        <f>G72*Time_wind_data!$T$2*Producers!#REF!</f>
        <v>#REF!</v>
      </c>
    </row>
    <row r="73" spans="1:8" x14ac:dyDescent="0.25">
      <c r="A73" s="5">
        <v>43985.95833090278</v>
      </c>
      <c r="B73" s="4">
        <v>0.57766115036782995</v>
      </c>
      <c r="C73" s="4">
        <v>0.182</v>
      </c>
      <c r="D73" t="e">
        <f>C73*Time_wind_data!$T$2*Producers!#REF!</f>
        <v>#REF!</v>
      </c>
      <c r="E73" s="4">
        <f t="shared" si="0"/>
        <v>0.22749999999999998</v>
      </c>
      <c r="F73" t="e">
        <f>E73*Time_wind_data!$T$2*Producers!#REF!</f>
        <v>#REF!</v>
      </c>
      <c r="G73" s="4">
        <f t="shared" si="1"/>
        <v>0.13650000000000001</v>
      </c>
      <c r="H73" t="e">
        <f>G73*Time_wind_data!$T$2*Producers!#REF!</f>
        <v>#REF!</v>
      </c>
    </row>
    <row r="74" spans="1:8" x14ac:dyDescent="0.25">
      <c r="A74" s="12">
        <v>43986</v>
      </c>
      <c r="B74" s="13">
        <v>0.57766115036782995</v>
      </c>
      <c r="C74" s="13">
        <v>0.17199999999999999</v>
      </c>
      <c r="D74" t="e">
        <f>C74*Time_wind_data!$T$2*Producers!#REF!</f>
        <v>#REF!</v>
      </c>
      <c r="E74" s="13">
        <f t="shared" si="0"/>
        <v>0.21499999999999997</v>
      </c>
      <c r="F74" t="e">
        <f>E74*Time_wind_data!$T$2*Producers!#REF!</f>
        <v>#REF!</v>
      </c>
      <c r="G74" s="13">
        <f t="shared" si="1"/>
        <v>0.129</v>
      </c>
      <c r="H74" t="e">
        <f>G74*Time_wind_data!$T$2*Producers!#REF!</f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Props1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Aleksander Veum Skavlem</cp:lastModifiedBy>
  <cp:revision/>
  <dcterms:created xsi:type="dcterms:W3CDTF">2024-09-10T11:05:20Z</dcterms:created>
  <dcterms:modified xsi:type="dcterms:W3CDTF">2024-09-30T19:22:02Z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