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E:\aSim Data\GitHub\stephenlong-acfoutputpcb\Design-Files\ACF_Out-v1.0\Deliverables\_BOM\"/>
    </mc:Choice>
  </mc:AlternateContent>
  <xr:revisionPtr revIDLastSave="0" documentId="13_ncr:1_{DE89D00C-A3F4-4D5D-A94B-0658EC03151B}" xr6:coauthVersionLast="36" xr6:coauthVersionMax="3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 l="1"/>
  <c r="B3" i="1"/>
</calcChain>
</file>

<file path=xl/sharedStrings.xml><?xml version="1.0" encoding="utf-8"?>
<sst xmlns="http://schemas.openxmlformats.org/spreadsheetml/2006/main" count="158" uniqueCount="119">
  <si>
    <t>#</t>
  </si>
  <si>
    <t>Item Type</t>
  </si>
  <si>
    <t>Capacitor</t>
  </si>
  <si>
    <t>Capacitors</t>
  </si>
  <si>
    <t>Diode</t>
  </si>
  <si>
    <t>Connectors</t>
  </si>
  <si>
    <t>Audio / Video Connectors</t>
  </si>
  <si>
    <t>Modular / Ethernet Connectors</t>
  </si>
  <si>
    <t>Headers and Wire Housings</t>
  </si>
  <si>
    <t>Terminal Block</t>
  </si>
  <si>
    <t>Inductor</t>
  </si>
  <si>
    <t>LED</t>
  </si>
  <si>
    <t>Resistor</t>
  </si>
  <si>
    <t>RJ45 Transformer</t>
  </si>
  <si>
    <t>IC</t>
  </si>
  <si>
    <t>Designator</t>
  </si>
  <si>
    <t>C1</t>
  </si>
  <si>
    <t>C2</t>
  </si>
  <si>
    <t>C3, C8</t>
  </si>
  <si>
    <t>C4, C5, C9, C10</t>
  </si>
  <si>
    <t>C6, C11</t>
  </si>
  <si>
    <t>C7, C12</t>
  </si>
  <si>
    <t>D1, D2</t>
  </si>
  <si>
    <t>J1, J4</t>
  </si>
  <si>
    <t>J2</t>
  </si>
  <si>
    <t>J3</t>
  </si>
  <si>
    <t>J5, J6</t>
  </si>
  <si>
    <t>J7</t>
  </si>
  <si>
    <t>J8</t>
  </si>
  <si>
    <t>L1</t>
  </si>
  <si>
    <t>LED1, LED2</t>
  </si>
  <si>
    <t>LED3, LED4</t>
  </si>
  <si>
    <t>R1, R2, R3, R7, R8, R9, R11, R13, R14, R20, R21, R22, R26, R27, R28, R30, R32, R33</t>
  </si>
  <si>
    <t>R4, R6, R12, R15, R23, R25, R31, R34</t>
  </si>
  <si>
    <t>R5, R10, R16, R17, R24, R29, R35, R36</t>
  </si>
  <si>
    <t>R18, R19, R37, R38</t>
  </si>
  <si>
    <t>T1, T2</t>
  </si>
  <si>
    <t>U1</t>
  </si>
  <si>
    <t>Description</t>
  </si>
  <si>
    <t>CAP CER 22UF 25V X5R 0805</t>
  </si>
  <si>
    <t>CAP CER 2.2UF 50V X7R 0805</t>
  </si>
  <si>
    <t>CAP CER 0.022UF 50V X7R 0603</t>
  </si>
  <si>
    <t>50V 6.8nF X7R ±10% 0603</t>
  </si>
  <si>
    <t>CAP CER 4700PF 1KV X7R 1206</t>
  </si>
  <si>
    <t>CAP CER 10000PF 100V X7R 0603</t>
  </si>
  <si>
    <t>SOT-23 TVS ROHS</t>
  </si>
  <si>
    <t>CONN RCPT 20POS 0.1 GOLD PCB R/A</t>
  </si>
  <si>
    <t>XLR Connectors 5P M RECEPT B SER PCBV PN 1 GRD SEP BK</t>
  </si>
  <si>
    <t>Modular Connectors / Ethernet Connectors RECP CAT5e B series PCBV, 24mm FP to PCB</t>
  </si>
  <si>
    <t>CONN HEADER R/A 8POS 3MM</t>
  </si>
  <si>
    <t>TERM BLK 2POS SIDE ENTRY 5MM PCB</t>
  </si>
  <si>
    <t>FIXED IND 10UH 1A 540 MOHM SMD</t>
  </si>
  <si>
    <t>515nm~525nm -30℃~+85℃ Emerald 30° 200mW Plugin,D=3mm Light Emitting Diodes (LED) ROHS</t>
  </si>
  <si>
    <t>585nm~595nm -30℃~+85℃ Yellow 30° 200mW Plugin,D=3mm Light Emitting Diodes (LED) ROHS</t>
  </si>
  <si>
    <t>RES 49.9 OHM 1% 1/10W 0603</t>
  </si>
  <si>
    <t>RES SMD 0603 33 Ohm 1% 1/10W</t>
  </si>
  <si>
    <t>RES 75 OHM 1% 1/10W 0603</t>
  </si>
  <si>
    <t>RES SMD 150OHM 1/10W 0603</t>
  </si>
  <si>
    <t>XFRMR MAGNETIC 1PORT 1:1 10/100</t>
  </si>
  <si>
    <t>IC REG BUCK 3.3V 500MA 10WSON</t>
  </si>
  <si>
    <t>Footprint</t>
  </si>
  <si>
    <t>Cap-0805</t>
  </si>
  <si>
    <t>Cap-0603</t>
  </si>
  <si>
    <t>Cap-1206</t>
  </si>
  <si>
    <t>SOT-23</t>
  </si>
  <si>
    <t>SSW-110-02-G-D-RA-N</t>
  </si>
  <si>
    <t>NC5MBV-B</t>
  </si>
  <si>
    <t>NC5FBV-B</t>
  </si>
  <si>
    <t>NE8FBV-C5-LED</t>
  </si>
  <si>
    <t>IND-1008 (2520 Metric)</t>
  </si>
  <si>
    <t>TH LED 3mm_</t>
  </si>
  <si>
    <t>TH LED Yellow 3MM</t>
  </si>
  <si>
    <t>Res-0603</t>
  </si>
  <si>
    <t>H1102NLT</t>
  </si>
  <si>
    <t>10-WSON (3x2)</t>
  </si>
  <si>
    <t>Manufacturer Part Number</t>
  </si>
  <si>
    <t>CC0805MKX5R8BB226</t>
  </si>
  <si>
    <t>CC0805KKX7R9BB225</t>
  </si>
  <si>
    <t>CC0603KRX7R9BB223</t>
  </si>
  <si>
    <t>0603B682K500NT</t>
  </si>
  <si>
    <t>CC1206KKX7RCBB472</t>
  </si>
  <si>
    <t>CC0603KRX7R0BB103</t>
  </si>
  <si>
    <t>SM712</t>
  </si>
  <si>
    <t>43045-0800</t>
  </si>
  <si>
    <t>VLS252012HBX-100M-1</t>
  </si>
  <si>
    <t>NFD3401UGD</t>
  </si>
  <si>
    <t>NFD3401UYD</t>
  </si>
  <si>
    <t>RC0603FR-0749R9L</t>
  </si>
  <si>
    <t>RC0603FR-0733RL</t>
  </si>
  <si>
    <t>RC0603FR-0775RL</t>
  </si>
  <si>
    <t>RC0603FR-07150RL</t>
  </si>
  <si>
    <t>H1102NL</t>
  </si>
  <si>
    <t>TPS62177DQCR</t>
  </si>
  <si>
    <t>Manufacturer</t>
  </si>
  <si>
    <t>Yageo</t>
  </si>
  <si>
    <t>FH</t>
  </si>
  <si>
    <t>TECH PUBLIC</t>
  </si>
  <si>
    <t>Samtec</t>
  </si>
  <si>
    <t>Neutrik</t>
  </si>
  <si>
    <t>Molex</t>
  </si>
  <si>
    <t>TDK</t>
  </si>
  <si>
    <t>Foshan NationStar Optoelectronics</t>
  </si>
  <si>
    <t>Pulse</t>
  </si>
  <si>
    <t>Texas Instruments</t>
  </si>
  <si>
    <t>Comment</t>
  </si>
  <si>
    <t>22uF</t>
  </si>
  <si>
    <t>2.2uF</t>
  </si>
  <si>
    <t>22nF</t>
  </si>
  <si>
    <t>6.8nF</t>
  </si>
  <si>
    <t>4.7nF</t>
  </si>
  <si>
    <t>10nF</t>
  </si>
  <si>
    <t>10uH</t>
  </si>
  <si>
    <t>Emerald</t>
  </si>
  <si>
    <t>Yellow</t>
  </si>
  <si>
    <t>49.9R</t>
  </si>
  <si>
    <t>33R</t>
  </si>
  <si>
    <t>75R</t>
  </si>
  <si>
    <t>150R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</si>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</sst>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indexed="13"/>
      <name val="Arial"/>
      <family val="2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3A4CB"/>
      <color rgb="FF2CD0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4"/>
  <sheetViews>
    <sheetView tabSelected="1" workbookViewId="0">
      <selection activeCell="D27" sqref="D27"/>
    </sheetView>
  </sheetViews>
  <sheetFormatPr defaultRowHeight="15" x14ac:dyDescent="0.25"/>
  <cols>
    <col min="2" max="2" width="3.140625" style="4" customWidth="1"/>
    <col min="3" max="3" width="18.7109375" style="4" bestFit="1" customWidth="1"/>
    <col min="4" max="4" width="36" bestFit="1" customWidth="1"/>
    <col min="5" max="5" width="30" customWidth="1"/>
    <col min="6" max="6" width="26.5703125" bestFit="1" customWidth="1"/>
    <col min="7" max="7" width="33.42578125" bestFit="1" customWidth="1"/>
    <col min="8" max="8" width="21.42578125" bestFit="1" customWidth="1"/>
    <col min="9" max="9" width="17.85546875" bestFit="1" customWidth="1"/>
    <col min="10" max="10" width="16.7109375" bestFit="1" customWidth="1"/>
  </cols>
  <sheetData>
    <row r="1" spans="1:10" ht="15.75" thickBot="1" x14ac:dyDescent="0.3">
      <c r="A1" s="1"/>
      <c r="B1" s="3"/>
      <c r="C1" s="3"/>
      <c r="D1" s="2"/>
      <c r="E1" s="2"/>
      <c r="F1" s="2"/>
      <c r="G1" s="2"/>
      <c r="H1" s="2"/>
      <c r="I1" s="14"/>
      <c r="J1" s="14"/>
    </row>
    <row r="2" spans="1:10" ht="15.75" thickBot="1" x14ac:dyDescent="0.3">
      <c r="A2" s="1"/>
      <c r="B2" s="5" t="s">
        <v>0</v>
      </c>
      <c r="C2" s="5" t="s">
        <v>1</v>
      </c>
      <c r="D2" s="5" t="s">
        <v>15</v>
      </c>
      <c r="E2" s="6" t="s">
        <v>38</v>
      </c>
      <c r="F2" s="5" t="s">
        <v>60</v>
      </c>
      <c r="G2" s="6" t="s">
        <v>75</v>
      </c>
      <c r="H2" s="5" t="s">
        <v>93</v>
      </c>
      <c r="I2" s="6" t="s">
        <v>104</v>
      </c>
      <c r="J2" s="5" t="s">
        <v>118</v>
      </c>
    </row>
    <row r="3" spans="1:10" ht="15.75" thickBot="1" x14ac:dyDescent="0.3">
      <c r="A3" s="1"/>
      <c r="B3" s="11">
        <f>ROW(B3) - ROW($B$2)</f>
        <v>1</v>
      </c>
      <c r="C3" s="12" t="s">
        <v>2</v>
      </c>
      <c r="D3" s="7" t="s">
        <v>16</v>
      </c>
      <c r="E3" s="8" t="s">
        <v>39</v>
      </c>
      <c r="F3" s="7" t="s">
        <v>61</v>
      </c>
      <c r="G3" s="8" t="s">
        <v>76</v>
      </c>
      <c r="H3" s="7" t="s">
        <v>94</v>
      </c>
      <c r="I3" s="8" t="s">
        <v>105</v>
      </c>
      <c r="J3" s="7">
        <v>1</v>
      </c>
    </row>
    <row r="4" spans="1:10" ht="15.75" thickBot="1" x14ac:dyDescent="0.3">
      <c r="A4" s="1"/>
      <c r="B4" s="11">
        <f t="shared" ref="B4:B24" si="0">ROW(B4) - ROW($B$2)</f>
        <v>2</v>
      </c>
      <c r="C4" s="13" t="s">
        <v>3</v>
      </c>
      <c r="D4" s="9" t="s">
        <v>17</v>
      </c>
      <c r="E4" s="10" t="s">
        <v>40</v>
      </c>
      <c r="F4" s="9" t="s">
        <v>61</v>
      </c>
      <c r="G4" s="10" t="s">
        <v>77</v>
      </c>
      <c r="H4" s="9" t="s">
        <v>94</v>
      </c>
      <c r="I4" s="10" t="s">
        <v>106</v>
      </c>
      <c r="J4" s="9">
        <v>1</v>
      </c>
    </row>
    <row r="5" spans="1:10" ht="15.75" thickBot="1" x14ac:dyDescent="0.3">
      <c r="A5" s="1"/>
      <c r="B5" s="11">
        <f>ROW(B5) - ROW($B$2)</f>
        <v>3</v>
      </c>
      <c r="C5" s="12" t="s">
        <v>2</v>
      </c>
      <c r="D5" s="7" t="s">
        <v>18</v>
      </c>
      <c r="E5" s="8" t="s">
        <v>41</v>
      </c>
      <c r="F5" s="7" t="s">
        <v>62</v>
      </c>
      <c r="G5" s="8" t="s">
        <v>78</v>
      </c>
      <c r="H5" s="7" t="s">
        <v>94</v>
      </c>
      <c r="I5" s="8" t="s">
        <v>107</v>
      </c>
      <c r="J5" s="7">
        <v>2</v>
      </c>
    </row>
    <row r="6" spans="1:10" ht="15.75" thickBot="1" x14ac:dyDescent="0.3">
      <c r="A6" s="1"/>
      <c r="B6" s="11">
        <f t="shared" si="0"/>
        <v>4</v>
      </c>
      <c r="C6" s="13" t="s">
        <v>2</v>
      </c>
      <c r="D6" s="9" t="s">
        <v>19</v>
      </c>
      <c r="E6" s="10" t="s">
        <v>42</v>
      </c>
      <c r="F6" s="9" t="s">
        <v>62</v>
      </c>
      <c r="G6" s="10" t="s">
        <v>79</v>
      </c>
      <c r="H6" s="9" t="s">
        <v>95</v>
      </c>
      <c r="I6" s="10" t="s">
        <v>108</v>
      </c>
      <c r="J6" s="9">
        <v>4</v>
      </c>
    </row>
    <row r="7" spans="1:10" ht="15.75" thickBot="1" x14ac:dyDescent="0.3">
      <c r="A7" s="1"/>
      <c r="B7" s="11">
        <f>ROW(B7) - ROW($B$2)</f>
        <v>5</v>
      </c>
      <c r="C7" s="12" t="s">
        <v>2</v>
      </c>
      <c r="D7" s="7" t="s">
        <v>20</v>
      </c>
      <c r="E7" s="8" t="s">
        <v>43</v>
      </c>
      <c r="F7" s="7" t="s">
        <v>63</v>
      </c>
      <c r="G7" s="8" t="s">
        <v>80</v>
      </c>
      <c r="H7" s="7" t="s">
        <v>94</v>
      </c>
      <c r="I7" s="8" t="s">
        <v>109</v>
      </c>
      <c r="J7" s="7">
        <v>2</v>
      </c>
    </row>
    <row r="8" spans="1:10" ht="15.75" thickBot="1" x14ac:dyDescent="0.3">
      <c r="A8" s="1"/>
      <c r="B8" s="11">
        <f t="shared" si="0"/>
        <v>6</v>
      </c>
      <c r="C8" s="13" t="s">
        <v>2</v>
      </c>
      <c r="D8" s="9" t="s">
        <v>21</v>
      </c>
      <c r="E8" s="10" t="s">
        <v>44</v>
      </c>
      <c r="F8" s="9" t="s">
        <v>62</v>
      </c>
      <c r="G8" s="10" t="s">
        <v>81</v>
      </c>
      <c r="H8" s="9" t="s">
        <v>94</v>
      </c>
      <c r="I8" s="10" t="s">
        <v>110</v>
      </c>
      <c r="J8" s="9">
        <v>2</v>
      </c>
    </row>
    <row r="9" spans="1:10" ht="15.75" thickBot="1" x14ac:dyDescent="0.3">
      <c r="A9" s="1"/>
      <c r="B9" s="11">
        <f>ROW(B9) - ROW($B$2)</f>
        <v>7</v>
      </c>
      <c r="C9" s="12" t="s">
        <v>4</v>
      </c>
      <c r="D9" s="7" t="s">
        <v>22</v>
      </c>
      <c r="E9" s="8" t="s">
        <v>45</v>
      </c>
      <c r="F9" s="7" t="s">
        <v>64</v>
      </c>
      <c r="G9" s="8" t="s">
        <v>82</v>
      </c>
      <c r="H9" s="7" t="s">
        <v>96</v>
      </c>
      <c r="I9" s="8" t="s">
        <v>82</v>
      </c>
      <c r="J9" s="7">
        <v>2</v>
      </c>
    </row>
    <row r="10" spans="1:10" ht="15.75" thickBot="1" x14ac:dyDescent="0.3">
      <c r="A10" s="1"/>
      <c r="B10" s="11">
        <f t="shared" si="0"/>
        <v>8</v>
      </c>
      <c r="C10" s="13" t="s">
        <v>5</v>
      </c>
      <c r="D10" s="9" t="s">
        <v>23</v>
      </c>
      <c r="E10" s="10" t="s">
        <v>46</v>
      </c>
      <c r="F10" s="9" t="s">
        <v>65</v>
      </c>
      <c r="G10" s="10" t="s">
        <v>65</v>
      </c>
      <c r="H10" s="9" t="s">
        <v>97</v>
      </c>
      <c r="I10" s="10" t="s">
        <v>65</v>
      </c>
      <c r="J10" s="9">
        <v>2</v>
      </c>
    </row>
    <row r="11" spans="1:10" ht="26.25" thickBot="1" x14ac:dyDescent="0.3">
      <c r="A11" s="1"/>
      <c r="B11" s="11">
        <f>ROW(B11) - ROW($B$2)</f>
        <v>9</v>
      </c>
      <c r="C11" s="12" t="s">
        <v>6</v>
      </c>
      <c r="D11" s="7" t="s">
        <v>24</v>
      </c>
      <c r="E11" s="8" t="s">
        <v>47</v>
      </c>
      <c r="F11" s="7" t="s">
        <v>66</v>
      </c>
      <c r="G11" s="8" t="s">
        <v>66</v>
      </c>
      <c r="H11" s="7" t="s">
        <v>98</v>
      </c>
      <c r="I11" s="8" t="s">
        <v>66</v>
      </c>
      <c r="J11" s="7">
        <v>1</v>
      </c>
    </row>
    <row r="12" spans="1:10" ht="24.75" thickBot="1" x14ac:dyDescent="0.3">
      <c r="A12" s="1"/>
      <c r="B12" s="11">
        <f t="shared" si="0"/>
        <v>10</v>
      </c>
      <c r="C12" s="13" t="s">
        <v>5</v>
      </c>
      <c r="D12" s="9" t="s">
        <v>25</v>
      </c>
      <c r="E12" s="10" t="s">
        <v>47</v>
      </c>
      <c r="F12" s="9" t="s">
        <v>67</v>
      </c>
      <c r="G12" s="10" t="s">
        <v>67</v>
      </c>
      <c r="H12" s="9" t="s">
        <v>98</v>
      </c>
      <c r="I12" s="10" t="s">
        <v>67</v>
      </c>
      <c r="J12" s="9">
        <v>1</v>
      </c>
    </row>
    <row r="13" spans="1:10" ht="36.75" thickBot="1" x14ac:dyDescent="0.3">
      <c r="A13" s="1"/>
      <c r="B13" s="11">
        <f>ROW(B13) - ROW($B$2)</f>
        <v>11</v>
      </c>
      <c r="C13" s="12" t="s">
        <v>7</v>
      </c>
      <c r="D13" s="7" t="s">
        <v>26</v>
      </c>
      <c r="E13" s="8" t="s">
        <v>48</v>
      </c>
      <c r="F13" s="7" t="s">
        <v>68</v>
      </c>
      <c r="G13" s="8" t="s">
        <v>68</v>
      </c>
      <c r="H13" s="7" t="s">
        <v>98</v>
      </c>
      <c r="I13" s="8" t="s">
        <v>68</v>
      </c>
      <c r="J13" s="7">
        <v>2</v>
      </c>
    </row>
    <row r="14" spans="1:10" ht="26.25" thickBot="1" x14ac:dyDescent="0.3">
      <c r="A14" s="1"/>
      <c r="B14" s="11">
        <f t="shared" si="0"/>
        <v>12</v>
      </c>
      <c r="C14" s="13" t="s">
        <v>8</v>
      </c>
      <c r="D14" s="9" t="s">
        <v>27</v>
      </c>
      <c r="E14" s="10" t="s">
        <v>49</v>
      </c>
      <c r="F14" s="9">
        <v>430450800</v>
      </c>
      <c r="G14" s="10" t="s">
        <v>83</v>
      </c>
      <c r="H14" s="9" t="s">
        <v>99</v>
      </c>
      <c r="I14" s="10" t="s">
        <v>83</v>
      </c>
      <c r="J14" s="9">
        <v>1</v>
      </c>
    </row>
    <row r="15" spans="1:10" ht="15.75" thickBot="1" x14ac:dyDescent="0.3">
      <c r="A15" s="1"/>
      <c r="B15" s="11">
        <f>ROW(B15) - ROW($B$2)</f>
        <v>13</v>
      </c>
      <c r="C15" s="12" t="s">
        <v>9</v>
      </c>
      <c r="D15" s="7" t="s">
        <v>28</v>
      </c>
      <c r="E15" s="8" t="s">
        <v>50</v>
      </c>
      <c r="F15" s="7">
        <v>691137710002</v>
      </c>
      <c r="G15" s="8"/>
      <c r="H15" s="7"/>
      <c r="I15" s="8">
        <v>691137710002</v>
      </c>
      <c r="J15" s="7">
        <v>1</v>
      </c>
    </row>
    <row r="16" spans="1:10" ht="15.75" thickBot="1" x14ac:dyDescent="0.3">
      <c r="A16" s="1"/>
      <c r="B16" s="11">
        <f t="shared" si="0"/>
        <v>14</v>
      </c>
      <c r="C16" s="13" t="s">
        <v>10</v>
      </c>
      <c r="D16" s="9" t="s">
        <v>29</v>
      </c>
      <c r="E16" s="10" t="s">
        <v>51</v>
      </c>
      <c r="F16" s="9" t="s">
        <v>69</v>
      </c>
      <c r="G16" s="10" t="s">
        <v>84</v>
      </c>
      <c r="H16" s="9" t="s">
        <v>100</v>
      </c>
      <c r="I16" s="10" t="s">
        <v>111</v>
      </c>
      <c r="J16" s="9">
        <v>1</v>
      </c>
    </row>
    <row r="17" spans="1:10" ht="36.75" thickBot="1" x14ac:dyDescent="0.3">
      <c r="A17" s="1"/>
      <c r="B17" s="11">
        <f>ROW(B17) - ROW($B$2)</f>
        <v>15</v>
      </c>
      <c r="C17" s="12" t="s">
        <v>11</v>
      </c>
      <c r="D17" s="7" t="s">
        <v>30</v>
      </c>
      <c r="E17" s="8" t="s">
        <v>52</v>
      </c>
      <c r="F17" s="7" t="s">
        <v>70</v>
      </c>
      <c r="G17" s="8" t="s">
        <v>85</v>
      </c>
      <c r="H17" s="7" t="s">
        <v>101</v>
      </c>
      <c r="I17" s="8" t="s">
        <v>112</v>
      </c>
      <c r="J17" s="7">
        <v>2</v>
      </c>
    </row>
    <row r="18" spans="1:10" ht="36.75" thickBot="1" x14ac:dyDescent="0.3">
      <c r="A18" s="1"/>
      <c r="B18" s="11">
        <f t="shared" si="0"/>
        <v>16</v>
      </c>
      <c r="C18" s="13" t="s">
        <v>11</v>
      </c>
      <c r="D18" s="9" t="s">
        <v>31</v>
      </c>
      <c r="E18" s="10" t="s">
        <v>53</v>
      </c>
      <c r="F18" s="9" t="s">
        <v>71</v>
      </c>
      <c r="G18" s="10" t="s">
        <v>86</v>
      </c>
      <c r="H18" s="9" t="s">
        <v>101</v>
      </c>
      <c r="I18" s="10" t="s">
        <v>113</v>
      </c>
      <c r="J18" s="9">
        <v>2</v>
      </c>
    </row>
    <row r="19" spans="1:10" ht="24.75" thickBot="1" x14ac:dyDescent="0.3">
      <c r="A19" s="1"/>
      <c r="B19" s="11">
        <f>ROW(B19) - ROW($B$2)</f>
        <v>17</v>
      </c>
      <c r="C19" s="12" t="s">
        <v>12</v>
      </c>
      <c r="D19" s="7" t="s">
        <v>32</v>
      </c>
      <c r="E19" s="8" t="s">
        <v>54</v>
      </c>
      <c r="F19" s="7" t="s">
        <v>72</v>
      </c>
      <c r="G19" s="8" t="s">
        <v>87</v>
      </c>
      <c r="H19" s="7" t="s">
        <v>94</v>
      </c>
      <c r="I19" s="8" t="s">
        <v>114</v>
      </c>
      <c r="J19" s="7">
        <v>18</v>
      </c>
    </row>
    <row r="20" spans="1:10" ht="15.75" thickBot="1" x14ac:dyDescent="0.3">
      <c r="A20" s="1"/>
      <c r="B20" s="11">
        <f t="shared" si="0"/>
        <v>18</v>
      </c>
      <c r="C20" s="13" t="s">
        <v>12</v>
      </c>
      <c r="D20" s="9" t="s">
        <v>33</v>
      </c>
      <c r="E20" s="10" t="s">
        <v>55</v>
      </c>
      <c r="F20" s="9" t="s">
        <v>72</v>
      </c>
      <c r="G20" s="10" t="s">
        <v>88</v>
      </c>
      <c r="H20" s="9" t="s">
        <v>94</v>
      </c>
      <c r="I20" s="10" t="s">
        <v>115</v>
      </c>
      <c r="J20" s="9">
        <v>8</v>
      </c>
    </row>
    <row r="21" spans="1:10" ht="15.75" thickBot="1" x14ac:dyDescent="0.3">
      <c r="A21" s="1"/>
      <c r="B21" s="11">
        <f>ROW(B21) - ROW($B$2)</f>
        <v>19</v>
      </c>
      <c r="C21" s="12" t="s">
        <v>12</v>
      </c>
      <c r="D21" s="7" t="s">
        <v>34</v>
      </c>
      <c r="E21" s="8" t="s">
        <v>56</v>
      </c>
      <c r="F21" s="7" t="s">
        <v>72</v>
      </c>
      <c r="G21" s="8" t="s">
        <v>89</v>
      </c>
      <c r="H21" s="7" t="s">
        <v>94</v>
      </c>
      <c r="I21" s="8" t="s">
        <v>116</v>
      </c>
      <c r="J21" s="7">
        <v>8</v>
      </c>
    </row>
    <row r="22" spans="1:10" ht="15.75" thickBot="1" x14ac:dyDescent="0.3">
      <c r="A22" s="1"/>
      <c r="B22" s="11">
        <f t="shared" si="0"/>
        <v>20</v>
      </c>
      <c r="C22" s="12" t="s">
        <v>12</v>
      </c>
      <c r="D22" s="9" t="s">
        <v>35</v>
      </c>
      <c r="E22" s="10" t="s">
        <v>57</v>
      </c>
      <c r="F22" s="9" t="s">
        <v>72</v>
      </c>
      <c r="G22" s="10" t="s">
        <v>90</v>
      </c>
      <c r="H22" s="9" t="s">
        <v>94</v>
      </c>
      <c r="I22" s="10" t="s">
        <v>117</v>
      </c>
      <c r="J22" s="9">
        <v>4</v>
      </c>
    </row>
    <row r="23" spans="1:10" ht="15.75" thickBot="1" x14ac:dyDescent="0.3">
      <c r="A23" s="1"/>
      <c r="B23" s="11">
        <f>ROW(B23) - ROW($B$2)</f>
        <v>21</v>
      </c>
      <c r="C23" s="12" t="s">
        <v>13</v>
      </c>
      <c r="D23" s="7" t="s">
        <v>36</v>
      </c>
      <c r="E23" s="8" t="s">
        <v>58</v>
      </c>
      <c r="F23" s="7" t="s">
        <v>73</v>
      </c>
      <c r="G23" s="8" t="s">
        <v>91</v>
      </c>
      <c r="H23" s="7" t="s">
        <v>102</v>
      </c>
      <c r="I23" s="8" t="s">
        <v>91</v>
      </c>
      <c r="J23" s="7">
        <v>2</v>
      </c>
    </row>
    <row r="24" spans="1:10" ht="15.75" thickBot="1" x14ac:dyDescent="0.3">
      <c r="A24" s="1"/>
      <c r="B24" s="11">
        <f t="shared" si="0"/>
        <v>22</v>
      </c>
      <c r="C24" s="13" t="s">
        <v>14</v>
      </c>
      <c r="D24" s="9" t="s">
        <v>37</v>
      </c>
      <c r="E24" s="10" t="s">
        <v>59</v>
      </c>
      <c r="F24" s="9" t="s">
        <v>74</v>
      </c>
      <c r="G24" s="10" t="s">
        <v>92</v>
      </c>
      <c r="H24" s="9" t="s">
        <v>103</v>
      </c>
      <c r="I24" s="10" t="s">
        <v>92</v>
      </c>
      <c r="J24" s="9">
        <v>1</v>
      </c>
    </row>
  </sheetData>
  <mergeCells count="1">
    <mergeCell ref="I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Nymble 3</dc:creator>
  <cp:lastModifiedBy>Saba aSim</cp:lastModifiedBy>
  <dcterms:created xsi:type="dcterms:W3CDTF">2019-12-12T10:34:26Z</dcterms:created>
  <dcterms:modified xsi:type="dcterms:W3CDTF">2025-04-30T21:19:07Z</dcterms:modified>
</cp:coreProperties>
</file>