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40" i="1"/>
  <c r="D40"/>
  <c r="F40" s="1"/>
  <c r="F39"/>
  <c r="E39"/>
  <c r="D39"/>
  <c r="E38"/>
  <c r="F38" s="1"/>
  <c r="D38"/>
  <c r="E37"/>
  <c r="D37"/>
  <c r="F37" s="1"/>
  <c r="E36"/>
  <c r="D36"/>
  <c r="F36" s="1"/>
  <c r="F35"/>
  <c r="E35"/>
  <c r="D35"/>
  <c r="E32"/>
  <c r="F32" s="1"/>
  <c r="D32"/>
  <c r="E31"/>
  <c r="D31"/>
  <c r="F31" s="1"/>
  <c r="E30"/>
  <c r="D30"/>
  <c r="F30" s="1"/>
  <c r="F29"/>
  <c r="E29"/>
  <c r="D29"/>
  <c r="F28"/>
  <c r="E28"/>
  <c r="D28"/>
  <c r="E27"/>
  <c r="D27"/>
  <c r="F27" s="1"/>
  <c r="E24"/>
  <c r="D24"/>
  <c r="F24" s="1"/>
  <c r="F23"/>
  <c r="E23"/>
  <c r="D23"/>
  <c r="F20"/>
  <c r="E20"/>
  <c r="D20"/>
  <c r="E19"/>
  <c r="D19"/>
  <c r="F19" s="1"/>
  <c r="E18"/>
  <c r="D18"/>
  <c r="F18" s="1"/>
  <c r="F17"/>
  <c r="E17"/>
  <c r="D17"/>
  <c r="F16"/>
  <c r="E16"/>
  <c r="D16"/>
  <c r="E15"/>
  <c r="D15"/>
  <c r="F15" s="1"/>
</calcChain>
</file>

<file path=xl/sharedStrings.xml><?xml version="1.0" encoding="utf-8"?>
<sst xmlns="http://schemas.openxmlformats.org/spreadsheetml/2006/main" count="84" uniqueCount="30">
  <si>
    <t>bestid</t>
  </si>
  <si>
    <t>bestVal</t>
  </si>
  <si>
    <t>mean</t>
  </si>
  <si>
    <t>median</t>
  </si>
  <si>
    <t>variance</t>
  </si>
  <si>
    <t>avgSwaps</t>
  </si>
  <si>
    <t>avgTime [ms]</t>
  </si>
  <si>
    <t>Case</t>
  </si>
  <si>
    <t>pop50</t>
  </si>
  <si>
    <t>pop100</t>
  </si>
  <si>
    <t>GLS</t>
  </si>
  <si>
    <t>ILS</t>
  </si>
  <si>
    <t>MLS</t>
  </si>
  <si>
    <t>per2rep10</t>
  </si>
  <si>
    <t>per3rep10</t>
  </si>
  <si>
    <t>per4rep10</t>
  </si>
  <si>
    <t>per5rep10</t>
  </si>
  <si>
    <t>per6rep10</t>
  </si>
  <si>
    <t>per7rep10</t>
  </si>
  <si>
    <t>pepr7rep10</t>
  </si>
  <si>
    <t>start1000</t>
  </si>
  <si>
    <t>Cmp MLS to ILS</t>
  </si>
  <si>
    <t>ALL BASED UPON 30 RUNS</t>
  </si>
  <si>
    <t>mean diff</t>
  </si>
  <si>
    <t>var diff</t>
  </si>
  <si>
    <t>Ttest answer?</t>
  </si>
  <si>
    <t>type (1=U, 2=G, 0=Udist)</t>
  </si>
  <si>
    <t>Cmp MLS to GLS</t>
  </si>
  <si>
    <t>ILS TO GLS 50</t>
  </si>
  <si>
    <t>ILS TO GLS100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</si>
</sst>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Sheet1!$I$1</c:f>
              <c:strCache>
                <c:ptCount val="1"/>
                <c:pt idx="0">
                  <c:v>avgTime [ms]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Sheet1!$H$4:$H$10</c:f>
              <c:numCache>
                <c:formatCode>General</c:formatCode>
                <c:ptCount val="7"/>
                <c:pt idx="0">
                  <c:v>431</c:v>
                </c:pt>
                <c:pt idx="1">
                  <c:v>1228</c:v>
                </c:pt>
                <c:pt idx="2">
                  <c:v>3091</c:v>
                </c:pt>
                <c:pt idx="3">
                  <c:v>5047</c:v>
                </c:pt>
                <c:pt idx="4">
                  <c:v>843</c:v>
                </c:pt>
                <c:pt idx="5">
                  <c:v>1043</c:v>
                </c:pt>
                <c:pt idx="6">
                  <c:v>166442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165</c:v>
                </c:pt>
                <c:pt idx="1">
                  <c:v>397</c:v>
                </c:pt>
                <c:pt idx="2">
                  <c:v>918</c:v>
                </c:pt>
                <c:pt idx="3">
                  <c:v>1348</c:v>
                </c:pt>
                <c:pt idx="4">
                  <c:v>206</c:v>
                </c:pt>
                <c:pt idx="5">
                  <c:v>250</c:v>
                </c:pt>
                <c:pt idx="6">
                  <c:v>13108</c:v>
                </c:pt>
              </c:numCache>
            </c:numRef>
          </c:yVal>
        </c:ser>
        <c:axId val="62004608"/>
        <c:axId val="79564800"/>
      </c:scatterChart>
      <c:valAx>
        <c:axId val="62004608"/>
        <c:scaling>
          <c:orientation val="minMax"/>
        </c:scaling>
        <c:axPos val="b"/>
        <c:numFmt formatCode="General" sourceLinked="1"/>
        <c:tickLblPos val="nextTo"/>
        <c:crossAx val="79564800"/>
        <c:crosses val="autoZero"/>
        <c:crossBetween val="midCat"/>
      </c:valAx>
      <c:valAx>
        <c:axId val="79564800"/>
        <c:scaling>
          <c:orientation val="minMax"/>
        </c:scaling>
        <c:axPos val="l"/>
        <c:majorGridlines/>
        <c:numFmt formatCode="General" sourceLinked="1"/>
        <c:tickLblPos val="nextTo"/>
        <c:crossAx val="620046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0</xdr:row>
      <xdr:rowOff>133350</xdr:rowOff>
    </xdr:from>
    <xdr:to>
      <xdr:col>21</xdr:col>
      <xdr:colOff>142875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0"/>
  <sheetViews>
    <sheetView tabSelected="1" topLeftCell="A9" workbookViewId="0">
      <selection activeCell="H23" sqref="H23"/>
    </sheetView>
  </sheetViews>
  <sheetFormatPr defaultRowHeight="15"/>
  <cols>
    <col min="1" max="1" width="5.85546875" customWidth="1"/>
    <col min="2" max="2" width="11.140625" bestFit="1" customWidth="1"/>
    <col min="3" max="3" width="6.5703125" hidden="1" customWidth="1"/>
    <col min="4" max="4" width="7.7109375" bestFit="1" customWidth="1"/>
    <col min="5" max="5" width="8.85546875" customWidth="1"/>
    <col min="6" max="6" width="8.42578125" bestFit="1" customWidth="1"/>
    <col min="7" max="7" width="10.5703125" bestFit="1" customWidth="1"/>
    <col min="8" max="8" width="9.5703125" bestFit="1" customWidth="1"/>
    <col min="9" max="9" width="12.85546875" bestFit="1" customWidth="1"/>
    <col min="10" max="10" width="10" hidden="1" customWidth="1"/>
  </cols>
  <sheetData>
    <row r="1" spans="1:10" ht="45">
      <c r="A1" s="5" t="s">
        <v>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4" t="s">
        <v>26</v>
      </c>
    </row>
    <row r="2" spans="1:10">
      <c r="A2" s="7" t="s">
        <v>10</v>
      </c>
      <c r="B2" s="7" t="s">
        <v>8</v>
      </c>
      <c r="C2" s="7">
        <v>18</v>
      </c>
      <c r="D2" s="7">
        <v>51</v>
      </c>
      <c r="E2" s="8">
        <v>56.2</v>
      </c>
      <c r="F2" s="7">
        <v>56</v>
      </c>
      <c r="G2" s="8">
        <v>7.1599999999999904</v>
      </c>
      <c r="H2" s="7">
        <v>37228</v>
      </c>
      <c r="I2" s="7">
        <v>5831</v>
      </c>
      <c r="J2">
        <v>2</v>
      </c>
    </row>
    <row r="3" spans="1:10">
      <c r="A3" s="7" t="s">
        <v>10</v>
      </c>
      <c r="B3" s="7" t="s">
        <v>9</v>
      </c>
      <c r="C3" s="7">
        <v>9</v>
      </c>
      <c r="D3" s="9">
        <v>49</v>
      </c>
      <c r="E3" s="8">
        <v>54.066666666666599</v>
      </c>
      <c r="F3" s="7">
        <v>54</v>
      </c>
      <c r="G3" s="8">
        <v>4.66222222222222</v>
      </c>
      <c r="H3" s="7">
        <v>80360</v>
      </c>
      <c r="I3" s="7">
        <v>12822</v>
      </c>
      <c r="J3">
        <v>2</v>
      </c>
    </row>
    <row r="4" spans="1:10">
      <c r="A4" s="7" t="s">
        <v>11</v>
      </c>
      <c r="B4" s="7" t="s">
        <v>13</v>
      </c>
      <c r="C4" s="7">
        <v>0</v>
      </c>
      <c r="D4" s="7">
        <v>65</v>
      </c>
      <c r="E4" s="8">
        <v>79.966666666666598</v>
      </c>
      <c r="F4" s="7">
        <v>80.5</v>
      </c>
      <c r="G4" s="8">
        <v>52.365555555555503</v>
      </c>
      <c r="H4" s="7">
        <v>431</v>
      </c>
      <c r="I4" s="7">
        <v>165</v>
      </c>
      <c r="J4">
        <v>2</v>
      </c>
    </row>
    <row r="5" spans="1:10">
      <c r="A5" s="7" t="s">
        <v>11</v>
      </c>
      <c r="B5" s="7" t="s">
        <v>14</v>
      </c>
      <c r="C5" s="7">
        <v>17</v>
      </c>
      <c r="D5" s="7">
        <v>63</v>
      </c>
      <c r="E5" s="8">
        <v>74.133333333333297</v>
      </c>
      <c r="F5" s="7">
        <v>72.5</v>
      </c>
      <c r="G5" s="8">
        <v>45.982222222222198</v>
      </c>
      <c r="H5" s="7">
        <v>1228</v>
      </c>
      <c r="I5" s="7">
        <v>397</v>
      </c>
      <c r="J5">
        <v>2</v>
      </c>
    </row>
    <row r="6" spans="1:10">
      <c r="A6" s="7" t="s">
        <v>11</v>
      </c>
      <c r="B6" s="7" t="s">
        <v>15</v>
      </c>
      <c r="C6" s="7">
        <v>5</v>
      </c>
      <c r="D6" s="7">
        <v>60</v>
      </c>
      <c r="E6" s="8">
        <v>70.900000000000006</v>
      </c>
      <c r="F6" s="7">
        <v>69.5</v>
      </c>
      <c r="G6" s="8">
        <v>42.49</v>
      </c>
      <c r="H6" s="7">
        <v>3091</v>
      </c>
      <c r="I6" s="7">
        <v>918</v>
      </c>
      <c r="J6">
        <v>2</v>
      </c>
    </row>
    <row r="7" spans="1:10">
      <c r="A7" s="7" t="s">
        <v>11</v>
      </c>
      <c r="B7" s="7" t="s">
        <v>16</v>
      </c>
      <c r="C7" s="7">
        <v>23</v>
      </c>
      <c r="D7" s="7">
        <v>61</v>
      </c>
      <c r="E7" s="8">
        <v>70.766666666666595</v>
      </c>
      <c r="F7" s="7">
        <v>70.5</v>
      </c>
      <c r="G7" s="8">
        <v>28.578888888888802</v>
      </c>
      <c r="H7" s="7">
        <v>5047</v>
      </c>
      <c r="I7" s="7">
        <v>1348</v>
      </c>
      <c r="J7">
        <v>2</v>
      </c>
    </row>
    <row r="8" spans="1:10">
      <c r="A8" s="7" t="s">
        <v>11</v>
      </c>
      <c r="B8" s="7" t="s">
        <v>17</v>
      </c>
      <c r="C8" s="7">
        <v>0</v>
      </c>
      <c r="D8" s="7">
        <v>64</v>
      </c>
      <c r="E8" s="8">
        <v>72.466666666666598</v>
      </c>
      <c r="F8" s="7">
        <v>72</v>
      </c>
      <c r="G8" s="8">
        <v>23.315555555555498</v>
      </c>
      <c r="H8" s="7">
        <v>843</v>
      </c>
      <c r="I8" s="7">
        <v>206</v>
      </c>
      <c r="J8">
        <v>2</v>
      </c>
    </row>
    <row r="9" spans="1:10">
      <c r="A9" s="7" t="s">
        <v>11</v>
      </c>
      <c r="B9" s="7" t="s">
        <v>18</v>
      </c>
      <c r="C9" s="7">
        <v>10</v>
      </c>
      <c r="D9" s="7">
        <v>63</v>
      </c>
      <c r="E9" s="8">
        <v>71.866666666666603</v>
      </c>
      <c r="F9" s="7">
        <v>71.5</v>
      </c>
      <c r="G9" s="8">
        <v>21.3822222222222</v>
      </c>
      <c r="H9" s="7">
        <v>1043</v>
      </c>
      <c r="I9" s="7">
        <v>250</v>
      </c>
      <c r="J9">
        <v>2</v>
      </c>
    </row>
    <row r="10" spans="1:10">
      <c r="A10" s="7" t="s">
        <v>12</v>
      </c>
      <c r="B10" s="7" t="s">
        <v>20</v>
      </c>
      <c r="C10" s="7">
        <v>5</v>
      </c>
      <c r="D10" s="7">
        <v>75</v>
      </c>
      <c r="E10" s="8">
        <v>79.3333333333333</v>
      </c>
      <c r="F10" s="7">
        <v>80</v>
      </c>
      <c r="G10" s="8">
        <v>4.4222222222222198</v>
      </c>
      <c r="H10" s="7">
        <v>166442</v>
      </c>
      <c r="I10" s="7">
        <v>13108</v>
      </c>
      <c r="J10">
        <v>2</v>
      </c>
    </row>
    <row r="11" spans="1:10">
      <c r="A11" t="s">
        <v>22</v>
      </c>
      <c r="E11" s="1"/>
      <c r="G11" s="2"/>
    </row>
    <row r="12" spans="1:10">
      <c r="E12" s="1"/>
      <c r="G12" s="2"/>
    </row>
    <row r="14" spans="1:10">
      <c r="A14" t="s">
        <v>21</v>
      </c>
      <c r="D14" t="s">
        <v>23</v>
      </c>
      <c r="E14" t="s">
        <v>24</v>
      </c>
      <c r="F14" t="s">
        <v>25</v>
      </c>
    </row>
    <row r="15" spans="1:10">
      <c r="A15" t="s">
        <v>11</v>
      </c>
      <c r="B15" t="s">
        <v>14</v>
      </c>
      <c r="D15" s="3">
        <f t="shared" ref="D15:D20" si="0">ABS($E$10-E4)</f>
        <v>0.63333333333329733</v>
      </c>
      <c r="E15" s="3">
        <f>($G$10+G4)/30</f>
        <v>1.8929259259259239</v>
      </c>
      <c r="F15" s="3">
        <f t="shared" ref="F15:F20" si="1">D15/SQRT(E15)</f>
        <v>0.46032603309116704</v>
      </c>
    </row>
    <row r="16" spans="1:10">
      <c r="A16" t="s">
        <v>11</v>
      </c>
      <c r="B16" t="s">
        <v>15</v>
      </c>
      <c r="D16" s="3">
        <f t="shared" si="0"/>
        <v>5.2000000000000028</v>
      </c>
      <c r="E16" s="3">
        <f t="shared" ref="E16:E20" si="2">($G$10+G5)/30</f>
        <v>1.6801481481481473</v>
      </c>
      <c r="F16" s="3">
        <f t="shared" si="1"/>
        <v>4.0117102197471057</v>
      </c>
    </row>
    <row r="17" spans="1:6">
      <c r="A17" t="s">
        <v>11</v>
      </c>
      <c r="B17" t="s">
        <v>16</v>
      </c>
      <c r="D17" s="3">
        <f t="shared" si="0"/>
        <v>8.4333333333332945</v>
      </c>
      <c r="E17" s="3">
        <f t="shared" si="2"/>
        <v>1.5637407407407407</v>
      </c>
      <c r="F17" s="3">
        <f t="shared" si="1"/>
        <v>6.7439895843691993</v>
      </c>
    </row>
    <row r="18" spans="1:6">
      <c r="A18" t="s">
        <v>11</v>
      </c>
      <c r="B18" t="s">
        <v>17</v>
      </c>
      <c r="D18" s="3">
        <f t="shared" si="0"/>
        <v>8.5666666666667055</v>
      </c>
      <c r="E18" s="3">
        <f t="shared" si="2"/>
        <v>1.100037037037034</v>
      </c>
      <c r="F18" s="3">
        <f t="shared" si="1"/>
        <v>8.1678586763230729</v>
      </c>
    </row>
    <row r="19" spans="1:6">
      <c r="A19" t="s">
        <v>11</v>
      </c>
      <c r="B19" t="s">
        <v>18</v>
      </c>
      <c r="D19" s="3">
        <f t="shared" si="0"/>
        <v>6.8666666666667027</v>
      </c>
      <c r="E19" s="3">
        <f t="shared" si="2"/>
        <v>0.92459259259259063</v>
      </c>
      <c r="F19" s="3">
        <f t="shared" si="1"/>
        <v>7.1411928383585392</v>
      </c>
    </row>
    <row r="20" spans="1:6">
      <c r="A20" t="s">
        <v>11</v>
      </c>
      <c r="B20" t="s">
        <v>19</v>
      </c>
      <c r="D20" s="3">
        <f t="shared" si="0"/>
        <v>7.466666666666697</v>
      </c>
      <c r="E20" s="3">
        <f t="shared" si="2"/>
        <v>0.86014814814814733</v>
      </c>
      <c r="F20" s="3">
        <f t="shared" si="1"/>
        <v>8.0508203239416485</v>
      </c>
    </row>
    <row r="22" spans="1:6">
      <c r="A22" t="s">
        <v>27</v>
      </c>
      <c r="D22" t="s">
        <v>23</v>
      </c>
      <c r="E22" t="s">
        <v>24</v>
      </c>
      <c r="F22" t="s">
        <v>25</v>
      </c>
    </row>
    <row r="23" spans="1:6">
      <c r="A23" t="s">
        <v>10</v>
      </c>
      <c r="B23" t="s">
        <v>8</v>
      </c>
      <c r="D23" s="3">
        <f>ABS($E$10-E2)</f>
        <v>23.133333333333297</v>
      </c>
      <c r="E23" s="3">
        <f>($G$10+G2)/30</f>
        <v>0.38607407407407368</v>
      </c>
      <c r="F23" s="3">
        <f t="shared" ref="F23:F28" si="3">D23/SQRT(E23)</f>
        <v>37.230845281411192</v>
      </c>
    </row>
    <row r="24" spans="1:6">
      <c r="A24" t="s">
        <v>10</v>
      </c>
      <c r="B24" t="s">
        <v>9</v>
      </c>
      <c r="D24" s="3">
        <f>ABS($E$10-E3)</f>
        <v>25.266666666666701</v>
      </c>
      <c r="E24" s="3">
        <f>($G$10+G3)/30</f>
        <v>0.30281481481481465</v>
      </c>
      <c r="F24" s="3">
        <f t="shared" si="3"/>
        <v>45.915507785343252</v>
      </c>
    </row>
    <row r="26" spans="1:6">
      <c r="A26" t="s">
        <v>28</v>
      </c>
      <c r="D26" t="s">
        <v>23</v>
      </c>
      <c r="E26" t="s">
        <v>24</v>
      </c>
      <c r="F26" t="s">
        <v>25</v>
      </c>
    </row>
    <row r="27" spans="1:6">
      <c r="A27" t="s">
        <v>11</v>
      </c>
      <c r="B27" t="s">
        <v>14</v>
      </c>
      <c r="D27" s="3">
        <f>ABS($E$2-E4)</f>
        <v>23.766666666666595</v>
      </c>
      <c r="E27" s="3">
        <f>($G$2+G4)/30</f>
        <v>1.9841851851851831</v>
      </c>
      <c r="F27" s="3">
        <f t="shared" ref="F27:F32" si="4">D27/SQRT(E27)</f>
        <v>16.8724120811709</v>
      </c>
    </row>
    <row r="28" spans="1:6">
      <c r="A28" t="s">
        <v>11</v>
      </c>
      <c r="B28" t="s">
        <v>15</v>
      </c>
      <c r="D28" s="3">
        <f t="shared" ref="D28:D32" si="5">ABS($E$2-E5)</f>
        <v>17.933333333333294</v>
      </c>
      <c r="E28" s="3">
        <f t="shared" ref="E28:E32" si="6">($G$2+G5)/30</f>
        <v>1.7714074074074062</v>
      </c>
      <c r="F28" s="3">
        <f t="shared" si="4"/>
        <v>13.474162873815969</v>
      </c>
    </row>
    <row r="29" spans="1:6">
      <c r="A29" t="s">
        <v>11</v>
      </c>
      <c r="B29" t="s">
        <v>16</v>
      </c>
      <c r="D29" s="3">
        <f t="shared" si="5"/>
        <v>14.700000000000003</v>
      </c>
      <c r="E29" s="3">
        <f t="shared" si="6"/>
        <v>1.6549999999999998</v>
      </c>
      <c r="F29" s="3">
        <f t="shared" si="4"/>
        <v>11.426634492746137</v>
      </c>
    </row>
    <row r="30" spans="1:6">
      <c r="A30" t="s">
        <v>11</v>
      </c>
      <c r="B30" t="s">
        <v>17</v>
      </c>
      <c r="D30" s="3">
        <f t="shared" si="5"/>
        <v>14.566666666666592</v>
      </c>
      <c r="E30" s="3">
        <f t="shared" si="6"/>
        <v>1.1912962962962932</v>
      </c>
      <c r="F30" s="3">
        <f t="shared" si="4"/>
        <v>13.345974369334552</v>
      </c>
    </row>
    <row r="31" spans="1:6">
      <c r="A31" t="s">
        <v>11</v>
      </c>
      <c r="B31" t="s">
        <v>18</v>
      </c>
      <c r="D31" s="3">
        <f t="shared" si="5"/>
        <v>16.266666666666595</v>
      </c>
      <c r="E31" s="3">
        <f t="shared" si="6"/>
        <v>1.0158518518518496</v>
      </c>
      <c r="F31" s="3">
        <f t="shared" si="4"/>
        <v>16.13925111556869</v>
      </c>
    </row>
    <row r="32" spans="1:6">
      <c r="A32" t="s">
        <v>11</v>
      </c>
      <c r="B32" t="s">
        <v>19</v>
      </c>
      <c r="D32" s="3">
        <f t="shared" si="5"/>
        <v>15.6666666666666</v>
      </c>
      <c r="E32" s="3">
        <f t="shared" si="6"/>
        <v>0.95140740740740637</v>
      </c>
      <c r="F32" s="3">
        <f t="shared" si="4"/>
        <v>16.061767646929177</v>
      </c>
    </row>
    <row r="34" spans="1:6">
      <c r="A34" t="s">
        <v>29</v>
      </c>
      <c r="D34" t="s">
        <v>23</v>
      </c>
      <c r="E34" t="s">
        <v>24</v>
      </c>
      <c r="F34" t="s">
        <v>25</v>
      </c>
    </row>
    <row r="35" spans="1:6">
      <c r="A35" t="s">
        <v>11</v>
      </c>
      <c r="B35" t="s">
        <v>14</v>
      </c>
      <c r="D35" s="3">
        <f>ABS($E$2-E4)</f>
        <v>23.766666666666595</v>
      </c>
      <c r="E35" s="3">
        <f>($G$2+G4)/30</f>
        <v>1.9841851851851831</v>
      </c>
      <c r="F35" s="3">
        <f t="shared" ref="F35:F40" si="7">D35/SQRT(E35)</f>
        <v>16.8724120811709</v>
      </c>
    </row>
    <row r="36" spans="1:6">
      <c r="A36" t="s">
        <v>11</v>
      </c>
      <c r="B36" t="s">
        <v>15</v>
      </c>
      <c r="D36" s="3">
        <f t="shared" ref="D36:D40" si="8">ABS($E$2-E5)</f>
        <v>17.933333333333294</v>
      </c>
      <c r="E36" s="3">
        <f t="shared" ref="E36:E40" si="9">($G$2+G5)/30</f>
        <v>1.7714074074074062</v>
      </c>
      <c r="F36" s="3">
        <f t="shared" si="7"/>
        <v>13.474162873815969</v>
      </c>
    </row>
    <row r="37" spans="1:6">
      <c r="A37" t="s">
        <v>11</v>
      </c>
      <c r="B37" t="s">
        <v>16</v>
      </c>
      <c r="D37" s="3">
        <f t="shared" si="8"/>
        <v>14.700000000000003</v>
      </c>
      <c r="E37" s="3">
        <f t="shared" si="9"/>
        <v>1.6549999999999998</v>
      </c>
      <c r="F37" s="3">
        <f t="shared" si="7"/>
        <v>11.426634492746137</v>
      </c>
    </row>
    <row r="38" spans="1:6">
      <c r="A38" t="s">
        <v>11</v>
      </c>
      <c r="B38" t="s">
        <v>17</v>
      </c>
      <c r="D38" s="3">
        <f t="shared" si="8"/>
        <v>14.566666666666592</v>
      </c>
      <c r="E38" s="3">
        <f t="shared" si="9"/>
        <v>1.1912962962962932</v>
      </c>
      <c r="F38" s="3">
        <f t="shared" si="7"/>
        <v>13.345974369334552</v>
      </c>
    </row>
    <row r="39" spans="1:6">
      <c r="A39" t="s">
        <v>11</v>
      </c>
      <c r="B39" t="s">
        <v>18</v>
      </c>
      <c r="D39" s="3">
        <f t="shared" si="8"/>
        <v>16.266666666666595</v>
      </c>
      <c r="E39" s="3">
        <f t="shared" si="9"/>
        <v>1.0158518518518496</v>
      </c>
      <c r="F39" s="3">
        <f t="shared" si="7"/>
        <v>16.13925111556869</v>
      </c>
    </row>
    <row r="40" spans="1:6">
      <c r="A40" t="s">
        <v>11</v>
      </c>
      <c r="B40" t="s">
        <v>19</v>
      </c>
      <c r="D40" s="3">
        <f t="shared" si="8"/>
        <v>15.6666666666666</v>
      </c>
      <c r="E40" s="3">
        <f t="shared" si="9"/>
        <v>0.95140740740740637</v>
      </c>
      <c r="F40" s="3">
        <f t="shared" si="7"/>
        <v>16.061767646929177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van Dis</dc:creator>
  <cp:lastModifiedBy>Julius van Dis</cp:lastModifiedBy>
  <dcterms:created xsi:type="dcterms:W3CDTF">2014-01-24T21:08:05Z</dcterms:created>
  <dcterms:modified xsi:type="dcterms:W3CDTF">2014-01-30T23:59:15Z</dcterms:modified>
</cp:coreProperties>
</file>