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0" hidden="1">预披露!#REF!</definedName>
  </definedNames>
  <calcPr calcId="152511" concurrentCalc="0"/>
</workbook>
</file>

<file path=xl/calcChain.xml><?xml version="1.0" encoding="utf-8"?>
<calcChain xmlns="http://schemas.openxmlformats.org/spreadsheetml/2006/main">
  <c r="N4" i="19" l="1"/>
  <c r="O11" i="3"/>
  <c r="N11" i="3"/>
  <c r="M11" i="3"/>
  <c r="M7" i="2"/>
  <c r="O7" i="2"/>
  <c r="N7" i="2"/>
  <c r="M5" i="2"/>
  <c r="N5" i="2"/>
  <c r="O5" i="2"/>
  <c r="M6" i="2"/>
  <c r="M8" i="2"/>
  <c r="M5" i="1"/>
  <c r="M4" i="1"/>
  <c r="M8" i="1"/>
  <c r="M7" i="1"/>
  <c r="O4" i="1"/>
  <c r="N4" i="1"/>
  <c r="N5" i="1"/>
  <c r="O5" i="1"/>
  <c r="N7" i="1"/>
  <c r="O7" i="1"/>
  <c r="M5" i="3"/>
  <c r="M4" i="3"/>
  <c r="M9" i="3"/>
  <c r="M8" i="3"/>
  <c r="M7" i="3"/>
  <c r="M10" i="3"/>
  <c r="M12" i="3"/>
  <c r="N8" i="3"/>
  <c r="O8" i="3"/>
  <c r="N9" i="3"/>
  <c r="O9" i="3"/>
  <c r="N4" i="3"/>
  <c r="O4" i="3"/>
  <c r="N7" i="3"/>
  <c r="O7" i="3"/>
  <c r="N5" i="3"/>
  <c r="O5" i="3"/>
  <c r="M6" i="1"/>
  <c r="M4" i="2"/>
  <c r="N4" i="2"/>
  <c r="O4" i="2"/>
  <c r="O6" i="1"/>
  <c r="N6" i="1"/>
  <c r="M6" i="3"/>
  <c r="N6" i="3"/>
  <c r="O6" i="3"/>
</calcChain>
</file>

<file path=xl/sharedStrings.xml><?xml version="1.0" encoding="utf-8"?>
<sst xmlns="http://schemas.openxmlformats.org/spreadsheetml/2006/main" count="509" uniqueCount="297">
  <si>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</si>
  <si>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</si>
  <si>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</si>
  <si>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</si>
  <si>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</si>
  <si>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</si>
  <si>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</si>
  <si>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</si>
  <si>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</si>
  <si>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</si>
  <si>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</si>
  <si>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</si>
  <si>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</si>
  <si>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</si>
  <si>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</si>
  <si>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</si>
  <si>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</si>
  <si>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</si>
  <si>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</si>
  <si>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</si>
  <si>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</si>
  <si>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</si>
  <si>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</si>
  <si>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</si>
  <si>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</si>
  <si>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</si>
  <si>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</si>
  <si>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</si>
  <si>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</si>
  <si>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</si>
  <si>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</si>
  <si>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</si>
  <si>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</si>
  <si>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</si>
  <si>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</si>
  <si>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</si>
  <si>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</si>
  <si>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</si>
  <si>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</si>
  <si>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</si>
  <si>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</si>
  <si>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</si>
  <si>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</si>
  <si>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</si>
  <si>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</si>
  <si>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</si>
  <si>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</si>
  <si>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</si>
  <si>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</si>
  <si>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</si>
  <si>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</si>
  <si>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</si>
  <si>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</si>
  <si>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</si>
  <si>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</si>
  <si>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</si>
  <si>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</si>
  <si>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</si>
  <si>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</si>
  <si>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</si>
  <si>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</si>
  <si>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</si>
  <si>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</si>
  <si>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</si>
  <si>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</si>
  <si>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</si>
  <si>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</si>
  <si>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</si>
  <si>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</si>
  <si>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</si>
  <si>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</si>
  <si>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</si>
  <si>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</si>
  <si>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</si>
  <si>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</si>
  <si>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</si>
  <si>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</si>
  <si>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</si>
  <si>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</si>
  <si>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</si>
  <si>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</si>
  <si>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</si>
  <si>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</si>
  <si>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</si>
  <si>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</si>
  <si>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</si>
  <si>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</si>
  <si>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</si>
  <si>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</si>
  <si>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</si>
  <si>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</si>
  <si>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</si>
  <si>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</si>
  <si>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</si>
  <si>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</si>
  <si>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</si>
  <si>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</si>
  <si>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</si>
  <si>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</si>
  <si>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</si>
  <si>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</si>
  <si>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</si>
  <si>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</si>
  <si>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</si>
  <si>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</si>
  <si>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</si>
  <si>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</si>
  <si>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</si>
  <si>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</si>
  <si>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</si>
  <si>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</si>
  <si>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</si>
  <si>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</si>
  <si>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</si>
  <si>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</si>
  <si>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</si>
  <si>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</si>
  <si>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</si>
  <si>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</si>
  <si>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</si>
  <si>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</si>
  <si>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</si>
  <si>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</si>
  <si>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</si>
  <si>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</si>
  <si>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</si>
  <si>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</si>
  <si>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</si>
  <si>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</si>
  <si>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</si>
  <si>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</si>
  <si>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</si>
  <si>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</si>
  <si>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</si>
  <si>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</si>
  <si>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</si>
  <si>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</si>
  <si>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</si>
  <si>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</si>
  <si>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</si>
  <si>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</si>
  <si>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</si>
  <si>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</si>
  <si>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</si>
  <si>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</si>
  <si>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</si>
  <si>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</si>
  <si>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</si>
  <si>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</si>
  <si>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</si>
  <si>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</si>
  <si>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</si>
  <si>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</si>
  <si>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贵州满堂投资有限公司60%股权</t>
    <phoneticPr fontId="10" type="noConversion"/>
  </si>
  <si>
    <t>G32018BJ1000709-0</t>
    <phoneticPr fontId="10" type="noConversion"/>
  </si>
  <si>
    <t>非金属矿采选业</t>
    <phoneticPr fontId="10" type="noConversion"/>
  </si>
  <si>
    <t>中航咨询（北京）有限公司</t>
    <phoneticPr fontId="10" type="noConversion"/>
  </si>
  <si>
    <t>陈擎</t>
    <phoneticPr fontId="10" type="noConversion"/>
  </si>
  <si>
    <t>北交所</t>
    <phoneticPr fontId="10" type="noConversion"/>
  </si>
  <si>
    <t>贵州中航玉丰宝玉石有限公司</t>
    <phoneticPr fontId="10" type="noConversion"/>
  </si>
  <si>
    <t>中国航空工业集团有限公司</t>
    <phoneticPr fontId="10" type="noConversion"/>
  </si>
  <si>
    <t>央企</t>
    <phoneticPr fontId="10" type="noConversion"/>
  </si>
  <si>
    <t>贵州中航玉丰城置业有限公司90%股权</t>
    <phoneticPr fontId="10" type="noConversion"/>
  </si>
  <si>
    <t>G32018BJ1000708-0</t>
    <phoneticPr fontId="10" type="noConversion"/>
  </si>
  <si>
    <t>零售业</t>
    <phoneticPr fontId="10" type="noConversion"/>
  </si>
  <si>
    <t>中航咨询（北京）有限公司</t>
    <phoneticPr fontId="10" type="noConversion"/>
  </si>
  <si>
    <t>北交所</t>
    <phoneticPr fontId="10" type="noConversion"/>
  </si>
  <si>
    <t>贵州中航玉丰宝玉石有限公司</t>
    <phoneticPr fontId="10" type="noConversion"/>
  </si>
  <si>
    <t>青海中航玉丰矿业有限公司100%股权</t>
    <phoneticPr fontId="10" type="noConversion"/>
  </si>
  <si>
    <t xml:space="preserve"> G32018BJ1000707-0</t>
    <phoneticPr fontId="10" type="noConversion"/>
  </si>
  <si>
    <t>非金属矿采选业</t>
    <phoneticPr fontId="10" type="noConversion"/>
  </si>
  <si>
    <t>中航咨询（北京）有限公司</t>
    <phoneticPr fontId="10" type="noConversion"/>
  </si>
  <si>
    <t>陈擎</t>
    <phoneticPr fontId="10" type="noConversion"/>
  </si>
  <si>
    <t>博玉东方有限公司</t>
    <phoneticPr fontId="10" type="noConversion"/>
  </si>
  <si>
    <t>中国航空工业集团有限公司</t>
    <phoneticPr fontId="10" type="noConversion"/>
  </si>
  <si>
    <t>易华录集成科技有限责任公司19%股权</t>
    <phoneticPr fontId="10" type="noConversion"/>
  </si>
  <si>
    <t>G32018BJ1000508</t>
    <phoneticPr fontId="10" type="noConversion"/>
  </si>
  <si>
    <t>专业技术服务业</t>
    <phoneticPr fontId="10" type="noConversion"/>
  </si>
  <si>
    <t>北京智德盛投资顾问有限公司（王达）</t>
    <phoneticPr fontId="10" type="noConversion"/>
  </si>
  <si>
    <t>田琳</t>
    <phoneticPr fontId="10" type="noConversion"/>
  </si>
  <si>
    <t>北交所</t>
    <phoneticPr fontId="10" type="noConversion"/>
  </si>
  <si>
    <t>北京易华录信息技术股份有限公司</t>
    <phoneticPr fontId="10" type="noConversion"/>
  </si>
  <si>
    <t>中国华录集团有限公司</t>
    <phoneticPr fontId="10" type="noConversion"/>
  </si>
  <si>
    <t>央企</t>
    <phoneticPr fontId="10" type="noConversion"/>
  </si>
  <si>
    <t>电能（北京）实业开发有限公司100%股权（含密云房产）</t>
    <phoneticPr fontId="10" type="noConversion"/>
  </si>
  <si>
    <t>CP2018BJ1000678</t>
    <phoneticPr fontId="10" type="noConversion"/>
  </si>
  <si>
    <t>岳智力、徐光、马维贤、王家君、章庆国</t>
    <phoneticPr fontId="10" type="noConversion"/>
  </si>
  <si>
    <t>其他服务业</t>
    <phoneticPr fontId="10" type="noConversion"/>
  </si>
  <si>
    <t>蒋经理</t>
    <phoneticPr fontId="10" type="noConversion"/>
  </si>
  <si>
    <t>北交所</t>
    <phoneticPr fontId="10" type="noConversion"/>
  </si>
  <si>
    <t>——</t>
    <phoneticPr fontId="10" type="noConversion"/>
  </si>
  <si>
    <t>——</t>
    <phoneticPr fontId="10" type="noConversion"/>
  </si>
  <si>
    <t>民营</t>
    <phoneticPr fontId="10" type="noConversion"/>
  </si>
  <si>
    <t>郑州市金水区机场路91号12号楼20-21层141号房产</t>
    <phoneticPr fontId="10" type="noConversion"/>
  </si>
  <si>
    <t>GR2018BJ1003533-2</t>
    <phoneticPr fontId="10" type="noConversion"/>
  </si>
  <si>
    <t>中铁十五局集团城市建设工程有限公司</t>
    <phoneticPr fontId="10" type="noConversion"/>
  </si>
  <si>
    <t>企业实物资产</t>
    <phoneticPr fontId="10" type="noConversion"/>
  </si>
  <si>
    <t>北京天诚铭信产权经纪有限公司</t>
    <phoneticPr fontId="10" type="noConversion"/>
  </si>
  <si>
    <t>刘嘉琦</t>
    <phoneticPr fontId="10" type="noConversion"/>
  </si>
  <si>
    <t>中国铁道建筑有限公司</t>
    <phoneticPr fontId="10" type="noConversion"/>
  </si>
  <si>
    <t>央企</t>
    <phoneticPr fontId="10" type="noConversion"/>
  </si>
  <si>
    <t>郑州市金水区机场路91号12号楼20-21层139号房产</t>
    <phoneticPr fontId="10" type="noConversion"/>
  </si>
  <si>
    <t>GR2018BJ1003532-2</t>
    <phoneticPr fontId="10" type="noConversion"/>
  </si>
  <si>
    <t>郑州市金水区机场路91号23号楼东4单元9层67号房产</t>
    <phoneticPr fontId="10" type="noConversion"/>
  </si>
  <si>
    <t>GR2018BJ1003531-2</t>
    <phoneticPr fontId="10" type="noConversion"/>
  </si>
  <si>
    <t>大冶有色物流有限公司部分资产（趸船、趸船改造、浮式起重机）</t>
    <phoneticPr fontId="10" type="noConversion"/>
  </si>
  <si>
    <t>GR2018BJ1004266</t>
    <phoneticPr fontId="10" type="noConversion"/>
  </si>
  <si>
    <t>大冶有色物流有限公司</t>
    <phoneticPr fontId="10" type="noConversion"/>
  </si>
  <si>
    <t>北京汇通行投资顾问有限公司</t>
    <phoneticPr fontId="10" type="noConversion"/>
  </si>
  <si>
    <t>刘洋</t>
    <phoneticPr fontId="10" type="noConversion"/>
  </si>
  <si>
    <t>中国有色矿业集团有限公司</t>
    <phoneticPr fontId="10" type="noConversion"/>
  </si>
  <si>
    <t>北京市石景山区老山街道中础社区卫生服务站所有者全部权益</t>
    <phoneticPr fontId="10" type="noConversion"/>
  </si>
  <si>
    <t>GR2018BJ1004265</t>
    <phoneticPr fontId="10" type="noConversion"/>
  </si>
  <si>
    <t>中电基础产品装备有限公司</t>
    <phoneticPr fontId="10" type="noConversion"/>
  </si>
  <si>
    <t>中国电子物资有限公司</t>
    <phoneticPr fontId="10" type="noConversion"/>
  </si>
  <si>
    <t>张晶</t>
    <phoneticPr fontId="10" type="noConversion"/>
  </si>
  <si>
    <t>中国电子信息产业集团有限公司</t>
    <phoneticPr fontId="10" type="noConversion"/>
  </si>
  <si>
    <t>央企</t>
    <phoneticPr fontId="10" type="noConversion"/>
  </si>
  <si>
    <t>中国瑞达投资发展集团公司门诊部整体权益</t>
    <phoneticPr fontId="10" type="noConversion"/>
  </si>
  <si>
    <t>GR2018BJ1004264</t>
    <phoneticPr fontId="10" type="noConversion"/>
  </si>
  <si>
    <t>中国瑞达投资发展集团有限公司</t>
    <phoneticPr fontId="10" type="noConversion"/>
  </si>
  <si>
    <t>贵阳观山湖区金阳南路景怡东苑资产转让</t>
    <phoneticPr fontId="10" type="noConversion"/>
  </si>
  <si>
    <t>CP2018BJ1000682</t>
    <phoneticPr fontId="10" type="noConversion"/>
  </si>
  <si>
    <t>房地产业</t>
    <phoneticPr fontId="10" type="noConversion"/>
  </si>
  <si>
    <t>吴经理</t>
    <phoneticPr fontId="10" type="noConversion"/>
  </si>
  <si>
    <t>——</t>
    <phoneticPr fontId="10" type="noConversion"/>
  </si>
  <si>
    <t>——</t>
    <phoneticPr fontId="10" type="noConversion"/>
  </si>
  <si>
    <t xml:space="preserve">深圳市恒万通投资发展有限公司 </t>
    <phoneticPr fontId="10" type="noConversion"/>
  </si>
  <si>
    <t>民营</t>
    <phoneticPr fontId="10" type="noConversion"/>
  </si>
  <si>
    <t>浙江双子塔进出口有限公司等14户受托处置不良资产</t>
    <phoneticPr fontId="10" type="noConversion"/>
  </si>
  <si>
    <t>Z318SH10G0141</t>
    <phoneticPr fontId="10" type="noConversion"/>
  </si>
  <si>
    <t>贸易业</t>
    <phoneticPr fontId="10" type="noConversion"/>
  </si>
  <si>
    <t>——</t>
    <phoneticPr fontId="10" type="noConversion"/>
  </si>
  <si>
    <t>上交所</t>
    <phoneticPr fontId="10" type="noConversion"/>
  </si>
  <si>
    <t>中国信达资产管理股份有限公司浙江省分公司</t>
    <phoneticPr fontId="10" type="noConversion"/>
  </si>
  <si>
    <t>中国信达资产管理股份有限公司</t>
    <phoneticPr fontId="10" type="noConversion"/>
  </si>
  <si>
    <t>部委</t>
    <phoneticPr fontId="10" type="noConversion"/>
  </si>
  <si>
    <t xml:space="preserve"> 陈陈(金融产权交易部)</t>
    <phoneticPr fontId="10" type="noConversion"/>
  </si>
  <si>
    <t>上海联合产权交易所有限公司</t>
    <phoneticPr fontId="10" type="noConversion"/>
  </si>
  <si>
    <t>天津市医药空气洁净检测中心有限公司100%股权</t>
    <phoneticPr fontId="10" type="noConversion"/>
  </si>
  <si>
    <t>G32018TJ1000135-0</t>
    <phoneticPr fontId="10" type="noConversion"/>
  </si>
  <si>
    <t>科技推广和应用服务业</t>
    <phoneticPr fontId="10" type="noConversion"/>
  </si>
  <si>
    <t>天津市医药集团有限公司</t>
    <phoneticPr fontId="10" type="noConversion"/>
  </si>
  <si>
    <t>郑浩</t>
    <phoneticPr fontId="10" type="noConversion"/>
  </si>
  <si>
    <t>天交所</t>
    <phoneticPr fontId="10" type="noConversion"/>
  </si>
  <si>
    <t>天津医药集团众健康达医疗器械有限公司</t>
    <phoneticPr fontId="10" type="noConversion"/>
  </si>
  <si>
    <t>市属</t>
    <phoneticPr fontId="10" type="noConversion"/>
  </si>
  <si>
    <t>北京市崇文区东花市北里中区28号楼4单元1号等4处房产</t>
    <phoneticPr fontId="10" type="noConversion"/>
  </si>
  <si>
    <t>2018110800013</t>
    <phoneticPr fontId="10" type="noConversion"/>
  </si>
  <si>
    <t xml:space="preserve"> 鹤经理 宋经理</t>
    <phoneticPr fontId="10" type="noConversion"/>
  </si>
  <si>
    <t>重交所</t>
    <phoneticPr fontId="10" type="noConversion"/>
  </si>
  <si>
    <t>央企</t>
    <phoneticPr fontId="10" type="noConversion"/>
  </si>
  <si>
    <t>深圳神彩物流有限公司100%股权</t>
    <phoneticPr fontId="10" type="noConversion"/>
  </si>
  <si>
    <t>G32018BJ1000710-0</t>
    <phoneticPr fontId="10" type="noConversion"/>
  </si>
  <si>
    <t>道路运输业</t>
    <phoneticPr fontId="10" type="noConversion"/>
  </si>
  <si>
    <t>北京华诺信诚财务顾问有限公司</t>
    <phoneticPr fontId="10" type="noConversion"/>
  </si>
  <si>
    <t>张晶</t>
    <phoneticPr fontId="10" type="noConversion"/>
  </si>
  <si>
    <t>中国中电国际信息服务有限公司</t>
    <phoneticPr fontId="10" type="noConversion"/>
  </si>
  <si>
    <t xml:space="preserve"> </t>
    <phoneticPr fontId="10" type="noConversion"/>
  </si>
  <si>
    <t>上海万锦置业发展有限公司100%股权及36359.15万元债权</t>
    <phoneticPr fontId="10" type="noConversion"/>
  </si>
  <si>
    <t>G32018BJ1000597</t>
    <phoneticPr fontId="10" type="noConversion"/>
  </si>
  <si>
    <t>房地产业</t>
    <phoneticPr fontId="10" type="noConversion"/>
  </si>
  <si>
    <t>北交所金融服务（上海）有限公司</t>
    <phoneticPr fontId="10" type="noConversion"/>
  </si>
  <si>
    <t>于娜</t>
    <phoneticPr fontId="10" type="noConversion"/>
  </si>
  <si>
    <t>北交所</t>
    <phoneticPr fontId="10" type="noConversion"/>
  </si>
  <si>
    <t>深圳华侨城房地产有限公司</t>
    <phoneticPr fontId="10" type="noConversion"/>
  </si>
  <si>
    <t>华侨城集团有限公司</t>
    <phoneticPr fontId="10" type="noConversion"/>
  </si>
  <si>
    <t>央企</t>
    <phoneticPr fontId="10" type="noConversion"/>
  </si>
  <si>
    <t>永安财产保险股份有限公司1130万股股份（占总股本的0.38%）</t>
    <phoneticPr fontId="10" type="noConversion"/>
  </si>
  <si>
    <t>G32018SH1000415</t>
    <phoneticPr fontId="10" type="noConversion"/>
  </si>
  <si>
    <t>保险集团（控股）公司</t>
    <phoneticPr fontId="10" type="noConversion"/>
  </si>
  <si>
    <t>上交所</t>
    <phoneticPr fontId="10" type="noConversion"/>
  </si>
  <si>
    <t>西安飞机工业（集团）有限责任公司</t>
    <phoneticPr fontId="10" type="noConversion"/>
  </si>
  <si>
    <t>中国航空工业集团有限公司</t>
    <phoneticPr fontId="10" type="noConversion"/>
  </si>
  <si>
    <t>央企</t>
    <phoneticPr fontId="10" type="noConversion"/>
  </si>
  <si>
    <t>杨莹</t>
    <phoneticPr fontId="10" type="noConversion"/>
  </si>
  <si>
    <t>中国航空工业集团有限公司</t>
    <phoneticPr fontId="10" type="noConversion"/>
  </si>
  <si>
    <t>国电泉州热电有限公司部分资产（1#、2#炉引风机电机等报废设备）</t>
    <phoneticPr fontId="10" type="noConversion"/>
  </si>
  <si>
    <t>GR2018SH1000990</t>
    <phoneticPr fontId="10" type="noConversion"/>
  </si>
  <si>
    <t>国电泉州热电有限公司</t>
    <phoneticPr fontId="10" type="noConversion"/>
  </si>
  <si>
    <t>国家能源投资集团有限责任公司</t>
    <phoneticPr fontId="10" type="noConversion"/>
  </si>
  <si>
    <t>央企</t>
    <phoneticPr fontId="10" type="noConversion"/>
  </si>
  <si>
    <t>杨莹</t>
    <phoneticPr fontId="10" type="noConversion"/>
  </si>
  <si>
    <t>上交所</t>
    <phoneticPr fontId="10" type="noConversion"/>
  </si>
  <si>
    <t>国电保险经纪（北京）有限公司</t>
    <phoneticPr fontId="10" type="noConversion"/>
  </si>
  <si>
    <t>企业实物资产</t>
    <phoneticPr fontId="10" type="noConversion"/>
  </si>
  <si>
    <t>哈工大机器人集团股份有限公司增资项目</t>
    <phoneticPr fontId="10" type="noConversion"/>
  </si>
  <si>
    <t>G62018SH1000066</t>
    <phoneticPr fontId="10" type="noConversion"/>
  </si>
  <si>
    <t>视征集情况而定</t>
    <phoneticPr fontId="10" type="noConversion"/>
  </si>
  <si>
    <t>专业技术服务业</t>
    <phoneticPr fontId="10" type="noConversion"/>
  </si>
  <si>
    <t>不超过9.10%</t>
    <phoneticPr fontId="10" type="noConversion"/>
  </si>
  <si>
    <t>哈工大机器人集团股份有限公司</t>
    <phoneticPr fontId="10" type="noConversion"/>
  </si>
  <si>
    <t>工业和信息化部</t>
    <phoneticPr fontId="10" type="noConversion"/>
  </si>
  <si>
    <t>部委</t>
    <phoneticPr fontId="10" type="noConversion"/>
  </si>
  <si>
    <t>闵尚</t>
    <phoneticPr fontId="10" type="noConversion"/>
  </si>
  <si>
    <t>上交所</t>
    <phoneticPr fontId="10" type="noConversion"/>
  </si>
  <si>
    <t>北京中兴荣投资顾问有限公司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</si>
</sst>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11" fillId="0" borderId="3" xfId="0" quotePrefix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8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D16" sqref="D16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2.66406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2.75" customHeight="1" x14ac:dyDescent="0.25">
      <c r="C4" s="2" t="s">
        <v>161</v>
      </c>
      <c r="D4" s="2" t="s">
        <v>169</v>
      </c>
      <c r="E4" s="3" t="s">
        <v>174</v>
      </c>
      <c r="F4" s="3" t="s">
        <v>173</v>
      </c>
      <c r="G4" s="3" t="s">
        <v>168</v>
      </c>
      <c r="H4" s="24"/>
      <c r="I4" s="20" t="s">
        <v>170</v>
      </c>
      <c r="J4" s="20">
        <v>43413</v>
      </c>
      <c r="K4" s="21">
        <v>43440</v>
      </c>
      <c r="L4" s="3" t="s">
        <v>171</v>
      </c>
      <c r="M4" s="2" t="str">
        <f>E4</f>
        <v>中国航空工业集团有限公司</v>
      </c>
      <c r="N4" s="22" t="str">
        <f>VLOOKUP(M4,股权!$D$135:$F$218,3,FALSE)</f>
        <v>航空航天业</v>
      </c>
      <c r="O4" s="22" t="str">
        <f>VLOOKUP(M4,股权!$D$135:$F$218,2,FALSE)</f>
        <v>李文诚、宋君莉</v>
      </c>
      <c r="P4" s="2" t="s">
        <v>166</v>
      </c>
      <c r="Q4" s="3" t="s">
        <v>172</v>
      </c>
      <c r="R4" s="3">
        <v>-2693.88</v>
      </c>
      <c r="S4" s="2"/>
    </row>
    <row r="5" spans="3:19" ht="42.75" customHeight="1" x14ac:dyDescent="0.25">
      <c r="C5" s="2" t="s">
        <v>161</v>
      </c>
      <c r="D5" s="2" t="s">
        <v>163</v>
      </c>
      <c r="E5" s="3" t="s">
        <v>160</v>
      </c>
      <c r="F5" s="3" t="s">
        <v>167</v>
      </c>
      <c r="G5" s="3" t="s">
        <v>162</v>
      </c>
      <c r="H5" s="24"/>
      <c r="I5" s="20" t="s">
        <v>164</v>
      </c>
      <c r="J5" s="20">
        <v>43413</v>
      </c>
      <c r="K5" s="21">
        <v>43440</v>
      </c>
      <c r="L5" s="3" t="s">
        <v>165</v>
      </c>
      <c r="M5" s="2" t="str">
        <f>E5</f>
        <v>中国航空工业集团有限公司</v>
      </c>
      <c r="N5" s="22" t="str">
        <f>VLOOKUP(M5,股权!$D$135:$F$218,3,FALSE)</f>
        <v>航空航天业</v>
      </c>
      <c r="O5" s="22" t="str">
        <f>VLOOKUP(M5,股权!$D$135:$F$218,2,FALSE)</f>
        <v>李文诚、宋君莉</v>
      </c>
      <c r="P5" s="2" t="s">
        <v>166</v>
      </c>
      <c r="Q5" s="3" t="s">
        <v>157</v>
      </c>
      <c r="R5" s="3">
        <v>0.28999999999999998</v>
      </c>
      <c r="S5" s="2"/>
    </row>
    <row r="6" spans="3:19" ht="42.75" customHeight="1" x14ac:dyDescent="0.25">
      <c r="C6" s="2" t="s">
        <v>161</v>
      </c>
      <c r="D6" s="2" t="s">
        <v>154</v>
      </c>
      <c r="E6" s="3" t="s">
        <v>160</v>
      </c>
      <c r="F6" s="3" t="s">
        <v>159</v>
      </c>
      <c r="G6" s="3" t="s">
        <v>153</v>
      </c>
      <c r="H6" s="24"/>
      <c r="I6" s="20" t="s">
        <v>155</v>
      </c>
      <c r="J6" s="20">
        <v>43413</v>
      </c>
      <c r="K6" s="21">
        <v>43440</v>
      </c>
      <c r="L6" s="22" t="s">
        <v>156</v>
      </c>
      <c r="M6" s="2" t="str">
        <f>E6</f>
        <v>中国航空工业集团有限公司</v>
      </c>
      <c r="N6" s="22" t="str">
        <f>VLOOKUP(M6,股权!$D$135:$F$218,3,FALSE)</f>
        <v>航空航天业</v>
      </c>
      <c r="O6" s="22" t="str">
        <f>VLOOKUP(M6,股权!$D$135:$F$218,2,FALSE)</f>
        <v>李文诚、宋君莉</v>
      </c>
      <c r="P6" s="2" t="s">
        <v>158</v>
      </c>
      <c r="Q6" s="3" t="s">
        <v>157</v>
      </c>
      <c r="R6" s="3">
        <v>-311.07</v>
      </c>
      <c r="S6" s="23"/>
    </row>
    <row r="7" spans="3:19" ht="42.75" customHeight="1" x14ac:dyDescent="0.25">
      <c r="C7" s="2" t="s">
        <v>161</v>
      </c>
      <c r="D7" s="2" t="s">
        <v>253</v>
      </c>
      <c r="E7" s="3" t="s">
        <v>216</v>
      </c>
      <c r="F7" s="3" t="s">
        <v>257</v>
      </c>
      <c r="G7" s="3" t="s">
        <v>252</v>
      </c>
      <c r="H7" s="24"/>
      <c r="I7" s="20" t="s">
        <v>254</v>
      </c>
      <c r="J7" s="20">
        <v>43413</v>
      </c>
      <c r="K7" s="21">
        <v>43440</v>
      </c>
      <c r="L7" s="3" t="s">
        <v>255</v>
      </c>
      <c r="M7" s="2" t="str">
        <f>E7</f>
        <v>中国电子信息产业集团有限公司</v>
      </c>
      <c r="N7" s="22" t="str">
        <f>VLOOKUP(M7,股权!$D$135:$F$218,3,FALSE)</f>
        <v>其他</v>
      </c>
      <c r="O7" s="22" t="str">
        <f>VLOOKUP(M7,股权!$D$135:$F$218,2,FALSE)</f>
        <v>李文诚、宋君莉</v>
      </c>
      <c r="P7" s="2" t="s">
        <v>166</v>
      </c>
      <c r="Q7" s="3" t="s">
        <v>256</v>
      </c>
      <c r="R7" s="3">
        <v>-5779.67</v>
      </c>
      <c r="S7" s="2"/>
    </row>
    <row r="8" spans="3:19" ht="64.5" customHeight="1" x14ac:dyDescent="0.25">
      <c r="C8" s="2" t="s">
        <v>246</v>
      </c>
      <c r="D8" s="2" t="s">
        <v>240</v>
      </c>
      <c r="E8" s="3" t="s">
        <v>242</v>
      </c>
      <c r="F8" s="3" t="s">
        <v>245</v>
      </c>
      <c r="G8" s="3" t="s">
        <v>239</v>
      </c>
      <c r="H8" s="24"/>
      <c r="I8" s="20" t="s">
        <v>241</v>
      </c>
      <c r="J8" s="20">
        <v>43413</v>
      </c>
      <c r="K8" s="21">
        <v>43440</v>
      </c>
      <c r="L8" s="3" t="s">
        <v>242</v>
      </c>
      <c r="M8" s="2" t="str">
        <f>E8</f>
        <v>天津市医药集团有限公司</v>
      </c>
      <c r="N8" s="22"/>
      <c r="O8" s="22"/>
      <c r="P8" s="2" t="s">
        <v>244</v>
      </c>
      <c r="Q8" s="3" t="s">
        <v>243</v>
      </c>
      <c r="R8" s="3">
        <v>40.869999999999997</v>
      </c>
      <c r="S8" s="2"/>
    </row>
    <row r="9" spans="3:19" ht="32.25" customHeight="1" x14ac:dyDescent="0.25">
      <c r="E9" s="25"/>
      <c r="H9" s="1"/>
      <c r="N9" s="25"/>
    </row>
    <row r="10" spans="3:19" x14ac:dyDescent="0.25">
      <c r="E10" s="25"/>
      <c r="H10" s="1"/>
      <c r="N10" s="25"/>
    </row>
    <row r="11" spans="3:19" x14ac:dyDescent="0.25">
      <c r="E11" s="25"/>
      <c r="H11" s="1"/>
      <c r="N11" s="25"/>
    </row>
    <row r="12" spans="3:19" ht="39.75" customHeight="1" x14ac:dyDescent="0.25">
      <c r="E12" s="25"/>
      <c r="H12" s="1" t="s">
        <v>258</v>
      </c>
      <c r="N12" s="25"/>
    </row>
    <row r="13" spans="3:19" ht="51" customHeight="1" x14ac:dyDescent="0.25">
      <c r="E13" s="25"/>
      <c r="H13" s="1"/>
      <c r="N13" s="25"/>
    </row>
    <row r="14" spans="3:19" x14ac:dyDescent="0.25">
      <c r="E14" s="25"/>
      <c r="H14" s="1"/>
      <c r="N14" s="25"/>
    </row>
    <row r="15" spans="3:19" ht="29.25" customHeight="1" x14ac:dyDescent="0.25">
      <c r="E15" s="25"/>
      <c r="H15" s="1"/>
      <c r="N15" s="25"/>
    </row>
    <row r="16" spans="3:19" x14ac:dyDescent="0.25">
      <c r="E16" s="25"/>
      <c r="H16" s="1"/>
      <c r="N16" s="25"/>
    </row>
    <row r="17" spans="5:14" x14ac:dyDescent="0.25">
      <c r="E17" s="25"/>
      <c r="H17" s="1"/>
      <c r="N17" s="25"/>
    </row>
    <row r="18" spans="5:14" x14ac:dyDescent="0.25">
      <c r="E18" s="25"/>
      <c r="H18" s="1"/>
      <c r="N18" s="25"/>
    </row>
    <row r="19" spans="5:14" x14ac:dyDescent="0.25">
      <c r="E19" s="25"/>
      <c r="H19" s="1"/>
      <c r="N19" s="25"/>
    </row>
    <row r="20" spans="5:14" x14ac:dyDescent="0.25">
      <c r="E20" s="25"/>
      <c r="H20" s="1"/>
      <c r="N20" s="25"/>
    </row>
    <row r="21" spans="5:14" x14ac:dyDescent="0.25">
      <c r="E21" s="25"/>
      <c r="H21" s="1"/>
      <c r="N21" s="25"/>
    </row>
    <row r="22" spans="5:14" x14ac:dyDescent="0.25">
      <c r="E22" s="25"/>
      <c r="H22" s="1"/>
      <c r="N22" s="25"/>
    </row>
    <row r="23" spans="5:14" x14ac:dyDescent="0.25">
      <c r="E23" s="25"/>
      <c r="H23" s="1"/>
      <c r="N23" s="25"/>
    </row>
    <row r="24" spans="5:14" x14ac:dyDescent="0.25">
      <c r="E24" s="25"/>
      <c r="H24" s="1"/>
      <c r="N24" s="25"/>
    </row>
    <row r="25" spans="5:14" ht="29.25" customHeight="1" x14ac:dyDescent="0.25">
      <c r="E25" s="25"/>
      <c r="H25" s="1"/>
      <c r="N25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4:S8">
    <sortCondition ref="P4:P8"/>
    <sortCondition ref="C4:C8" customList="央企,部委,市属,民营"/>
    <sortCondition ref="D4:D8"/>
  </sortState>
  <mergeCells count="1">
    <mergeCell ref="C2:S2"/>
  </mergeCells>
  <phoneticPr fontId="10" type="noConversion"/>
  <conditionalFormatting sqref="C2">
    <cfRule type="duplicateValues" dxfId="47" priority="10"/>
    <cfRule type="duplicateValues" dxfId="46" priority="11"/>
    <cfRule type="duplicateValues" dxfId="45" priority="12"/>
  </conditionalFormatting>
  <conditionalFormatting sqref="D3">
    <cfRule type="duplicateValues" dxfId="44" priority="19"/>
    <cfRule type="duplicateValues" dxfId="43" priority="20"/>
    <cfRule type="duplicateValues" dxfId="42" priority="21"/>
  </conditionalFormatting>
  <conditionalFormatting sqref="E187">
    <cfRule type="duplicateValues" dxfId="41" priority="7"/>
    <cfRule type="duplicateValues" priority="8"/>
  </conditionalFormatting>
  <conditionalFormatting sqref="G1:G8 G26:G1048576">
    <cfRule type="duplicateValues" dxfId="40" priority="4"/>
  </conditionalFormatting>
  <conditionalFormatting sqref="D9:D25 M9:M25">
    <cfRule type="duplicateValues" dxfId="39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L1:L8 L26:L1048576</xm:sqref>
        </x14:conditionalFormatting>
        <x14:conditionalFormatting xmlns:xm="http://schemas.microsoft.com/office/excel/2006/main">
          <x14:cfRule type="containsText" priority="2" operator="containsText" id="{07E3EF99-673F-462C-87C2-7A16017A2197}">
            <xm:f>NOT(ISERROR(SEARCH("智德盛投资顾问（上海）有限公司",I9)))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A6ABBB4C-8A03-4F5B-B259-113AF344CEDF}">
            <xm:f>NOT(ISERROR(SEARCH("北京智德盛投资顾问有限公司",I9)))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I9:I25 R9:R25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18"/>
  <sheetViews>
    <sheetView showGridLines="0" zoomScale="60" zoomScaleNormal="60" workbookViewId="0">
      <selection activeCell="K12" sqref="K12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0" t="s">
        <v>38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183</v>
      </c>
      <c r="D4" s="2" t="s">
        <v>176</v>
      </c>
      <c r="E4" s="3" t="s">
        <v>182</v>
      </c>
      <c r="F4" s="3" t="s">
        <v>181</v>
      </c>
      <c r="G4" s="3" t="s">
        <v>175</v>
      </c>
      <c r="H4" s="24">
        <v>418</v>
      </c>
      <c r="I4" s="20" t="s">
        <v>177</v>
      </c>
      <c r="J4" s="20">
        <v>43413</v>
      </c>
      <c r="K4" s="21">
        <v>43440</v>
      </c>
      <c r="L4" s="23" t="s">
        <v>178</v>
      </c>
      <c r="M4" s="2" t="str">
        <f>E4</f>
        <v>中国华录集团有限公司</v>
      </c>
      <c r="N4" s="22" t="str">
        <f>VLOOKUP(M4,股权!$D$135:$F$218,3,FALSE)</f>
        <v>电信</v>
      </c>
      <c r="O4" s="22" t="str">
        <f>VLOOKUP(M4,股权!$D$135:$F$218,2,FALSE)</f>
        <v>王达</v>
      </c>
      <c r="P4" s="22" t="s">
        <v>180</v>
      </c>
      <c r="Q4" s="22" t="s">
        <v>179</v>
      </c>
      <c r="R4" s="22">
        <v>-468.03</v>
      </c>
      <c r="S4" s="2"/>
    </row>
    <row r="5" spans="3:19" ht="65.25" customHeight="1" x14ac:dyDescent="0.25">
      <c r="C5" s="2" t="s">
        <v>267</v>
      </c>
      <c r="D5" s="2" t="s">
        <v>260</v>
      </c>
      <c r="E5" s="3" t="s">
        <v>266</v>
      </c>
      <c r="F5" s="3" t="s">
        <v>265</v>
      </c>
      <c r="G5" s="28" t="s">
        <v>259</v>
      </c>
      <c r="H5" s="24">
        <v>166359.15</v>
      </c>
      <c r="I5" s="20" t="s">
        <v>261</v>
      </c>
      <c r="J5" s="20">
        <v>43413</v>
      </c>
      <c r="K5" s="21">
        <v>43440</v>
      </c>
      <c r="L5" s="22" t="s">
        <v>262</v>
      </c>
      <c r="M5" s="2" t="str">
        <f>E5</f>
        <v>华侨城集团有限公司</v>
      </c>
      <c r="N5" s="22" t="str">
        <f>VLOOKUP(M5,股权!$D$135:$F$218,3,FALSE)</f>
        <v>建筑/房地产</v>
      </c>
      <c r="O5" s="22" t="str">
        <f>VLOOKUP(M5,股权!$D$135:$F$218,2,FALSE)</f>
        <v>郭瑞</v>
      </c>
      <c r="P5" s="22" t="s">
        <v>264</v>
      </c>
      <c r="Q5" s="22" t="s">
        <v>263</v>
      </c>
      <c r="R5" s="22">
        <v>4130.47</v>
      </c>
      <c r="S5" s="2"/>
    </row>
    <row r="6" spans="3:19" ht="45.75" customHeight="1" x14ac:dyDescent="0.25">
      <c r="C6" s="2" t="s">
        <v>192</v>
      </c>
      <c r="D6" s="2" t="s">
        <v>185</v>
      </c>
      <c r="E6" s="3" t="s">
        <v>190</v>
      </c>
      <c r="F6" s="3" t="s">
        <v>186</v>
      </c>
      <c r="G6" s="3" t="s">
        <v>184</v>
      </c>
      <c r="H6" s="24">
        <v>111.92</v>
      </c>
      <c r="I6" s="20" t="s">
        <v>187</v>
      </c>
      <c r="J6" s="20">
        <v>43413</v>
      </c>
      <c r="K6" s="21">
        <v>43440</v>
      </c>
      <c r="L6" s="3" t="s">
        <v>190</v>
      </c>
      <c r="M6" s="2" t="str">
        <f>E6</f>
        <v>——</v>
      </c>
      <c r="N6" s="22"/>
      <c r="O6" s="22"/>
      <c r="P6" s="22" t="s">
        <v>189</v>
      </c>
      <c r="Q6" s="22" t="s">
        <v>188</v>
      </c>
      <c r="R6" s="22" t="s">
        <v>191</v>
      </c>
      <c r="S6" s="2"/>
    </row>
    <row r="7" spans="3:19" ht="45.75" customHeight="1" x14ac:dyDescent="0.25">
      <c r="C7" s="2" t="s">
        <v>274</v>
      </c>
      <c r="D7" s="2" t="s">
        <v>269</v>
      </c>
      <c r="E7" s="3" t="s">
        <v>273</v>
      </c>
      <c r="F7" s="3" t="s">
        <v>272</v>
      </c>
      <c r="G7" s="28" t="s">
        <v>268</v>
      </c>
      <c r="H7" s="24">
        <v>4232.37</v>
      </c>
      <c r="I7" s="20" t="s">
        <v>270</v>
      </c>
      <c r="J7" s="20">
        <v>43413</v>
      </c>
      <c r="K7" s="21">
        <v>43440</v>
      </c>
      <c r="L7" s="3" t="s">
        <v>276</v>
      </c>
      <c r="M7" s="2" t="str">
        <f>E7</f>
        <v>中国航空工业集团有限公司</v>
      </c>
      <c r="N7" s="22" t="str">
        <f>VLOOKUP(M7,股权!$D$135:$F$218,3,FALSE)</f>
        <v>航空航天业</v>
      </c>
      <c r="O7" s="22" t="str">
        <f>VLOOKUP(M7,股权!$D$135:$F$218,2,FALSE)</f>
        <v>李文诚、宋君莉</v>
      </c>
      <c r="P7" s="22" t="s">
        <v>271</v>
      </c>
      <c r="Q7" s="22" t="s">
        <v>275</v>
      </c>
      <c r="R7" s="22">
        <v>30585.739560000002</v>
      </c>
      <c r="S7" s="2"/>
    </row>
    <row r="8" spans="3:19" ht="53.25" customHeight="1" x14ac:dyDescent="0.25">
      <c r="C8" s="2" t="s">
        <v>236</v>
      </c>
      <c r="D8" s="2" t="s">
        <v>230</v>
      </c>
      <c r="E8" s="3" t="s">
        <v>235</v>
      </c>
      <c r="F8" s="2" t="s">
        <v>234</v>
      </c>
      <c r="G8" s="28" t="s">
        <v>229</v>
      </c>
      <c r="H8" s="24">
        <v>14367.107400000001</v>
      </c>
      <c r="I8" s="2" t="s">
        <v>231</v>
      </c>
      <c r="J8" s="20">
        <v>43413</v>
      </c>
      <c r="K8" s="21">
        <v>43419</v>
      </c>
      <c r="L8" s="3" t="s">
        <v>238</v>
      </c>
      <c r="M8" s="2" t="str">
        <f>E8</f>
        <v>中国信达资产管理股份有限公司</v>
      </c>
      <c r="N8" s="22"/>
      <c r="O8" s="22"/>
      <c r="P8" s="22" t="s">
        <v>233</v>
      </c>
      <c r="Q8" s="22" t="s">
        <v>237</v>
      </c>
      <c r="R8" s="22" t="s">
        <v>232</v>
      </c>
      <c r="S8" s="2"/>
    </row>
    <row r="9" spans="3:19" ht="49.5" customHeight="1" x14ac:dyDescent="0.25">
      <c r="E9" s="25"/>
      <c r="H9" s="1"/>
      <c r="N9" s="25"/>
    </row>
    <row r="10" spans="3:19" ht="70.5" customHeight="1" x14ac:dyDescent="0.25">
      <c r="E10" s="25"/>
      <c r="H10" s="1"/>
      <c r="N10" s="25"/>
    </row>
    <row r="11" spans="3:19" ht="49.5" customHeight="1" x14ac:dyDescent="0.25">
      <c r="E11" s="25"/>
      <c r="H11" s="1"/>
      <c r="N11" s="25"/>
    </row>
    <row r="12" spans="3:19" ht="70.5" customHeight="1" x14ac:dyDescent="0.25">
      <c r="E12" s="25"/>
      <c r="H12" s="1"/>
      <c r="N12" s="25"/>
    </row>
    <row r="13" spans="3:19" ht="70.5" customHeight="1" x14ac:dyDescent="0.25">
      <c r="E13" s="25"/>
      <c r="H13" s="1"/>
      <c r="N13" s="25"/>
    </row>
    <row r="14" spans="3:19" ht="70.5" customHeight="1" x14ac:dyDescent="0.25">
      <c r="E14" s="25"/>
      <c r="H14" s="1"/>
      <c r="N14" s="25"/>
    </row>
    <row r="15" spans="3:19" ht="70.5" customHeight="1" x14ac:dyDescent="0.25">
      <c r="E15" s="25"/>
      <c r="H15" s="1"/>
      <c r="N15" s="25"/>
    </row>
    <row r="16" spans="3:19" ht="70.5" customHeight="1" x14ac:dyDescent="0.25">
      <c r="E16" s="25"/>
      <c r="H16" s="1"/>
      <c r="N16" s="25"/>
    </row>
    <row r="17" spans="5:14" x14ac:dyDescent="0.25">
      <c r="E17" s="25"/>
      <c r="H17" s="1"/>
      <c r="N17" s="25"/>
    </row>
    <row r="18" spans="5:14" x14ac:dyDescent="0.25">
      <c r="E18" s="25"/>
      <c r="H18" s="1"/>
      <c r="N18" s="25"/>
    </row>
    <row r="19" spans="5:14" x14ac:dyDescent="0.25">
      <c r="E19" s="25"/>
      <c r="H19" s="1"/>
      <c r="N19" s="25"/>
    </row>
    <row r="20" spans="5:14" x14ac:dyDescent="0.25">
      <c r="E20" s="25"/>
      <c r="H20" s="1"/>
      <c r="N20" s="25"/>
    </row>
    <row r="21" spans="5:14" ht="39.75" customHeight="1" x14ac:dyDescent="0.25">
      <c r="E21" s="25"/>
      <c r="H21" s="1"/>
      <c r="N21" s="25"/>
    </row>
    <row r="22" spans="5:14" x14ac:dyDescent="0.25">
      <c r="E22" s="25"/>
      <c r="H22" s="1"/>
      <c r="N22" s="25"/>
    </row>
    <row r="23" spans="5:14" x14ac:dyDescent="0.25">
      <c r="E23" s="25"/>
      <c r="H23" s="1"/>
      <c r="N23" s="25"/>
    </row>
    <row r="24" spans="5:14" x14ac:dyDescent="0.25">
      <c r="E24" s="25"/>
      <c r="H24" s="1"/>
      <c r="N24" s="25"/>
    </row>
    <row r="25" spans="5:14" x14ac:dyDescent="0.25">
      <c r="E25" s="25"/>
      <c r="H25" s="1"/>
      <c r="N25" s="25"/>
    </row>
    <row r="26" spans="5:14" x14ac:dyDescent="0.25">
      <c r="E26" s="25"/>
      <c r="H26" s="1"/>
      <c r="N26" s="25"/>
    </row>
    <row r="27" spans="5:14" ht="14.25" customHeight="1" x14ac:dyDescent="0.25">
      <c r="E27" s="25"/>
      <c r="H27" s="1"/>
      <c r="N27" s="25"/>
    </row>
    <row r="28" spans="5:14" x14ac:dyDescent="0.25">
      <c r="E28" s="25"/>
      <c r="H28" s="1"/>
      <c r="N28" s="25"/>
    </row>
    <row r="29" spans="5:14" ht="33" customHeight="1" x14ac:dyDescent="0.25">
      <c r="E29" s="25"/>
      <c r="H29" s="1"/>
      <c r="N29" s="25"/>
    </row>
    <row r="36" ht="33" customHeight="1" x14ac:dyDescent="0.25"/>
    <row r="57" ht="49.5" customHeight="1" x14ac:dyDescent="0.25"/>
    <row r="135" spans="4:6" ht="15.6" x14ac:dyDescent="0.25">
      <c r="D135" s="4" t="s">
        <v>52</v>
      </c>
      <c r="E135" s="11" t="s">
        <v>70</v>
      </c>
      <c r="F135" s="12" t="s">
        <v>21</v>
      </c>
    </row>
    <row r="136" spans="4:6" ht="15.6" x14ac:dyDescent="0.25">
      <c r="D136" s="4" t="s">
        <v>71</v>
      </c>
      <c r="E136" s="11" t="s">
        <v>70</v>
      </c>
      <c r="F136" s="12" t="s">
        <v>21</v>
      </c>
    </row>
    <row r="137" spans="4:6" ht="30" x14ac:dyDescent="0.25">
      <c r="D137" s="4" t="s">
        <v>54</v>
      </c>
      <c r="E137" s="11" t="s">
        <v>70</v>
      </c>
      <c r="F137" s="12" t="s">
        <v>21</v>
      </c>
    </row>
    <row r="138" spans="4:6" ht="15.6" x14ac:dyDescent="0.25">
      <c r="D138" s="4" t="s">
        <v>53</v>
      </c>
      <c r="E138" s="11" t="s">
        <v>146</v>
      </c>
      <c r="F138" s="12" t="s">
        <v>21</v>
      </c>
    </row>
    <row r="139" spans="4:6" ht="30" x14ac:dyDescent="0.25">
      <c r="D139" s="4" t="s">
        <v>72</v>
      </c>
      <c r="E139" s="11" t="s">
        <v>70</v>
      </c>
      <c r="F139" s="7" t="s">
        <v>21</v>
      </c>
    </row>
    <row r="140" spans="4:6" ht="15.6" x14ac:dyDescent="0.25">
      <c r="D140" s="4" t="s">
        <v>74</v>
      </c>
      <c r="E140" s="11" t="s">
        <v>148</v>
      </c>
      <c r="F140" s="7" t="s">
        <v>73</v>
      </c>
    </row>
    <row r="141" spans="4:6" ht="30" x14ac:dyDescent="0.25">
      <c r="D141" s="4" t="s">
        <v>151</v>
      </c>
      <c r="E141" s="11" t="s">
        <v>149</v>
      </c>
      <c r="F141" s="7" t="s">
        <v>73</v>
      </c>
    </row>
    <row r="142" spans="4:6" ht="30" x14ac:dyDescent="0.25">
      <c r="D142" s="4" t="s">
        <v>20</v>
      </c>
      <c r="E142" s="11" t="s">
        <v>70</v>
      </c>
      <c r="F142" s="7" t="s">
        <v>73</v>
      </c>
    </row>
    <row r="143" spans="4:6" ht="15.6" x14ac:dyDescent="0.25">
      <c r="D143" s="4" t="s">
        <v>25</v>
      </c>
      <c r="E143" s="11" t="s">
        <v>70</v>
      </c>
      <c r="F143" s="7" t="s">
        <v>73</v>
      </c>
    </row>
    <row r="144" spans="4:6" ht="15.6" x14ac:dyDescent="0.25">
      <c r="D144" s="4" t="s">
        <v>75</v>
      </c>
      <c r="E144" s="11" t="s">
        <v>70</v>
      </c>
      <c r="F144" s="12" t="s">
        <v>73</v>
      </c>
    </row>
    <row r="145" spans="4:6" ht="15.6" x14ac:dyDescent="0.25">
      <c r="D145" s="4" t="s">
        <v>65</v>
      </c>
      <c r="E145" s="11" t="s">
        <v>149</v>
      </c>
      <c r="F145" s="12" t="s">
        <v>76</v>
      </c>
    </row>
    <row r="146" spans="4:6" ht="15.6" x14ac:dyDescent="0.25">
      <c r="D146" s="4" t="s">
        <v>118</v>
      </c>
      <c r="E146" s="11" t="s">
        <v>146</v>
      </c>
      <c r="F146" s="12" t="s">
        <v>76</v>
      </c>
    </row>
    <row r="147" spans="4:6" ht="30" x14ac:dyDescent="0.25">
      <c r="D147" s="4" t="s">
        <v>77</v>
      </c>
      <c r="E147" s="11" t="s">
        <v>148</v>
      </c>
      <c r="F147" s="12" t="s">
        <v>76</v>
      </c>
    </row>
    <row r="148" spans="4:6" ht="30" x14ac:dyDescent="0.25">
      <c r="D148" s="4" t="s">
        <v>78</v>
      </c>
      <c r="E148" s="11" t="s">
        <v>147</v>
      </c>
      <c r="F148" s="12" t="s">
        <v>76</v>
      </c>
    </row>
    <row r="149" spans="4:6" ht="15.6" x14ac:dyDescent="0.25">
      <c r="D149" s="4" t="s">
        <v>79</v>
      </c>
      <c r="E149" s="11" t="s">
        <v>150</v>
      </c>
      <c r="F149" s="12" t="s">
        <v>76</v>
      </c>
    </row>
    <row r="150" spans="4:6" ht="15.6" x14ac:dyDescent="0.25">
      <c r="D150" s="4" t="s">
        <v>80</v>
      </c>
      <c r="E150" s="11" t="s">
        <v>146</v>
      </c>
      <c r="F150" s="12" t="s">
        <v>76</v>
      </c>
    </row>
    <row r="151" spans="4:6" ht="30" x14ac:dyDescent="0.25">
      <c r="D151" s="4" t="s">
        <v>56</v>
      </c>
      <c r="E151" s="11" t="s">
        <v>70</v>
      </c>
      <c r="F151" s="12" t="s">
        <v>131</v>
      </c>
    </row>
    <row r="152" spans="4:6" ht="15.6" x14ac:dyDescent="0.25">
      <c r="D152" s="4" t="s">
        <v>81</v>
      </c>
      <c r="E152" s="11" t="s">
        <v>147</v>
      </c>
      <c r="F152" s="12" t="s">
        <v>131</v>
      </c>
    </row>
    <row r="153" spans="4:6" ht="30" x14ac:dyDescent="0.25">
      <c r="D153" s="4" t="s">
        <v>82</v>
      </c>
      <c r="E153" s="11" t="s">
        <v>70</v>
      </c>
      <c r="F153" s="12" t="s">
        <v>131</v>
      </c>
    </row>
    <row r="154" spans="4:6" ht="30" x14ac:dyDescent="0.25">
      <c r="D154" s="4" t="s">
        <v>57</v>
      </c>
      <c r="E154" s="11" t="s">
        <v>146</v>
      </c>
      <c r="F154" s="12" t="s">
        <v>131</v>
      </c>
    </row>
    <row r="155" spans="4:6" ht="15.6" x14ac:dyDescent="0.25">
      <c r="D155" s="4" t="s">
        <v>37</v>
      </c>
      <c r="E155" s="11" t="s">
        <v>22</v>
      </c>
      <c r="F155" s="12" t="s">
        <v>83</v>
      </c>
    </row>
    <row r="156" spans="4:6" ht="30" x14ac:dyDescent="0.25">
      <c r="D156" s="4" t="s">
        <v>27</v>
      </c>
      <c r="E156" s="11" t="s">
        <v>22</v>
      </c>
      <c r="F156" s="12" t="s">
        <v>83</v>
      </c>
    </row>
    <row r="157" spans="4:6" ht="15.6" x14ac:dyDescent="0.25">
      <c r="D157" s="4" t="s">
        <v>84</v>
      </c>
      <c r="E157" s="11" t="s">
        <v>22</v>
      </c>
      <c r="F157" s="12" t="s">
        <v>83</v>
      </c>
    </row>
    <row r="158" spans="4:6" ht="15.6" x14ac:dyDescent="0.25">
      <c r="D158" s="4" t="s">
        <v>119</v>
      </c>
      <c r="E158" s="11" t="s">
        <v>120</v>
      </c>
      <c r="F158" s="12" t="s">
        <v>83</v>
      </c>
    </row>
    <row r="159" spans="4:6" ht="30" x14ac:dyDescent="0.25">
      <c r="D159" s="4" t="s">
        <v>26</v>
      </c>
      <c r="E159" s="11" t="s">
        <v>22</v>
      </c>
      <c r="F159" s="12" t="s">
        <v>83</v>
      </c>
    </row>
    <row r="160" spans="4:6" ht="15.6" x14ac:dyDescent="0.25">
      <c r="D160" s="4" t="s">
        <v>86</v>
      </c>
      <c r="E160" s="11" t="s">
        <v>120</v>
      </c>
      <c r="F160" s="12" t="s">
        <v>85</v>
      </c>
    </row>
    <row r="161" spans="4:6" ht="30" x14ac:dyDescent="0.25">
      <c r="D161" s="4" t="s">
        <v>87</v>
      </c>
      <c r="E161" s="11" t="s">
        <v>22</v>
      </c>
      <c r="F161" s="7" t="s">
        <v>85</v>
      </c>
    </row>
    <row r="162" spans="4:6" ht="30" x14ac:dyDescent="0.25">
      <c r="D162" s="4" t="s">
        <v>89</v>
      </c>
      <c r="E162" s="11" t="s">
        <v>22</v>
      </c>
      <c r="F162" s="7" t="s">
        <v>23</v>
      </c>
    </row>
    <row r="163" spans="4:6" ht="30" x14ac:dyDescent="0.25">
      <c r="D163" s="4" t="s">
        <v>24</v>
      </c>
      <c r="E163" s="11" t="s">
        <v>120</v>
      </c>
      <c r="F163" s="7" t="s">
        <v>23</v>
      </c>
    </row>
    <row r="164" spans="4:6" ht="30" x14ac:dyDescent="0.25">
      <c r="D164" s="4" t="s">
        <v>55</v>
      </c>
      <c r="E164" s="11" t="s">
        <v>120</v>
      </c>
      <c r="F164" s="7" t="s">
        <v>23</v>
      </c>
    </row>
    <row r="165" spans="4:6" ht="30" x14ac:dyDescent="0.25">
      <c r="D165" s="4" t="s">
        <v>90</v>
      </c>
      <c r="E165" s="11" t="s">
        <v>17</v>
      </c>
      <c r="F165" s="7" t="s">
        <v>18</v>
      </c>
    </row>
    <row r="166" spans="4:6" ht="30" x14ac:dyDescent="0.25">
      <c r="D166" s="4" t="s">
        <v>48</v>
      </c>
      <c r="E166" s="11" t="s">
        <v>17</v>
      </c>
      <c r="F166" s="12" t="s">
        <v>18</v>
      </c>
    </row>
    <row r="167" spans="4:6" ht="30" x14ac:dyDescent="0.25">
      <c r="D167" s="4" t="s">
        <v>42</v>
      </c>
      <c r="E167" s="11" t="s">
        <v>121</v>
      </c>
      <c r="F167" s="12" t="s">
        <v>18</v>
      </c>
    </row>
    <row r="168" spans="4:6" ht="30" x14ac:dyDescent="0.25">
      <c r="D168" s="4" t="s">
        <v>49</v>
      </c>
      <c r="E168" s="11" t="s">
        <v>17</v>
      </c>
      <c r="F168" s="12" t="s">
        <v>18</v>
      </c>
    </row>
    <row r="169" spans="4:6" ht="15.6" x14ac:dyDescent="0.25">
      <c r="D169" s="4" t="s">
        <v>91</v>
      </c>
      <c r="E169" s="11" t="s">
        <v>121</v>
      </c>
      <c r="F169" s="7" t="s">
        <v>18</v>
      </c>
    </row>
    <row r="170" spans="4:6" ht="15.6" x14ac:dyDescent="0.25">
      <c r="D170" s="4" t="s">
        <v>92</v>
      </c>
      <c r="E170" s="11" t="s">
        <v>17</v>
      </c>
      <c r="F170" s="12" t="s">
        <v>18</v>
      </c>
    </row>
    <row r="171" spans="4:6" ht="30" x14ac:dyDescent="0.25">
      <c r="D171" s="4" t="s">
        <v>93</v>
      </c>
      <c r="E171" s="11" t="s">
        <v>17</v>
      </c>
      <c r="F171" s="12" t="s">
        <v>18</v>
      </c>
    </row>
    <row r="172" spans="4:6" ht="30" x14ac:dyDescent="0.25">
      <c r="D172" s="4" t="s">
        <v>94</v>
      </c>
      <c r="E172" s="11" t="s">
        <v>17</v>
      </c>
      <c r="F172" s="12" t="s">
        <v>18</v>
      </c>
    </row>
    <row r="173" spans="4:6" ht="15.6" x14ac:dyDescent="0.25">
      <c r="D173" s="4" t="s">
        <v>95</v>
      </c>
      <c r="E173" s="11" t="s">
        <v>17</v>
      </c>
      <c r="F173" s="12" t="s">
        <v>18</v>
      </c>
    </row>
    <row r="174" spans="4:6" ht="15.6" x14ac:dyDescent="0.25">
      <c r="D174" s="4" t="s">
        <v>96</v>
      </c>
      <c r="E174" s="11" t="s">
        <v>121</v>
      </c>
      <c r="F174" s="12" t="s">
        <v>18</v>
      </c>
    </row>
    <row r="175" spans="4:6" ht="15.6" x14ac:dyDescent="0.25">
      <c r="D175" s="4" t="s">
        <v>19</v>
      </c>
      <c r="E175" s="11" t="s">
        <v>17</v>
      </c>
      <c r="F175" s="7" t="s">
        <v>73</v>
      </c>
    </row>
    <row r="176" spans="4:6" ht="30" x14ac:dyDescent="0.25">
      <c r="D176" s="4" t="s">
        <v>97</v>
      </c>
      <c r="E176" s="11" t="s">
        <v>121</v>
      </c>
      <c r="F176" s="7" t="s">
        <v>73</v>
      </c>
    </row>
    <row r="177" spans="4:6" ht="15.6" x14ac:dyDescent="0.25">
      <c r="D177" s="4" t="s">
        <v>51</v>
      </c>
      <c r="E177" s="11" t="s">
        <v>17</v>
      </c>
      <c r="F177" s="7" t="s">
        <v>73</v>
      </c>
    </row>
    <row r="178" spans="4:6" ht="15.6" x14ac:dyDescent="0.25">
      <c r="D178" s="4" t="s">
        <v>99</v>
      </c>
      <c r="E178" s="11" t="s">
        <v>121</v>
      </c>
      <c r="F178" s="7" t="s">
        <v>98</v>
      </c>
    </row>
    <row r="179" spans="4:6" ht="30" x14ac:dyDescent="0.25">
      <c r="D179" s="4" t="s">
        <v>100</v>
      </c>
      <c r="E179" s="13" t="s">
        <v>17</v>
      </c>
      <c r="F179" s="7" t="s">
        <v>98</v>
      </c>
    </row>
    <row r="180" spans="4:6" ht="15.6" x14ac:dyDescent="0.25">
      <c r="D180" s="4" t="s">
        <v>102</v>
      </c>
      <c r="E180" s="13" t="s">
        <v>121</v>
      </c>
      <c r="F180" s="7" t="s">
        <v>101</v>
      </c>
    </row>
    <row r="181" spans="4:6" ht="30" x14ac:dyDescent="0.25">
      <c r="D181" s="4" t="s">
        <v>105</v>
      </c>
      <c r="E181" s="13" t="s">
        <v>121</v>
      </c>
      <c r="F181" s="12" t="s">
        <v>101</v>
      </c>
    </row>
    <row r="182" spans="4:6" ht="30" x14ac:dyDescent="0.25">
      <c r="D182" s="4" t="s">
        <v>107</v>
      </c>
      <c r="E182" s="13" t="s">
        <v>121</v>
      </c>
      <c r="F182" s="12" t="s">
        <v>101</v>
      </c>
    </row>
    <row r="183" spans="4:6" ht="15.6" x14ac:dyDescent="0.25">
      <c r="D183" s="4" t="s">
        <v>103</v>
      </c>
      <c r="E183" s="13" t="s">
        <v>17</v>
      </c>
      <c r="F183" s="7" t="s">
        <v>101</v>
      </c>
    </row>
    <row r="184" spans="4:6" ht="15.6" x14ac:dyDescent="0.25">
      <c r="D184" s="4" t="s">
        <v>58</v>
      </c>
      <c r="E184" s="11" t="s">
        <v>29</v>
      </c>
      <c r="F184" s="12" t="s">
        <v>129</v>
      </c>
    </row>
    <row r="185" spans="4:6" ht="15.6" x14ac:dyDescent="0.25">
      <c r="D185" s="4" t="s">
        <v>59</v>
      </c>
      <c r="E185" s="11" t="s">
        <v>29</v>
      </c>
      <c r="F185" s="12" t="s">
        <v>129</v>
      </c>
    </row>
    <row r="186" spans="4:6" ht="30" x14ac:dyDescent="0.25">
      <c r="D186" s="4" t="s">
        <v>60</v>
      </c>
      <c r="E186" s="11" t="s">
        <v>122</v>
      </c>
      <c r="F186" s="12" t="s">
        <v>129</v>
      </c>
    </row>
    <row r="187" spans="4:6" ht="15.6" x14ac:dyDescent="0.25">
      <c r="D187" s="4" t="s">
        <v>31</v>
      </c>
      <c r="E187" s="11" t="s">
        <v>29</v>
      </c>
      <c r="F187" s="12" t="s">
        <v>129</v>
      </c>
    </row>
    <row r="188" spans="4:6" ht="30" x14ac:dyDescent="0.25">
      <c r="D188" s="4" t="s">
        <v>123</v>
      </c>
      <c r="E188" s="11" t="s">
        <v>29</v>
      </c>
      <c r="F188" s="12" t="s">
        <v>129</v>
      </c>
    </row>
    <row r="189" spans="4:6" ht="15.6" x14ac:dyDescent="0.25">
      <c r="D189" s="4" t="s">
        <v>104</v>
      </c>
      <c r="E189" s="11" t="s">
        <v>122</v>
      </c>
      <c r="F189" s="7" t="s">
        <v>129</v>
      </c>
    </row>
    <row r="190" spans="4:6" ht="15.6" x14ac:dyDescent="0.25">
      <c r="D190" s="4" t="s">
        <v>106</v>
      </c>
      <c r="E190" s="11" t="s">
        <v>124</v>
      </c>
      <c r="F190" s="7" t="s">
        <v>129</v>
      </c>
    </row>
    <row r="191" spans="4:6" ht="15.6" x14ac:dyDescent="0.25">
      <c r="D191" s="4" t="s">
        <v>113</v>
      </c>
      <c r="E191" s="11" t="s">
        <v>124</v>
      </c>
      <c r="F191" s="7" t="s">
        <v>129</v>
      </c>
    </row>
    <row r="192" spans="4:6" ht="30" x14ac:dyDescent="0.25">
      <c r="D192" s="4" t="s">
        <v>28</v>
      </c>
      <c r="E192" s="11" t="s">
        <v>29</v>
      </c>
      <c r="F192" s="12" t="s">
        <v>129</v>
      </c>
    </row>
    <row r="193" spans="4:6" ht="15.6" x14ac:dyDescent="0.25">
      <c r="D193" s="4" t="s">
        <v>61</v>
      </c>
      <c r="E193" s="11" t="s">
        <v>29</v>
      </c>
      <c r="F193" s="12" t="s">
        <v>108</v>
      </c>
    </row>
    <row r="194" spans="4:6" ht="30" x14ac:dyDescent="0.25">
      <c r="D194" s="4" t="s">
        <v>109</v>
      </c>
      <c r="E194" s="11" t="s">
        <v>122</v>
      </c>
      <c r="F194" s="12" t="s">
        <v>108</v>
      </c>
    </row>
    <row r="195" spans="4:6" ht="15.6" x14ac:dyDescent="0.25">
      <c r="D195" s="4" t="s">
        <v>30</v>
      </c>
      <c r="E195" s="11" t="s">
        <v>122</v>
      </c>
      <c r="F195" s="7" t="s">
        <v>108</v>
      </c>
    </row>
    <row r="196" spans="4:6" ht="15.6" x14ac:dyDescent="0.25">
      <c r="D196" s="4" t="s">
        <v>62</v>
      </c>
      <c r="E196" s="14" t="s">
        <v>122</v>
      </c>
      <c r="F196" s="7" t="s">
        <v>110</v>
      </c>
    </row>
    <row r="197" spans="4:6" ht="30" x14ac:dyDescent="0.25">
      <c r="D197" s="4" t="s">
        <v>63</v>
      </c>
      <c r="E197" s="11" t="s">
        <v>124</v>
      </c>
      <c r="F197" s="12" t="s">
        <v>110</v>
      </c>
    </row>
    <row r="198" spans="4:6" ht="30" x14ac:dyDescent="0.25">
      <c r="D198" s="4" t="s">
        <v>111</v>
      </c>
      <c r="E198" s="11" t="s">
        <v>122</v>
      </c>
      <c r="F198" s="12" t="s">
        <v>110</v>
      </c>
    </row>
    <row r="199" spans="4:6" ht="15.6" x14ac:dyDescent="0.25">
      <c r="D199" s="4" t="s">
        <v>88</v>
      </c>
      <c r="E199" s="11" t="s">
        <v>122</v>
      </c>
      <c r="F199" s="12" t="s">
        <v>110</v>
      </c>
    </row>
    <row r="200" spans="4:6" ht="30" x14ac:dyDescent="0.25">
      <c r="D200" s="4" t="s">
        <v>112</v>
      </c>
      <c r="E200" s="15" t="s">
        <v>122</v>
      </c>
      <c r="F200" s="7" t="s">
        <v>110</v>
      </c>
    </row>
    <row r="201" spans="4:6" ht="30" x14ac:dyDescent="0.25">
      <c r="D201" s="4" t="s">
        <v>32</v>
      </c>
      <c r="E201" s="11" t="s">
        <v>125</v>
      </c>
      <c r="F201" s="12" t="s">
        <v>114</v>
      </c>
    </row>
    <row r="202" spans="4:6" ht="30" x14ac:dyDescent="0.25">
      <c r="D202" s="4" t="s">
        <v>50</v>
      </c>
      <c r="E202" s="11" t="s">
        <v>152</v>
      </c>
      <c r="F202" s="12" t="s">
        <v>114</v>
      </c>
    </row>
    <row r="203" spans="4:6" ht="30" x14ac:dyDescent="0.25">
      <c r="D203" s="4" t="s">
        <v>67</v>
      </c>
      <c r="E203" s="11" t="s">
        <v>125</v>
      </c>
      <c r="F203" s="12" t="s">
        <v>114</v>
      </c>
    </row>
    <row r="204" spans="4:6" ht="30" x14ac:dyDescent="0.25">
      <c r="D204" s="4" t="s">
        <v>68</v>
      </c>
      <c r="E204" s="15" t="s">
        <v>125</v>
      </c>
      <c r="F204" s="7" t="s">
        <v>114</v>
      </c>
    </row>
    <row r="205" spans="4:6" ht="30" x14ac:dyDescent="0.25">
      <c r="D205" s="4" t="s">
        <v>33</v>
      </c>
      <c r="E205" s="11" t="s">
        <v>125</v>
      </c>
      <c r="F205" s="12" t="s">
        <v>115</v>
      </c>
    </row>
    <row r="206" spans="4:6" ht="30" x14ac:dyDescent="0.25">
      <c r="D206" s="4" t="s">
        <v>34</v>
      </c>
      <c r="E206" s="11" t="s">
        <v>125</v>
      </c>
      <c r="F206" s="12" t="s">
        <v>115</v>
      </c>
    </row>
    <row r="207" spans="4:6" ht="30" x14ac:dyDescent="0.25">
      <c r="D207" s="4" t="s">
        <v>64</v>
      </c>
      <c r="E207" s="11" t="s">
        <v>125</v>
      </c>
      <c r="F207" s="12" t="s">
        <v>101</v>
      </c>
    </row>
    <row r="208" spans="4:6" ht="15.6" x14ac:dyDescent="0.25">
      <c r="D208" s="4" t="s">
        <v>116</v>
      </c>
      <c r="E208" s="15" t="s">
        <v>125</v>
      </c>
      <c r="F208" s="7" t="s">
        <v>101</v>
      </c>
    </row>
    <row r="209" spans="4:6" ht="30" x14ac:dyDescent="0.25">
      <c r="D209" s="4" t="s">
        <v>66</v>
      </c>
      <c r="E209" s="11" t="s">
        <v>125</v>
      </c>
      <c r="F209" s="12" t="s">
        <v>101</v>
      </c>
    </row>
    <row r="210" spans="4:6" ht="30" x14ac:dyDescent="0.25">
      <c r="D210" s="4" t="s">
        <v>36</v>
      </c>
      <c r="E210" s="11" t="s">
        <v>125</v>
      </c>
      <c r="F210" s="12" t="s">
        <v>101</v>
      </c>
    </row>
    <row r="211" spans="4:6" ht="15.6" x14ac:dyDescent="0.25">
      <c r="D211" s="4" t="s">
        <v>141</v>
      </c>
      <c r="E211" s="11" t="s">
        <v>125</v>
      </c>
      <c r="F211" s="12" t="s">
        <v>101</v>
      </c>
    </row>
    <row r="212" spans="4:6" ht="30" x14ac:dyDescent="0.25">
      <c r="D212" s="4" t="s">
        <v>140</v>
      </c>
      <c r="E212" s="15" t="s">
        <v>35</v>
      </c>
      <c r="F212" s="7" t="s">
        <v>130</v>
      </c>
    </row>
    <row r="213" spans="4:6" ht="15.6" x14ac:dyDescent="0.25">
      <c r="D213" s="4" t="s">
        <v>139</v>
      </c>
      <c r="E213" s="15" t="s">
        <v>35</v>
      </c>
      <c r="F213" s="7" t="s">
        <v>130</v>
      </c>
    </row>
    <row r="214" spans="4:6" ht="15.6" x14ac:dyDescent="0.25">
      <c r="D214" s="4" t="s">
        <v>138</v>
      </c>
      <c r="E214" s="15" t="s">
        <v>117</v>
      </c>
      <c r="F214" s="7" t="s">
        <v>130</v>
      </c>
    </row>
    <row r="215" spans="4:6" ht="30" x14ac:dyDescent="0.25">
      <c r="D215" s="4" t="s">
        <v>137</v>
      </c>
      <c r="E215" s="15" t="s">
        <v>126</v>
      </c>
      <c r="F215" s="7" t="s">
        <v>130</v>
      </c>
    </row>
    <row r="216" spans="4:6" ht="30" x14ac:dyDescent="0.25">
      <c r="D216" s="4" t="s">
        <v>136</v>
      </c>
      <c r="E216" s="15" t="s">
        <v>127</v>
      </c>
      <c r="F216" s="7" t="s">
        <v>130</v>
      </c>
    </row>
    <row r="217" spans="4:6" ht="30" x14ac:dyDescent="0.25">
      <c r="D217" s="4" t="s">
        <v>135</v>
      </c>
      <c r="E217" s="15" t="s">
        <v>128</v>
      </c>
      <c r="F217" s="7" t="s">
        <v>130</v>
      </c>
    </row>
    <row r="218" spans="4:6" ht="30" x14ac:dyDescent="0.25">
      <c r="D218" s="4" t="s">
        <v>134</v>
      </c>
      <c r="E218" s="15" t="s">
        <v>132</v>
      </c>
      <c r="F218" s="7" t="s">
        <v>133</v>
      </c>
    </row>
  </sheetData>
  <sortState ref="C4:S6">
    <sortCondition ref="P4:P6"/>
    <sortCondition ref="C4:C6" customList="央企,部委,市属,民营"/>
    <sortCondition ref="D4:D6"/>
  </sortState>
  <mergeCells count="1">
    <mergeCell ref="C2:S2"/>
  </mergeCells>
  <phoneticPr fontId="10" type="noConversion"/>
  <conditionalFormatting sqref="E196">
    <cfRule type="duplicateValues" dxfId="34" priority="93"/>
    <cfRule type="duplicateValues" priority="94"/>
  </conditionalFormatting>
  <conditionalFormatting sqref="G30:G1048576 G6:G7 G1:G3">
    <cfRule type="duplicateValues" dxfId="33" priority="9"/>
  </conditionalFormatting>
  <conditionalFormatting sqref="G4:G5">
    <cfRule type="duplicateValues" dxfId="32" priority="8"/>
  </conditionalFormatting>
  <conditionalFormatting sqref="G8">
    <cfRule type="duplicateValues" dxfId="31" priority="7"/>
  </conditionalFormatting>
  <conditionalFormatting sqref="D9:D22 M9:M22">
    <cfRule type="duplicateValues" dxfId="30" priority="4"/>
  </conditionalFormatting>
  <conditionalFormatting sqref="D23:D29 M23:M29">
    <cfRule type="duplicateValues" dxfId="29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1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L1:L8 L30:L1048576</xm:sqref>
        </x14:conditionalFormatting>
        <x14:conditionalFormatting xmlns:xm="http://schemas.microsoft.com/office/excel/2006/main">
          <x14:cfRule type="containsText" priority="5" operator="containsText" id="{85E272F1-80E3-46EC-B59E-4443806DE39D}">
            <xm:f>NOT(ISERROR(SEARCH("智德盛投资顾问（上海）有限公司",I9)))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7F7D8DB4-63D3-4A15-B3BA-8C588D0EBC05}">
            <xm:f>NOT(ISERROR(SEARCH("北京智德盛投资顾问有限公司",I9)))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I9:I22 R9:R22</xm:sqref>
        </x14:conditionalFormatting>
        <x14:conditionalFormatting xmlns:xm="http://schemas.microsoft.com/office/excel/2006/main">
          <x14:cfRule type="containsText" priority="2" operator="containsText" id="{FECC71D3-C98B-45CC-84E0-1DB3829EA7B4}">
            <xm:f>NOT(ISERROR(SEARCH("智德盛投资顾问（上海）有限公司",I23)))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2EA13187-4C82-47AE-B5AC-F5E68138C194}">
            <xm:f>NOT(ISERROR(SEARCH("北京智德盛投资顾问有限公司",I23)))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I23:I29 R23:R29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G4" sqref="G4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2.218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9" t="s">
        <v>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293</v>
      </c>
      <c r="D4" s="2" t="s">
        <v>287</v>
      </c>
      <c r="E4" s="2" t="s">
        <v>292</v>
      </c>
      <c r="F4" s="2" t="s">
        <v>291</v>
      </c>
      <c r="G4" s="28" t="s">
        <v>286</v>
      </c>
      <c r="H4" s="24" t="s">
        <v>288</v>
      </c>
      <c r="I4" s="31" t="s">
        <v>290</v>
      </c>
      <c r="J4" s="2" t="s">
        <v>289</v>
      </c>
      <c r="K4" s="21">
        <v>43413</v>
      </c>
      <c r="L4" s="21">
        <v>43469</v>
      </c>
      <c r="M4" s="22" t="s">
        <v>296</v>
      </c>
      <c r="N4" s="2" t="str">
        <f t="shared" ref="N4" si="0">E4</f>
        <v>工业和信息化部</v>
      </c>
      <c r="O4" s="22"/>
      <c r="P4" s="22"/>
      <c r="Q4" s="2" t="s">
        <v>295</v>
      </c>
      <c r="R4" s="2" t="s">
        <v>294</v>
      </c>
      <c r="S4" s="2">
        <v>4307.1400000000003</v>
      </c>
      <c r="T4" s="2"/>
    </row>
    <row r="5" spans="3:20" x14ac:dyDescent="0.25">
      <c r="E5" s="25"/>
      <c r="H5" s="1"/>
      <c r="N5" s="25"/>
    </row>
    <row r="6" spans="3:20" x14ac:dyDescent="0.25">
      <c r="E6" s="25"/>
      <c r="H6" s="1"/>
      <c r="N6" s="25"/>
    </row>
    <row r="7" spans="3:20" x14ac:dyDescent="0.25">
      <c r="E7" s="25"/>
      <c r="H7" s="1"/>
      <c r="N7" s="25"/>
    </row>
    <row r="8" spans="3:20" ht="29.25" customHeight="1" x14ac:dyDescent="0.25">
      <c r="E8" s="25"/>
      <c r="H8" s="1"/>
      <c r="N8" s="25"/>
    </row>
    <row r="9" spans="3:20" x14ac:dyDescent="0.25">
      <c r="E9" s="25"/>
      <c r="H9" s="1"/>
      <c r="N9" s="25"/>
    </row>
    <row r="10" spans="3:20" x14ac:dyDescent="0.25">
      <c r="E10" s="25"/>
      <c r="H10" s="1"/>
      <c r="N10" s="25"/>
    </row>
    <row r="11" spans="3:20" x14ac:dyDescent="0.25">
      <c r="E11" s="25"/>
      <c r="H11" s="1"/>
      <c r="N11" s="25"/>
    </row>
    <row r="12" spans="3:20" x14ac:dyDescent="0.25">
      <c r="E12" s="25"/>
      <c r="H12" s="1"/>
      <c r="N12" s="25"/>
    </row>
    <row r="13" spans="3:20" x14ac:dyDescent="0.25">
      <c r="E13" s="25"/>
      <c r="H13" s="1"/>
      <c r="N13" s="25"/>
    </row>
    <row r="14" spans="3:20" x14ac:dyDescent="0.25">
      <c r="E14" s="25"/>
      <c r="H14" s="1"/>
      <c r="N14" s="25"/>
    </row>
    <row r="15" spans="3:20" x14ac:dyDescent="0.25">
      <c r="E15" s="25"/>
      <c r="H15" s="1"/>
      <c r="N15" s="25"/>
    </row>
    <row r="16" spans="3:20" x14ac:dyDescent="0.25">
      <c r="E16" s="25"/>
      <c r="H16" s="1"/>
      <c r="N16" s="25"/>
    </row>
    <row r="17" spans="5:14" x14ac:dyDescent="0.25">
      <c r="E17" s="25"/>
      <c r="H17" s="1"/>
      <c r="N17" s="25"/>
    </row>
    <row r="18" spans="5:14" x14ac:dyDescent="0.25">
      <c r="E18" s="25"/>
      <c r="H18" s="1"/>
      <c r="N18" s="25"/>
    </row>
    <row r="19" spans="5:14" x14ac:dyDescent="0.25">
      <c r="E19" s="25"/>
      <c r="H19" s="1"/>
      <c r="N19" s="25"/>
    </row>
    <row r="20" spans="5:14" x14ac:dyDescent="0.25">
      <c r="E20" s="25"/>
      <c r="H20" s="1"/>
      <c r="N20" s="25"/>
    </row>
    <row r="21" spans="5:14" x14ac:dyDescent="0.25">
      <c r="E21" s="25"/>
      <c r="H21" s="1"/>
      <c r="N21" s="25"/>
    </row>
    <row r="22" spans="5:14" x14ac:dyDescent="0.25">
      <c r="E22" s="25"/>
      <c r="H22" s="1"/>
      <c r="N22" s="25"/>
    </row>
    <row r="23" spans="5:14" x14ac:dyDescent="0.25">
      <c r="E23" s="25"/>
      <c r="H23" s="1"/>
      <c r="N23" s="25"/>
    </row>
    <row r="24" spans="5:14" x14ac:dyDescent="0.25">
      <c r="E24" s="25"/>
      <c r="H24" s="1"/>
      <c r="N24" s="25"/>
    </row>
    <row r="25" spans="5:14" ht="29.25" customHeight="1" x14ac:dyDescent="0.25">
      <c r="E25" s="25"/>
      <c r="H25" s="1"/>
      <c r="N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22" priority="76"/>
  </conditionalFormatting>
  <conditionalFormatting sqref="C2">
    <cfRule type="duplicateValues" dxfId="21" priority="93"/>
    <cfRule type="duplicateValues" dxfId="20" priority="94"/>
    <cfRule type="duplicateValues" dxfId="19" priority="95"/>
  </conditionalFormatting>
  <conditionalFormatting sqref="G1:G3 G26:G1048576">
    <cfRule type="duplicateValues" dxfId="18" priority="7"/>
  </conditionalFormatting>
  <conditionalFormatting sqref="D5:D25 M5:M25">
    <cfRule type="duplicateValues" dxfId="17" priority="4"/>
  </conditionalFormatting>
  <conditionalFormatting sqref="G4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5" operator="containsText" id="{3BC849A7-A7E2-4C5B-A83C-CE1AC0C79943}">
            <xm:f>NOT(ISERROR(SEARCH("智德盛投资顾问（上海）有限公司",I5)))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B0C51EF-F0CB-494E-9AD0-8826F8C114C8}">
            <xm:f>NOT(ISERROR(SEARCH("北京智德盛投资顾问有限公司",I5)))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I5:I25 R5:R25</xm:sqref>
        </x14:conditionalFormatting>
        <x14:conditionalFormatting xmlns:xm="http://schemas.microsoft.com/office/excel/2006/main">
          <x14:cfRule type="containsText" priority="2" operator="containsText" id="{4579D9A6-7976-4C29-851C-6217B6EF522F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79E3F92A-4176-4ED7-8BEC-505928007620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1"/>
  <sheetViews>
    <sheetView showGridLines="0" zoomScale="70" zoomScaleNormal="70" workbookViewId="0">
      <selection activeCell="G14" sqref="G14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1.777343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9" t="s">
        <v>47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200</v>
      </c>
      <c r="D4" s="2" t="s">
        <v>204</v>
      </c>
      <c r="E4" s="2" t="s">
        <v>199</v>
      </c>
      <c r="F4" s="2" t="s">
        <v>195</v>
      </c>
      <c r="G4" s="2" t="s">
        <v>203</v>
      </c>
      <c r="H4" s="24">
        <v>242.85599999999999</v>
      </c>
      <c r="I4" s="2" t="s">
        <v>196</v>
      </c>
      <c r="J4" s="21">
        <v>43413</v>
      </c>
      <c r="K4" s="21">
        <v>43440</v>
      </c>
      <c r="L4" s="22" t="s">
        <v>197</v>
      </c>
      <c r="M4" s="2" t="str">
        <f t="shared" ref="M4:M12" si="0">E4</f>
        <v>中国铁道建筑有限公司</v>
      </c>
      <c r="N4" s="22" t="str">
        <f>VLOOKUP(M4,股权!$D$135:$F$218,3,FALSE)</f>
        <v>/</v>
      </c>
      <c r="O4" s="22" t="str">
        <f>VLOOKUP(M4,股权!$D$135:$F$218,2,FALSE)</f>
        <v>刘燕</v>
      </c>
      <c r="P4" s="2" t="s">
        <v>166</v>
      </c>
      <c r="Q4" s="2" t="s">
        <v>198</v>
      </c>
      <c r="R4" s="2"/>
      <c r="S4" s="1"/>
    </row>
    <row r="5" spans="3:19" ht="48" customHeight="1" x14ac:dyDescent="0.25">
      <c r="C5" s="2" t="s">
        <v>200</v>
      </c>
      <c r="D5" s="2" t="s">
        <v>202</v>
      </c>
      <c r="E5" s="2" t="s">
        <v>199</v>
      </c>
      <c r="F5" s="2" t="s">
        <v>195</v>
      </c>
      <c r="G5" s="2" t="s">
        <v>201</v>
      </c>
      <c r="H5" s="24">
        <v>333.36900000000003</v>
      </c>
      <c r="I5" s="2" t="s">
        <v>196</v>
      </c>
      <c r="J5" s="21">
        <v>43413</v>
      </c>
      <c r="K5" s="21">
        <v>43440</v>
      </c>
      <c r="L5" s="22" t="s">
        <v>197</v>
      </c>
      <c r="M5" s="2" t="str">
        <f t="shared" si="0"/>
        <v>中国铁道建筑有限公司</v>
      </c>
      <c r="N5" s="22" t="str">
        <f>VLOOKUP(M5,股权!$D$135:$F$218,3,FALSE)</f>
        <v>/</v>
      </c>
      <c r="O5" s="22" t="str">
        <f>VLOOKUP(M5,股权!$D$135:$F$218,2,FALSE)</f>
        <v>刘燕</v>
      </c>
      <c r="P5" s="2" t="s">
        <v>166</v>
      </c>
      <c r="Q5" s="2" t="s">
        <v>198</v>
      </c>
      <c r="R5" s="2"/>
      <c r="S5" s="1"/>
    </row>
    <row r="6" spans="3:19" ht="48" customHeight="1" x14ac:dyDescent="0.25">
      <c r="C6" s="2" t="s">
        <v>200</v>
      </c>
      <c r="D6" s="2" t="s">
        <v>194</v>
      </c>
      <c r="E6" s="2" t="s">
        <v>199</v>
      </c>
      <c r="F6" s="2" t="s">
        <v>195</v>
      </c>
      <c r="G6" s="2" t="s">
        <v>193</v>
      </c>
      <c r="H6" s="24">
        <v>334.68299999999999</v>
      </c>
      <c r="I6" s="2" t="s">
        <v>196</v>
      </c>
      <c r="J6" s="21">
        <v>43413</v>
      </c>
      <c r="K6" s="21">
        <v>43440</v>
      </c>
      <c r="L6" s="22" t="s">
        <v>197</v>
      </c>
      <c r="M6" s="2" t="str">
        <f t="shared" si="0"/>
        <v>中国铁道建筑有限公司</v>
      </c>
      <c r="N6" s="22" t="str">
        <f>VLOOKUP(M6,股权!$D$135:$F$218,3,FALSE)</f>
        <v>/</v>
      </c>
      <c r="O6" s="22" t="str">
        <f>VLOOKUP(M6,股权!$D$135:$F$218,2,FALSE)</f>
        <v>刘燕</v>
      </c>
      <c r="P6" s="2" t="s">
        <v>166</v>
      </c>
      <c r="Q6" s="2" t="s">
        <v>198</v>
      </c>
      <c r="R6" s="2"/>
      <c r="S6" s="1"/>
    </row>
    <row r="7" spans="3:19" ht="48" customHeight="1" x14ac:dyDescent="0.25">
      <c r="C7" s="2" t="s">
        <v>161</v>
      </c>
      <c r="D7" s="2" t="s">
        <v>219</v>
      </c>
      <c r="E7" s="2" t="s">
        <v>216</v>
      </c>
      <c r="F7" s="2" t="s">
        <v>220</v>
      </c>
      <c r="G7" s="2" t="s">
        <v>218</v>
      </c>
      <c r="H7" s="24">
        <v>49</v>
      </c>
      <c r="I7" s="2" t="s">
        <v>196</v>
      </c>
      <c r="J7" s="21">
        <v>43413</v>
      </c>
      <c r="K7" s="21">
        <v>43440</v>
      </c>
      <c r="L7" s="22" t="s">
        <v>214</v>
      </c>
      <c r="M7" s="2" t="str">
        <f t="shared" si="0"/>
        <v>中国电子信息产业集团有限公司</v>
      </c>
      <c r="N7" s="22" t="str">
        <f>VLOOKUP(M7,股权!$D$135:$F$218,3,FALSE)</f>
        <v>其他</v>
      </c>
      <c r="O7" s="22" t="str">
        <f>VLOOKUP(M7,股权!$D$135:$F$218,2,FALSE)</f>
        <v>李文诚、宋君莉</v>
      </c>
      <c r="P7" s="2" t="s">
        <v>166</v>
      </c>
      <c r="Q7" s="2" t="s">
        <v>215</v>
      </c>
      <c r="R7" s="2"/>
      <c r="S7" s="1"/>
    </row>
    <row r="8" spans="3:19" ht="48" customHeight="1" x14ac:dyDescent="0.25">
      <c r="C8" s="2" t="s">
        <v>217</v>
      </c>
      <c r="D8" s="2" t="s">
        <v>212</v>
      </c>
      <c r="E8" s="2" t="s">
        <v>216</v>
      </c>
      <c r="F8" s="2" t="s">
        <v>213</v>
      </c>
      <c r="G8" s="2" t="s">
        <v>211</v>
      </c>
      <c r="H8" s="24">
        <v>158.80000000000001</v>
      </c>
      <c r="I8" s="2" t="s">
        <v>196</v>
      </c>
      <c r="J8" s="21">
        <v>43413</v>
      </c>
      <c r="K8" s="21">
        <v>43440</v>
      </c>
      <c r="L8" s="22" t="s">
        <v>214</v>
      </c>
      <c r="M8" s="2" t="str">
        <f t="shared" si="0"/>
        <v>中国电子信息产业集团有限公司</v>
      </c>
      <c r="N8" s="22" t="str">
        <f>VLOOKUP(M8,股权!$D$135:$F$218,3,FALSE)</f>
        <v>其他</v>
      </c>
      <c r="O8" s="22" t="str">
        <f>VLOOKUP(M8,股权!$D$135:$F$218,2,FALSE)</f>
        <v>李文诚、宋君莉</v>
      </c>
      <c r="P8" s="2" t="s">
        <v>166</v>
      </c>
      <c r="Q8" s="2" t="s">
        <v>215</v>
      </c>
      <c r="R8" s="2"/>
      <c r="S8" s="1"/>
    </row>
    <row r="9" spans="3:19" ht="48" customHeight="1" x14ac:dyDescent="0.25">
      <c r="C9" s="2" t="s">
        <v>161</v>
      </c>
      <c r="D9" s="2" t="s">
        <v>206</v>
      </c>
      <c r="E9" s="2" t="s">
        <v>210</v>
      </c>
      <c r="F9" s="2" t="s">
        <v>207</v>
      </c>
      <c r="G9" s="2" t="s">
        <v>205</v>
      </c>
      <c r="H9" s="24">
        <v>90</v>
      </c>
      <c r="I9" s="2" t="s">
        <v>196</v>
      </c>
      <c r="J9" s="21">
        <v>43413</v>
      </c>
      <c r="K9" s="21">
        <v>43440</v>
      </c>
      <c r="L9" s="22" t="s">
        <v>208</v>
      </c>
      <c r="M9" s="2" t="str">
        <f t="shared" si="0"/>
        <v>中国有色矿业集团有限公司</v>
      </c>
      <c r="N9" s="22" t="str">
        <f>VLOOKUP(M9,股权!$D$135:$F$218,3,FALSE)</f>
        <v>有色金属</v>
      </c>
      <c r="O9" s="22" t="str">
        <f>VLOOKUP(M9,股权!$D$135:$F$218,2,FALSE)</f>
        <v>才宽</v>
      </c>
      <c r="P9" s="2" t="s">
        <v>166</v>
      </c>
      <c r="Q9" s="2" t="s">
        <v>209</v>
      </c>
      <c r="R9" s="2"/>
      <c r="S9" s="1"/>
    </row>
    <row r="10" spans="3:19" ht="48" customHeight="1" x14ac:dyDescent="0.25">
      <c r="C10" s="2" t="s">
        <v>228</v>
      </c>
      <c r="D10" s="2" t="s">
        <v>222</v>
      </c>
      <c r="E10" s="2" t="s">
        <v>226</v>
      </c>
      <c r="F10" s="2" t="s">
        <v>227</v>
      </c>
      <c r="G10" s="28" t="s">
        <v>221</v>
      </c>
      <c r="H10" s="24">
        <v>18000</v>
      </c>
      <c r="I10" s="2" t="s">
        <v>223</v>
      </c>
      <c r="J10" s="21">
        <v>43413</v>
      </c>
      <c r="K10" s="21">
        <v>43437</v>
      </c>
      <c r="L10" s="22" t="s">
        <v>225</v>
      </c>
      <c r="M10" s="2" t="str">
        <f t="shared" si="0"/>
        <v>——</v>
      </c>
      <c r="N10" s="22"/>
      <c r="O10" s="22"/>
      <c r="P10" s="2" t="s">
        <v>166</v>
      </c>
      <c r="Q10" s="2" t="s">
        <v>224</v>
      </c>
      <c r="R10" s="2"/>
      <c r="S10" s="1"/>
    </row>
    <row r="11" spans="3:19" ht="48" customHeight="1" x14ac:dyDescent="0.25">
      <c r="C11" s="2" t="s">
        <v>281</v>
      </c>
      <c r="D11" s="2" t="s">
        <v>278</v>
      </c>
      <c r="E11" s="2" t="s">
        <v>280</v>
      </c>
      <c r="F11" s="2" t="s">
        <v>279</v>
      </c>
      <c r="G11" s="22" t="s">
        <v>277</v>
      </c>
      <c r="H11" s="24">
        <v>98</v>
      </c>
      <c r="I11" s="2" t="s">
        <v>285</v>
      </c>
      <c r="J11" s="21">
        <v>43413</v>
      </c>
      <c r="K11" s="21">
        <v>43440</v>
      </c>
      <c r="L11" s="22" t="s">
        <v>284</v>
      </c>
      <c r="M11" s="2" t="str">
        <f t="shared" si="0"/>
        <v>国家能源投资集团有限责任公司</v>
      </c>
      <c r="N11" s="22" t="str">
        <f>VLOOKUP(M11,股权!$D$135:$F$218,3,FALSE)</f>
        <v>/</v>
      </c>
      <c r="O11" s="22" t="str">
        <f>VLOOKUP(M11,股权!$D$135:$F$218,2,FALSE)</f>
        <v>康健</v>
      </c>
      <c r="P11" s="2" t="s">
        <v>283</v>
      </c>
      <c r="Q11" s="2" t="s">
        <v>282</v>
      </c>
      <c r="R11" s="2"/>
      <c r="S11" s="1"/>
    </row>
    <row r="12" spans="3:19" ht="48" customHeight="1" x14ac:dyDescent="0.25">
      <c r="C12" s="2" t="s">
        <v>251</v>
      </c>
      <c r="D12" s="27" t="s">
        <v>248</v>
      </c>
      <c r="E12" s="2" t="s">
        <v>225</v>
      </c>
      <c r="F12" s="2" t="s">
        <v>226</v>
      </c>
      <c r="G12" s="2" t="s">
        <v>247</v>
      </c>
      <c r="H12" s="24">
        <v>3208</v>
      </c>
      <c r="I12" s="2" t="s">
        <v>223</v>
      </c>
      <c r="J12" s="21">
        <v>43413</v>
      </c>
      <c r="K12" s="21">
        <v>43440</v>
      </c>
      <c r="L12" s="22" t="s">
        <v>225</v>
      </c>
      <c r="M12" s="2" t="str">
        <f t="shared" si="0"/>
        <v>——</v>
      </c>
      <c r="N12" s="22"/>
      <c r="O12" s="22"/>
      <c r="P12" s="2" t="s">
        <v>250</v>
      </c>
      <c r="Q12" s="2" t="s">
        <v>249</v>
      </c>
      <c r="R12" s="2"/>
      <c r="S12" s="1"/>
    </row>
    <row r="13" spans="3:19" ht="60.75" customHeight="1" x14ac:dyDescent="0.25">
      <c r="C13" s="1"/>
      <c r="D13" s="1"/>
      <c r="E13" s="25"/>
      <c r="F13" s="1"/>
      <c r="G13" s="1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</row>
    <row r="14" spans="3:19" ht="42.75" customHeight="1" x14ac:dyDescent="0.25">
      <c r="C14" s="1"/>
      <c r="D14" s="1"/>
      <c r="E14" s="25"/>
      <c r="F14" s="1"/>
      <c r="G14" s="1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</row>
    <row r="15" spans="3:19" ht="52.5" customHeight="1" x14ac:dyDescent="0.25">
      <c r="C15" s="1"/>
      <c r="D15" s="1"/>
      <c r="E15" s="25"/>
      <c r="F15" s="1"/>
      <c r="G15" s="1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</row>
    <row r="16" spans="3:19" ht="53.25" customHeight="1" x14ac:dyDescent="0.25">
      <c r="C16" s="1"/>
      <c r="D16" s="1"/>
      <c r="E16" s="25"/>
      <c r="F16" s="1"/>
      <c r="G16" s="1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</row>
    <row r="17" spans="3:18" x14ac:dyDescent="0.25">
      <c r="C17" s="1"/>
      <c r="D17" s="1"/>
      <c r="E17" s="25"/>
      <c r="F17" s="1"/>
      <c r="G17" s="1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</row>
    <row r="18" spans="3:18" x14ac:dyDescent="0.25">
      <c r="C18" s="1"/>
      <c r="D18" s="1"/>
      <c r="E18" s="25"/>
      <c r="F18" s="1"/>
      <c r="G18" s="1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</row>
    <row r="19" spans="3:18" x14ac:dyDescent="0.25">
      <c r="C19" s="1"/>
      <c r="D19" s="1"/>
      <c r="E19" s="25"/>
      <c r="F19" s="1"/>
      <c r="G19" s="1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</row>
    <row r="20" spans="3:18" x14ac:dyDescent="0.25">
      <c r="C20" s="1"/>
      <c r="D20" s="1"/>
      <c r="E20" s="25"/>
      <c r="F20" s="1"/>
      <c r="G20" s="1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</row>
    <row r="21" spans="3:18" x14ac:dyDescent="0.25">
      <c r="C21" s="1"/>
      <c r="D21" s="1"/>
      <c r="E21" s="25"/>
      <c r="F21" s="1"/>
      <c r="G21" s="1"/>
      <c r="H21" s="1"/>
      <c r="I21" s="1"/>
      <c r="J21" s="1"/>
      <c r="K21" s="1"/>
      <c r="L21" s="1"/>
      <c r="M21" s="1"/>
      <c r="N21" s="25"/>
      <c r="O21" s="1"/>
      <c r="P21" s="1"/>
      <c r="Q21" s="1"/>
      <c r="R21" s="1"/>
    </row>
    <row r="22" spans="3:18" x14ac:dyDescent="0.25">
      <c r="C22" s="1"/>
      <c r="D22" s="1"/>
      <c r="E22" s="25"/>
      <c r="F22" s="1"/>
      <c r="G22" s="1"/>
      <c r="H22" s="1"/>
      <c r="I22" s="1"/>
      <c r="J22" s="1"/>
      <c r="K22" s="1"/>
      <c r="L22" s="1"/>
      <c r="M22" s="1"/>
      <c r="N22" s="25"/>
      <c r="O22" s="1"/>
      <c r="P22" s="1"/>
      <c r="Q22" s="1"/>
      <c r="R22" s="1"/>
    </row>
    <row r="23" spans="3:18" x14ac:dyDescent="0.25">
      <c r="C23" s="1"/>
      <c r="D23" s="1"/>
      <c r="E23" s="25"/>
      <c r="F23" s="1"/>
      <c r="G23" s="1"/>
      <c r="H23" s="1"/>
      <c r="I23" s="1"/>
      <c r="J23" s="1"/>
      <c r="K23" s="1"/>
      <c r="L23" s="1"/>
      <c r="M23" s="1"/>
      <c r="N23" s="25"/>
      <c r="O23" s="1"/>
      <c r="P23" s="1"/>
      <c r="Q23" s="1"/>
      <c r="R23" s="1"/>
    </row>
    <row r="24" spans="3:18" ht="42" customHeight="1" x14ac:dyDescent="0.25">
      <c r="C24" s="1"/>
      <c r="D24" s="1"/>
      <c r="E24" s="25"/>
      <c r="F24" s="1"/>
      <c r="G24" s="1"/>
      <c r="H24" s="1"/>
      <c r="I24" s="1"/>
      <c r="J24" s="1"/>
      <c r="K24" s="1"/>
      <c r="L24" s="1"/>
      <c r="M24" s="1"/>
      <c r="N24" s="25"/>
      <c r="O24" s="1"/>
      <c r="P24" s="1"/>
      <c r="Q24" s="1"/>
      <c r="R24" s="1"/>
    </row>
    <row r="25" spans="3:18" x14ac:dyDescent="0.25">
      <c r="C25" s="1"/>
      <c r="D25" s="1"/>
      <c r="E25" s="25"/>
      <c r="F25" s="1"/>
      <c r="G25" s="1"/>
      <c r="H25" s="1"/>
      <c r="I25" s="1"/>
      <c r="J25" s="1"/>
      <c r="K25" s="1"/>
      <c r="L25" s="1"/>
      <c r="M25" s="1"/>
      <c r="N25" s="25"/>
      <c r="O25" s="1"/>
      <c r="P25" s="1"/>
      <c r="Q25" s="1"/>
      <c r="R25" s="1"/>
    </row>
    <row r="26" spans="3:18" x14ac:dyDescent="0.25">
      <c r="C26" s="1"/>
      <c r="D26" s="1"/>
      <c r="E26" s="25"/>
      <c r="F26" s="1"/>
      <c r="G26" s="1"/>
      <c r="H26" s="1"/>
      <c r="I26" s="1"/>
      <c r="J26" s="1"/>
      <c r="K26" s="1"/>
      <c r="L26" s="1"/>
      <c r="M26" s="1"/>
      <c r="N26" s="25"/>
      <c r="O26" s="1"/>
      <c r="P26" s="1"/>
      <c r="Q26" s="1"/>
      <c r="R26" s="1"/>
    </row>
    <row r="30" spans="3:18" ht="29.25" customHeight="1" x14ac:dyDescent="0.25"/>
    <row r="39" ht="29.25" customHeight="1" x14ac:dyDescent="0.25"/>
    <row r="49" ht="36" customHeight="1" x14ac:dyDescent="0.25"/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7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7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7"/>
    </row>
    <row r="180" spans="4:6" ht="15.6" x14ac:dyDescent="0.25">
      <c r="D180" s="4"/>
      <c r="E180" s="5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7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6"/>
    </row>
    <row r="185" spans="4:6" ht="15.6" x14ac:dyDescent="0.25">
      <c r="D185" s="4"/>
      <c r="E185" s="8"/>
      <c r="F185" s="7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7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6"/>
    </row>
    <row r="196" spans="4:6" ht="15.6" x14ac:dyDescent="0.25">
      <c r="D196" s="4"/>
      <c r="E196" s="5"/>
      <c r="F196" s="7"/>
    </row>
    <row r="197" spans="4:6" ht="15.6" x14ac:dyDescent="0.25">
      <c r="D197" s="4"/>
      <c r="E197" s="9"/>
      <c r="F197" s="7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6"/>
    </row>
    <row r="201" spans="4:6" ht="15.6" x14ac:dyDescent="0.25">
      <c r="D201" s="4"/>
      <c r="E201" s="5"/>
      <c r="F201" s="7"/>
    </row>
  </sheetData>
  <sortState ref="C4:R11">
    <sortCondition ref="P4:P11"/>
    <sortCondition ref="C4:C11" customList="央企,部委,市属,民营"/>
    <sortCondition ref="D4:D11"/>
  </sortState>
  <mergeCells count="1">
    <mergeCell ref="C2:R2"/>
  </mergeCells>
  <phoneticPr fontId="10" type="noConversion"/>
  <conditionalFormatting sqref="C2">
    <cfRule type="duplicateValues" dxfId="12" priority="15"/>
    <cfRule type="duplicateValues" dxfId="11" priority="16"/>
    <cfRule type="duplicateValues" dxfId="10" priority="17"/>
  </conditionalFormatting>
  <conditionalFormatting sqref="E197">
    <cfRule type="duplicateValues" dxfId="9" priority="7"/>
    <cfRule type="duplicateValues" priority="8"/>
  </conditionalFormatting>
  <conditionalFormatting sqref="G27:G1048576 G1:G12">
    <cfRule type="duplicateValues" dxfId="8" priority="4"/>
  </conditionalFormatting>
  <conditionalFormatting sqref="D13:D26 M13:M26">
    <cfRule type="duplicateValues" dxfId="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L1:L12 L27:L1048576</xm:sqref>
        </x14:conditionalFormatting>
        <x14:conditionalFormatting xmlns:xm="http://schemas.microsoft.com/office/excel/2006/main">
          <x14:cfRule type="containsText" priority="2" operator="containsText" id="{F313A3B7-A50E-4A8A-83D7-E974828A2BC9}">
            <xm:f>NOT(ISERROR(SEARCH("智德盛投资顾问（上海）有限公司",I13)))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3DEE5CBE-8DA6-4F2B-9322-1A8D643816EA}">
            <xm:f>NOT(ISERROR(SEARCH("北京智德盛投资顾问有限公司",I13)))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I13:I26 R13:R26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2018-11-08T16:11:54Z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