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股权!$C$3:$S$20</definedName>
    <definedName name="_xlnm._FilterDatabase" localSheetId="3" hidden="1">实物!$C$3:$R$23</definedName>
    <definedName name="_xlnm._FilterDatabase" localSheetId="0" hidden="1">预披露!#REF!</definedName>
  </definedNames>
  <calcPr calcId="152511" concurrentCalc="0"/>
</workbook>
</file>

<file path=xl/calcChain.xml><?xml version="1.0" encoding="utf-8"?>
<calcChain xmlns="http://schemas.openxmlformats.org/spreadsheetml/2006/main">
  <c r="M13" i="3" l="1"/>
  <c r="N13" i="3"/>
  <c r="O13" i="3"/>
  <c r="M6" i="2"/>
  <c r="M5" i="2"/>
  <c r="O5" i="2"/>
  <c r="N5" i="2"/>
  <c r="M4" i="2"/>
  <c r="M9" i="2"/>
  <c r="M13" i="2"/>
  <c r="M10" i="2"/>
  <c r="M11" i="2"/>
  <c r="M12" i="2"/>
  <c r="M14" i="2"/>
  <c r="M7" i="2"/>
  <c r="M17" i="2"/>
  <c r="M15" i="2"/>
  <c r="M16" i="2"/>
  <c r="M20" i="2"/>
  <c r="M18" i="2"/>
  <c r="M19" i="2"/>
  <c r="O18" i="2"/>
  <c r="N18" i="2"/>
  <c r="N10" i="2"/>
  <c r="O10" i="2"/>
  <c r="N7" i="2"/>
  <c r="O7" i="2"/>
  <c r="N16" i="2"/>
  <c r="O16" i="2"/>
  <c r="O11" i="2"/>
  <c r="N11" i="2"/>
  <c r="N15" i="2"/>
  <c r="O15" i="2"/>
  <c r="N9" i="2"/>
  <c r="O9" i="2"/>
  <c r="M11" i="3"/>
  <c r="M10" i="3"/>
  <c r="M9" i="3"/>
  <c r="M8" i="3"/>
  <c r="M7" i="3"/>
  <c r="M6" i="3"/>
  <c r="M5" i="3"/>
  <c r="M4" i="3"/>
  <c r="M18" i="3"/>
  <c r="M17" i="3"/>
  <c r="M15" i="3"/>
  <c r="M16" i="3"/>
  <c r="M14" i="3"/>
  <c r="M19" i="3"/>
  <c r="M21" i="3"/>
  <c r="M22" i="3"/>
  <c r="M20" i="3"/>
  <c r="M23" i="3"/>
  <c r="N16" i="3"/>
  <c r="O16" i="3"/>
  <c r="N4" i="3"/>
  <c r="O4" i="3"/>
  <c r="N8" i="3"/>
  <c r="O8" i="3"/>
  <c r="N15" i="3"/>
  <c r="O15" i="3"/>
  <c r="N5" i="3"/>
  <c r="O5" i="3"/>
  <c r="N9" i="3"/>
  <c r="O9" i="3"/>
  <c r="N6" i="3"/>
  <c r="O6" i="3"/>
  <c r="N10" i="3"/>
  <c r="O10" i="3"/>
  <c r="N14" i="3"/>
  <c r="O14" i="3"/>
  <c r="N7" i="3"/>
  <c r="O7" i="3"/>
  <c r="N11" i="3"/>
  <c r="O11" i="3"/>
  <c r="M4" i="1"/>
  <c r="M8" i="2"/>
  <c r="N8" i="2"/>
  <c r="O8" i="2"/>
  <c r="M12" i="3"/>
  <c r="N12" i="3"/>
  <c r="O12" i="3"/>
</calcChain>
</file>

<file path=xl/sharedStrings.xml><?xml version="1.0" encoding="utf-8"?>
<sst xmlns="http://schemas.openxmlformats.org/spreadsheetml/2006/main" count="666" uniqueCount="405">
  <si>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</si>
  <si>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</si>
  <si>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</si>
  <si>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</si>
  <si>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</si>
  <si>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</si>
  <si>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</si>
  <si>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</si>
  <si>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</si>
  <si>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</si>
  <si>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</si>
  <si>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</si>
  <si>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</si>
  <si>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</si>
  <si>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</si>
  <si>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</si>
  <si>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</si>
  <si>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</si>
  <si>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</si>
  <si>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</si>
  <si>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</si>
  <si>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</si>
  <si>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</si>
  <si>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</si>
  <si>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</si>
  <si>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</si>
  <si>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</si>
  <si>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</si>
  <si>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</si>
  <si>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</si>
  <si>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</si>
  <si>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</si>
  <si>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</si>
  <si>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</si>
  <si>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</si>
  <si>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</si>
  <si>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</si>
  <si>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</si>
  <si>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</si>
  <si>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</si>
  <si>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</si>
  <si>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</si>
  <si>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</si>
  <si>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</si>
  <si>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</si>
  <si>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</si>
  <si>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</si>
  <si>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</si>
  <si>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</si>
  <si>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</si>
  <si>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</si>
  <si>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</si>
  <si>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</si>
  <si>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</si>
  <si>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</si>
  <si>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</si>
  <si>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</si>
  <si>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</si>
  <si>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</si>
  <si>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</si>
  <si>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</si>
  <si>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</si>
  <si>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</si>
  <si>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</si>
  <si>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</si>
  <si>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</si>
  <si>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</si>
  <si>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</si>
  <si>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</si>
  <si>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</si>
  <si>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</si>
  <si>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</si>
  <si>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</si>
  <si>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</si>
  <si>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</si>
  <si>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</si>
  <si>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</si>
  <si>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</si>
  <si>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</si>
  <si>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</si>
  <si>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</si>
  <si>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</si>
  <si>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</si>
  <si>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</si>
  <si>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</si>
  <si>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</si>
  <si>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</si>
  <si>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</si>
  <si>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</si>
  <si>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</si>
  <si>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</si>
  <si>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</si>
  <si>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</si>
  <si>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</si>
  <si>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</si>
  <si>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</si>
  <si>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</si>
  <si>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</si>
  <si>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</si>
  <si>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</si>
  <si>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</si>
  <si>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</si>
  <si>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</si>
  <si>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</si>
  <si>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</si>
  <si>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</si>
  <si>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</si>
  <si>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</si>
  <si>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</si>
  <si>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</si>
  <si>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</si>
  <si>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</si>
  <si>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</si>
  <si>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</si>
  <si>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</si>
  <si>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</si>
  <si>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</si>
  <si>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</si>
  <si>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</si>
  <si>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</si>
  <si>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</si>
  <si>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</si>
  <si>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</si>
  <si>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</si>
  <si>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</si>
  <si>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</si>
  <si>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</si>
  <si>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</si>
  <si>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</si>
  <si>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</si>
  <si>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</si>
  <si>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</si>
  <si>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</si>
  <si>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</si>
  <si>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</si>
  <si>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</si>
  <si>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</si>
  <si>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</si>
  <si>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</si>
  <si>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</si>
  <si>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</si>
  <si>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</si>
  <si>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</si>
  <si>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</si>
  <si>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</si>
  <si>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</si>
  <si>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</si>
  <si>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</si>
  <si>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</si>
  <si>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</si>
  <si>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</si>
  <si>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王艳峰</t>
    <phoneticPr fontId="10" type="noConversion"/>
  </si>
  <si>
    <t>高磊</t>
    <phoneticPr fontId="10" type="noConversion"/>
  </si>
  <si>
    <t>高磊</t>
    <phoneticPr fontId="10" type="noConversion"/>
  </si>
  <si>
    <t>高磊</t>
    <phoneticPr fontId="10" type="noConversion"/>
  </si>
  <si>
    <t>北交所</t>
    <phoneticPr fontId="10" type="noConversion"/>
  </si>
  <si>
    <t>央企</t>
    <phoneticPr fontId="10" type="noConversion"/>
  </si>
  <si>
    <t>安徽开开视界电子商务有限公司3.3898%股权</t>
    <phoneticPr fontId="10" type="noConversion"/>
  </si>
  <si>
    <t>G32018BJ1000735</t>
    <phoneticPr fontId="10" type="noConversion"/>
  </si>
  <si>
    <t>批发业</t>
    <phoneticPr fontId="10" type="noConversion"/>
  </si>
  <si>
    <t>北京易产全投资有限公司</t>
    <phoneticPr fontId="10" type="noConversion"/>
  </si>
  <si>
    <t>于娜</t>
    <phoneticPr fontId="10" type="noConversion"/>
  </si>
  <si>
    <t>康佳集团股份有限公司</t>
    <phoneticPr fontId="10" type="noConversion"/>
  </si>
  <si>
    <t>华侨城集团有限公司</t>
    <phoneticPr fontId="10" type="noConversion"/>
  </si>
  <si>
    <t>央企</t>
    <phoneticPr fontId="10" type="noConversion"/>
  </si>
  <si>
    <t>深圳市易平方网络科技有限公司3.3898%股权</t>
    <phoneticPr fontId="10" type="noConversion"/>
  </si>
  <si>
    <t>G32018BJ1000736</t>
    <phoneticPr fontId="10" type="noConversion"/>
  </si>
  <si>
    <t>互联网和相关服务</t>
    <phoneticPr fontId="10" type="noConversion"/>
  </si>
  <si>
    <t>北京易产全投资有限公司</t>
    <phoneticPr fontId="10" type="noConversion"/>
  </si>
  <si>
    <t>北交所</t>
    <phoneticPr fontId="10" type="noConversion"/>
  </si>
  <si>
    <t>北京万方鑫业投资咨询有限公司100%股权</t>
    <phoneticPr fontId="10" type="noConversion"/>
  </si>
  <si>
    <t>G32018BJ1000155</t>
    <phoneticPr fontId="10" type="noConversion"/>
  </si>
  <si>
    <t>其他金融业</t>
    <phoneticPr fontId="10" type="noConversion"/>
  </si>
  <si>
    <t>北京金羊泰和投资咨询有限公司</t>
    <phoneticPr fontId="10" type="noConversion"/>
  </si>
  <si>
    <t>王楠</t>
    <phoneticPr fontId="10" type="noConversion"/>
  </si>
  <si>
    <t>北交所</t>
    <phoneticPr fontId="10" type="noConversion"/>
  </si>
  <si>
    <t>北京万方有限公司</t>
    <phoneticPr fontId="10" type="noConversion"/>
  </si>
  <si>
    <t>北京华天饮食集团公司</t>
    <phoneticPr fontId="10" type="noConversion"/>
  </si>
  <si>
    <t>市属</t>
    <phoneticPr fontId="10" type="noConversion"/>
  </si>
  <si>
    <t>成都国际陆港运营有限公司30%股权</t>
    <phoneticPr fontId="10" type="noConversion"/>
  </si>
  <si>
    <t>G32018BJ1000737</t>
    <phoneticPr fontId="10" type="noConversion"/>
  </si>
  <si>
    <t>铁路运输业</t>
    <phoneticPr fontId="10" type="noConversion"/>
  </si>
  <si>
    <t>刘达</t>
    <phoneticPr fontId="10" type="noConversion"/>
  </si>
  <si>
    <t xml:space="preserve"> 中国铁路成都局集团有限公司</t>
    <phoneticPr fontId="10" type="noConversion"/>
  </si>
  <si>
    <t>央企</t>
    <phoneticPr fontId="10" type="noConversion"/>
  </si>
  <si>
    <t>中国铁路总公司</t>
    <phoneticPr fontId="10" type="noConversion"/>
  </si>
  <si>
    <t>——</t>
    <phoneticPr fontId="10" type="noConversion"/>
  </si>
  <si>
    <t>美亚旅游航空有限公司21%股权</t>
    <phoneticPr fontId="10" type="noConversion"/>
  </si>
  <si>
    <t>G32018BJ1000738</t>
    <phoneticPr fontId="10" type="noConversion"/>
  </si>
  <si>
    <t>商务服务业</t>
    <phoneticPr fontId="10" type="noConversion"/>
  </si>
  <si>
    <t>中航咨询（北京）有限公司</t>
    <phoneticPr fontId="10" type="noConversion"/>
  </si>
  <si>
    <t>陈擎</t>
    <phoneticPr fontId="10" type="noConversion"/>
  </si>
  <si>
    <t>幸福航空控股有限公司</t>
    <phoneticPr fontId="10" type="noConversion"/>
  </si>
  <si>
    <t>中国航空工业集团有限公司</t>
    <phoneticPr fontId="10" type="noConversion"/>
  </si>
  <si>
    <t>北京长江乾信新晖投资管理有限公司20%股权</t>
    <phoneticPr fontId="10" type="noConversion"/>
  </si>
  <si>
    <t>G32018BJ1000739</t>
    <phoneticPr fontId="10" type="noConversion"/>
  </si>
  <si>
    <t>其他金融业</t>
    <phoneticPr fontId="10" type="noConversion"/>
  </si>
  <si>
    <t>北京华夏道和国际投资管理有限公司</t>
    <phoneticPr fontId="10" type="noConversion"/>
  </si>
  <si>
    <t>陈楠</t>
    <phoneticPr fontId="10" type="noConversion"/>
  </si>
  <si>
    <t>承天嘉业（北京）文化投资管理有限公司</t>
    <phoneticPr fontId="10" type="noConversion"/>
  </si>
  <si>
    <t>中国建设银行股份有限公司</t>
    <phoneticPr fontId="10" type="noConversion"/>
  </si>
  <si>
    <t>部委</t>
    <phoneticPr fontId="10" type="noConversion"/>
  </si>
  <si>
    <t>天津建润钢铁贸易有限公司51%股权</t>
    <phoneticPr fontId="10" type="noConversion"/>
  </si>
  <si>
    <t>G32018BJ1000618</t>
    <phoneticPr fontId="10" type="noConversion"/>
  </si>
  <si>
    <t>张子辰</t>
    <phoneticPr fontId="10" type="noConversion"/>
  </si>
  <si>
    <t>天津市建筑材料集团（控股）有限公司</t>
    <phoneticPr fontId="10" type="noConversion"/>
  </si>
  <si>
    <t>北京金隅集团股份有限公司</t>
    <phoneticPr fontId="10" type="noConversion"/>
  </si>
  <si>
    <t>市属</t>
    <phoneticPr fontId="10" type="noConversion"/>
  </si>
  <si>
    <t>北京星地恒通信息科技有限公司51%股权</t>
    <phoneticPr fontId="10" type="noConversion"/>
  </si>
  <si>
    <t>G32018BJ1000592</t>
    <phoneticPr fontId="10" type="noConversion"/>
  </si>
  <si>
    <t>计算机、通信和其他电子设备制造业</t>
    <phoneticPr fontId="10" type="noConversion"/>
  </si>
  <si>
    <t>北京汇通行投资顾问有限公司</t>
    <phoneticPr fontId="10" type="noConversion"/>
  </si>
  <si>
    <t>殷辰飞</t>
    <phoneticPr fontId="10" type="noConversion"/>
  </si>
  <si>
    <t>航天恒星科技有限公司</t>
    <phoneticPr fontId="10" type="noConversion"/>
  </si>
  <si>
    <t>中国航天科技集团有限公司</t>
    <phoneticPr fontId="10" type="noConversion"/>
  </si>
  <si>
    <t>央企</t>
    <phoneticPr fontId="10" type="noConversion"/>
  </si>
  <si>
    <t>营口中板厂144259.2平方米工业用地使用权</t>
    <phoneticPr fontId="10" type="noConversion"/>
  </si>
  <si>
    <t>GR2018BJ1004344</t>
    <phoneticPr fontId="10" type="noConversion"/>
  </si>
  <si>
    <t>营口中板厂</t>
    <phoneticPr fontId="10" type="noConversion"/>
  </si>
  <si>
    <t>企业实物资产</t>
    <phoneticPr fontId="10" type="noConversion"/>
  </si>
  <si>
    <t>金雨顺</t>
    <phoneticPr fontId="10" type="noConversion"/>
  </si>
  <si>
    <t>北交所</t>
    <phoneticPr fontId="10" type="noConversion"/>
  </si>
  <si>
    <t>——</t>
    <phoneticPr fontId="10" type="noConversion"/>
  </si>
  <si>
    <t>中国五矿集团有限公司</t>
    <phoneticPr fontId="10" type="noConversion"/>
  </si>
  <si>
    <t>央企</t>
    <phoneticPr fontId="10" type="noConversion"/>
  </si>
  <si>
    <t>海港区在水一方C区14栋1402号</t>
    <phoneticPr fontId="10" type="noConversion"/>
  </si>
  <si>
    <t>GR2018BJ1004339</t>
    <phoneticPr fontId="10" type="noConversion"/>
  </si>
  <si>
    <t>秦皇岛华运物流有限公司</t>
    <phoneticPr fontId="10" type="noConversion"/>
  </si>
  <si>
    <t>企业实物资产</t>
    <phoneticPr fontId="10" type="noConversion"/>
  </si>
  <si>
    <t>北京中招智诚投资顾问有限公司</t>
    <phoneticPr fontId="10" type="noConversion"/>
  </si>
  <si>
    <t>刘嘉琪</t>
    <phoneticPr fontId="10" type="noConversion"/>
  </si>
  <si>
    <t>北交所</t>
    <phoneticPr fontId="10" type="noConversion"/>
  </si>
  <si>
    <t>中国诚通控股集团有限公司</t>
    <phoneticPr fontId="10" type="noConversion"/>
  </si>
  <si>
    <t>央企</t>
    <phoneticPr fontId="10" type="noConversion"/>
  </si>
  <si>
    <t>GR2018BJ1004338</t>
  </si>
  <si>
    <t>海港区在水一方C区14栋1302号</t>
  </si>
  <si>
    <t>GR2018BJ1004337</t>
  </si>
  <si>
    <t>海港区在水一方C区13栋1302号</t>
  </si>
  <si>
    <t>GR2018BJ1004336</t>
  </si>
  <si>
    <t>海港区在水一方C区13栋1402号</t>
  </si>
  <si>
    <t>无锡市滨湖区蓓蕾新村18-602</t>
    <phoneticPr fontId="10" type="noConversion"/>
  </si>
  <si>
    <t>GR2018BJ1004331</t>
    <phoneticPr fontId="10" type="noConversion"/>
  </si>
  <si>
    <t>中国航发控制系统研究所</t>
    <phoneticPr fontId="10" type="noConversion"/>
  </si>
  <si>
    <t>企业实物资产</t>
    <phoneticPr fontId="10" type="noConversion"/>
  </si>
  <si>
    <t>中国航发资产管理有限公司</t>
    <phoneticPr fontId="10" type="noConversion"/>
  </si>
  <si>
    <t>中国航空发动机集团有限公司</t>
    <phoneticPr fontId="10" type="noConversion"/>
  </si>
  <si>
    <t>央企</t>
    <phoneticPr fontId="10" type="noConversion"/>
  </si>
  <si>
    <t>无锡市滨湖区郁巷243-301</t>
    <phoneticPr fontId="10" type="noConversion"/>
  </si>
  <si>
    <t>GR2018BJ1004330</t>
    <phoneticPr fontId="10" type="noConversion"/>
  </si>
  <si>
    <t>中国航发控制系统研究所</t>
    <phoneticPr fontId="10" type="noConversion"/>
  </si>
  <si>
    <t>哈尔滨市南岗区康顺街10号1-4层商业房产</t>
    <phoneticPr fontId="10" type="noConversion"/>
  </si>
  <si>
    <t>GR2018BJ1004329</t>
    <phoneticPr fontId="10" type="noConversion"/>
  </si>
  <si>
    <t>华润双鹤药业股份有限公司</t>
    <phoneticPr fontId="10" type="noConversion"/>
  </si>
  <si>
    <t>北京汇通行投资顾问有限公司</t>
    <phoneticPr fontId="10" type="noConversion"/>
  </si>
  <si>
    <t>华润（集团）有限公司</t>
    <phoneticPr fontId="10" type="noConversion"/>
  </si>
  <si>
    <t>山东济阳县城开元街135号盛世瑞城9号楼2-101房屋及2-1储藏室</t>
    <phoneticPr fontId="10" type="noConversion"/>
  </si>
  <si>
    <t>GR2018BJ1004013-2</t>
    <phoneticPr fontId="10" type="noConversion"/>
  </si>
  <si>
    <t>新疆新捷股份有限公司</t>
    <phoneticPr fontId="10" type="noConversion"/>
  </si>
  <si>
    <t>北京智德盛投资顾问有限公司（郭爽）</t>
    <phoneticPr fontId="10" type="noConversion"/>
  </si>
  <si>
    <t>上海奥仑实业有限公司100%股权及相关债权人民币9000万元</t>
    <phoneticPr fontId="10" type="noConversion"/>
  </si>
  <si>
    <t xml:space="preserve"> G32018SH1000431</t>
    <phoneticPr fontId="10" type="noConversion"/>
  </si>
  <si>
    <t>其他服务业</t>
    <phoneticPr fontId="10" type="noConversion"/>
  </si>
  <si>
    <t>上交所</t>
    <phoneticPr fontId="10" type="noConversion"/>
  </si>
  <si>
    <t>上海仪电(集团)有限公司</t>
    <phoneticPr fontId="10" type="noConversion"/>
  </si>
  <si>
    <t xml:space="preserve"> 万雅宁(股权一部)</t>
    <phoneticPr fontId="10" type="noConversion"/>
  </si>
  <si>
    <t>上海产权集团有限公司</t>
    <phoneticPr fontId="10" type="noConversion"/>
  </si>
  <si>
    <t>上海外服宝信信息技术有限公司40%股权</t>
    <phoneticPr fontId="10" type="noConversion"/>
  </si>
  <si>
    <t>G32018SH1000430</t>
    <phoneticPr fontId="10" type="noConversion"/>
  </si>
  <si>
    <t>信息技术服务业</t>
    <phoneticPr fontId="10" type="noConversion"/>
  </si>
  <si>
    <t>上海宝信软件股份有限公司</t>
    <phoneticPr fontId="10" type="noConversion"/>
  </si>
  <si>
    <t>王凌智(央企三部)</t>
    <phoneticPr fontId="10" type="noConversion"/>
  </si>
  <si>
    <t>中国宝武钢铁集团有限公司</t>
    <phoneticPr fontId="10" type="noConversion"/>
  </si>
  <si>
    <t>西部信托有限公司0.18%股权</t>
    <phoneticPr fontId="10" type="noConversion"/>
  </si>
  <si>
    <t>G32018SH1000432</t>
    <phoneticPr fontId="10" type="noConversion"/>
  </si>
  <si>
    <t>金融业</t>
    <phoneticPr fontId="10" type="noConversion"/>
  </si>
  <si>
    <t>陕西飞机工业（集团）有限公司</t>
    <phoneticPr fontId="10" type="noConversion"/>
  </si>
  <si>
    <t>杨莹</t>
    <phoneticPr fontId="10" type="noConversion"/>
  </si>
  <si>
    <t>中国航空工业集团有限公司</t>
    <phoneticPr fontId="10" type="noConversion"/>
  </si>
  <si>
    <t>上海市宝山区友谊支路300弄17号304室房产</t>
    <phoneticPr fontId="10" type="noConversion"/>
  </si>
  <si>
    <t>中国石油天然气集团有限公司</t>
    <phoneticPr fontId="10" type="noConversion"/>
  </si>
  <si>
    <t>GR2018SH1001017</t>
    <phoneticPr fontId="10" type="noConversion"/>
  </si>
  <si>
    <t>不动产</t>
    <phoneticPr fontId="10" type="noConversion"/>
  </si>
  <si>
    <t>中环冶金技术有限公司</t>
    <phoneticPr fontId="10" type="noConversion"/>
  </si>
  <si>
    <t>中国中钢集团有限公司</t>
    <phoneticPr fontId="10" type="noConversion"/>
  </si>
  <si>
    <t xml:space="preserve"> 张灏</t>
    <phoneticPr fontId="10" type="noConversion"/>
  </si>
  <si>
    <t>上交所</t>
    <phoneticPr fontId="10" type="noConversion"/>
  </si>
  <si>
    <t>中钢资产管理有限责任公司</t>
    <phoneticPr fontId="10" type="noConversion"/>
  </si>
  <si>
    <t>中国邮政集团公司上海市分公司部分资产（齐河路28弄68号502室）</t>
    <phoneticPr fontId="10" type="noConversion"/>
  </si>
  <si>
    <t>GR2018SH1000604-4</t>
    <phoneticPr fontId="10" type="noConversion"/>
  </si>
  <si>
    <t>中国邮政集团公司上海市分公司</t>
    <phoneticPr fontId="10" type="noConversion"/>
  </si>
  <si>
    <t>中国邮政集团公司</t>
    <phoneticPr fontId="10" type="noConversion"/>
  </si>
  <si>
    <t>央企</t>
    <phoneticPr fontId="10" type="noConversion"/>
  </si>
  <si>
    <t>胡丹</t>
    <phoneticPr fontId="10" type="noConversion"/>
  </si>
  <si>
    <t>上交所</t>
    <phoneticPr fontId="10" type="noConversion"/>
  </si>
  <si>
    <t>上海产权集团有限公司</t>
    <phoneticPr fontId="10" type="noConversion"/>
  </si>
  <si>
    <t>无锡华润华晶微电子有限公司部分资产(激光打标机三台)</t>
    <phoneticPr fontId="10" type="noConversion"/>
  </si>
  <si>
    <t>GR2018SH1000581-3</t>
    <phoneticPr fontId="10" type="noConversion"/>
  </si>
  <si>
    <t xml:space="preserve"> 设备机械</t>
    <phoneticPr fontId="10" type="noConversion"/>
  </si>
  <si>
    <t xml:space="preserve"> 无锡华润华晶微电子有限公司</t>
    <phoneticPr fontId="10" type="noConversion"/>
  </si>
  <si>
    <t>华润（集团）有限公司</t>
    <phoneticPr fontId="10" type="noConversion"/>
  </si>
  <si>
    <t>孙轶先</t>
    <phoneticPr fontId="10" type="noConversion"/>
  </si>
  <si>
    <t>上海润巍投资管理有限公司</t>
    <phoneticPr fontId="10" type="noConversion"/>
  </si>
  <si>
    <t>无锡华润华晶微电子有限公司部分资产（烘箱七台）</t>
    <phoneticPr fontId="10" type="noConversion"/>
  </si>
  <si>
    <t>GR2018SH1000582-3</t>
    <phoneticPr fontId="10" type="noConversion"/>
  </si>
  <si>
    <t>无锡华润华晶微电子有限公司部分资产（硅片甩干机六台)</t>
    <phoneticPr fontId="10" type="noConversion"/>
  </si>
  <si>
    <t xml:space="preserve"> GR2018SH1000554-3</t>
    <phoneticPr fontId="10" type="noConversion"/>
  </si>
  <si>
    <t>中国邮政集团公司上海市分公司部分资产（洪山路121弄10支弄8号501室）</t>
    <phoneticPr fontId="10" type="noConversion"/>
  </si>
  <si>
    <t>GR2018SH1000606-5</t>
    <phoneticPr fontId="10" type="noConversion"/>
  </si>
  <si>
    <t>不动产</t>
    <phoneticPr fontId="10" type="noConversion"/>
  </si>
  <si>
    <t xml:space="preserve"> 中国邮政集团公司上海市分公司</t>
    <phoneticPr fontId="10" type="noConversion"/>
  </si>
  <si>
    <t>中国邮政集团公司</t>
    <phoneticPr fontId="10" type="noConversion"/>
  </si>
  <si>
    <t>部委</t>
    <phoneticPr fontId="10" type="noConversion"/>
  </si>
  <si>
    <t>胡丹</t>
    <phoneticPr fontId="10" type="noConversion"/>
  </si>
  <si>
    <t>上交所</t>
    <phoneticPr fontId="10" type="noConversion"/>
  </si>
  <si>
    <t xml:space="preserve"> 上海产权集团有限公司</t>
    <phoneticPr fontId="10" type="noConversion"/>
  </si>
  <si>
    <t>天津市汽车制动器有限公司53.86%股权</t>
    <phoneticPr fontId="10" type="noConversion"/>
  </si>
  <si>
    <t>G32018TJ1000143-0</t>
    <phoneticPr fontId="10" type="noConversion"/>
  </si>
  <si>
    <t>汽车制造业</t>
    <phoneticPr fontId="10" type="noConversion"/>
  </si>
  <si>
    <t>赵洋</t>
    <phoneticPr fontId="10" type="noConversion"/>
  </si>
  <si>
    <t>天交所</t>
    <phoneticPr fontId="10" type="noConversion"/>
  </si>
  <si>
    <t>天津中环电子信息集团有限公司</t>
    <phoneticPr fontId="10" type="noConversion"/>
  </si>
  <si>
    <t>天津斯巴克瑞汽车电子股份有限公司</t>
    <phoneticPr fontId="10" type="noConversion"/>
  </si>
  <si>
    <t>天津中环电子信息集团有限公司</t>
    <phoneticPr fontId="10" type="noConversion"/>
  </si>
  <si>
    <t>市属</t>
    <phoneticPr fontId="10" type="noConversion"/>
  </si>
  <si>
    <t>天津市河西区宾馆西道天宾公寓3门4门二层房产</t>
    <phoneticPr fontId="10" type="noConversion"/>
  </si>
  <si>
    <t>GR2018TJ1001981</t>
    <phoneticPr fontId="10" type="noConversion"/>
  </si>
  <si>
    <t>天津实物转让调剂市场</t>
    <phoneticPr fontId="10" type="noConversion"/>
  </si>
  <si>
    <t>李千里</t>
    <phoneticPr fontId="10" type="noConversion"/>
  </si>
  <si>
    <t>天津市裕华印务有限公司</t>
    <phoneticPr fontId="10" type="noConversion"/>
  </si>
  <si>
    <t>企业实物资产</t>
    <phoneticPr fontId="10" type="noConversion"/>
  </si>
  <si>
    <t>天津津联投资控股有限公司</t>
    <phoneticPr fontId="10" type="noConversion"/>
  </si>
  <si>
    <t>市属</t>
    <phoneticPr fontId="10" type="noConversion"/>
  </si>
  <si>
    <t>天津市河西区解放南路与绍兴道交口东北侧海汇名邸3-601等62套房产</t>
    <phoneticPr fontId="10" type="noConversion"/>
  </si>
  <si>
    <t>GR2018TJ1001982</t>
    <phoneticPr fontId="10" type="noConversion"/>
  </si>
  <si>
    <t>天津同众投资集团股份有限公司</t>
    <phoneticPr fontId="10" type="noConversion"/>
  </si>
  <si>
    <t>刘敬瑶</t>
    <phoneticPr fontId="10" type="noConversion"/>
  </si>
  <si>
    <t>天津市自来水集团有限公司</t>
    <phoneticPr fontId="10" type="noConversion"/>
  </si>
  <si>
    <t>天津水务集团有限公司</t>
    <phoneticPr fontId="10" type="noConversion"/>
  </si>
  <si>
    <t>市属</t>
    <phoneticPr fontId="10" type="noConversion"/>
  </si>
  <si>
    <t>天津中油无缝管材制造有限公司单项资产</t>
    <phoneticPr fontId="10" type="noConversion"/>
  </si>
  <si>
    <t>GR2018TJ1001808-2</t>
    <phoneticPr fontId="10" type="noConversion"/>
  </si>
  <si>
    <t>天津普德投资咨询有限公司</t>
    <phoneticPr fontId="10" type="noConversion"/>
  </si>
  <si>
    <t>刘敬瑶</t>
    <phoneticPr fontId="10" type="noConversion"/>
  </si>
  <si>
    <t>天津中油无缝管材制造有限公司</t>
    <phoneticPr fontId="10" type="noConversion"/>
  </si>
  <si>
    <t>天津冶金集团有限公司</t>
    <phoneticPr fontId="10" type="noConversion"/>
  </si>
  <si>
    <t>重庆沙坪坝区覃家岗镇新立村黄桷湾社三块土地（圣泉花园）及地上建筑物</t>
    <phoneticPr fontId="10" type="noConversion"/>
  </si>
  <si>
    <t>2018111500003</t>
    <phoneticPr fontId="10" type="noConversion"/>
  </si>
  <si>
    <t>张影</t>
    <phoneticPr fontId="10" type="noConversion"/>
  </si>
  <si>
    <t>重交所</t>
    <phoneticPr fontId="10" type="noConversion"/>
  </si>
  <si>
    <t>——</t>
    <phoneticPr fontId="10" type="noConversion"/>
  </si>
  <si>
    <t>市属</t>
    <phoneticPr fontId="10" type="noConversion"/>
  </si>
  <si>
    <t>重庆瑞文实业有限公司51%股权及787.653047万元债权</t>
    <phoneticPr fontId="10" type="noConversion"/>
  </si>
  <si>
    <t>201811000115 (监测编号：G32018CQ1000112)</t>
    <phoneticPr fontId="10" type="noConversion"/>
  </si>
  <si>
    <t>教育</t>
    <phoneticPr fontId="10" type="noConversion"/>
  </si>
  <si>
    <t>重庆沙坪坝教育投资有限责任公司</t>
    <phoneticPr fontId="10" type="noConversion"/>
  </si>
  <si>
    <t>重庆迈瑞城市建设投资有限责任公司</t>
    <phoneticPr fontId="10" type="noConversion"/>
  </si>
  <si>
    <t>市属</t>
    <phoneticPr fontId="10" type="noConversion"/>
  </si>
  <si>
    <t>乔一、陈勇</t>
    <phoneticPr fontId="10" type="noConversion"/>
  </si>
  <si>
    <t>重交所</t>
    <phoneticPr fontId="10" type="noConversion"/>
  </si>
  <si>
    <t>——</t>
    <phoneticPr fontId="10" type="noConversion"/>
  </si>
  <si>
    <t>重庆南涪铝精密制造有限公司21.8387%股权</t>
    <phoneticPr fontId="10" type="noConversion"/>
  </si>
  <si>
    <t>201811000070 (监测编号：G32018CQ1000128)</t>
    <phoneticPr fontId="10" type="noConversion"/>
  </si>
  <si>
    <t>有色金属冶炼和压延加工业</t>
    <phoneticPr fontId="10" type="noConversion"/>
  </si>
  <si>
    <t>重庆南涪铝业有限公司</t>
    <phoneticPr fontId="10" type="noConversion"/>
  </si>
  <si>
    <t>中国长江三峡集团有限公司</t>
    <phoneticPr fontId="10" type="noConversion"/>
  </si>
  <si>
    <t>央企</t>
    <phoneticPr fontId="10" type="noConversion"/>
  </si>
  <si>
    <t xml:space="preserve"> 汪沛然</t>
    <phoneticPr fontId="10" type="noConversion"/>
  </si>
  <si>
    <t>重交所</t>
    <phoneticPr fontId="10" type="noConversion"/>
  </si>
  <si>
    <t>——</t>
    <phoneticPr fontId="10" type="noConversion"/>
  </si>
  <si>
    <t>重庆星光汇物业管理有限公司100%股权</t>
    <phoneticPr fontId="10" type="noConversion"/>
  </si>
  <si>
    <t>201811000110 (监测编号：G32018CQ1000108)</t>
    <phoneticPr fontId="10" type="noConversion"/>
  </si>
  <si>
    <t>租赁业</t>
    <phoneticPr fontId="10" type="noConversion"/>
  </si>
  <si>
    <t>重庆轻纺资产管理有限公司</t>
    <phoneticPr fontId="10" type="noConversion"/>
  </si>
  <si>
    <t>重庆轻纺控股（集团）公司</t>
    <phoneticPr fontId="10" type="noConversion"/>
  </si>
  <si>
    <t>陈勇；郑茗予</t>
    <phoneticPr fontId="10" type="noConversion"/>
  </si>
  <si>
    <t>洛阳耐研陶瓷纤维有限公司15%股权</t>
    <phoneticPr fontId="10" type="noConversion"/>
  </si>
  <si>
    <t>唐山航天智慧能源有限公司100%股权</t>
    <phoneticPr fontId="10" type="noConversion"/>
  </si>
  <si>
    <t>中钢集团天津地质研究院有限公司90%股权</t>
    <phoneticPr fontId="10" type="noConversion"/>
  </si>
  <si>
    <t>G32018BJ1000472</t>
    <phoneticPr fontId="10" type="noConversion"/>
  </si>
  <si>
    <t>研究和试验发展</t>
    <phoneticPr fontId="10" type="noConversion"/>
  </si>
  <si>
    <t>中钢资产管理有限责任公司</t>
    <phoneticPr fontId="10" type="noConversion"/>
  </si>
  <si>
    <t xml:space="preserve">殷辰飞 </t>
    <phoneticPr fontId="10" type="noConversion"/>
  </si>
  <si>
    <t>北交所</t>
    <phoneticPr fontId="10" type="noConversion"/>
  </si>
  <si>
    <t>中钢科技发展有限公司</t>
    <phoneticPr fontId="10" type="noConversion"/>
  </si>
  <si>
    <t>中国中钢集团有限公司</t>
    <phoneticPr fontId="10" type="noConversion"/>
  </si>
  <si>
    <t>央企</t>
    <phoneticPr fontId="10" type="noConversion"/>
  </si>
  <si>
    <t>G32018BJ1000522</t>
    <phoneticPr fontId="10" type="noConversion"/>
  </si>
  <si>
    <t>专业技术服务业</t>
    <phoneticPr fontId="10" type="noConversion"/>
  </si>
  <si>
    <t>北京智德盛投资顾问有限公司（刘萍）</t>
    <phoneticPr fontId="10" type="noConversion"/>
  </si>
  <si>
    <t>上海航天汽车机电股份有限公司</t>
    <phoneticPr fontId="10" type="noConversion"/>
  </si>
  <si>
    <t>中国航天科技集团有限公司</t>
    <phoneticPr fontId="10" type="noConversion"/>
  </si>
  <si>
    <t>央企</t>
    <phoneticPr fontId="10" type="noConversion"/>
  </si>
  <si>
    <t>G32018BJ1000536</t>
    <phoneticPr fontId="10" type="noConversion"/>
  </si>
  <si>
    <t>其他制造业</t>
    <phoneticPr fontId="10" type="noConversion"/>
  </si>
  <si>
    <t>中钢资产管理有限责任公司</t>
    <phoneticPr fontId="10" type="noConversion"/>
  </si>
  <si>
    <t>中钢集团洛阳耐火材料研究院有限公司</t>
    <phoneticPr fontId="10" type="noConversion"/>
  </si>
  <si>
    <t>中国中钢集团有限公司</t>
    <phoneticPr fontId="10" type="noConversion"/>
  </si>
  <si>
    <t>央企</t>
    <phoneticPr fontId="10" type="noConversion"/>
  </si>
  <si>
    <t>GR2018BJ1004345</t>
    <phoneticPr fontId="10" type="noConversion"/>
  </si>
  <si>
    <t>上海市闵行区浦江镇122-15号地块在建工程</t>
    <phoneticPr fontId="10" type="noConversion"/>
  </si>
  <si>
    <t>北京龙腾振华投资咨询有限公司</t>
    <phoneticPr fontId="10" type="noConversion"/>
  </si>
  <si>
    <t>张飞虹</t>
    <phoneticPr fontId="10" type="noConversion"/>
  </si>
  <si>
    <t>华侨城集团有限公司</t>
    <phoneticPr fontId="10" type="noConversion"/>
  </si>
  <si>
    <t>央企</t>
    <phoneticPr fontId="10" type="noConversion"/>
  </si>
  <si>
    <t>上海天祥华侨城投资有限公司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</si>
</sst>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4" fontId="11" fillId="0" borderId="3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5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70" zoomScaleNormal="70" workbookViewId="0">
      <selection activeCell="F15" sqref="F15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7.7773437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141</v>
      </c>
    </row>
    <row r="4" spans="3:19" ht="42.75" customHeight="1" x14ac:dyDescent="0.25">
      <c r="C4" s="2" t="s">
        <v>323</v>
      </c>
      <c r="D4" s="2" t="s">
        <v>316</v>
      </c>
      <c r="E4" s="3" t="s">
        <v>322</v>
      </c>
      <c r="F4" s="3" t="s">
        <v>321</v>
      </c>
      <c r="G4" s="3" t="s">
        <v>315</v>
      </c>
      <c r="H4" s="24"/>
      <c r="I4" s="20" t="s">
        <v>317</v>
      </c>
      <c r="J4" s="20">
        <v>43420</v>
      </c>
      <c r="K4" s="21">
        <v>43447</v>
      </c>
      <c r="L4" s="22" t="s">
        <v>320</v>
      </c>
      <c r="M4" s="2" t="str">
        <f t="shared" ref="M4" si="0">E4</f>
        <v>天津中环电子信息集团有限公司</v>
      </c>
      <c r="N4" s="22"/>
      <c r="O4" s="22"/>
      <c r="P4" s="2" t="s">
        <v>319</v>
      </c>
      <c r="Q4" s="3" t="s">
        <v>318</v>
      </c>
      <c r="R4" s="3">
        <v>-180.68</v>
      </c>
      <c r="S4" s="23"/>
    </row>
    <row r="5" spans="3:19" ht="42.75" customHeight="1" x14ac:dyDescent="0.25">
      <c r="F5" s="25"/>
      <c r="H5" s="1"/>
      <c r="P5" s="25"/>
    </row>
    <row r="6" spans="3:19" ht="42.75" customHeight="1" x14ac:dyDescent="0.25">
      <c r="F6" s="25"/>
      <c r="H6" s="1"/>
      <c r="P6" s="25"/>
    </row>
    <row r="7" spans="3:19" ht="42.75" customHeight="1" x14ac:dyDescent="0.25">
      <c r="F7" s="25"/>
      <c r="H7" s="1"/>
      <c r="P7" s="25"/>
    </row>
    <row r="8" spans="3:19" ht="64.5" customHeight="1" x14ac:dyDescent="0.25">
      <c r="F8" s="25"/>
      <c r="H8" s="1"/>
      <c r="P8" s="25"/>
    </row>
    <row r="9" spans="3:19" ht="32.25" customHeight="1" x14ac:dyDescent="0.25">
      <c r="F9" s="25"/>
      <c r="H9" s="1"/>
      <c r="P9" s="25"/>
    </row>
    <row r="10" spans="3:19" x14ac:dyDescent="0.25">
      <c r="F10" s="25"/>
      <c r="H10" s="1"/>
      <c r="P10" s="25"/>
    </row>
    <row r="11" spans="3:19" x14ac:dyDescent="0.25">
      <c r="F11" s="25"/>
      <c r="H11" s="1"/>
      <c r="P11" s="25"/>
    </row>
    <row r="12" spans="3:19" ht="39.75" customHeight="1" x14ac:dyDescent="0.25">
      <c r="F12" s="25"/>
      <c r="H12" s="1"/>
      <c r="P12" s="25"/>
    </row>
    <row r="13" spans="3:19" ht="51" customHeight="1" x14ac:dyDescent="0.25">
      <c r="F13" s="25"/>
      <c r="H13" s="1"/>
      <c r="P13" s="25"/>
    </row>
    <row r="14" spans="3:19" x14ac:dyDescent="0.25">
      <c r="F14" s="25"/>
      <c r="H14" s="1"/>
      <c r="P14" s="25"/>
    </row>
    <row r="15" spans="3:19" ht="29.25" customHeight="1" x14ac:dyDescent="0.25">
      <c r="F15" s="25"/>
      <c r="H15" s="1"/>
      <c r="P15" s="25"/>
    </row>
    <row r="16" spans="3:19" x14ac:dyDescent="0.25">
      <c r="F16" s="25"/>
      <c r="H16" s="1"/>
      <c r="P16" s="25"/>
    </row>
    <row r="17" spans="6:16" x14ac:dyDescent="0.25">
      <c r="F17" s="25"/>
      <c r="H17" s="1"/>
      <c r="P17" s="25"/>
    </row>
    <row r="18" spans="6:16" x14ac:dyDescent="0.25">
      <c r="F18" s="25"/>
      <c r="H18" s="1"/>
      <c r="P18" s="25"/>
    </row>
    <row r="19" spans="6:16" x14ac:dyDescent="0.25">
      <c r="F19" s="25"/>
      <c r="H19" s="1"/>
      <c r="P19" s="25"/>
    </row>
    <row r="20" spans="6:16" x14ac:dyDescent="0.25">
      <c r="F20" s="25"/>
      <c r="H20" s="1"/>
      <c r="P20" s="25"/>
    </row>
    <row r="21" spans="6:16" x14ac:dyDescent="0.25">
      <c r="F21" s="25"/>
      <c r="H21" s="1"/>
      <c r="P21" s="25"/>
    </row>
    <row r="22" spans="6:16" x14ac:dyDescent="0.25">
      <c r="F22" s="25"/>
      <c r="H22" s="1"/>
      <c r="P22" s="25"/>
    </row>
    <row r="23" spans="6:16" x14ac:dyDescent="0.25">
      <c r="F23" s="25"/>
      <c r="H23" s="1"/>
      <c r="P23" s="25"/>
    </row>
    <row r="24" spans="6:16" x14ac:dyDescent="0.25">
      <c r="F24" s="25"/>
      <c r="H24" s="1"/>
      <c r="P24" s="25"/>
    </row>
    <row r="25" spans="6:16" ht="29.25" customHeight="1" x14ac:dyDescent="0.25">
      <c r="F25" s="25"/>
      <c r="H25" s="1"/>
      <c r="P25" s="25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sortState ref="C3:R192">
    <sortCondition ref="P3:P192"/>
    <sortCondition ref="C3:C192" customList="央企,部委,市属,民营"/>
    <sortCondition ref="D3:D192"/>
  </sortState>
  <mergeCells count="1">
    <mergeCell ref="C2:S2"/>
  </mergeCells>
  <phoneticPr fontId="10" type="noConversion"/>
  <conditionalFormatting sqref="C2">
    <cfRule type="duplicateValues" dxfId="43" priority="10"/>
    <cfRule type="duplicateValues" dxfId="42" priority="11"/>
    <cfRule type="duplicateValues" dxfId="41" priority="12"/>
  </conditionalFormatting>
  <conditionalFormatting sqref="D3">
    <cfRule type="duplicateValues" dxfId="40" priority="19"/>
    <cfRule type="duplicateValues" dxfId="39" priority="20"/>
    <cfRule type="duplicateValues" dxfId="38" priority="21"/>
  </conditionalFormatting>
  <conditionalFormatting sqref="E187">
    <cfRule type="duplicateValues" dxfId="37" priority="7"/>
    <cfRule type="duplicateValues" priority="8"/>
  </conditionalFormatting>
  <conditionalFormatting sqref="G1:G4 G26:G1048576">
    <cfRule type="duplicateValues" dxfId="36" priority="4"/>
  </conditionalFormatting>
  <conditionalFormatting sqref="E5:E25 O5:O25">
    <cfRule type="duplicateValues" dxfId="35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L1:L4 L26:L1048576</xm:sqref>
        </x14:conditionalFormatting>
        <x14:conditionalFormatting xmlns:xm="http://schemas.microsoft.com/office/excel/2006/main">
          <x14:cfRule type="containsText" priority="2" operator="containsText" id="{80ACE8D8-9E49-401E-A4FB-876826189F17}">
            <xm:f>NOT(ISERROR(SEARCH("智德盛投资顾问（上海）有限公司",J5)))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CAEA3301-16C7-45A7-AD9C-98888989BC13}">
            <xm:f>NOT(ISERROR(SEARCH("北京智德盛投资顾问有限公司",J5)))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J5:J25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9"/>
  <sheetViews>
    <sheetView showGridLines="0" topLeftCell="C1" zoomScale="70" zoomScaleNormal="70" workbookViewId="0">
      <selection activeCell="I10" sqref="I10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1" t="s">
        <v>38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143</v>
      </c>
      <c r="S3" s="17" t="s">
        <v>142</v>
      </c>
    </row>
    <row r="4" spans="3:19" ht="65.25" customHeight="1" x14ac:dyDescent="0.25">
      <c r="C4" s="2" t="s">
        <v>385</v>
      </c>
      <c r="D4" s="2" t="s">
        <v>378</v>
      </c>
      <c r="E4" s="3" t="s">
        <v>384</v>
      </c>
      <c r="F4" s="3" t="s">
        <v>383</v>
      </c>
      <c r="G4" s="32" t="s">
        <v>377</v>
      </c>
      <c r="H4" s="24">
        <v>26280.75</v>
      </c>
      <c r="I4" s="20" t="s">
        <v>379</v>
      </c>
      <c r="J4" s="20">
        <v>43420</v>
      </c>
      <c r="K4" s="21">
        <v>43447</v>
      </c>
      <c r="L4" s="3" t="s">
        <v>380</v>
      </c>
      <c r="M4" s="2" t="str">
        <f>E4</f>
        <v>中国中钢集团有限公司</v>
      </c>
      <c r="N4" s="22"/>
      <c r="O4" s="22"/>
      <c r="P4" s="22" t="s">
        <v>382</v>
      </c>
      <c r="Q4" s="3" t="s">
        <v>381</v>
      </c>
      <c r="R4" s="3">
        <v>-9410.1</v>
      </c>
      <c r="S4" s="2"/>
    </row>
    <row r="5" spans="3:19" ht="45.75" customHeight="1" x14ac:dyDescent="0.25">
      <c r="C5" s="2" t="s">
        <v>391</v>
      </c>
      <c r="D5" s="2" t="s">
        <v>386</v>
      </c>
      <c r="E5" s="3" t="s">
        <v>390</v>
      </c>
      <c r="F5" s="3" t="s">
        <v>389</v>
      </c>
      <c r="G5" s="3" t="s">
        <v>376</v>
      </c>
      <c r="H5" s="24">
        <v>1515.97</v>
      </c>
      <c r="I5" s="20" t="s">
        <v>387</v>
      </c>
      <c r="J5" s="20">
        <v>43420</v>
      </c>
      <c r="K5" s="21">
        <v>43447</v>
      </c>
      <c r="L5" s="23" t="s">
        <v>388</v>
      </c>
      <c r="M5" s="2" t="str">
        <f>E5</f>
        <v>中国航天科技集团有限公司</v>
      </c>
      <c r="N5" s="22" t="str">
        <f>VLOOKUP(M5,股权!$D$136:$F$219,3,FALSE)</f>
        <v>航空航天业</v>
      </c>
      <c r="O5" s="22" t="str">
        <f>VLOOKUP(M5,股权!$D$136:$F$219,2,FALSE)</f>
        <v>王艳峰</v>
      </c>
      <c r="P5" s="22" t="s">
        <v>155</v>
      </c>
      <c r="Q5" s="3" t="s">
        <v>212</v>
      </c>
      <c r="R5" s="3">
        <v>2.79</v>
      </c>
      <c r="S5" s="2"/>
    </row>
    <row r="6" spans="3:19" ht="53.25" customHeight="1" x14ac:dyDescent="0.25">
      <c r="C6" s="2" t="s">
        <v>397</v>
      </c>
      <c r="D6" s="2" t="s">
        <v>392</v>
      </c>
      <c r="E6" s="3" t="s">
        <v>396</v>
      </c>
      <c r="F6" s="3" t="s">
        <v>395</v>
      </c>
      <c r="G6" s="3" t="s">
        <v>375</v>
      </c>
      <c r="H6" s="24">
        <v>139.57</v>
      </c>
      <c r="I6" s="20" t="s">
        <v>393</v>
      </c>
      <c r="J6" s="20">
        <v>43420</v>
      </c>
      <c r="K6" s="21">
        <v>43447</v>
      </c>
      <c r="L6" s="3" t="s">
        <v>394</v>
      </c>
      <c r="M6" s="2" t="str">
        <f>E6</f>
        <v>中国中钢集团有限公司</v>
      </c>
      <c r="N6" s="22"/>
      <c r="O6" s="22"/>
      <c r="P6" s="22" t="s">
        <v>155</v>
      </c>
      <c r="Q6" s="3" t="s">
        <v>212</v>
      </c>
      <c r="R6" s="3">
        <v>-192.93</v>
      </c>
      <c r="S6" s="2"/>
    </row>
    <row r="7" spans="3:19" ht="49.5" customHeight="1" x14ac:dyDescent="0.25">
      <c r="C7" s="2" t="s">
        <v>215</v>
      </c>
      <c r="D7" s="2" t="s">
        <v>209</v>
      </c>
      <c r="E7" s="3" t="s">
        <v>214</v>
      </c>
      <c r="F7" s="3" t="s">
        <v>213</v>
      </c>
      <c r="G7" s="3" t="s">
        <v>208</v>
      </c>
      <c r="H7" s="24">
        <v>9690</v>
      </c>
      <c r="I7" s="20" t="s">
        <v>210</v>
      </c>
      <c r="J7" s="20">
        <v>43420</v>
      </c>
      <c r="K7" s="21">
        <v>43447</v>
      </c>
      <c r="L7" s="3" t="s">
        <v>211</v>
      </c>
      <c r="M7" s="2" t="str">
        <f>E7</f>
        <v>中国航天科技集团有限公司</v>
      </c>
      <c r="N7" s="22" t="str">
        <f>VLOOKUP(M7,股权!$D$136:$F$219,3,FALSE)</f>
        <v>航空航天业</v>
      </c>
      <c r="O7" s="22" t="str">
        <f>VLOOKUP(M7,股权!$D$136:$F$219,2,FALSE)</f>
        <v>王艳峰</v>
      </c>
      <c r="P7" s="22" t="s">
        <v>155</v>
      </c>
      <c r="Q7" s="3" t="s">
        <v>212</v>
      </c>
      <c r="R7" s="3">
        <v>239.96</v>
      </c>
      <c r="S7" s="2"/>
    </row>
    <row r="8" spans="3:19" ht="70.5" customHeight="1" x14ac:dyDescent="0.25">
      <c r="C8" s="2" t="s">
        <v>164</v>
      </c>
      <c r="D8" s="2" t="s">
        <v>158</v>
      </c>
      <c r="E8" s="3" t="s">
        <v>163</v>
      </c>
      <c r="F8" s="3" t="s">
        <v>162</v>
      </c>
      <c r="G8" s="3" t="s">
        <v>157</v>
      </c>
      <c r="H8" s="24">
        <v>6666.6666660000001</v>
      </c>
      <c r="I8" s="20" t="s">
        <v>159</v>
      </c>
      <c r="J8" s="20">
        <v>43419</v>
      </c>
      <c r="K8" s="21">
        <v>43446</v>
      </c>
      <c r="L8" s="22" t="s">
        <v>160</v>
      </c>
      <c r="M8" s="2" t="str">
        <f>E8</f>
        <v>华侨城集团有限公司</v>
      </c>
      <c r="N8" s="22" t="str">
        <f>VLOOKUP(M8,股权!$D$136:$F$219,3,FALSE)</f>
        <v>建筑/房地产</v>
      </c>
      <c r="O8" s="22" t="str">
        <f>VLOOKUP(M8,股权!$D$136:$F$219,2,FALSE)</f>
        <v>郭瑞</v>
      </c>
      <c r="P8" s="22" t="s">
        <v>155</v>
      </c>
      <c r="Q8" s="22" t="s">
        <v>161</v>
      </c>
      <c r="R8" s="22">
        <v>204.54</v>
      </c>
      <c r="S8" s="2"/>
    </row>
    <row r="9" spans="3:19" ht="49.5" customHeight="1" x14ac:dyDescent="0.25">
      <c r="C9" s="2" t="s">
        <v>156</v>
      </c>
      <c r="D9" s="2" t="s">
        <v>166</v>
      </c>
      <c r="E9" s="3" t="s">
        <v>163</v>
      </c>
      <c r="F9" s="3" t="s">
        <v>162</v>
      </c>
      <c r="G9" s="32" t="s">
        <v>165</v>
      </c>
      <c r="H9" s="24">
        <v>12333.333334000001</v>
      </c>
      <c r="I9" s="20" t="s">
        <v>167</v>
      </c>
      <c r="J9" s="20">
        <v>43419</v>
      </c>
      <c r="K9" s="21">
        <v>43446</v>
      </c>
      <c r="L9" s="3" t="s">
        <v>168</v>
      </c>
      <c r="M9" s="2" t="str">
        <f>E9</f>
        <v>华侨城集团有限公司</v>
      </c>
      <c r="N9" s="22" t="str">
        <f>VLOOKUP(M9,股权!$D$136:$F$219,3,FALSE)</f>
        <v>建筑/房地产</v>
      </c>
      <c r="O9" s="22" t="str">
        <f>VLOOKUP(M9,股权!$D$136:$F$219,2,FALSE)</f>
        <v>郭瑞</v>
      </c>
      <c r="P9" s="22" t="s">
        <v>169</v>
      </c>
      <c r="Q9" s="22" t="s">
        <v>161</v>
      </c>
      <c r="R9" s="22">
        <v>757.97</v>
      </c>
      <c r="S9" s="2"/>
    </row>
    <row r="10" spans="3:19" ht="70.5" customHeight="1" x14ac:dyDescent="0.25">
      <c r="C10" s="2" t="s">
        <v>184</v>
      </c>
      <c r="D10" s="2" t="s">
        <v>180</v>
      </c>
      <c r="E10" s="3" t="s">
        <v>185</v>
      </c>
      <c r="F10" s="3" t="s">
        <v>183</v>
      </c>
      <c r="G10" s="3" t="s">
        <v>179</v>
      </c>
      <c r="H10" s="24">
        <v>1226.1600000000001</v>
      </c>
      <c r="I10" s="20" t="s">
        <v>181</v>
      </c>
      <c r="J10" s="20">
        <v>43420</v>
      </c>
      <c r="K10" s="21">
        <v>43447</v>
      </c>
      <c r="L10" s="3" t="s">
        <v>186</v>
      </c>
      <c r="M10" s="2" t="str">
        <f>E10</f>
        <v>中国铁路总公司</v>
      </c>
      <c r="N10" s="22" t="str">
        <f>VLOOKUP(M10,股权!$D$136:$F$219,3,FALSE)</f>
        <v>机械/设备制造</v>
      </c>
      <c r="O10" s="22" t="str">
        <f>VLOOKUP(M10,股权!$D$136:$F$219,2,FALSE)</f>
        <v>王达</v>
      </c>
      <c r="P10" s="22" t="s">
        <v>175</v>
      </c>
      <c r="Q10" s="3" t="s">
        <v>182</v>
      </c>
      <c r="R10" s="3">
        <v>364.61</v>
      </c>
      <c r="S10" s="2"/>
    </row>
    <row r="11" spans="3:19" ht="70.5" customHeight="1" x14ac:dyDescent="0.25">
      <c r="C11" s="2" t="s">
        <v>164</v>
      </c>
      <c r="D11" s="2" t="s">
        <v>188</v>
      </c>
      <c r="E11" s="3" t="s">
        <v>193</v>
      </c>
      <c r="F11" s="3" t="s">
        <v>192</v>
      </c>
      <c r="G11" s="3" t="s">
        <v>187</v>
      </c>
      <c r="H11" s="24">
        <v>882</v>
      </c>
      <c r="I11" s="20" t="s">
        <v>189</v>
      </c>
      <c r="J11" s="20">
        <v>43420</v>
      </c>
      <c r="K11" s="21">
        <v>43447</v>
      </c>
      <c r="L11" s="3" t="s">
        <v>190</v>
      </c>
      <c r="M11" s="2" t="str">
        <f>E11</f>
        <v>中国航空工业集团有限公司</v>
      </c>
      <c r="N11" s="22" t="str">
        <f>VLOOKUP(M11,股权!$D$136:$F$219,3,FALSE)</f>
        <v>航空航天业</v>
      </c>
      <c r="O11" s="22" t="str">
        <f>VLOOKUP(M11,股权!$D$136:$F$219,2,FALSE)</f>
        <v>李文诚、宋君莉</v>
      </c>
      <c r="P11" s="22" t="s">
        <v>155</v>
      </c>
      <c r="Q11" s="3" t="s">
        <v>191</v>
      </c>
      <c r="R11" s="3">
        <v>18.350000000000001</v>
      </c>
      <c r="S11" s="2"/>
    </row>
    <row r="12" spans="3:19" ht="70.5" customHeight="1" x14ac:dyDescent="0.25">
      <c r="C12" s="2" t="s">
        <v>201</v>
      </c>
      <c r="D12" s="2" t="s">
        <v>195</v>
      </c>
      <c r="E12" s="2" t="s">
        <v>200</v>
      </c>
      <c r="F12" s="2" t="s">
        <v>199</v>
      </c>
      <c r="G12" s="2" t="s">
        <v>194</v>
      </c>
      <c r="H12" s="24">
        <v>40</v>
      </c>
      <c r="I12" s="2" t="s">
        <v>196</v>
      </c>
      <c r="J12" s="20">
        <v>43420</v>
      </c>
      <c r="K12" s="21">
        <v>43447</v>
      </c>
      <c r="L12" s="22" t="s">
        <v>197</v>
      </c>
      <c r="M12" s="2" t="str">
        <f>E12</f>
        <v>中国建设银行股份有限公司</v>
      </c>
      <c r="N12" s="22"/>
      <c r="O12" s="22"/>
      <c r="P12" s="22" t="s">
        <v>155</v>
      </c>
      <c r="Q12" s="2" t="s">
        <v>198</v>
      </c>
      <c r="R12" s="2">
        <v>-143.9796</v>
      </c>
      <c r="S12" s="2"/>
    </row>
    <row r="13" spans="3:19" ht="70.5" customHeight="1" x14ac:dyDescent="0.25">
      <c r="C13" s="2" t="s">
        <v>178</v>
      </c>
      <c r="D13" s="2" t="s">
        <v>171</v>
      </c>
      <c r="E13" s="3" t="s">
        <v>177</v>
      </c>
      <c r="F13" s="2" t="s">
        <v>176</v>
      </c>
      <c r="G13" s="2" t="s">
        <v>170</v>
      </c>
      <c r="H13" s="24">
        <v>1850</v>
      </c>
      <c r="I13" s="2" t="s">
        <v>172</v>
      </c>
      <c r="J13" s="20">
        <v>43420</v>
      </c>
      <c r="K13" s="21">
        <v>43447</v>
      </c>
      <c r="L13" s="3" t="s">
        <v>173</v>
      </c>
      <c r="M13" s="2" t="str">
        <f>E13</f>
        <v>北京华天饮食集团公司</v>
      </c>
      <c r="N13" s="22"/>
      <c r="O13" s="22"/>
      <c r="P13" s="22" t="s">
        <v>175</v>
      </c>
      <c r="Q13" s="22" t="s">
        <v>174</v>
      </c>
      <c r="R13" s="22">
        <v>-757.64</v>
      </c>
      <c r="S13" s="2"/>
    </row>
    <row r="14" spans="3:19" ht="70.5" customHeight="1" x14ac:dyDescent="0.25">
      <c r="C14" s="2" t="s">
        <v>207</v>
      </c>
      <c r="D14" s="2" t="s">
        <v>203</v>
      </c>
      <c r="E14" s="3" t="s">
        <v>206</v>
      </c>
      <c r="F14" s="3" t="s">
        <v>205</v>
      </c>
      <c r="G14" s="3" t="s">
        <v>202</v>
      </c>
      <c r="H14" s="24">
        <v>1E-4</v>
      </c>
      <c r="I14" s="20" t="s">
        <v>159</v>
      </c>
      <c r="J14" s="20">
        <v>43420</v>
      </c>
      <c r="K14" s="21">
        <v>43447</v>
      </c>
      <c r="L14" s="3" t="s">
        <v>173</v>
      </c>
      <c r="M14" s="2" t="str">
        <f>E14</f>
        <v>北京金隅集团股份有限公司</v>
      </c>
      <c r="N14" s="22"/>
      <c r="O14" s="22"/>
      <c r="P14" s="22" t="s">
        <v>155</v>
      </c>
      <c r="Q14" s="3" t="s">
        <v>204</v>
      </c>
      <c r="R14" s="3">
        <v>-9783.2199999999993</v>
      </c>
      <c r="S14" s="2"/>
    </row>
    <row r="15" spans="3:19" ht="70.5" customHeight="1" x14ac:dyDescent="0.25">
      <c r="C15" s="2" t="s">
        <v>156</v>
      </c>
      <c r="D15" s="2" t="s">
        <v>267</v>
      </c>
      <c r="E15" s="3" t="s">
        <v>271</v>
      </c>
      <c r="F15" s="3" t="s">
        <v>269</v>
      </c>
      <c r="G15" s="3" t="s">
        <v>266</v>
      </c>
      <c r="H15" s="24">
        <v>328.08</v>
      </c>
      <c r="I15" s="20" t="s">
        <v>268</v>
      </c>
      <c r="J15" s="20">
        <v>43420</v>
      </c>
      <c r="K15" s="21">
        <v>43447</v>
      </c>
      <c r="L15" s="3" t="s">
        <v>271</v>
      </c>
      <c r="M15" s="2" t="str">
        <f>E15</f>
        <v>中国宝武钢铁集团有限公司</v>
      </c>
      <c r="N15" s="22" t="str">
        <f>VLOOKUP(M15,股权!$D$136:$F$219,3,FALSE)</f>
        <v>/</v>
      </c>
      <c r="O15" s="22" t="str">
        <f>VLOOKUP(M15,股权!$D$136:$F$219,2,FALSE)</f>
        <v>赵媛媛</v>
      </c>
      <c r="P15" s="22" t="s">
        <v>262</v>
      </c>
      <c r="Q15" s="3" t="s">
        <v>270</v>
      </c>
      <c r="R15" s="3">
        <v>-1376.6931770000001</v>
      </c>
      <c r="S15" s="2"/>
    </row>
    <row r="16" spans="3:19" ht="70.5" customHeight="1" x14ac:dyDescent="0.25">
      <c r="C16" s="2" t="s">
        <v>164</v>
      </c>
      <c r="D16" s="2" t="s">
        <v>273</v>
      </c>
      <c r="E16" s="3" t="s">
        <v>193</v>
      </c>
      <c r="F16" s="3" t="s">
        <v>275</v>
      </c>
      <c r="G16" s="32" t="s">
        <v>272</v>
      </c>
      <c r="H16" s="24">
        <v>1421.71</v>
      </c>
      <c r="I16" s="20" t="s">
        <v>274</v>
      </c>
      <c r="J16" s="20">
        <v>43420</v>
      </c>
      <c r="K16" s="21">
        <v>43447</v>
      </c>
      <c r="L16" s="3" t="s">
        <v>277</v>
      </c>
      <c r="M16" s="2" t="str">
        <f>E16</f>
        <v>中国航空工业集团有限公司</v>
      </c>
      <c r="N16" s="22" t="str">
        <f>VLOOKUP(M16,股权!$D$136:$F$219,3,FALSE)</f>
        <v>航空航天业</v>
      </c>
      <c r="O16" s="22" t="str">
        <f>VLOOKUP(M16,股权!$D$136:$F$219,2,FALSE)</f>
        <v>李文诚、宋君莉</v>
      </c>
      <c r="P16" s="22" t="s">
        <v>262</v>
      </c>
      <c r="Q16" s="3" t="s">
        <v>276</v>
      </c>
      <c r="R16" s="3">
        <v>34470.726889999998</v>
      </c>
      <c r="S16" s="2"/>
    </row>
    <row r="17" spans="3:19" ht="70.5" customHeight="1" x14ac:dyDescent="0.25">
      <c r="C17" s="2" t="s">
        <v>178</v>
      </c>
      <c r="D17" s="2" t="s">
        <v>260</v>
      </c>
      <c r="E17" s="3" t="s">
        <v>263</v>
      </c>
      <c r="F17" s="3" t="s">
        <v>263</v>
      </c>
      <c r="G17" s="32" t="s">
        <v>259</v>
      </c>
      <c r="H17" s="24">
        <v>49100</v>
      </c>
      <c r="I17" s="20" t="s">
        <v>261</v>
      </c>
      <c r="J17" s="20">
        <v>43420</v>
      </c>
      <c r="K17" s="21">
        <v>43447</v>
      </c>
      <c r="L17" s="3" t="s">
        <v>265</v>
      </c>
      <c r="M17" s="2" t="str">
        <f>E17</f>
        <v>上海仪电(集团)有限公司</v>
      </c>
      <c r="N17" s="22"/>
      <c r="O17" s="22"/>
      <c r="P17" s="22" t="s">
        <v>262</v>
      </c>
      <c r="Q17" s="3" t="s">
        <v>264</v>
      </c>
      <c r="R17" s="3">
        <v>-1045.773101</v>
      </c>
      <c r="S17" s="2"/>
    </row>
    <row r="18" spans="3:19" ht="46.8" x14ac:dyDescent="0.25">
      <c r="C18" s="2" t="s">
        <v>365</v>
      </c>
      <c r="D18" s="2" t="s">
        <v>361</v>
      </c>
      <c r="E18" s="3" t="s">
        <v>364</v>
      </c>
      <c r="F18" s="3" t="s">
        <v>363</v>
      </c>
      <c r="G18" s="32" t="s">
        <v>360</v>
      </c>
      <c r="H18" s="24">
        <v>5682.8905400000003</v>
      </c>
      <c r="I18" s="20" t="s">
        <v>362</v>
      </c>
      <c r="J18" s="20">
        <v>43420</v>
      </c>
      <c r="K18" s="21">
        <v>43447</v>
      </c>
      <c r="L18" s="3" t="s">
        <v>368</v>
      </c>
      <c r="M18" s="2" t="str">
        <f>E18</f>
        <v>中国长江三峡集团有限公司</v>
      </c>
      <c r="N18" s="22" t="str">
        <f>VLOOKUP(M18,股权!$D$136:$F$219,3,FALSE)</f>
        <v>其他</v>
      </c>
      <c r="O18" s="22" t="str">
        <f>VLOOKUP(M18,股权!$D$136:$F$219,2,FALSE)</f>
        <v>张自博</v>
      </c>
      <c r="P18" s="22" t="s">
        <v>367</v>
      </c>
      <c r="Q18" s="3" t="s">
        <v>366</v>
      </c>
      <c r="R18" s="3">
        <v>3028.3061699999998</v>
      </c>
      <c r="S18" s="2"/>
    </row>
    <row r="19" spans="3:19" ht="46.8" x14ac:dyDescent="0.25">
      <c r="C19" s="2" t="s">
        <v>178</v>
      </c>
      <c r="D19" s="2" t="s">
        <v>370</v>
      </c>
      <c r="E19" s="3" t="s">
        <v>373</v>
      </c>
      <c r="F19" s="3" t="s">
        <v>372</v>
      </c>
      <c r="G19" s="3" t="s">
        <v>369</v>
      </c>
      <c r="H19" s="24">
        <v>502.99420800000001</v>
      </c>
      <c r="I19" s="20" t="s">
        <v>371</v>
      </c>
      <c r="J19" s="20">
        <v>43420</v>
      </c>
      <c r="K19" s="21">
        <v>43447</v>
      </c>
      <c r="L19" s="3" t="s">
        <v>368</v>
      </c>
      <c r="M19" s="2" t="str">
        <f>E19</f>
        <v>重庆轻纺控股（集团）公司</v>
      </c>
      <c r="N19" s="22"/>
      <c r="O19" s="22"/>
      <c r="P19" s="22" t="s">
        <v>358</v>
      </c>
      <c r="Q19" s="3" t="s">
        <v>374</v>
      </c>
      <c r="R19" s="3">
        <v>12.738254</v>
      </c>
      <c r="S19" s="2"/>
    </row>
    <row r="20" spans="3:19" ht="46.8" x14ac:dyDescent="0.25">
      <c r="C20" s="2" t="s">
        <v>356</v>
      </c>
      <c r="D20" s="2" t="s">
        <v>352</v>
      </c>
      <c r="E20" s="3" t="s">
        <v>355</v>
      </c>
      <c r="F20" s="3" t="s">
        <v>354</v>
      </c>
      <c r="G20" s="3" t="s">
        <v>351</v>
      </c>
      <c r="H20" s="24">
        <v>2624.2</v>
      </c>
      <c r="I20" s="20" t="s">
        <v>353</v>
      </c>
      <c r="J20" s="20">
        <v>43420</v>
      </c>
      <c r="K20" s="21">
        <v>43447</v>
      </c>
      <c r="L20" s="3" t="s">
        <v>359</v>
      </c>
      <c r="M20" s="2" t="str">
        <f>E20</f>
        <v>重庆迈瑞城市建设投资有限责任公司</v>
      </c>
      <c r="N20" s="22"/>
      <c r="O20" s="22"/>
      <c r="P20" s="22" t="s">
        <v>358</v>
      </c>
      <c r="Q20" s="3" t="s">
        <v>357</v>
      </c>
      <c r="R20" s="3">
        <v>0</v>
      </c>
      <c r="S20" s="2"/>
    </row>
    <row r="21" spans="3:19" x14ac:dyDescent="0.25">
      <c r="F21" s="25"/>
      <c r="H21" s="1"/>
      <c r="P21" s="25"/>
    </row>
    <row r="22" spans="3:19" ht="39.75" customHeight="1" x14ac:dyDescent="0.25">
      <c r="F22" s="25"/>
      <c r="H22" s="1"/>
      <c r="P22" s="25"/>
    </row>
    <row r="23" spans="3:19" x14ac:dyDescent="0.25">
      <c r="F23" s="25"/>
      <c r="H23" s="1"/>
      <c r="P23" s="25"/>
    </row>
    <row r="24" spans="3:19" x14ac:dyDescent="0.25">
      <c r="F24" s="25"/>
      <c r="H24" s="1"/>
      <c r="P24" s="25"/>
    </row>
    <row r="25" spans="3:19" x14ac:dyDescent="0.25">
      <c r="F25" s="25"/>
      <c r="H25" s="1"/>
      <c r="P25" s="25"/>
    </row>
    <row r="26" spans="3:19" x14ac:dyDescent="0.25">
      <c r="F26" s="25"/>
      <c r="H26" s="1"/>
      <c r="P26" s="25"/>
    </row>
    <row r="27" spans="3:19" x14ac:dyDescent="0.25">
      <c r="F27" s="25"/>
      <c r="H27" s="1"/>
      <c r="P27" s="25"/>
    </row>
    <row r="28" spans="3:19" ht="14.25" customHeight="1" x14ac:dyDescent="0.25">
      <c r="F28" s="25"/>
      <c r="H28" s="1"/>
      <c r="P28" s="25"/>
    </row>
    <row r="30" spans="3:19" ht="33" customHeight="1" x14ac:dyDescent="0.25">
      <c r="E30" s="27"/>
    </row>
    <row r="37" ht="33" customHeight="1" x14ac:dyDescent="0.25"/>
    <row r="58" ht="49.5" customHeight="1" x14ac:dyDescent="0.25"/>
    <row r="136" spans="4:6" ht="15.6" x14ac:dyDescent="0.25">
      <c r="D136" s="4" t="s">
        <v>52</v>
      </c>
      <c r="E136" s="11" t="s">
        <v>70</v>
      </c>
      <c r="F136" s="12" t="s">
        <v>21</v>
      </c>
    </row>
    <row r="137" spans="4:6" ht="15.6" x14ac:dyDescent="0.25">
      <c r="D137" s="4" t="s">
        <v>71</v>
      </c>
      <c r="E137" s="11" t="s">
        <v>70</v>
      </c>
      <c r="F137" s="12" t="s">
        <v>21</v>
      </c>
    </row>
    <row r="138" spans="4:6" ht="30" x14ac:dyDescent="0.25">
      <c r="D138" s="4" t="s">
        <v>54</v>
      </c>
      <c r="E138" s="11" t="s">
        <v>70</v>
      </c>
      <c r="F138" s="12" t="s">
        <v>21</v>
      </c>
    </row>
    <row r="139" spans="4:6" ht="15.6" x14ac:dyDescent="0.25">
      <c r="D139" s="4" t="s">
        <v>53</v>
      </c>
      <c r="E139" s="11" t="s">
        <v>145</v>
      </c>
      <c r="F139" s="12" t="s">
        <v>21</v>
      </c>
    </row>
    <row r="140" spans="4:6" ht="30" x14ac:dyDescent="0.25">
      <c r="D140" s="4" t="s">
        <v>72</v>
      </c>
      <c r="E140" s="11" t="s">
        <v>70</v>
      </c>
      <c r="F140" s="7" t="s">
        <v>21</v>
      </c>
    </row>
    <row r="141" spans="4:6" ht="15.6" x14ac:dyDescent="0.25">
      <c r="D141" s="4" t="s">
        <v>74</v>
      </c>
      <c r="E141" s="11" t="s">
        <v>147</v>
      </c>
      <c r="F141" s="7" t="s">
        <v>73</v>
      </c>
    </row>
    <row r="142" spans="4:6" ht="30" x14ac:dyDescent="0.25">
      <c r="D142" s="4" t="s">
        <v>150</v>
      </c>
      <c r="E142" s="11" t="s">
        <v>148</v>
      </c>
      <c r="F142" s="7" t="s">
        <v>73</v>
      </c>
    </row>
    <row r="143" spans="4:6" ht="30" x14ac:dyDescent="0.25">
      <c r="D143" s="4" t="s">
        <v>20</v>
      </c>
      <c r="E143" s="11" t="s">
        <v>70</v>
      </c>
      <c r="F143" s="7" t="s">
        <v>73</v>
      </c>
    </row>
    <row r="144" spans="4:6" ht="15.6" x14ac:dyDescent="0.25">
      <c r="D144" s="4" t="s">
        <v>25</v>
      </c>
      <c r="E144" s="11" t="s">
        <v>70</v>
      </c>
      <c r="F144" s="7" t="s">
        <v>73</v>
      </c>
    </row>
    <row r="145" spans="4:6" ht="15.6" x14ac:dyDescent="0.25">
      <c r="D145" s="4" t="s">
        <v>75</v>
      </c>
      <c r="E145" s="11" t="s">
        <v>70</v>
      </c>
      <c r="F145" s="12" t="s">
        <v>73</v>
      </c>
    </row>
    <row r="146" spans="4:6" ht="15.6" x14ac:dyDescent="0.25">
      <c r="D146" s="4" t="s">
        <v>65</v>
      </c>
      <c r="E146" s="11" t="s">
        <v>148</v>
      </c>
      <c r="F146" s="12" t="s">
        <v>76</v>
      </c>
    </row>
    <row r="147" spans="4:6" ht="15.6" x14ac:dyDescent="0.25">
      <c r="D147" s="4" t="s">
        <v>118</v>
      </c>
      <c r="E147" s="11" t="s">
        <v>145</v>
      </c>
      <c r="F147" s="12" t="s">
        <v>76</v>
      </c>
    </row>
    <row r="148" spans="4:6" ht="30" x14ac:dyDescent="0.25">
      <c r="D148" s="4" t="s">
        <v>77</v>
      </c>
      <c r="E148" s="11" t="s">
        <v>147</v>
      </c>
      <c r="F148" s="12" t="s">
        <v>76</v>
      </c>
    </row>
    <row r="149" spans="4:6" ht="30" x14ac:dyDescent="0.25">
      <c r="D149" s="4" t="s">
        <v>78</v>
      </c>
      <c r="E149" s="11" t="s">
        <v>146</v>
      </c>
      <c r="F149" s="12" t="s">
        <v>76</v>
      </c>
    </row>
    <row r="150" spans="4:6" ht="15.6" x14ac:dyDescent="0.25">
      <c r="D150" s="4" t="s">
        <v>79</v>
      </c>
      <c r="E150" s="11" t="s">
        <v>149</v>
      </c>
      <c r="F150" s="12" t="s">
        <v>76</v>
      </c>
    </row>
    <row r="151" spans="4:6" ht="15.6" x14ac:dyDescent="0.25">
      <c r="D151" s="4" t="s">
        <v>80</v>
      </c>
      <c r="E151" s="11" t="s">
        <v>145</v>
      </c>
      <c r="F151" s="12" t="s">
        <v>76</v>
      </c>
    </row>
    <row r="152" spans="4:6" ht="30" x14ac:dyDescent="0.25">
      <c r="D152" s="4" t="s">
        <v>56</v>
      </c>
      <c r="E152" s="11" t="s">
        <v>70</v>
      </c>
      <c r="F152" s="12" t="s">
        <v>130</v>
      </c>
    </row>
    <row r="153" spans="4:6" ht="15.6" x14ac:dyDescent="0.25">
      <c r="D153" s="4" t="s">
        <v>81</v>
      </c>
      <c r="E153" s="11" t="s">
        <v>146</v>
      </c>
      <c r="F153" s="12" t="s">
        <v>130</v>
      </c>
    </row>
    <row r="154" spans="4:6" ht="30" x14ac:dyDescent="0.25">
      <c r="D154" s="4" t="s">
        <v>82</v>
      </c>
      <c r="E154" s="11" t="s">
        <v>70</v>
      </c>
      <c r="F154" s="12" t="s">
        <v>130</v>
      </c>
    </row>
    <row r="155" spans="4:6" ht="30" x14ac:dyDescent="0.25">
      <c r="D155" s="4" t="s">
        <v>57</v>
      </c>
      <c r="E155" s="11" t="s">
        <v>145</v>
      </c>
      <c r="F155" s="12" t="s">
        <v>130</v>
      </c>
    </row>
    <row r="156" spans="4:6" ht="15.6" x14ac:dyDescent="0.25">
      <c r="D156" s="4" t="s">
        <v>37</v>
      </c>
      <c r="E156" s="11" t="s">
        <v>22</v>
      </c>
      <c r="F156" s="12" t="s">
        <v>83</v>
      </c>
    </row>
    <row r="157" spans="4:6" ht="30" x14ac:dyDescent="0.25">
      <c r="D157" s="4" t="s">
        <v>27</v>
      </c>
      <c r="E157" s="11" t="s">
        <v>22</v>
      </c>
      <c r="F157" s="12" t="s">
        <v>83</v>
      </c>
    </row>
    <row r="158" spans="4:6" ht="15.6" x14ac:dyDescent="0.25">
      <c r="D158" s="4" t="s">
        <v>84</v>
      </c>
      <c r="E158" s="11" t="s">
        <v>22</v>
      </c>
      <c r="F158" s="12" t="s">
        <v>83</v>
      </c>
    </row>
    <row r="159" spans="4:6" ht="15.6" x14ac:dyDescent="0.25">
      <c r="D159" s="4" t="s">
        <v>119</v>
      </c>
      <c r="E159" s="11" t="s">
        <v>152</v>
      </c>
      <c r="F159" s="12" t="s">
        <v>83</v>
      </c>
    </row>
    <row r="160" spans="4:6" ht="30" x14ac:dyDescent="0.25">
      <c r="D160" s="4" t="s">
        <v>26</v>
      </c>
      <c r="E160" s="11" t="s">
        <v>22</v>
      </c>
      <c r="F160" s="12" t="s">
        <v>83</v>
      </c>
    </row>
    <row r="161" spans="4:6" ht="15.6" x14ac:dyDescent="0.25">
      <c r="D161" s="4" t="s">
        <v>86</v>
      </c>
      <c r="E161" s="11" t="s">
        <v>153</v>
      </c>
      <c r="F161" s="12" t="s">
        <v>85</v>
      </c>
    </row>
    <row r="162" spans="4:6" ht="30" x14ac:dyDescent="0.25">
      <c r="D162" s="4" t="s">
        <v>87</v>
      </c>
      <c r="E162" s="11" t="s">
        <v>22</v>
      </c>
      <c r="F162" s="7" t="s">
        <v>85</v>
      </c>
    </row>
    <row r="163" spans="4:6" ht="30" x14ac:dyDescent="0.25">
      <c r="D163" s="4" t="s">
        <v>89</v>
      </c>
      <c r="E163" s="11" t="s">
        <v>22</v>
      </c>
      <c r="F163" s="7" t="s">
        <v>23</v>
      </c>
    </row>
    <row r="164" spans="4:6" ht="30" x14ac:dyDescent="0.25">
      <c r="D164" s="4" t="s">
        <v>24</v>
      </c>
      <c r="E164" s="11" t="s">
        <v>153</v>
      </c>
      <c r="F164" s="7" t="s">
        <v>23</v>
      </c>
    </row>
    <row r="165" spans="4:6" ht="30" x14ac:dyDescent="0.25">
      <c r="D165" s="4" t="s">
        <v>55</v>
      </c>
      <c r="E165" s="11" t="s">
        <v>154</v>
      </c>
      <c r="F165" s="7" t="s">
        <v>23</v>
      </c>
    </row>
    <row r="166" spans="4:6" ht="30" x14ac:dyDescent="0.25">
      <c r="D166" s="4" t="s">
        <v>90</v>
      </c>
      <c r="E166" s="11" t="s">
        <v>17</v>
      </c>
      <c r="F166" s="7" t="s">
        <v>18</v>
      </c>
    </row>
    <row r="167" spans="4:6" ht="30" x14ac:dyDescent="0.25">
      <c r="D167" s="4" t="s">
        <v>48</v>
      </c>
      <c r="E167" s="11" t="s">
        <v>17</v>
      </c>
      <c r="F167" s="12" t="s">
        <v>18</v>
      </c>
    </row>
    <row r="168" spans="4:6" ht="30" x14ac:dyDescent="0.25">
      <c r="D168" s="4" t="s">
        <v>42</v>
      </c>
      <c r="E168" s="11" t="s">
        <v>120</v>
      </c>
      <c r="F168" s="12" t="s">
        <v>18</v>
      </c>
    </row>
    <row r="169" spans="4:6" ht="30" x14ac:dyDescent="0.25">
      <c r="D169" s="4" t="s">
        <v>49</v>
      </c>
      <c r="E169" s="11" t="s">
        <v>17</v>
      </c>
      <c r="F169" s="12" t="s">
        <v>18</v>
      </c>
    </row>
    <row r="170" spans="4:6" ht="15.6" x14ac:dyDescent="0.25">
      <c r="D170" s="4" t="s">
        <v>91</v>
      </c>
      <c r="E170" s="11" t="s">
        <v>120</v>
      </c>
      <c r="F170" s="7" t="s">
        <v>18</v>
      </c>
    </row>
    <row r="171" spans="4:6" ht="15.6" x14ac:dyDescent="0.25">
      <c r="D171" s="4" t="s">
        <v>92</v>
      </c>
      <c r="E171" s="11" t="s">
        <v>17</v>
      </c>
      <c r="F171" s="12" t="s">
        <v>18</v>
      </c>
    </row>
    <row r="172" spans="4:6" ht="30" x14ac:dyDescent="0.25">
      <c r="D172" s="4" t="s">
        <v>93</v>
      </c>
      <c r="E172" s="11" t="s">
        <v>17</v>
      </c>
      <c r="F172" s="12" t="s">
        <v>18</v>
      </c>
    </row>
    <row r="173" spans="4:6" ht="30" x14ac:dyDescent="0.25">
      <c r="D173" s="4" t="s">
        <v>94</v>
      </c>
      <c r="E173" s="11" t="s">
        <v>17</v>
      </c>
      <c r="F173" s="12" t="s">
        <v>18</v>
      </c>
    </row>
    <row r="174" spans="4:6" ht="15.6" x14ac:dyDescent="0.25">
      <c r="D174" s="4" t="s">
        <v>95</v>
      </c>
      <c r="E174" s="11" t="s">
        <v>17</v>
      </c>
      <c r="F174" s="12" t="s">
        <v>18</v>
      </c>
    </row>
    <row r="175" spans="4:6" ht="15.6" x14ac:dyDescent="0.25">
      <c r="D175" s="4" t="s">
        <v>96</v>
      </c>
      <c r="E175" s="11" t="s">
        <v>120</v>
      </c>
      <c r="F175" s="12" t="s">
        <v>18</v>
      </c>
    </row>
    <row r="176" spans="4:6" ht="15.6" x14ac:dyDescent="0.25">
      <c r="D176" s="4" t="s">
        <v>19</v>
      </c>
      <c r="E176" s="11" t="s">
        <v>17</v>
      </c>
      <c r="F176" s="7" t="s">
        <v>73</v>
      </c>
    </row>
    <row r="177" spans="4:6" ht="30" x14ac:dyDescent="0.25">
      <c r="D177" s="4" t="s">
        <v>97</v>
      </c>
      <c r="E177" s="11" t="s">
        <v>120</v>
      </c>
      <c r="F177" s="7" t="s">
        <v>73</v>
      </c>
    </row>
    <row r="178" spans="4:6" ht="15.6" x14ac:dyDescent="0.25">
      <c r="D178" s="4" t="s">
        <v>51</v>
      </c>
      <c r="E178" s="11" t="s">
        <v>17</v>
      </c>
      <c r="F178" s="7" t="s">
        <v>73</v>
      </c>
    </row>
    <row r="179" spans="4:6" ht="15.6" x14ac:dyDescent="0.25">
      <c r="D179" s="4" t="s">
        <v>99</v>
      </c>
      <c r="E179" s="11" t="s">
        <v>120</v>
      </c>
      <c r="F179" s="7" t="s">
        <v>98</v>
      </c>
    </row>
    <row r="180" spans="4:6" ht="30" x14ac:dyDescent="0.25">
      <c r="D180" s="4" t="s">
        <v>100</v>
      </c>
      <c r="E180" s="13" t="s">
        <v>17</v>
      </c>
      <c r="F180" s="7" t="s">
        <v>98</v>
      </c>
    </row>
    <row r="181" spans="4:6" ht="15.6" x14ac:dyDescent="0.25">
      <c r="D181" s="4" t="s">
        <v>102</v>
      </c>
      <c r="E181" s="13" t="s">
        <v>120</v>
      </c>
      <c r="F181" s="7" t="s">
        <v>101</v>
      </c>
    </row>
    <row r="182" spans="4:6" ht="30" x14ac:dyDescent="0.25">
      <c r="D182" s="4" t="s">
        <v>105</v>
      </c>
      <c r="E182" s="13" t="s">
        <v>120</v>
      </c>
      <c r="F182" s="12" t="s">
        <v>101</v>
      </c>
    </row>
    <row r="183" spans="4:6" ht="30" x14ac:dyDescent="0.25">
      <c r="D183" s="4" t="s">
        <v>107</v>
      </c>
      <c r="E183" s="13" t="s">
        <v>120</v>
      </c>
      <c r="F183" s="12" t="s">
        <v>101</v>
      </c>
    </row>
    <row r="184" spans="4:6" ht="15.6" x14ac:dyDescent="0.25">
      <c r="D184" s="4" t="s">
        <v>103</v>
      </c>
      <c r="E184" s="13" t="s">
        <v>17</v>
      </c>
      <c r="F184" s="7" t="s">
        <v>101</v>
      </c>
    </row>
    <row r="185" spans="4:6" ht="15.6" x14ac:dyDescent="0.25">
      <c r="D185" s="4" t="s">
        <v>58</v>
      </c>
      <c r="E185" s="11" t="s">
        <v>29</v>
      </c>
      <c r="F185" s="12" t="s">
        <v>128</v>
      </c>
    </row>
    <row r="186" spans="4:6" ht="15.6" x14ac:dyDescent="0.25">
      <c r="D186" s="4" t="s">
        <v>59</v>
      </c>
      <c r="E186" s="11" t="s">
        <v>29</v>
      </c>
      <c r="F186" s="12" t="s">
        <v>128</v>
      </c>
    </row>
    <row r="187" spans="4:6" ht="30" x14ac:dyDescent="0.25">
      <c r="D187" s="4" t="s">
        <v>60</v>
      </c>
      <c r="E187" s="11" t="s">
        <v>121</v>
      </c>
      <c r="F187" s="12" t="s">
        <v>128</v>
      </c>
    </row>
    <row r="188" spans="4:6" ht="15.6" x14ac:dyDescent="0.25">
      <c r="D188" s="4" t="s">
        <v>31</v>
      </c>
      <c r="E188" s="11" t="s">
        <v>29</v>
      </c>
      <c r="F188" s="12" t="s">
        <v>128</v>
      </c>
    </row>
    <row r="189" spans="4:6" ht="30" x14ac:dyDescent="0.25">
      <c r="D189" s="4" t="s">
        <v>122</v>
      </c>
      <c r="E189" s="11" t="s">
        <v>29</v>
      </c>
      <c r="F189" s="12" t="s">
        <v>128</v>
      </c>
    </row>
    <row r="190" spans="4:6" ht="15.6" x14ac:dyDescent="0.25">
      <c r="D190" s="4" t="s">
        <v>104</v>
      </c>
      <c r="E190" s="11" t="s">
        <v>121</v>
      </c>
      <c r="F190" s="7" t="s">
        <v>128</v>
      </c>
    </row>
    <row r="191" spans="4:6" ht="15.6" x14ac:dyDescent="0.25">
      <c r="D191" s="4" t="s">
        <v>106</v>
      </c>
      <c r="E191" s="11" t="s">
        <v>123</v>
      </c>
      <c r="F191" s="7" t="s">
        <v>128</v>
      </c>
    </row>
    <row r="192" spans="4:6" ht="15.6" x14ac:dyDescent="0.25">
      <c r="D192" s="4" t="s">
        <v>113</v>
      </c>
      <c r="E192" s="11" t="s">
        <v>123</v>
      </c>
      <c r="F192" s="7" t="s">
        <v>128</v>
      </c>
    </row>
    <row r="193" spans="4:6" ht="30" x14ac:dyDescent="0.25">
      <c r="D193" s="4" t="s">
        <v>28</v>
      </c>
      <c r="E193" s="11" t="s">
        <v>29</v>
      </c>
      <c r="F193" s="12" t="s">
        <v>128</v>
      </c>
    </row>
    <row r="194" spans="4:6" ht="15.6" x14ac:dyDescent="0.25">
      <c r="D194" s="4" t="s">
        <v>61</v>
      </c>
      <c r="E194" s="11" t="s">
        <v>29</v>
      </c>
      <c r="F194" s="12" t="s">
        <v>108</v>
      </c>
    </row>
    <row r="195" spans="4:6" ht="30" x14ac:dyDescent="0.25">
      <c r="D195" s="4" t="s">
        <v>109</v>
      </c>
      <c r="E195" s="11" t="s">
        <v>121</v>
      </c>
      <c r="F195" s="12" t="s">
        <v>108</v>
      </c>
    </row>
    <row r="196" spans="4:6" ht="15.6" x14ac:dyDescent="0.25">
      <c r="D196" s="4" t="s">
        <v>30</v>
      </c>
      <c r="E196" s="11" t="s">
        <v>121</v>
      </c>
      <c r="F196" s="7" t="s">
        <v>108</v>
      </c>
    </row>
    <row r="197" spans="4:6" ht="15.6" x14ac:dyDescent="0.25">
      <c r="D197" s="4" t="s">
        <v>62</v>
      </c>
      <c r="E197" s="14" t="s">
        <v>121</v>
      </c>
      <c r="F197" s="7" t="s">
        <v>110</v>
      </c>
    </row>
    <row r="198" spans="4:6" ht="30" x14ac:dyDescent="0.25">
      <c r="D198" s="4" t="s">
        <v>63</v>
      </c>
      <c r="E198" s="11" t="s">
        <v>123</v>
      </c>
      <c r="F198" s="12" t="s">
        <v>110</v>
      </c>
    </row>
    <row r="199" spans="4:6" ht="30" x14ac:dyDescent="0.25">
      <c r="D199" s="4" t="s">
        <v>111</v>
      </c>
      <c r="E199" s="11" t="s">
        <v>121</v>
      </c>
      <c r="F199" s="12" t="s">
        <v>110</v>
      </c>
    </row>
    <row r="200" spans="4:6" ht="15.6" x14ac:dyDescent="0.25">
      <c r="D200" s="4" t="s">
        <v>88</v>
      </c>
      <c r="E200" s="11" t="s">
        <v>121</v>
      </c>
      <c r="F200" s="12" t="s">
        <v>110</v>
      </c>
    </row>
    <row r="201" spans="4:6" ht="30" x14ac:dyDescent="0.25">
      <c r="D201" s="4" t="s">
        <v>112</v>
      </c>
      <c r="E201" s="15" t="s">
        <v>121</v>
      </c>
      <c r="F201" s="7" t="s">
        <v>110</v>
      </c>
    </row>
    <row r="202" spans="4:6" ht="30" x14ac:dyDescent="0.25">
      <c r="D202" s="4" t="s">
        <v>32</v>
      </c>
      <c r="E202" s="11" t="s">
        <v>124</v>
      </c>
      <c r="F202" s="12" t="s">
        <v>114</v>
      </c>
    </row>
    <row r="203" spans="4:6" ht="30" x14ac:dyDescent="0.25">
      <c r="D203" s="4" t="s">
        <v>50</v>
      </c>
      <c r="E203" s="11" t="s">
        <v>151</v>
      </c>
      <c r="F203" s="12" t="s">
        <v>114</v>
      </c>
    </row>
    <row r="204" spans="4:6" ht="30" x14ac:dyDescent="0.25">
      <c r="D204" s="4" t="s">
        <v>67</v>
      </c>
      <c r="E204" s="11" t="s">
        <v>124</v>
      </c>
      <c r="F204" s="12" t="s">
        <v>114</v>
      </c>
    </row>
    <row r="205" spans="4:6" ht="30" x14ac:dyDescent="0.25">
      <c r="D205" s="4" t="s">
        <v>68</v>
      </c>
      <c r="E205" s="15" t="s">
        <v>124</v>
      </c>
      <c r="F205" s="7" t="s">
        <v>114</v>
      </c>
    </row>
    <row r="206" spans="4:6" ht="30" x14ac:dyDescent="0.25">
      <c r="D206" s="4" t="s">
        <v>33</v>
      </c>
      <c r="E206" s="11" t="s">
        <v>124</v>
      </c>
      <c r="F206" s="12" t="s">
        <v>115</v>
      </c>
    </row>
    <row r="207" spans="4:6" ht="30" x14ac:dyDescent="0.25">
      <c r="D207" s="4" t="s">
        <v>34</v>
      </c>
      <c r="E207" s="11" t="s">
        <v>124</v>
      </c>
      <c r="F207" s="12" t="s">
        <v>115</v>
      </c>
    </row>
    <row r="208" spans="4:6" ht="30" x14ac:dyDescent="0.25">
      <c r="D208" s="4" t="s">
        <v>64</v>
      </c>
      <c r="E208" s="11" t="s">
        <v>124</v>
      </c>
      <c r="F208" s="12" t="s">
        <v>101</v>
      </c>
    </row>
    <row r="209" spans="4:6" ht="15.6" x14ac:dyDescent="0.25">
      <c r="D209" s="4" t="s">
        <v>116</v>
      </c>
      <c r="E209" s="15" t="s">
        <v>124</v>
      </c>
      <c r="F209" s="7" t="s">
        <v>101</v>
      </c>
    </row>
    <row r="210" spans="4:6" ht="30" x14ac:dyDescent="0.25">
      <c r="D210" s="4" t="s">
        <v>66</v>
      </c>
      <c r="E210" s="11" t="s">
        <v>124</v>
      </c>
      <c r="F210" s="12" t="s">
        <v>101</v>
      </c>
    </row>
    <row r="211" spans="4:6" ht="30" x14ac:dyDescent="0.25">
      <c r="D211" s="4" t="s">
        <v>36</v>
      </c>
      <c r="E211" s="11" t="s">
        <v>124</v>
      </c>
      <c r="F211" s="12" t="s">
        <v>101</v>
      </c>
    </row>
    <row r="212" spans="4:6" ht="15.6" x14ac:dyDescent="0.25">
      <c r="D212" s="4" t="s">
        <v>140</v>
      </c>
      <c r="E212" s="11" t="s">
        <v>124</v>
      </c>
      <c r="F212" s="12" t="s">
        <v>101</v>
      </c>
    </row>
    <row r="213" spans="4:6" ht="30" x14ac:dyDescent="0.25">
      <c r="D213" s="4" t="s">
        <v>139</v>
      </c>
      <c r="E213" s="15" t="s">
        <v>35</v>
      </c>
      <c r="F213" s="7" t="s">
        <v>129</v>
      </c>
    </row>
    <row r="214" spans="4:6" ht="15.6" x14ac:dyDescent="0.25">
      <c r="D214" s="4" t="s">
        <v>138</v>
      </c>
      <c r="E214" s="15" t="s">
        <v>35</v>
      </c>
      <c r="F214" s="7" t="s">
        <v>129</v>
      </c>
    </row>
    <row r="215" spans="4:6" ht="15.6" x14ac:dyDescent="0.25">
      <c r="D215" s="4" t="s">
        <v>137</v>
      </c>
      <c r="E215" s="15" t="s">
        <v>117</v>
      </c>
      <c r="F215" s="7" t="s">
        <v>129</v>
      </c>
    </row>
    <row r="216" spans="4:6" ht="30" x14ac:dyDescent="0.25">
      <c r="D216" s="4" t="s">
        <v>136</v>
      </c>
      <c r="E216" s="15" t="s">
        <v>125</v>
      </c>
      <c r="F216" s="7" t="s">
        <v>129</v>
      </c>
    </row>
    <row r="217" spans="4:6" ht="30" x14ac:dyDescent="0.25">
      <c r="D217" s="4" t="s">
        <v>135</v>
      </c>
      <c r="E217" s="15" t="s">
        <v>126</v>
      </c>
      <c r="F217" s="7" t="s">
        <v>129</v>
      </c>
    </row>
    <row r="218" spans="4:6" ht="30" x14ac:dyDescent="0.25">
      <c r="D218" s="4" t="s">
        <v>134</v>
      </c>
      <c r="E218" s="15" t="s">
        <v>127</v>
      </c>
      <c r="F218" s="7" t="s">
        <v>129</v>
      </c>
    </row>
    <row r="219" spans="4:6" ht="30" x14ac:dyDescent="0.25">
      <c r="D219" s="4" t="s">
        <v>133</v>
      </c>
      <c r="E219" s="15" t="s">
        <v>131</v>
      </c>
      <c r="F219" s="7" t="s">
        <v>132</v>
      </c>
    </row>
  </sheetData>
  <autoFilter ref="C3:S20"/>
  <sortState ref="C4:S20">
    <sortCondition ref="P4:P20"/>
    <sortCondition ref="C4:C20" customList="央企,部委,市属,民营"/>
    <sortCondition ref="D4:D20"/>
  </sortState>
  <mergeCells count="1">
    <mergeCell ref="C2:S2"/>
  </mergeCells>
  <phoneticPr fontId="10" type="noConversion"/>
  <conditionalFormatting sqref="E197">
    <cfRule type="duplicateValues" dxfId="30" priority="91"/>
    <cfRule type="duplicateValues" priority="92"/>
  </conditionalFormatting>
  <conditionalFormatting sqref="G29:G1048576 G1:G11 G13:G20">
    <cfRule type="duplicateValues" dxfId="29" priority="7"/>
  </conditionalFormatting>
  <conditionalFormatting sqref="E21:E28 O21:O28">
    <cfRule type="duplicateValues" dxfId="28" priority="4"/>
  </conditionalFormatting>
  <conditionalFormatting sqref="G1:G11 G13:G1048576">
    <cfRule type="duplicateValues" dxfId="23" priority="3"/>
  </conditionalFormatting>
  <conditionalFormatting sqref="G12">
    <cfRule type="duplicateValues" dxfId="22" priority="2"/>
  </conditionalFormatting>
  <conditionalFormatting sqref="G12">
    <cfRule type="duplicateValues" dxfId="21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L1:L20 L29:L1048576</xm:sqref>
        </x14:conditionalFormatting>
        <x14:conditionalFormatting xmlns:xm="http://schemas.microsoft.com/office/excel/2006/main">
          <x14:cfRule type="containsText" priority="5" operator="containsText" id="{16123912-36EA-46A0-A639-DA72EA473756}">
            <xm:f>NOT(ISERROR(SEARCH("智德盛投资顾问（上海）有限公司",J21)))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C8A84FD5-876C-4CB3-9507-40C9D3FE71DE}">
            <xm:f>NOT(ISERROR(SEARCH("北京智德盛投资顾问有限公司",J21)))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J21:J28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G36" sqref="G36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2.218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30" t="s">
        <v>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143</v>
      </c>
      <c r="T3" s="17" t="s">
        <v>16</v>
      </c>
    </row>
    <row r="4" spans="3:20" ht="71.25" customHeight="1" x14ac:dyDescent="0.25">
      <c r="F4" s="25"/>
      <c r="H4" s="1"/>
      <c r="P4" s="25"/>
    </row>
    <row r="5" spans="3:20" x14ac:dyDescent="0.25">
      <c r="F5" s="25"/>
      <c r="H5" s="1"/>
      <c r="P5" s="25"/>
    </row>
    <row r="6" spans="3:20" x14ac:dyDescent="0.25">
      <c r="F6" s="25"/>
      <c r="H6" s="1"/>
      <c r="P6" s="25"/>
    </row>
    <row r="7" spans="3:20" x14ac:dyDescent="0.25">
      <c r="F7" s="25"/>
      <c r="H7" s="1"/>
      <c r="P7" s="25"/>
    </row>
    <row r="8" spans="3:20" ht="29.25" customHeight="1" x14ac:dyDescent="0.25">
      <c r="F8" s="25"/>
      <c r="H8" s="1"/>
      <c r="P8" s="25"/>
    </row>
    <row r="9" spans="3:20" x14ac:dyDescent="0.25">
      <c r="F9" s="25"/>
      <c r="H9" s="1"/>
      <c r="P9" s="25"/>
    </row>
    <row r="10" spans="3:20" x14ac:dyDescent="0.25">
      <c r="F10" s="25"/>
      <c r="H10" s="1"/>
      <c r="P10" s="25"/>
    </row>
    <row r="11" spans="3:20" x14ac:dyDescent="0.25">
      <c r="F11" s="25"/>
      <c r="H11" s="1"/>
      <c r="P11" s="25"/>
    </row>
    <row r="12" spans="3:20" x14ac:dyDescent="0.25">
      <c r="F12" s="25"/>
      <c r="H12" s="1"/>
      <c r="P12" s="25"/>
    </row>
    <row r="13" spans="3:20" x14ac:dyDescent="0.25">
      <c r="F13" s="25"/>
      <c r="H13" s="1"/>
      <c r="P13" s="25"/>
    </row>
    <row r="14" spans="3:20" x14ac:dyDescent="0.25">
      <c r="F14" s="25"/>
      <c r="H14" s="1"/>
      <c r="P14" s="25"/>
    </row>
    <row r="15" spans="3:20" x14ac:dyDescent="0.25">
      <c r="F15" s="25"/>
      <c r="H15" s="1"/>
      <c r="P15" s="25"/>
    </row>
    <row r="16" spans="3:20" x14ac:dyDescent="0.25">
      <c r="F16" s="25"/>
      <c r="H16" s="1"/>
      <c r="P16" s="25"/>
    </row>
    <row r="17" spans="6:16" x14ac:dyDescent="0.25">
      <c r="F17" s="25"/>
      <c r="H17" s="1"/>
      <c r="P17" s="25"/>
    </row>
    <row r="18" spans="6:16" x14ac:dyDescent="0.25">
      <c r="F18" s="25"/>
      <c r="H18" s="1"/>
      <c r="P18" s="25"/>
    </row>
    <row r="19" spans="6:16" x14ac:dyDescent="0.25">
      <c r="F19" s="25"/>
      <c r="H19" s="1"/>
      <c r="P19" s="25"/>
    </row>
    <row r="20" spans="6:16" x14ac:dyDescent="0.25">
      <c r="F20" s="25"/>
      <c r="H20" s="1"/>
      <c r="P20" s="25"/>
    </row>
    <row r="21" spans="6:16" x14ac:dyDescent="0.25">
      <c r="F21" s="25"/>
      <c r="H21" s="1"/>
      <c r="P21" s="25"/>
    </row>
    <row r="22" spans="6:16" x14ac:dyDescent="0.25">
      <c r="F22" s="25"/>
      <c r="H22" s="1"/>
      <c r="P22" s="25"/>
    </row>
    <row r="23" spans="6:16" x14ac:dyDescent="0.25">
      <c r="F23" s="25"/>
      <c r="H23" s="1"/>
      <c r="P23" s="25"/>
    </row>
    <row r="24" spans="6:16" x14ac:dyDescent="0.25">
      <c r="F24" s="25"/>
      <c r="H24" s="1"/>
      <c r="P24" s="25"/>
    </row>
    <row r="25" spans="6:16" ht="29.25" customHeight="1" x14ac:dyDescent="0.25">
      <c r="F25" s="25"/>
      <c r="H25" s="1"/>
      <c r="P25" s="25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20" priority="73"/>
  </conditionalFormatting>
  <conditionalFormatting sqref="C2">
    <cfRule type="duplicateValues" dxfId="19" priority="90"/>
    <cfRule type="duplicateValues" dxfId="18" priority="91"/>
    <cfRule type="duplicateValues" dxfId="17" priority="92"/>
  </conditionalFormatting>
  <conditionalFormatting sqref="G1:G3 G26:G1048576">
    <cfRule type="duplicateValues" dxfId="16" priority="4"/>
  </conditionalFormatting>
  <conditionalFormatting sqref="E4:E25 O4:O25">
    <cfRule type="duplicateValues" dxfId="15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M26:M1048576</xm:sqref>
        </x14:conditionalFormatting>
        <x14:conditionalFormatting xmlns:xm="http://schemas.microsoft.com/office/excel/2006/main">
          <x14:cfRule type="containsText" priority="2" operator="containsText" id="{24073226-C67D-47A1-B2BE-75F245C9A96C}">
            <xm:f>NOT(ISERROR(SEARCH("智德盛投资顾问（上海）有限公司",J4)))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36AD9073-B5D5-47DE-AFEE-5A75CF31B6F9}">
            <xm:f>NOT(ISERROR(SEARCH("北京智德盛投资顾问有限公司",J4)))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J4:J25 T4:T25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1"/>
  <sheetViews>
    <sheetView showGridLines="0" zoomScale="70" zoomScaleNormal="70" workbookViewId="0">
      <selection activeCell="J10" sqref="J10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5.218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30" t="s">
        <v>47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246</v>
      </c>
      <c r="D4" s="2" t="s">
        <v>256</v>
      </c>
      <c r="E4" s="2" t="s">
        <v>279</v>
      </c>
      <c r="F4" s="2" t="s">
        <v>257</v>
      </c>
      <c r="G4" s="2" t="s">
        <v>255</v>
      </c>
      <c r="H4" s="24">
        <v>131.4</v>
      </c>
      <c r="I4" s="2" t="s">
        <v>243</v>
      </c>
      <c r="J4" s="21">
        <v>43420</v>
      </c>
      <c r="K4" s="21">
        <v>43433</v>
      </c>
      <c r="L4" s="23" t="s">
        <v>258</v>
      </c>
      <c r="M4" s="2" t="str">
        <f>E4</f>
        <v>中国石油天然气集团有限公司</v>
      </c>
      <c r="N4" s="22" t="str">
        <f>VLOOKUP(M4,股权!$D$136:$F$219,3,FALSE)</f>
        <v>能源、房地产</v>
      </c>
      <c r="O4" s="22" t="str">
        <f>VLOOKUP(M4,股权!$D$136:$F$219,2,FALSE)</f>
        <v>侯伟</v>
      </c>
      <c r="P4" s="2" t="s">
        <v>231</v>
      </c>
      <c r="Q4" s="2" t="s">
        <v>230</v>
      </c>
      <c r="R4" s="2"/>
      <c r="S4" s="1"/>
    </row>
    <row r="5" spans="3:19" ht="48" customHeight="1" x14ac:dyDescent="0.25">
      <c r="C5" s="2" t="s">
        <v>224</v>
      </c>
      <c r="D5" s="2" t="s">
        <v>251</v>
      </c>
      <c r="E5" s="2" t="s">
        <v>254</v>
      </c>
      <c r="F5" s="2" t="s">
        <v>252</v>
      </c>
      <c r="G5" s="2" t="s">
        <v>250</v>
      </c>
      <c r="H5" s="24">
        <v>737.98</v>
      </c>
      <c r="I5" s="2" t="s">
        <v>243</v>
      </c>
      <c r="J5" s="21">
        <v>43420</v>
      </c>
      <c r="K5" s="21">
        <v>43433</v>
      </c>
      <c r="L5" s="22" t="s">
        <v>253</v>
      </c>
      <c r="M5" s="2" t="str">
        <f>E5</f>
        <v>华润（集团）有限公司</v>
      </c>
      <c r="N5" s="22" t="str">
        <f>VLOOKUP(M5,股权!$D$136:$F$219,3,FALSE)</f>
        <v>医药/医疗</v>
      </c>
      <c r="O5" s="22" t="str">
        <f>VLOOKUP(M5,股权!$D$136:$F$219,2,FALSE)</f>
        <v>高磊</v>
      </c>
      <c r="P5" s="2" t="s">
        <v>231</v>
      </c>
      <c r="Q5" s="2" t="s">
        <v>230</v>
      </c>
      <c r="R5" s="2"/>
      <c r="S5" s="1"/>
    </row>
    <row r="6" spans="3:19" ht="48" customHeight="1" x14ac:dyDescent="0.25">
      <c r="C6" s="2" t="s">
        <v>246</v>
      </c>
      <c r="D6" s="2" t="s">
        <v>248</v>
      </c>
      <c r="E6" s="2" t="s">
        <v>245</v>
      </c>
      <c r="F6" s="2" t="s">
        <v>249</v>
      </c>
      <c r="G6" s="2" t="s">
        <v>247</v>
      </c>
      <c r="H6" s="24">
        <v>43.42</v>
      </c>
      <c r="I6" s="2" t="s">
        <v>243</v>
      </c>
      <c r="J6" s="21">
        <v>43420</v>
      </c>
      <c r="K6" s="21">
        <v>43433</v>
      </c>
      <c r="L6" s="22" t="s">
        <v>244</v>
      </c>
      <c r="M6" s="2" t="str">
        <f>E6</f>
        <v>中国航空发动机集团有限公司</v>
      </c>
      <c r="N6" s="22" t="str">
        <f>VLOOKUP(M6,股权!$D$136:$F$219,3,FALSE)</f>
        <v>航空航天业</v>
      </c>
      <c r="O6" s="22" t="str">
        <f>VLOOKUP(M6,股权!$D$136:$F$219,2,FALSE)</f>
        <v>李文诚、宋君莉</v>
      </c>
      <c r="P6" s="2" t="s">
        <v>231</v>
      </c>
      <c r="Q6" s="2" t="s">
        <v>230</v>
      </c>
      <c r="R6" s="2"/>
      <c r="S6" s="1"/>
    </row>
    <row r="7" spans="3:19" ht="48" customHeight="1" x14ac:dyDescent="0.25">
      <c r="C7" s="2" t="s">
        <v>246</v>
      </c>
      <c r="D7" s="2" t="s">
        <v>241</v>
      </c>
      <c r="E7" s="2" t="s">
        <v>245</v>
      </c>
      <c r="F7" s="2" t="s">
        <v>242</v>
      </c>
      <c r="G7" s="2" t="s">
        <v>240</v>
      </c>
      <c r="H7" s="24">
        <v>38.18</v>
      </c>
      <c r="I7" s="2" t="s">
        <v>243</v>
      </c>
      <c r="J7" s="21">
        <v>43420</v>
      </c>
      <c r="K7" s="21">
        <v>43433</v>
      </c>
      <c r="L7" s="22" t="s">
        <v>244</v>
      </c>
      <c r="M7" s="2" t="str">
        <f>E7</f>
        <v>中国航空发动机集团有限公司</v>
      </c>
      <c r="N7" s="22" t="str">
        <f>VLOOKUP(M7,股权!$D$136:$F$219,3,FALSE)</f>
        <v>航空航天业</v>
      </c>
      <c r="O7" s="22" t="str">
        <f>VLOOKUP(M7,股权!$D$136:$F$219,2,FALSE)</f>
        <v>李文诚、宋君莉</v>
      </c>
      <c r="P7" s="2" t="s">
        <v>231</v>
      </c>
      <c r="Q7" s="2" t="s">
        <v>230</v>
      </c>
      <c r="R7" s="2"/>
      <c r="S7" s="1"/>
    </row>
    <row r="8" spans="3:19" ht="48" customHeight="1" x14ac:dyDescent="0.25">
      <c r="C8" s="2" t="s">
        <v>233</v>
      </c>
      <c r="D8" s="2" t="s">
        <v>238</v>
      </c>
      <c r="E8" s="2" t="s">
        <v>232</v>
      </c>
      <c r="F8" s="2" t="s">
        <v>227</v>
      </c>
      <c r="G8" s="2" t="s">
        <v>239</v>
      </c>
      <c r="H8" s="24">
        <v>122.84</v>
      </c>
      <c r="I8" s="2" t="s">
        <v>228</v>
      </c>
      <c r="J8" s="21">
        <v>43420</v>
      </c>
      <c r="K8" s="21">
        <v>43433</v>
      </c>
      <c r="L8" s="22" t="s">
        <v>229</v>
      </c>
      <c r="M8" s="2" t="str">
        <f>E8</f>
        <v>中国诚通控股集团有限公司</v>
      </c>
      <c r="N8" s="22" t="str">
        <f>VLOOKUP(M8,股权!$D$136:$F$219,3,FALSE)</f>
        <v>金融业</v>
      </c>
      <c r="O8" s="22" t="str">
        <f>VLOOKUP(M8,股权!$D$136:$F$219,2,FALSE)</f>
        <v>李文诚、宋君莉</v>
      </c>
      <c r="P8" s="2" t="s">
        <v>231</v>
      </c>
      <c r="Q8" s="2" t="s">
        <v>230</v>
      </c>
      <c r="R8" s="2"/>
      <c r="S8" s="1"/>
    </row>
    <row r="9" spans="3:19" ht="48" customHeight="1" x14ac:dyDescent="0.25">
      <c r="C9" s="2" t="s">
        <v>233</v>
      </c>
      <c r="D9" s="2" t="s">
        <v>236</v>
      </c>
      <c r="E9" s="2" t="s">
        <v>232</v>
      </c>
      <c r="F9" s="2" t="s">
        <v>227</v>
      </c>
      <c r="G9" s="2" t="s">
        <v>237</v>
      </c>
      <c r="H9" s="24">
        <v>125.34</v>
      </c>
      <c r="I9" s="2" t="s">
        <v>228</v>
      </c>
      <c r="J9" s="21">
        <v>43420</v>
      </c>
      <c r="K9" s="21">
        <v>43433</v>
      </c>
      <c r="L9" s="22" t="s">
        <v>229</v>
      </c>
      <c r="M9" s="2" t="str">
        <f>E9</f>
        <v>中国诚通控股集团有限公司</v>
      </c>
      <c r="N9" s="22" t="str">
        <f>VLOOKUP(M9,股权!$D$136:$F$219,3,FALSE)</f>
        <v>金融业</v>
      </c>
      <c r="O9" s="22" t="str">
        <f>VLOOKUP(M9,股权!$D$136:$F$219,2,FALSE)</f>
        <v>李文诚、宋君莉</v>
      </c>
      <c r="P9" s="2" t="s">
        <v>231</v>
      </c>
      <c r="Q9" s="2" t="s">
        <v>230</v>
      </c>
      <c r="R9" s="2"/>
      <c r="S9" s="1"/>
    </row>
    <row r="10" spans="3:19" ht="48" customHeight="1" x14ac:dyDescent="0.25">
      <c r="C10" s="2" t="s">
        <v>233</v>
      </c>
      <c r="D10" s="2" t="s">
        <v>234</v>
      </c>
      <c r="E10" s="2" t="s">
        <v>232</v>
      </c>
      <c r="F10" s="2" t="s">
        <v>227</v>
      </c>
      <c r="G10" s="2" t="s">
        <v>235</v>
      </c>
      <c r="H10" s="24">
        <v>108.34</v>
      </c>
      <c r="I10" s="2" t="s">
        <v>228</v>
      </c>
      <c r="J10" s="21">
        <v>43420</v>
      </c>
      <c r="K10" s="21">
        <v>43433</v>
      </c>
      <c r="L10" s="22" t="s">
        <v>229</v>
      </c>
      <c r="M10" s="2" t="str">
        <f>E10</f>
        <v>中国诚通控股集团有限公司</v>
      </c>
      <c r="N10" s="22" t="str">
        <f>VLOOKUP(M10,股权!$D$136:$F$219,3,FALSE)</f>
        <v>金融业</v>
      </c>
      <c r="O10" s="22" t="str">
        <f>VLOOKUP(M10,股权!$D$136:$F$219,2,FALSE)</f>
        <v>李文诚、宋君莉</v>
      </c>
      <c r="P10" s="2" t="s">
        <v>231</v>
      </c>
      <c r="Q10" s="2" t="s">
        <v>230</v>
      </c>
      <c r="R10" s="2"/>
      <c r="S10" s="1"/>
    </row>
    <row r="11" spans="3:19" ht="48" customHeight="1" x14ac:dyDescent="0.25">
      <c r="C11" s="2" t="s">
        <v>233</v>
      </c>
      <c r="D11" s="2" t="s">
        <v>226</v>
      </c>
      <c r="E11" s="2" t="s">
        <v>232</v>
      </c>
      <c r="F11" s="2" t="s">
        <v>227</v>
      </c>
      <c r="G11" s="2" t="s">
        <v>225</v>
      </c>
      <c r="H11" s="24">
        <v>108.34</v>
      </c>
      <c r="I11" s="2" t="s">
        <v>228</v>
      </c>
      <c r="J11" s="21">
        <v>43420</v>
      </c>
      <c r="K11" s="21">
        <v>43433</v>
      </c>
      <c r="L11" s="22" t="s">
        <v>229</v>
      </c>
      <c r="M11" s="2" t="str">
        <f>E11</f>
        <v>中国诚通控股集团有限公司</v>
      </c>
      <c r="N11" s="22" t="str">
        <f>VLOOKUP(M11,股权!$D$136:$F$219,3,FALSE)</f>
        <v>金融业</v>
      </c>
      <c r="O11" s="22" t="str">
        <f>VLOOKUP(M11,股权!$D$136:$F$219,2,FALSE)</f>
        <v>李文诚、宋君莉</v>
      </c>
      <c r="P11" s="2" t="s">
        <v>231</v>
      </c>
      <c r="Q11" s="2" t="s">
        <v>230</v>
      </c>
      <c r="R11" s="2"/>
      <c r="S11" s="1"/>
    </row>
    <row r="12" spans="3:19" ht="48" customHeight="1" x14ac:dyDescent="0.25">
      <c r="C12" s="2" t="s">
        <v>224</v>
      </c>
      <c r="D12" s="2" t="s">
        <v>217</v>
      </c>
      <c r="E12" s="2" t="s">
        <v>223</v>
      </c>
      <c r="F12" s="2" t="s">
        <v>218</v>
      </c>
      <c r="G12" s="2" t="s">
        <v>216</v>
      </c>
      <c r="H12" s="24">
        <v>2437.98</v>
      </c>
      <c r="I12" s="2" t="s">
        <v>219</v>
      </c>
      <c r="J12" s="21">
        <v>43420</v>
      </c>
      <c r="K12" s="21">
        <v>43447</v>
      </c>
      <c r="L12" s="22" t="s">
        <v>222</v>
      </c>
      <c r="M12" s="2" t="str">
        <f>E12</f>
        <v>中国五矿集团有限公司</v>
      </c>
      <c r="N12" s="22" t="str">
        <f>VLOOKUP(M12,股权!$D$136:$F$219,3,FALSE)</f>
        <v>有色金属</v>
      </c>
      <c r="O12" s="22" t="str">
        <f>VLOOKUP(M12,股权!$D$136:$F$219,2,FALSE)</f>
        <v>才宽</v>
      </c>
      <c r="P12" s="2" t="s">
        <v>221</v>
      </c>
      <c r="Q12" s="2" t="s">
        <v>220</v>
      </c>
      <c r="R12" s="2"/>
      <c r="S12" s="1"/>
    </row>
    <row r="13" spans="3:19" ht="60.75" customHeight="1" x14ac:dyDescent="0.25">
      <c r="C13" s="2" t="s">
        <v>403</v>
      </c>
      <c r="D13" s="2" t="s">
        <v>398</v>
      </c>
      <c r="E13" s="2" t="s">
        <v>402</v>
      </c>
      <c r="F13" s="2" t="s">
        <v>404</v>
      </c>
      <c r="G13" s="32" t="s">
        <v>399</v>
      </c>
      <c r="H13" s="24">
        <v>157149.29999999999</v>
      </c>
      <c r="I13" s="2" t="s">
        <v>219</v>
      </c>
      <c r="J13" s="21">
        <v>43420</v>
      </c>
      <c r="K13" s="21">
        <v>43447</v>
      </c>
      <c r="L13" s="22" t="s">
        <v>400</v>
      </c>
      <c r="M13" s="2" t="str">
        <f>E13</f>
        <v>华侨城集团有限公司</v>
      </c>
      <c r="N13" s="22" t="str">
        <f>VLOOKUP(M13,股权!$D$136:$F$219,3,FALSE)</f>
        <v>建筑/房地产</v>
      </c>
      <c r="O13" s="22" t="str">
        <f>VLOOKUP(M13,股权!$D$136:$F$219,2,FALSE)</f>
        <v>郭瑞</v>
      </c>
      <c r="P13" s="2" t="s">
        <v>155</v>
      </c>
      <c r="Q13" s="2" t="s">
        <v>401</v>
      </c>
      <c r="R13" s="2"/>
      <c r="S13" s="1"/>
    </row>
    <row r="14" spans="3:19" ht="42.75" customHeight="1" x14ac:dyDescent="0.25">
      <c r="C14" s="2" t="s">
        <v>224</v>
      </c>
      <c r="D14" s="2" t="s">
        <v>305</v>
      </c>
      <c r="E14" s="2" t="s">
        <v>299</v>
      </c>
      <c r="F14" s="2" t="s">
        <v>298</v>
      </c>
      <c r="G14" s="2" t="s">
        <v>304</v>
      </c>
      <c r="H14" s="24">
        <v>17.399999999999999</v>
      </c>
      <c r="I14" s="2" t="s">
        <v>297</v>
      </c>
      <c r="J14" s="21">
        <v>43420</v>
      </c>
      <c r="K14" s="21">
        <v>43433</v>
      </c>
      <c r="L14" s="22" t="s">
        <v>301</v>
      </c>
      <c r="M14" s="2" t="str">
        <f>E14</f>
        <v>华润（集团）有限公司</v>
      </c>
      <c r="N14" s="22" t="str">
        <f>VLOOKUP(M14,股权!$D$136:$F$219,3,FALSE)</f>
        <v>医药/医疗</v>
      </c>
      <c r="O14" s="22" t="str">
        <f>VLOOKUP(M14,股权!$D$136:$F$219,2,FALSE)</f>
        <v>高磊</v>
      </c>
      <c r="P14" s="2" t="s">
        <v>293</v>
      </c>
      <c r="Q14" s="2" t="s">
        <v>300</v>
      </c>
      <c r="R14" s="2"/>
      <c r="S14" s="1"/>
    </row>
    <row r="15" spans="3:19" ht="52.5" customHeight="1" x14ac:dyDescent="0.25">
      <c r="C15" s="2" t="s">
        <v>224</v>
      </c>
      <c r="D15" s="2" t="s">
        <v>296</v>
      </c>
      <c r="E15" s="2" t="s">
        <v>299</v>
      </c>
      <c r="F15" s="2" t="s">
        <v>298</v>
      </c>
      <c r="G15" s="2" t="s">
        <v>295</v>
      </c>
      <c r="H15" s="24">
        <v>94.9</v>
      </c>
      <c r="I15" s="2" t="s">
        <v>297</v>
      </c>
      <c r="J15" s="21">
        <v>43420</v>
      </c>
      <c r="K15" s="21">
        <v>43433</v>
      </c>
      <c r="L15" s="22" t="s">
        <v>301</v>
      </c>
      <c r="M15" s="2" t="str">
        <f>E15</f>
        <v>华润（集团）有限公司</v>
      </c>
      <c r="N15" s="22" t="str">
        <f>VLOOKUP(M15,股权!$D$136:$F$219,3,FALSE)</f>
        <v>医药/医疗</v>
      </c>
      <c r="O15" s="22" t="str">
        <f>VLOOKUP(M15,股权!$D$136:$F$219,2,FALSE)</f>
        <v>高磊</v>
      </c>
      <c r="P15" s="2" t="s">
        <v>293</v>
      </c>
      <c r="Q15" s="2" t="s">
        <v>300</v>
      </c>
      <c r="R15" s="2"/>
      <c r="S15" s="1"/>
    </row>
    <row r="16" spans="3:19" ht="53.25" customHeight="1" x14ac:dyDescent="0.25">
      <c r="C16" s="2" t="s">
        <v>224</v>
      </c>
      <c r="D16" s="2" t="s">
        <v>303</v>
      </c>
      <c r="E16" s="2" t="s">
        <v>299</v>
      </c>
      <c r="F16" s="2" t="s">
        <v>298</v>
      </c>
      <c r="G16" s="2" t="s">
        <v>302</v>
      </c>
      <c r="H16" s="24">
        <v>9.8000000000000007</v>
      </c>
      <c r="I16" s="2" t="s">
        <v>297</v>
      </c>
      <c r="J16" s="21">
        <v>43420</v>
      </c>
      <c r="K16" s="21">
        <v>43433</v>
      </c>
      <c r="L16" s="22" t="s">
        <v>301</v>
      </c>
      <c r="M16" s="2" t="str">
        <f>E16</f>
        <v>华润（集团）有限公司</v>
      </c>
      <c r="N16" s="22" t="str">
        <f>VLOOKUP(M16,股权!$D$136:$F$219,3,FALSE)</f>
        <v>医药/医疗</v>
      </c>
      <c r="O16" s="22" t="str">
        <f>VLOOKUP(M16,股权!$D$136:$F$219,2,FALSE)</f>
        <v>高磊</v>
      </c>
      <c r="P16" s="2" t="s">
        <v>293</v>
      </c>
      <c r="Q16" s="2" t="s">
        <v>300</v>
      </c>
      <c r="R16" s="2"/>
    </row>
    <row r="17" spans="3:18" ht="46.8" x14ac:dyDescent="0.25">
      <c r="C17" s="2" t="s">
        <v>291</v>
      </c>
      <c r="D17" s="2" t="s">
        <v>288</v>
      </c>
      <c r="E17" s="2" t="s">
        <v>290</v>
      </c>
      <c r="F17" s="2" t="s">
        <v>289</v>
      </c>
      <c r="G17" s="2" t="s">
        <v>287</v>
      </c>
      <c r="H17" s="24">
        <v>210</v>
      </c>
      <c r="I17" s="2" t="s">
        <v>243</v>
      </c>
      <c r="J17" s="21">
        <v>43420</v>
      </c>
      <c r="K17" s="21">
        <v>43433</v>
      </c>
      <c r="L17" s="22" t="s">
        <v>294</v>
      </c>
      <c r="M17" s="2" t="str">
        <f>E17</f>
        <v>中国邮政集团公司</v>
      </c>
      <c r="N17" s="22"/>
      <c r="O17" s="22"/>
      <c r="P17" s="2" t="s">
        <v>293</v>
      </c>
      <c r="Q17" s="2" t="s">
        <v>292</v>
      </c>
      <c r="R17" s="2"/>
    </row>
    <row r="18" spans="3:18" ht="31.2" x14ac:dyDescent="0.25">
      <c r="C18" s="2" t="s">
        <v>233</v>
      </c>
      <c r="D18" s="2" t="s">
        <v>280</v>
      </c>
      <c r="E18" s="2" t="s">
        <v>283</v>
      </c>
      <c r="F18" s="2" t="s">
        <v>282</v>
      </c>
      <c r="G18" s="2" t="s">
        <v>278</v>
      </c>
      <c r="H18" s="24">
        <v>510</v>
      </c>
      <c r="I18" s="2" t="s">
        <v>281</v>
      </c>
      <c r="J18" s="21">
        <v>43420</v>
      </c>
      <c r="K18" s="21">
        <v>43440</v>
      </c>
      <c r="L18" s="22" t="s">
        <v>286</v>
      </c>
      <c r="M18" s="2" t="str">
        <f>E18</f>
        <v>中国中钢集团有限公司</v>
      </c>
      <c r="N18" s="22"/>
      <c r="O18" s="22"/>
      <c r="P18" s="2" t="s">
        <v>285</v>
      </c>
      <c r="Q18" s="2" t="s">
        <v>284</v>
      </c>
      <c r="R18" s="2"/>
    </row>
    <row r="19" spans="3:18" ht="46.8" x14ac:dyDescent="0.25">
      <c r="C19" s="2" t="s">
        <v>311</v>
      </c>
      <c r="D19" s="2" t="s">
        <v>307</v>
      </c>
      <c r="E19" s="2" t="s">
        <v>310</v>
      </c>
      <c r="F19" s="2" t="s">
        <v>309</v>
      </c>
      <c r="G19" s="2" t="s">
        <v>306</v>
      </c>
      <c r="H19" s="24">
        <v>201</v>
      </c>
      <c r="I19" s="2" t="s">
        <v>308</v>
      </c>
      <c r="J19" s="21">
        <v>43420</v>
      </c>
      <c r="K19" s="21">
        <v>43433</v>
      </c>
      <c r="L19" s="22" t="s">
        <v>314</v>
      </c>
      <c r="M19" s="2" t="str">
        <f>E19</f>
        <v>中国邮政集团公司</v>
      </c>
      <c r="N19" s="22"/>
      <c r="O19" s="22"/>
      <c r="P19" s="2" t="s">
        <v>313</v>
      </c>
      <c r="Q19" s="2" t="s">
        <v>312</v>
      </c>
      <c r="R19" s="2"/>
    </row>
    <row r="20" spans="3:18" ht="31.2" x14ac:dyDescent="0.25">
      <c r="C20" s="2" t="s">
        <v>323</v>
      </c>
      <c r="D20" s="2" t="s">
        <v>340</v>
      </c>
      <c r="E20" s="2" t="s">
        <v>344</v>
      </c>
      <c r="F20" s="2" t="s">
        <v>343</v>
      </c>
      <c r="G20" s="2" t="s">
        <v>339</v>
      </c>
      <c r="H20" s="28">
        <v>3321.11</v>
      </c>
      <c r="I20" s="2" t="s">
        <v>329</v>
      </c>
      <c r="J20" s="21">
        <v>43420</v>
      </c>
      <c r="K20" s="21">
        <v>43447</v>
      </c>
      <c r="L20" s="22" t="s">
        <v>341</v>
      </c>
      <c r="M20" s="2" t="str">
        <f>E20</f>
        <v>天津冶金集团有限公司</v>
      </c>
      <c r="N20" s="22"/>
      <c r="O20" s="22"/>
      <c r="P20" s="2" t="s">
        <v>319</v>
      </c>
      <c r="Q20" s="2" t="s">
        <v>342</v>
      </c>
      <c r="R20" s="2"/>
    </row>
    <row r="21" spans="3:18" ht="31.2" x14ac:dyDescent="0.25">
      <c r="C21" s="2" t="s">
        <v>331</v>
      </c>
      <c r="D21" s="2" t="s">
        <v>325</v>
      </c>
      <c r="E21" s="2" t="s">
        <v>330</v>
      </c>
      <c r="F21" s="2" t="s">
        <v>328</v>
      </c>
      <c r="G21" s="2" t="s">
        <v>324</v>
      </c>
      <c r="H21" s="28">
        <v>1653.78</v>
      </c>
      <c r="I21" s="2" t="s">
        <v>329</v>
      </c>
      <c r="J21" s="21">
        <v>43420</v>
      </c>
      <c r="K21" s="21">
        <v>43447</v>
      </c>
      <c r="L21" s="22" t="s">
        <v>326</v>
      </c>
      <c r="M21" s="2" t="str">
        <f>E21</f>
        <v>天津津联投资控股有限公司</v>
      </c>
      <c r="N21" s="22"/>
      <c r="O21" s="22"/>
      <c r="P21" s="2" t="s">
        <v>319</v>
      </c>
      <c r="Q21" s="2" t="s">
        <v>327</v>
      </c>
      <c r="R21" s="2"/>
    </row>
    <row r="22" spans="3:18" ht="46.8" x14ac:dyDescent="0.25">
      <c r="C22" s="2" t="s">
        <v>338</v>
      </c>
      <c r="D22" s="2" t="s">
        <v>333</v>
      </c>
      <c r="E22" s="2" t="s">
        <v>337</v>
      </c>
      <c r="F22" s="2" t="s">
        <v>336</v>
      </c>
      <c r="G22" s="2" t="s">
        <v>332</v>
      </c>
      <c r="H22" s="28">
        <v>8504.5499999999993</v>
      </c>
      <c r="I22" s="2" t="s">
        <v>329</v>
      </c>
      <c r="J22" s="21">
        <v>43420</v>
      </c>
      <c r="K22" s="21">
        <v>43447</v>
      </c>
      <c r="L22" s="22" t="s">
        <v>334</v>
      </c>
      <c r="M22" s="2" t="str">
        <f>E22</f>
        <v>天津水务集团有限公司</v>
      </c>
      <c r="N22" s="22"/>
      <c r="O22" s="22"/>
      <c r="P22" s="2" t="s">
        <v>319</v>
      </c>
      <c r="Q22" s="2" t="s">
        <v>335</v>
      </c>
      <c r="R22" s="2"/>
    </row>
    <row r="23" spans="3:18" ht="46.8" x14ac:dyDescent="0.25">
      <c r="C23" s="2" t="s">
        <v>350</v>
      </c>
      <c r="D23" s="29" t="s">
        <v>346</v>
      </c>
      <c r="E23" s="2" t="s">
        <v>222</v>
      </c>
      <c r="F23" s="2" t="s">
        <v>222</v>
      </c>
      <c r="G23" s="2" t="s">
        <v>345</v>
      </c>
      <c r="H23" s="24">
        <v>8293.52</v>
      </c>
      <c r="I23" s="2" t="s">
        <v>329</v>
      </c>
      <c r="J23" s="21">
        <v>43420</v>
      </c>
      <c r="K23" s="21">
        <v>43447</v>
      </c>
      <c r="L23" s="22" t="s">
        <v>349</v>
      </c>
      <c r="M23" s="2" t="str">
        <f>E23</f>
        <v>——</v>
      </c>
      <c r="N23" s="22"/>
      <c r="O23" s="22"/>
      <c r="P23" s="2" t="s">
        <v>348</v>
      </c>
      <c r="Q23" s="2" t="s">
        <v>347</v>
      </c>
      <c r="R23" s="2"/>
    </row>
    <row r="24" spans="3:18" ht="42" customHeight="1" x14ac:dyDescent="0.25">
      <c r="C24" s="1"/>
      <c r="D24" s="1"/>
      <c r="E24" s="1"/>
      <c r="F24" s="25"/>
      <c r="G24" s="1"/>
      <c r="H24" s="1"/>
      <c r="I24" s="1"/>
      <c r="J24" s="1"/>
      <c r="K24" s="1"/>
      <c r="L24" s="1"/>
      <c r="M24" s="1"/>
      <c r="N24" s="1"/>
      <c r="O24" s="1"/>
      <c r="P24" s="25"/>
      <c r="Q24" s="1"/>
      <c r="R24" s="1"/>
    </row>
    <row r="25" spans="3:18" x14ac:dyDescent="0.25">
      <c r="C25" s="1"/>
      <c r="D25" s="1"/>
      <c r="E25" s="1"/>
      <c r="F25" s="25"/>
      <c r="G25" s="1"/>
      <c r="H25" s="1"/>
      <c r="I25" s="1"/>
      <c r="J25" s="1"/>
      <c r="K25" s="1"/>
      <c r="L25" s="1"/>
      <c r="M25" s="1"/>
      <c r="N25" s="1"/>
      <c r="O25" s="1"/>
      <c r="P25" s="25"/>
      <c r="Q25" s="1"/>
      <c r="R25" s="1"/>
    </row>
    <row r="26" spans="3:18" x14ac:dyDescent="0.25">
      <c r="C26" s="1"/>
      <c r="D26" s="1"/>
      <c r="E26" s="1"/>
      <c r="F26" s="25"/>
      <c r="G26" s="1"/>
      <c r="H26" s="1"/>
      <c r="I26" s="1"/>
      <c r="J26" s="1"/>
      <c r="K26" s="1"/>
      <c r="L26" s="1"/>
      <c r="M26" s="1"/>
      <c r="N26" s="1"/>
      <c r="O26" s="1"/>
      <c r="P26" s="25"/>
      <c r="Q26" s="1"/>
      <c r="R26" s="1"/>
    </row>
    <row r="30" spans="3:18" ht="29.25" customHeight="1" x14ac:dyDescent="0.25"/>
    <row r="39" ht="29.25" customHeight="1" x14ac:dyDescent="0.25"/>
    <row r="49" ht="36" customHeight="1" x14ac:dyDescent="0.25"/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7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6"/>
    </row>
    <row r="173" spans="4:6" ht="15.6" x14ac:dyDescent="0.25">
      <c r="D173" s="4"/>
      <c r="E173" s="5"/>
      <c r="F173" s="7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7"/>
    </row>
    <row r="180" spans="4:6" ht="15.6" x14ac:dyDescent="0.25">
      <c r="D180" s="4"/>
      <c r="E180" s="5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7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6"/>
    </row>
    <row r="185" spans="4:6" ht="15.6" x14ac:dyDescent="0.25">
      <c r="D185" s="4"/>
      <c r="E185" s="8"/>
      <c r="F185" s="7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7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6"/>
    </row>
    <row r="196" spans="4:6" ht="15.6" x14ac:dyDescent="0.25">
      <c r="D196" s="4"/>
      <c r="E196" s="5"/>
      <c r="F196" s="7"/>
    </row>
    <row r="197" spans="4:6" ht="15.6" x14ac:dyDescent="0.25">
      <c r="D197" s="4"/>
      <c r="E197" s="9"/>
      <c r="F197" s="7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6"/>
    </row>
    <row r="201" spans="4:6" ht="15.6" x14ac:dyDescent="0.25">
      <c r="D201" s="4"/>
      <c r="E201" s="5"/>
      <c r="F201" s="7"/>
    </row>
  </sheetData>
  <autoFilter ref="C3:R23"/>
  <sortState ref="C4:R23">
    <sortCondition ref="P4:P23"/>
    <sortCondition ref="C4:C23" customList="央企,部委,市属,民营"/>
    <sortCondition ref="D4:D23"/>
  </sortState>
  <mergeCells count="1">
    <mergeCell ref="C2:R2"/>
  </mergeCells>
  <phoneticPr fontId="10" type="noConversion"/>
  <conditionalFormatting sqref="C2">
    <cfRule type="duplicateValues" dxfId="10" priority="16"/>
    <cfRule type="duplicateValues" dxfId="9" priority="17"/>
    <cfRule type="duplicateValues" dxfId="8" priority="18"/>
  </conditionalFormatting>
  <conditionalFormatting sqref="E197">
    <cfRule type="duplicateValues" dxfId="7" priority="8"/>
    <cfRule type="duplicateValues" priority="9"/>
  </conditionalFormatting>
  <conditionalFormatting sqref="G18:G23 G1:G16 G27:G1048576">
    <cfRule type="duplicateValues" dxfId="6" priority="5"/>
  </conditionalFormatting>
  <conditionalFormatting sqref="G17">
    <cfRule type="duplicateValues" dxfId="5" priority="4"/>
  </conditionalFormatting>
  <conditionalFormatting sqref="E24:E26 O24:O26">
    <cfRule type="duplicateValues" dxfId="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L1:L23 L27:L1048576</xm:sqref>
        </x14:conditionalFormatting>
        <x14:conditionalFormatting xmlns:xm="http://schemas.microsoft.com/office/excel/2006/main">
          <x14:cfRule type="containsText" priority="2" operator="containsText" id="{5FAA0D98-2653-47D7-8749-A680E34A0A68}">
            <xm:f>NOT(ISERROR(SEARCH("智德盛投资顾问（上海）有限公司",J24)))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31EAF211-BD64-41C6-8E70-9F85AD160D33}">
            <xm:f>NOT(ISERROR(SEARCH("北京智德盛投资顾问有限公司",J24)))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J24:J26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2018-11-15T16:28:56Z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