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海波\王海波工作基础数据统计\2018年\2018年11月数据统计\"/>
    </mc:Choice>
  </mc:AlternateContent>
  <bookViews>
    <workbookView xWindow="0" yWindow="0" windowWidth="19770" windowHeight="7950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股权!$C$3:$S$16</definedName>
    <definedName name="_xlnm._FilterDatabase" localSheetId="3" hidden="1">实物!$C$3:$R$37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22" i="3" l="1"/>
  <c r="N22" i="3" s="1"/>
  <c r="M25" i="3"/>
  <c r="N25" i="3" s="1"/>
  <c r="M27" i="3"/>
  <c r="N27" i="3" s="1"/>
  <c r="M26" i="3"/>
  <c r="N26" i="3" s="1"/>
  <c r="M21" i="3"/>
  <c r="N21" i="3" s="1"/>
  <c r="O21" i="3" l="1"/>
  <c r="O26" i="3"/>
  <c r="O22" i="3"/>
  <c r="O25" i="3"/>
  <c r="O27" i="3"/>
  <c r="M34" i="3"/>
  <c r="M33" i="3"/>
  <c r="M28" i="3"/>
  <c r="O28" i="3" s="1"/>
  <c r="M30" i="3"/>
  <c r="M36" i="3"/>
  <c r="M35" i="3"/>
  <c r="M37" i="3"/>
  <c r="N28" i="3" l="1"/>
  <c r="M5" i="2"/>
  <c r="M4" i="2"/>
  <c r="M8" i="2"/>
  <c r="M7" i="2"/>
  <c r="M15" i="2"/>
  <c r="M14" i="2"/>
  <c r="M12" i="2"/>
  <c r="M10" i="2"/>
  <c r="M13" i="2"/>
  <c r="M11" i="2"/>
  <c r="M9" i="2"/>
  <c r="M16" i="2"/>
  <c r="M5" i="1"/>
  <c r="M7" i="1"/>
  <c r="M6" i="1"/>
  <c r="O4" i="2" l="1"/>
  <c r="N4" i="2"/>
  <c r="O16" i="2"/>
  <c r="N16" i="2"/>
  <c r="N9" i="2"/>
  <c r="O9" i="2"/>
  <c r="O6" i="1"/>
  <c r="N6" i="1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1" i="3"/>
  <c r="M32" i="3"/>
  <c r="M23" i="3"/>
  <c r="M29" i="3"/>
  <c r="M24" i="3"/>
  <c r="O4" i="3" l="1"/>
  <c r="N4" i="3"/>
  <c r="O16" i="3"/>
  <c r="N16" i="3"/>
  <c r="N5" i="3"/>
  <c r="O5" i="3"/>
  <c r="N9" i="3"/>
  <c r="O9" i="3"/>
  <c r="N17" i="3"/>
  <c r="O17" i="3"/>
  <c r="N6" i="3"/>
  <c r="O6" i="3"/>
  <c r="O10" i="3"/>
  <c r="N10" i="3"/>
  <c r="N14" i="3"/>
  <c r="O14" i="3"/>
  <c r="O18" i="3"/>
  <c r="N18" i="3"/>
  <c r="N12" i="3"/>
  <c r="O12" i="3"/>
  <c r="N23" i="3"/>
  <c r="O23" i="3"/>
  <c r="N13" i="3"/>
  <c r="O13" i="3"/>
  <c r="O24" i="3"/>
  <c r="N24" i="3"/>
  <c r="O11" i="3"/>
  <c r="N11" i="3"/>
  <c r="O15" i="3"/>
  <c r="N15" i="3"/>
  <c r="O19" i="3"/>
  <c r="N19" i="3"/>
  <c r="N4" i="19"/>
  <c r="M4" i="1"/>
  <c r="M6" i="2"/>
  <c r="O4" i="19" l="1"/>
  <c r="P4" i="19"/>
  <c r="O4" i="1"/>
  <c r="N4" i="1"/>
  <c r="M20" i="3"/>
  <c r="O20" i="3" l="1"/>
  <c r="N20" i="3"/>
</calcChain>
</file>

<file path=xl/sharedStrings.xml><?xml version="1.0" encoding="utf-8"?>
<sst xmlns="http://schemas.openxmlformats.org/spreadsheetml/2006/main" count="781" uniqueCount="433">
  <si>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</si>
  <si>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</si>
  <si>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</si>
  <si>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</si>
  <si>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</si>
  <si>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</si>
  <si>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</si>
  <si>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</si>
  <si>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</si>
  <si>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</si>
  <si>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</si>
  <si>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</si>
  <si>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</si>
  <si>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</si>
  <si>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</si>
  <si>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</si>
  <si>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</si>
  <si>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</si>
  <si>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</si>
  <si>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</si>
  <si>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</si>
  <si>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</si>
  <si>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</si>
  <si>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</si>
  <si>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</si>
  <si>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</si>
  <si>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</si>
  <si>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</si>
  <si>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</si>
  <si>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</si>
  <si>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</si>
  <si>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</si>
  <si>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</si>
  <si>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</si>
  <si>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</si>
  <si>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</si>
  <si>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</si>
  <si>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</si>
  <si>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</si>
  <si>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</si>
  <si>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</si>
  <si>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</si>
  <si>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</si>
  <si>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</si>
  <si>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</si>
  <si>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</si>
  <si>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</si>
  <si>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</si>
  <si>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</si>
  <si>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</si>
  <si>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</si>
  <si>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</si>
  <si>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</si>
  <si>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</si>
  <si>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</si>
  <si>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</si>
  <si>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</si>
  <si>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</si>
  <si>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</si>
  <si>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</si>
  <si>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</si>
  <si>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</si>
  <si>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</si>
  <si>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</si>
  <si>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</si>
  <si>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</si>
  <si>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</si>
  <si>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</si>
  <si>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</si>
  <si>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</si>
  <si>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</si>
  <si>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</si>
  <si>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</si>
  <si>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</si>
  <si>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</si>
  <si>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</si>
  <si>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</si>
  <si>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</si>
  <si>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</si>
  <si>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</si>
  <si>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</si>
  <si>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</si>
  <si>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</si>
  <si>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</si>
  <si>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</si>
  <si>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</si>
  <si>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</si>
  <si>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</si>
  <si>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</si>
  <si>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</si>
  <si>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东风汽车集团有限公司</t>
  </si>
  <si>
    <t>中国西电集团有限公司</t>
  </si>
  <si>
    <t>中国铁路工程集团有限公司</t>
  </si>
  <si>
    <t>航天航空业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</si>
  <si>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</si>
  <si>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</si>
  <si>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</si>
  <si>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</si>
  <si>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</si>
  <si>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</si>
  <si>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</si>
  <si>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</si>
  <si>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</si>
  <si>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</si>
  <si>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</si>
  <si>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</si>
  <si>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</si>
  <si>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</si>
  <si>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</si>
  <si>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</si>
  <si>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</si>
  <si>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</si>
  <si>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</si>
  <si>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</si>
  <si>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</si>
  <si>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</si>
  <si>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</si>
  <si>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龚泽伟</t>
  </si>
  <si>
    <t>刘萍</t>
  </si>
  <si>
    <t>郏明辉</t>
  </si>
  <si>
    <t>能源、房地产</t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</si>
  <si>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</si>
  <si>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</si>
  <si>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</si>
  <si>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</si>
  <si>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才宽</t>
  </si>
  <si>
    <t>中国建筑科学研究院有限公司</t>
  </si>
  <si>
    <t>其它</t>
  </si>
  <si>
    <t>中国恒天集团有限公司</t>
  </si>
  <si>
    <t>新兴际华集团有限公司</t>
  </si>
  <si>
    <t>中国铁道建筑有限公司</t>
  </si>
  <si>
    <t>佟鑫</t>
  </si>
  <si>
    <t>国家能源投资集团有限责任公司</t>
  </si>
  <si>
    <t>中国核工业集团有限公司</t>
  </si>
  <si>
    <t>中国商用飞机有限责任公司</t>
  </si>
  <si>
    <t>中国远洋海运集团有限公司</t>
  </si>
  <si>
    <t>中国东方航空集团有限公司</t>
  </si>
  <si>
    <t>中国宝武钢铁集团有限公司</t>
  </si>
  <si>
    <t>赵媛媛</t>
  </si>
  <si>
    <t>德州昆仑天然气利用有限公司51%股权</t>
    <phoneticPr fontId="10" type="noConversion"/>
  </si>
  <si>
    <t>G32018BJ1000782-0</t>
    <phoneticPr fontId="10" type="noConversion"/>
  </si>
  <si>
    <t>燃气生产和供应业</t>
    <phoneticPr fontId="10" type="noConversion"/>
  </si>
  <si>
    <t>北京智德盛投资顾问有限公司（郭爽）</t>
    <phoneticPr fontId="10" type="noConversion"/>
  </si>
  <si>
    <t>陈乌榕泽</t>
    <phoneticPr fontId="10" type="noConversion"/>
  </si>
  <si>
    <t>北交所</t>
    <phoneticPr fontId="10" type="noConversion"/>
  </si>
  <si>
    <t>中石油昆仑燃气有限公司</t>
    <phoneticPr fontId="10" type="noConversion"/>
  </si>
  <si>
    <t>中国石油天然气集团有限公司</t>
    <phoneticPr fontId="10" type="noConversion"/>
  </si>
  <si>
    <t>央企</t>
    <phoneticPr fontId="10" type="noConversion"/>
  </si>
  <si>
    <t>北京增材制造技术研究院有限公司10%股权</t>
    <phoneticPr fontId="10" type="noConversion"/>
  </si>
  <si>
    <t>G32018BJ1000783</t>
    <phoneticPr fontId="10" type="noConversion"/>
  </si>
  <si>
    <t>科技推广和应用服务业</t>
    <phoneticPr fontId="10" type="noConversion"/>
  </si>
  <si>
    <t>北京北航资产经营有限公司</t>
  </si>
  <si>
    <t>陈云飞</t>
    <phoneticPr fontId="10" type="noConversion"/>
  </si>
  <si>
    <t>北交所</t>
    <phoneticPr fontId="10" type="noConversion"/>
  </si>
  <si>
    <t>北京北航先进工业技术研究院有限公司</t>
    <phoneticPr fontId="10" type="noConversion"/>
  </si>
  <si>
    <t>工业和信息化部</t>
    <phoneticPr fontId="10" type="noConversion"/>
  </si>
  <si>
    <t>部委</t>
    <phoneticPr fontId="10" type="noConversion"/>
  </si>
  <si>
    <t>天津清智科技有限公司3.11%股权</t>
    <phoneticPr fontId="10" type="noConversion"/>
  </si>
  <si>
    <t>G32018BJ1000781</t>
    <phoneticPr fontId="10" type="noConversion"/>
  </si>
  <si>
    <t>专业技术服务业</t>
    <phoneticPr fontId="10" type="noConversion"/>
  </si>
  <si>
    <t>天一泽铭咨询服务（北京）有限公司</t>
    <phoneticPr fontId="10" type="noConversion"/>
  </si>
  <si>
    <t>陈云飞</t>
    <phoneticPr fontId="10" type="noConversion"/>
  </si>
  <si>
    <t>华控技术转移有限公司</t>
    <phoneticPr fontId="10" type="noConversion"/>
  </si>
  <si>
    <t>教育部</t>
    <phoneticPr fontId="10" type="noConversion"/>
  </si>
  <si>
    <t>部委</t>
    <phoneticPr fontId="10" type="noConversion"/>
  </si>
  <si>
    <t>兴仁县新联爆破工程有限公司51%股权</t>
    <phoneticPr fontId="10" type="noConversion"/>
  </si>
  <si>
    <t xml:space="preserve"> G32018BJ1000628</t>
    <phoneticPr fontId="10" type="noConversion"/>
  </si>
  <si>
    <t>土木工程建筑业</t>
    <phoneticPr fontId="10" type="noConversion"/>
  </si>
  <si>
    <t>北京龙腾振华投资咨询有限公司</t>
    <phoneticPr fontId="10" type="noConversion"/>
  </si>
  <si>
    <t>綦佳茵</t>
    <phoneticPr fontId="10" type="noConversion"/>
  </si>
  <si>
    <t>黔西南州新联爆破工程有限公司</t>
    <phoneticPr fontId="10" type="noConversion"/>
  </si>
  <si>
    <t>中国保利集团有限公司</t>
    <phoneticPr fontId="10" type="noConversion"/>
  </si>
  <si>
    <t>央企</t>
    <phoneticPr fontId="10" type="noConversion"/>
  </si>
  <si>
    <t>北京宝沃汽车有限公司67%股权</t>
    <phoneticPr fontId="10" type="noConversion"/>
  </si>
  <si>
    <t>G32018BJ1000601</t>
    <phoneticPr fontId="10" type="noConversion"/>
  </si>
  <si>
    <t>汽车制造业</t>
    <phoneticPr fontId="10" type="noConversion"/>
  </si>
  <si>
    <t>北京软件和信息服务交易所有限公司</t>
    <phoneticPr fontId="10" type="noConversion"/>
  </si>
  <si>
    <t>李薇佳</t>
    <phoneticPr fontId="10" type="noConversion"/>
  </si>
  <si>
    <t>北汽福田汽车股份有限公司</t>
    <phoneticPr fontId="10" type="noConversion"/>
  </si>
  <si>
    <t>北京汽车集团有限公司</t>
    <phoneticPr fontId="10" type="noConversion"/>
  </si>
  <si>
    <t>市属</t>
    <phoneticPr fontId="10" type="noConversion"/>
  </si>
  <si>
    <t>山西嘉源易润工程技术有限公司60%股权</t>
    <phoneticPr fontId="10" type="noConversion"/>
  </si>
  <si>
    <t>G32018BJ1000519-2</t>
    <phoneticPr fontId="10" type="noConversion"/>
  </si>
  <si>
    <t>农、林、牧、渔服务业</t>
    <phoneticPr fontId="10" type="noConversion"/>
  </si>
  <si>
    <t>北京市企业清算事务所有限公司</t>
    <phoneticPr fontId="10" type="noConversion"/>
  </si>
  <si>
    <t>裴辛易</t>
    <phoneticPr fontId="10" type="noConversion"/>
  </si>
  <si>
    <t>北交所</t>
    <phoneticPr fontId="10" type="noConversion"/>
  </si>
  <si>
    <t>北京嘉源易润工程技术股份有限公司</t>
    <phoneticPr fontId="10" type="noConversion"/>
  </si>
  <si>
    <t>市属</t>
    <phoneticPr fontId="10" type="noConversion"/>
  </si>
  <si>
    <t>深圳桑达科技发展有限公司增资项目</t>
    <phoneticPr fontId="10" type="noConversion"/>
  </si>
  <si>
    <t>G62018BJ1000133</t>
    <phoneticPr fontId="10" type="noConversion"/>
  </si>
  <si>
    <t>不低于1600万元</t>
    <phoneticPr fontId="10" type="noConversion"/>
  </si>
  <si>
    <t>批发业</t>
    <phoneticPr fontId="10" type="noConversion"/>
  </si>
  <si>
    <t>北京华诺信诚财务顾问有限公司</t>
    <phoneticPr fontId="10" type="noConversion"/>
  </si>
  <si>
    <t>张晶</t>
    <phoneticPr fontId="10" type="noConversion"/>
  </si>
  <si>
    <t>深圳桑达科技发展有限公司</t>
    <phoneticPr fontId="10" type="noConversion"/>
  </si>
  <si>
    <t>中国电子信息产业集团有限公司</t>
    <phoneticPr fontId="10" type="noConversion"/>
  </si>
  <si>
    <t>央企</t>
    <phoneticPr fontId="10" type="noConversion"/>
  </si>
  <si>
    <t>郑州市中原区棉纺西路18号12号楼2单元5层501号</t>
    <phoneticPr fontId="10" type="noConversion"/>
  </si>
  <si>
    <t>GR2018BJ1004461</t>
    <phoneticPr fontId="10" type="noConversion"/>
  </si>
  <si>
    <t>中国新兴建设开发有限责任公司</t>
    <phoneticPr fontId="10" type="noConversion"/>
  </si>
  <si>
    <t>企业实物资产</t>
    <phoneticPr fontId="10" type="noConversion"/>
  </si>
  <si>
    <t>张飞虹</t>
    <phoneticPr fontId="10" type="noConversion"/>
  </si>
  <si>
    <t>中国通用技术（集团）控股有限责任公司</t>
    <phoneticPr fontId="10" type="noConversion"/>
  </si>
  <si>
    <t>——</t>
    <phoneticPr fontId="10" type="noConversion"/>
  </si>
  <si>
    <t>郑州市中原区棉纺西路18号13号楼2单元5层506号</t>
    <phoneticPr fontId="10" type="noConversion"/>
  </si>
  <si>
    <t>GR2018BJ1004460</t>
    <phoneticPr fontId="10" type="noConversion"/>
  </si>
  <si>
    <t>郑州市中原区棉纺西路18号13号楼2单元6层601号</t>
    <phoneticPr fontId="10" type="noConversion"/>
  </si>
  <si>
    <t>GR2018BJ1004459</t>
    <phoneticPr fontId="10" type="noConversion"/>
  </si>
  <si>
    <t>郑州市中原区棉纺西路18号13号楼2单元18层1801号</t>
    <phoneticPr fontId="10" type="noConversion"/>
  </si>
  <si>
    <t>GR2018BJ1004458</t>
    <phoneticPr fontId="10" type="noConversion"/>
  </si>
  <si>
    <t>郑州市中原区棉纺西路18号13号楼2单元31层3103号</t>
    <phoneticPr fontId="10" type="noConversion"/>
  </si>
  <si>
    <t>GR2018BJ1004457</t>
    <phoneticPr fontId="10" type="noConversion"/>
  </si>
  <si>
    <t>郑州市中原区棉纺西路18号13号楼2单元30层3005号</t>
    <phoneticPr fontId="10" type="noConversion"/>
  </si>
  <si>
    <t>GR2018BJ1004456</t>
    <phoneticPr fontId="10" type="noConversion"/>
  </si>
  <si>
    <t>郑州市中原区棉纺西路18号12号楼1单元7层706号</t>
    <phoneticPr fontId="10" type="noConversion"/>
  </si>
  <si>
    <t>GR2018BJ1004455</t>
    <phoneticPr fontId="10" type="noConversion"/>
  </si>
  <si>
    <t>郑州市中原区棉纺西路18号13号楼2单元21层2101号</t>
    <phoneticPr fontId="10" type="noConversion"/>
  </si>
  <si>
    <t>GR2018BJ1004454</t>
    <phoneticPr fontId="10" type="noConversion"/>
  </si>
  <si>
    <t>郑州市中原区棉纺西路18号13号楼2单元24层2401号</t>
    <phoneticPr fontId="10" type="noConversion"/>
  </si>
  <si>
    <t>GR2018BJ1004453</t>
    <phoneticPr fontId="10" type="noConversion"/>
  </si>
  <si>
    <t>郑州市中原区棉纺西路18号12号楼1单元14层1406号</t>
    <phoneticPr fontId="10" type="noConversion"/>
  </si>
  <si>
    <t>GR2018BJ1004452</t>
    <phoneticPr fontId="10" type="noConversion"/>
  </si>
  <si>
    <t>郑州市中原区棉纺西路18号12号楼1单元6层606号</t>
    <phoneticPr fontId="10" type="noConversion"/>
  </si>
  <si>
    <t>GR2018BJ1004451</t>
    <phoneticPr fontId="10" type="noConversion"/>
  </si>
  <si>
    <t>郑州市中原区棉纺西路18号12号楼1单元5层506号</t>
    <phoneticPr fontId="10" type="noConversion"/>
  </si>
  <si>
    <t>GR2018BJ1004450</t>
    <phoneticPr fontId="10" type="noConversion"/>
  </si>
  <si>
    <t>北京市昌平区天通苑东一区17号楼8单元501室房产</t>
    <phoneticPr fontId="10" type="noConversion"/>
  </si>
  <si>
    <t>GR2018BJ1004447</t>
    <phoneticPr fontId="10" type="noConversion"/>
  </si>
  <si>
    <t>民航快递有限责任公司</t>
    <phoneticPr fontId="10" type="noConversion"/>
  </si>
  <si>
    <t>中国航空集团资产管理公司</t>
    <phoneticPr fontId="10" type="noConversion"/>
  </si>
  <si>
    <t>刘嘉琦</t>
    <phoneticPr fontId="10" type="noConversion"/>
  </si>
  <si>
    <t>北交所</t>
    <phoneticPr fontId="10" type="noConversion"/>
  </si>
  <si>
    <t>中国航空集团有限公司</t>
    <phoneticPr fontId="10" type="noConversion"/>
  </si>
  <si>
    <t>北京市昌平区天通苑东一区17号楼7单元501室房产</t>
    <phoneticPr fontId="10" type="noConversion"/>
  </si>
  <si>
    <t>GR2018BJ1004446</t>
    <phoneticPr fontId="10" type="noConversion"/>
  </si>
  <si>
    <t>央企</t>
    <phoneticPr fontId="10" type="noConversion"/>
  </si>
  <si>
    <t>民航快递有限责任公司</t>
    <phoneticPr fontId="10" type="noConversion"/>
  </si>
  <si>
    <t>央企</t>
    <phoneticPr fontId="10" type="noConversion"/>
  </si>
  <si>
    <t>中铁二十三局集团川东水泥有限公司拟处置资产（包括整条水泥生产线设备及相关配套设施、低温余热发电资产、厂区内构、建筑物、土地使用权及采矿权）</t>
    <phoneticPr fontId="10" type="noConversion"/>
  </si>
  <si>
    <t>GR2018BJ1004445</t>
    <phoneticPr fontId="10" type="noConversion"/>
  </si>
  <si>
    <t>中铁二十三局集团川东水泥有限公司</t>
    <phoneticPr fontId="10" type="noConversion"/>
  </si>
  <si>
    <t>北京合航投资顾问有限公司</t>
    <phoneticPr fontId="10" type="noConversion"/>
  </si>
  <si>
    <t>刘昕</t>
    <phoneticPr fontId="10" type="noConversion"/>
  </si>
  <si>
    <t>北交所</t>
    <phoneticPr fontId="10" type="noConversion"/>
  </si>
  <si>
    <t>中国铁道建筑有限公司</t>
    <phoneticPr fontId="10" type="noConversion"/>
  </si>
  <si>
    <t>阳光酒店管理集团有限公司桂林阳光栖霞酒店分公司的房屋建筑物、机器设备、土地使用权、无形资产-软件、长期待摊费用等资产</t>
    <phoneticPr fontId="10" type="noConversion"/>
  </si>
  <si>
    <t>GR2018BJ1004443</t>
    <phoneticPr fontId="10" type="noConversion"/>
  </si>
  <si>
    <t>阳光酒店管理集团有限公司</t>
    <phoneticPr fontId="10" type="noConversion"/>
  </si>
  <si>
    <t>北京元晟德咨询有限公司</t>
    <phoneticPr fontId="10" type="noConversion"/>
  </si>
  <si>
    <t>张飞虹</t>
    <phoneticPr fontId="10" type="noConversion"/>
  </si>
  <si>
    <t>央企</t>
    <phoneticPr fontId="10" type="noConversion"/>
  </si>
  <si>
    <t>五凌电力有限公司凌津滩水电厂拟处置常德仓库（相关房产及洞庭大道南侧土地）</t>
    <phoneticPr fontId="10" type="noConversion"/>
  </si>
  <si>
    <t>GR2018BJ1004440</t>
    <phoneticPr fontId="10" type="noConversion"/>
  </si>
  <si>
    <t>五凌电力有限公司凌津滩水电厂</t>
    <phoneticPr fontId="10" type="noConversion"/>
  </si>
  <si>
    <t>企业实物资产</t>
    <phoneticPr fontId="10" type="noConversion"/>
  </si>
  <si>
    <t>国创中投（北京）投资管理有限公司</t>
    <phoneticPr fontId="10" type="noConversion"/>
  </si>
  <si>
    <t>金雨顺</t>
    <phoneticPr fontId="10" type="noConversion"/>
  </si>
  <si>
    <t>国家电力投资集团有限公司</t>
    <phoneticPr fontId="10" type="noConversion"/>
  </si>
  <si>
    <t>江苏东兴置业有限公司10%股权</t>
    <phoneticPr fontId="10" type="noConversion"/>
  </si>
  <si>
    <t>Q318SH1014863-2</t>
    <phoneticPr fontId="10" type="noConversion"/>
  </si>
  <si>
    <t>房地产业</t>
    <phoneticPr fontId="10" type="noConversion"/>
  </si>
  <si>
    <t>——</t>
    <phoneticPr fontId="10" type="noConversion"/>
  </si>
  <si>
    <t>南京万里集团有限公司</t>
    <phoneticPr fontId="10" type="noConversion"/>
  </si>
  <si>
    <t>——</t>
    <phoneticPr fontId="10" type="noConversion"/>
  </si>
  <si>
    <t>民营</t>
    <phoneticPr fontId="10" type="noConversion"/>
  </si>
  <si>
    <t>顾文倩(金融产权交易部)</t>
    <phoneticPr fontId="10" type="noConversion"/>
  </si>
  <si>
    <t>上交所</t>
    <phoneticPr fontId="10" type="noConversion"/>
  </si>
  <si>
    <t>上海联合产权交易所有限公司</t>
    <phoneticPr fontId="10" type="noConversion"/>
  </si>
  <si>
    <t>安徽国祯集团股份有限公司457万股股份（占总股本的5.52%）</t>
    <phoneticPr fontId="10" type="noConversion"/>
  </si>
  <si>
    <t>投资与资产管理</t>
    <phoneticPr fontId="10" type="noConversion"/>
  </si>
  <si>
    <t>G32018SH1000449</t>
    <phoneticPr fontId="10" type="noConversion"/>
  </si>
  <si>
    <t xml:space="preserve"> 国泰君安证券股份有限公司</t>
    <phoneticPr fontId="10" type="noConversion"/>
  </si>
  <si>
    <t>上海国际集团有限公司</t>
    <phoneticPr fontId="10" type="noConversion"/>
  </si>
  <si>
    <t>市属</t>
    <phoneticPr fontId="10" type="noConversion"/>
  </si>
  <si>
    <t>房逸宁</t>
    <phoneticPr fontId="10" type="noConversion"/>
  </si>
  <si>
    <t>上海新信产权经纪有限公司</t>
    <phoneticPr fontId="10" type="noConversion"/>
  </si>
  <si>
    <t>北京世纪元亨动物防疫技术有限公司84%股权</t>
    <phoneticPr fontId="10" type="noConversion"/>
  </si>
  <si>
    <t>G32018SH1000452</t>
    <phoneticPr fontId="10" type="noConversion"/>
  </si>
  <si>
    <t xml:space="preserve"> 社会服务业</t>
    <phoneticPr fontId="10" type="noConversion"/>
  </si>
  <si>
    <t>上交所</t>
    <phoneticPr fontId="10" type="noConversion"/>
  </si>
  <si>
    <t>中国动物疫病预防控制中心</t>
    <phoneticPr fontId="10" type="noConversion"/>
  </si>
  <si>
    <t xml:space="preserve"> 中华人民共和国农业农村部</t>
    <phoneticPr fontId="10" type="noConversion"/>
  </si>
  <si>
    <t>部委</t>
    <phoneticPr fontId="10" type="noConversion"/>
  </si>
  <si>
    <t>闵尚</t>
    <phoneticPr fontId="10" type="noConversion"/>
  </si>
  <si>
    <t>北京九汇华纳产权经纪有限公司</t>
    <phoneticPr fontId="10" type="noConversion"/>
  </si>
  <si>
    <t>上海中荷环保有限公司10%股权</t>
    <phoneticPr fontId="10" type="noConversion"/>
  </si>
  <si>
    <t>G32018SH1000368-2</t>
    <phoneticPr fontId="10" type="noConversion"/>
  </si>
  <si>
    <t>其他机械工业</t>
    <phoneticPr fontId="10" type="noConversion"/>
  </si>
  <si>
    <t>上交所</t>
    <phoneticPr fontId="10" type="noConversion"/>
  </si>
  <si>
    <t>国家开发投资集团有限公司</t>
    <phoneticPr fontId="10" type="noConversion"/>
  </si>
  <si>
    <t>高新投资发展有限公司</t>
    <phoneticPr fontId="10" type="noConversion"/>
  </si>
  <si>
    <t>央企</t>
    <phoneticPr fontId="10" type="noConversion"/>
  </si>
  <si>
    <t>董慧聪(YQ2)</t>
    <phoneticPr fontId="10" type="noConversion"/>
  </si>
  <si>
    <t>国投资产管理有限公司</t>
    <phoneticPr fontId="10" type="noConversion"/>
  </si>
  <si>
    <t>安徽国祯集团股份有限公司1623万股股份（占总股本的19.60%）</t>
  </si>
  <si>
    <t xml:space="preserve"> G32018SH1000450</t>
    <phoneticPr fontId="10" type="noConversion"/>
  </si>
  <si>
    <t>国泰君安证券股份有限公司</t>
    <phoneticPr fontId="10" type="noConversion"/>
  </si>
  <si>
    <t>市属</t>
    <phoneticPr fontId="10" type="noConversion"/>
  </si>
  <si>
    <t>上交所</t>
    <phoneticPr fontId="10" type="noConversion"/>
  </si>
  <si>
    <t xml:space="preserve"> 上海新信产权经纪有限公司</t>
    <phoneticPr fontId="10" type="noConversion"/>
  </si>
  <si>
    <t>投资与资产管理</t>
    <phoneticPr fontId="10" type="noConversion"/>
  </si>
  <si>
    <t>丽江映华生物药业有限公司14.68%股权</t>
    <phoneticPr fontId="10" type="noConversion"/>
  </si>
  <si>
    <t>G32018SH1000451</t>
    <phoneticPr fontId="10" type="noConversion"/>
  </si>
  <si>
    <t>医药工业</t>
    <phoneticPr fontId="10" type="noConversion"/>
  </si>
  <si>
    <t>上交所</t>
    <phoneticPr fontId="10" type="noConversion"/>
  </si>
  <si>
    <t>中国国投高新产业投资有限公司</t>
    <phoneticPr fontId="10" type="noConversion"/>
  </si>
  <si>
    <t>国家开发投资集团有限公司</t>
    <phoneticPr fontId="10" type="noConversion"/>
  </si>
  <si>
    <t>央企</t>
    <phoneticPr fontId="10" type="noConversion"/>
  </si>
  <si>
    <t xml:space="preserve"> 董慧聪(YQ2)</t>
    <phoneticPr fontId="10" type="noConversion"/>
  </si>
  <si>
    <t>国投资产管理有限公司</t>
    <phoneticPr fontId="10" type="noConversion"/>
  </si>
  <si>
    <t>上饶县华丰萤石有限公司100%股权</t>
    <phoneticPr fontId="10" type="noConversion"/>
  </si>
  <si>
    <t xml:space="preserve"> G32018SH1000076</t>
    <phoneticPr fontId="10" type="noConversion"/>
  </si>
  <si>
    <t>建材工业</t>
    <phoneticPr fontId="10" type="noConversion"/>
  </si>
  <si>
    <t>中国建筑材料工业地质勘查中心江西总队</t>
    <phoneticPr fontId="10" type="noConversion"/>
  </si>
  <si>
    <t>中国建材集团有限公司</t>
    <phoneticPr fontId="10" type="noConversion"/>
  </si>
  <si>
    <t>张灏</t>
    <phoneticPr fontId="10" type="noConversion"/>
  </si>
  <si>
    <t>北京智德盛投资顾问有限公司（王艳峰）</t>
    <phoneticPr fontId="10" type="noConversion"/>
  </si>
  <si>
    <t>中国邮政集团公司上海市分公司部分资产（上海市虹口区玉田路436号102室）</t>
    <phoneticPr fontId="10" type="noConversion"/>
  </si>
  <si>
    <t>GR2018SH1001114</t>
    <phoneticPr fontId="10" type="noConversion"/>
  </si>
  <si>
    <t>不动产</t>
    <phoneticPr fontId="10" type="noConversion"/>
  </si>
  <si>
    <t>中国邮政集团公司上海市分公司</t>
    <phoneticPr fontId="10" type="noConversion"/>
  </si>
  <si>
    <t>中国邮政集团公司</t>
    <phoneticPr fontId="10" type="noConversion"/>
  </si>
  <si>
    <t>部委</t>
    <phoneticPr fontId="10" type="noConversion"/>
  </si>
  <si>
    <t>胡丹</t>
    <phoneticPr fontId="10" type="noConversion"/>
  </si>
  <si>
    <t>上交所</t>
    <phoneticPr fontId="10" type="noConversion"/>
  </si>
  <si>
    <t>上海产权集团有限公司</t>
    <phoneticPr fontId="10" type="noConversion"/>
  </si>
  <si>
    <t>中国邮政集团公司上海市分公司部分资产（上海市浦东新区城南路293弄13号504室）</t>
    <phoneticPr fontId="10" type="noConversion"/>
  </si>
  <si>
    <t>GR2018SH1001115</t>
    <phoneticPr fontId="10" type="noConversion"/>
  </si>
  <si>
    <t>宝钢苏冶重工有限公司部分资产（卧式滚齿机1台）</t>
    <phoneticPr fontId="10" type="noConversion"/>
  </si>
  <si>
    <t>部委</t>
    <phoneticPr fontId="10" type="noConversion"/>
  </si>
  <si>
    <t>设备机械</t>
    <phoneticPr fontId="10" type="noConversion"/>
  </si>
  <si>
    <t>宝钢苏冶重工有限公司</t>
    <phoneticPr fontId="10" type="noConversion"/>
  </si>
  <si>
    <t>GR2018SH1000923-2</t>
    <phoneticPr fontId="10" type="noConversion"/>
  </si>
  <si>
    <t>中国宝武钢铁集团有限公司</t>
    <phoneticPr fontId="10" type="noConversion"/>
  </si>
  <si>
    <t>孙轶先</t>
    <phoneticPr fontId="10" type="noConversion"/>
  </si>
  <si>
    <t>中国宝武钢铁集团有限公司</t>
    <phoneticPr fontId="10" type="noConversion"/>
  </si>
  <si>
    <t>河南华润电力首阳山有限公司部分资产【武昌区纺机路20号明珠嘉园（美林.青城）9栋4单元1层2号】</t>
    <phoneticPr fontId="10" type="noConversion"/>
  </si>
  <si>
    <t>GR2018SH1001120</t>
    <phoneticPr fontId="10" type="noConversion"/>
  </si>
  <si>
    <t xml:space="preserve"> 河南华润电力首阳山有限公司</t>
    <phoneticPr fontId="10" type="noConversion"/>
  </si>
  <si>
    <t>华润（集团）有限公司</t>
    <phoneticPr fontId="10" type="noConversion"/>
  </si>
  <si>
    <t>王凌智(央企三部)</t>
    <phoneticPr fontId="10" type="noConversion"/>
  </si>
  <si>
    <t>上交所</t>
    <phoneticPr fontId="10" type="noConversion"/>
  </si>
  <si>
    <t>上海润巍投资管理有限公司</t>
    <phoneticPr fontId="10" type="noConversion"/>
  </si>
  <si>
    <t>央企</t>
    <phoneticPr fontId="10" type="noConversion"/>
  </si>
  <si>
    <t>中铝物流集团中部国际陆港有限公司部分资产（五标段20辆GF2K氧化铝粉罐车）</t>
    <phoneticPr fontId="10" type="noConversion"/>
  </si>
  <si>
    <t>GR2018SH1001109</t>
    <phoneticPr fontId="10" type="noConversion"/>
  </si>
  <si>
    <t>设备机械</t>
    <phoneticPr fontId="10" type="noConversion"/>
  </si>
  <si>
    <t>中铝物流集团中部国际陆港有限公司</t>
    <phoneticPr fontId="10" type="noConversion"/>
  </si>
  <si>
    <t>中国铝业集团有限公司</t>
    <phoneticPr fontId="10" type="noConversion"/>
  </si>
  <si>
    <t>肖敏</t>
    <phoneticPr fontId="10" type="noConversion"/>
  </si>
  <si>
    <t>中铝保险经纪（北京）股份有限公司</t>
    <phoneticPr fontId="10" type="noConversion"/>
  </si>
  <si>
    <t>上海闵行城市建设投资开发有限公司部分资产(顾戴路2199弄82号）</t>
    <phoneticPr fontId="10" type="noConversion"/>
  </si>
  <si>
    <t>GR2018SH1001118</t>
    <phoneticPr fontId="10" type="noConversion"/>
  </si>
  <si>
    <t>不动产</t>
    <phoneticPr fontId="10" type="noConversion"/>
  </si>
  <si>
    <t>上海闵行城市建设投资开发有限公司</t>
    <phoneticPr fontId="10" type="noConversion"/>
  </si>
  <si>
    <t>上海市闵行区国有资产监督管理委员会</t>
    <phoneticPr fontId="10" type="noConversion"/>
  </si>
  <si>
    <t>顾卫天</t>
    <phoneticPr fontId="10" type="noConversion"/>
  </si>
  <si>
    <t>宝钢苏冶重工有限公司部分资产（格里森凤凰800G磨齿机1台）</t>
    <phoneticPr fontId="10" type="noConversion"/>
  </si>
  <si>
    <t>GR2018SH1000922-2</t>
    <phoneticPr fontId="10" type="noConversion"/>
  </si>
  <si>
    <t>中铝物流集团中部国际陆港有限公司部分资产（四标段30辆GF2K氧化铝粉罐车）</t>
    <phoneticPr fontId="10" type="noConversion"/>
  </si>
  <si>
    <t>GR2018SH1001110</t>
    <phoneticPr fontId="10" type="noConversion"/>
  </si>
  <si>
    <t>中铝物流集团中部国际陆港有限公司部分资产（二标段50辆GF2K氧化铝粉罐车）</t>
    <phoneticPr fontId="10" type="noConversion"/>
  </si>
  <si>
    <t>GR2018SH1001112</t>
    <phoneticPr fontId="10" type="noConversion"/>
  </si>
  <si>
    <t>中铝物流集团中部国际陆港有限公司部分资产（三标段37辆GF2K氧化铝粉罐车）</t>
    <phoneticPr fontId="10" type="noConversion"/>
  </si>
  <si>
    <t>GR2018SH1001111</t>
    <phoneticPr fontId="10" type="noConversion"/>
  </si>
  <si>
    <t>中铝物流集团中部国际陆港有限公司部分资产（一标段50辆GF2K氧化铝粉罐车）</t>
    <phoneticPr fontId="10" type="noConversion"/>
  </si>
  <si>
    <t xml:space="preserve"> GR2018SH1001113</t>
    <phoneticPr fontId="10" type="noConversion"/>
  </si>
  <si>
    <t>上海闵行城市建设投资开发有限公司部分资产(顾戴路2199弄84号）</t>
    <phoneticPr fontId="10" type="noConversion"/>
  </si>
  <si>
    <t>GR2018SH1001117</t>
    <phoneticPr fontId="10" type="noConversion"/>
  </si>
  <si>
    <t>中国华星宏元企业管理有限公司部分资产(江西省赣州市赞贤路9号黄金时代3号楼1101室和1102室及17号、23号两处车位)</t>
    <phoneticPr fontId="10" type="noConversion"/>
  </si>
  <si>
    <t>GR2018SH1001119</t>
    <phoneticPr fontId="10" type="noConversion"/>
  </si>
  <si>
    <t>中国华星宏元企业管理有限公司</t>
    <phoneticPr fontId="10" type="noConversion"/>
  </si>
  <si>
    <t>中国国新控股有限责任公司</t>
    <phoneticPr fontId="10" type="noConversion"/>
  </si>
  <si>
    <t>市属</t>
    <phoneticPr fontId="10" type="noConversion"/>
  </si>
  <si>
    <t>央企</t>
    <phoneticPr fontId="10" type="noConversion"/>
  </si>
  <si>
    <t>王丹(央企二部)</t>
    <phoneticPr fontId="10" type="noConversion"/>
  </si>
  <si>
    <t>北京汇力创富经贸有限公司</t>
    <phoneticPr fontId="10" type="noConversion"/>
  </si>
  <si>
    <t>河南华润电力首阳山有限公司部分资产【武昌区纺机路20号明珠嘉园（美林.青城）9栋4单元1层1号】</t>
    <phoneticPr fontId="10" type="noConversion"/>
  </si>
  <si>
    <t>GR2018SH1001121</t>
    <phoneticPr fontId="10" type="noConversion"/>
  </si>
  <si>
    <t xml:space="preserve"> 不动产</t>
    <phoneticPr fontId="10" type="noConversion"/>
  </si>
  <si>
    <t>河南华润电力首阳山有限公司</t>
    <phoneticPr fontId="10" type="noConversion"/>
  </si>
  <si>
    <t>华润（集团）有限公司</t>
    <phoneticPr fontId="10" type="noConversion"/>
  </si>
  <si>
    <t>王凌智(央企三部)</t>
    <phoneticPr fontId="10" type="noConversion"/>
  </si>
  <si>
    <t>上海润巍投资管理有限公司</t>
    <phoneticPr fontId="10" type="noConversion"/>
  </si>
  <si>
    <t>天津荣盛市政工程有限公司100%股权</t>
    <phoneticPr fontId="10" type="noConversion"/>
  </si>
  <si>
    <t>G32018TJ1000150-0</t>
    <phoneticPr fontId="10" type="noConversion"/>
  </si>
  <si>
    <t>建筑安装业</t>
    <phoneticPr fontId="10" type="noConversion"/>
  </si>
  <si>
    <t>李鹏</t>
    <phoneticPr fontId="10" type="noConversion"/>
  </si>
  <si>
    <t>天交所</t>
    <phoneticPr fontId="10" type="noConversion"/>
  </si>
  <si>
    <t>天津一勤企业管理咨询有限公司</t>
    <phoneticPr fontId="10" type="noConversion"/>
  </si>
  <si>
    <t>天津未来科技城建设发展有限公司</t>
    <phoneticPr fontId="10" type="noConversion"/>
  </si>
  <si>
    <t>天津市宁河区国有资产监督管理委员会</t>
    <phoneticPr fontId="10" type="noConversion"/>
  </si>
  <si>
    <t>天津三源招标有限公司100%股权</t>
    <phoneticPr fontId="10" type="noConversion"/>
  </si>
  <si>
    <t>G32018TJ1000151</t>
    <phoneticPr fontId="10" type="noConversion"/>
  </si>
  <si>
    <t>商务服务业</t>
    <phoneticPr fontId="10" type="noConversion"/>
  </si>
  <si>
    <t>北京国融鼎盛投资有限公司</t>
    <phoneticPr fontId="10" type="noConversion"/>
  </si>
  <si>
    <t>刘霞</t>
    <phoneticPr fontId="10" type="noConversion"/>
  </si>
  <si>
    <t>天交所</t>
    <phoneticPr fontId="10" type="noConversion"/>
  </si>
  <si>
    <t>天津三源电力集团有限公司</t>
    <phoneticPr fontId="10" type="noConversion"/>
  </si>
  <si>
    <t>国家电网有限公司</t>
    <phoneticPr fontId="10" type="noConversion"/>
  </si>
  <si>
    <t>央企</t>
    <phoneticPr fontId="10" type="noConversion"/>
  </si>
  <si>
    <t>天津市河北区中山路288号，290号房产</t>
    <phoneticPr fontId="10" type="noConversion"/>
  </si>
  <si>
    <t>GR2018TJ1002022</t>
    <phoneticPr fontId="10" type="noConversion"/>
  </si>
  <si>
    <t>天津市宏远产权交易事务所有限公司</t>
    <phoneticPr fontId="10" type="noConversion"/>
  </si>
  <si>
    <t>赵洋</t>
    <phoneticPr fontId="10" type="noConversion"/>
  </si>
  <si>
    <t>天津万笑饭店有限公司</t>
    <phoneticPr fontId="10" type="noConversion"/>
  </si>
  <si>
    <t>企业实物资产</t>
    <phoneticPr fontId="10" type="noConversion"/>
  </si>
  <si>
    <t>天津东方财信投资集团有限公司</t>
    <phoneticPr fontId="10" type="noConversion"/>
  </si>
  <si>
    <t>天津市河北区中山路290号房产</t>
    <phoneticPr fontId="10" type="noConversion"/>
  </si>
  <si>
    <t>GR2018TJ1002021</t>
    <phoneticPr fontId="10" type="noConversion"/>
  </si>
  <si>
    <t>郑爽</t>
    <phoneticPr fontId="10" type="noConversion"/>
  </si>
  <si>
    <t>天津万科中心大厦有限公司</t>
    <phoneticPr fontId="10" type="noConversion"/>
  </si>
  <si>
    <t>天津市东方国润投资有限公司</t>
    <phoneticPr fontId="10" type="noConversion"/>
  </si>
  <si>
    <t>重庆市京凤机动车检测有限公司100%股权及相关债权</t>
    <phoneticPr fontId="10" type="noConversion"/>
  </si>
  <si>
    <t>重庆中梁山煤电气有限公司</t>
    <phoneticPr fontId="10" type="noConversion"/>
  </si>
  <si>
    <t>专业技术服务业</t>
    <phoneticPr fontId="10" type="noConversion"/>
  </si>
  <si>
    <t>重庆市能源投资集团有限公司</t>
    <phoneticPr fontId="10" type="noConversion"/>
  </si>
  <si>
    <t>市属</t>
    <phoneticPr fontId="10" type="noConversion"/>
  </si>
  <si>
    <t>张影</t>
    <phoneticPr fontId="10" type="noConversion"/>
  </si>
  <si>
    <t>重交所</t>
    <phoneticPr fontId="10" type="noConversion"/>
  </si>
  <si>
    <t>西安威尔测控技术有限责任公司100%股权</t>
    <phoneticPr fontId="10" type="noConversion"/>
  </si>
  <si>
    <t>仪器仪表制造业</t>
    <phoneticPr fontId="10" type="noConversion"/>
  </si>
  <si>
    <t>中国兵器装备集团摩托车检测技术研究所</t>
    <phoneticPr fontId="10" type="noConversion"/>
  </si>
  <si>
    <t>——</t>
    <phoneticPr fontId="10" type="noConversion"/>
  </si>
  <si>
    <t>中国兵器装备集团有限公司</t>
    <phoneticPr fontId="10" type="noConversion"/>
  </si>
  <si>
    <t>徐衍</t>
    <phoneticPr fontId="10" type="noConversion"/>
  </si>
  <si>
    <t>重庆市垫江县自来水有限公司引进战略投资者组建新供水公司</t>
    <phoneticPr fontId="10" type="noConversion"/>
  </si>
  <si>
    <t>2018112200011</t>
    <phoneticPr fontId="10" type="noConversion"/>
  </si>
  <si>
    <t>宋先生</t>
    <phoneticPr fontId="10" type="noConversion"/>
  </si>
  <si>
    <t>重交所</t>
    <phoneticPr fontId="10" type="noConversion"/>
  </si>
  <si>
    <t>重庆市垫江县自来水有限公司</t>
    <phoneticPr fontId="10" type="noConversion"/>
  </si>
  <si>
    <t>招商引资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</si>
</sst>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9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80" zoomScaleNormal="80" workbookViewId="0">
      <selection activeCell="G19" sqref="G19"/>
    </sheetView>
  </sheetViews>
  <sheetFormatPr defaultColWidth="9" defaultRowHeight="13.5" x14ac:dyDescent="0.15"/>
  <cols>
    <col min="1" max="2" width="9" style="1"/>
    <col min="3" max="3" width="14.5" style="1" customWidth="1"/>
    <col min="4" max="5" width="21.25" style="1" customWidth="1"/>
    <col min="6" max="6" width="20.125" style="1" customWidth="1"/>
    <col min="7" max="7" width="22.125" style="1" customWidth="1"/>
    <col min="8" max="8" width="10.5" style="25" customWidth="1"/>
    <col min="9" max="9" width="15.125" style="1" customWidth="1"/>
    <col min="10" max="10" width="13.625" style="1" customWidth="1"/>
    <col min="11" max="11" width="14.375" style="1" customWidth="1"/>
    <col min="12" max="12" width="20" style="1" customWidth="1"/>
    <col min="13" max="13" width="18.75" style="1" customWidth="1"/>
    <col min="14" max="14" width="14.875" style="1" customWidth="1"/>
    <col min="15" max="17" width="9" style="1"/>
    <col min="18" max="19" width="14.375" style="1" customWidth="1"/>
    <col min="20" max="16384" width="9" style="1"/>
  </cols>
  <sheetData>
    <row r="2" spans="3:19" ht="40.5" customHeight="1" x14ac:dyDescent="0.15"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8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124</v>
      </c>
      <c r="S3" s="17" t="s">
        <v>121</v>
      </c>
    </row>
    <row r="4" spans="3:19" ht="42.75" customHeight="1" x14ac:dyDescent="0.15">
      <c r="C4" s="2" t="s">
        <v>147</v>
      </c>
      <c r="D4" s="2" t="s">
        <v>140</v>
      </c>
      <c r="E4" s="3" t="s">
        <v>146</v>
      </c>
      <c r="F4" s="3" t="s">
        <v>145</v>
      </c>
      <c r="G4" s="3" t="s">
        <v>139</v>
      </c>
      <c r="H4" s="24"/>
      <c r="I4" s="20" t="s">
        <v>141</v>
      </c>
      <c r="J4" s="20">
        <v>43427</v>
      </c>
      <c r="K4" s="21">
        <v>43454</v>
      </c>
      <c r="L4" s="23" t="s">
        <v>142</v>
      </c>
      <c r="M4" s="2" t="str">
        <f>E4</f>
        <v>中国石油天然气集团有限公司</v>
      </c>
      <c r="N4" s="22" t="str">
        <f>VLOOKUP(M4,股权!$D$133:$F$211,3,FALSE)</f>
        <v>能源、房地产</v>
      </c>
      <c r="O4" s="22" t="str">
        <f>VLOOKUP(M4,股权!$D$133:$F$211,2,FALSE)</f>
        <v>郭爽</v>
      </c>
      <c r="P4" s="2" t="s">
        <v>144</v>
      </c>
      <c r="Q4" s="3" t="s">
        <v>143</v>
      </c>
      <c r="R4" s="3">
        <v>-222.37</v>
      </c>
      <c r="S4" s="23"/>
    </row>
    <row r="5" spans="3:19" ht="42.75" customHeight="1" x14ac:dyDescent="0.15">
      <c r="C5" s="2" t="s">
        <v>188</v>
      </c>
      <c r="D5" s="2" t="s">
        <v>386</v>
      </c>
      <c r="E5" s="3" t="s">
        <v>392</v>
      </c>
      <c r="F5" s="3" t="s">
        <v>391</v>
      </c>
      <c r="G5" s="3" t="s">
        <v>385</v>
      </c>
      <c r="H5" s="24"/>
      <c r="I5" s="20" t="s">
        <v>387</v>
      </c>
      <c r="J5" s="20">
        <v>43427</v>
      </c>
      <c r="K5" s="21">
        <v>43454</v>
      </c>
      <c r="L5" s="3" t="s">
        <v>390</v>
      </c>
      <c r="M5" s="2" t="str">
        <f>E5</f>
        <v>天津市宁河区国有资产监督管理委员会</v>
      </c>
      <c r="N5" s="22"/>
      <c r="O5" s="22"/>
      <c r="P5" s="2" t="s">
        <v>389</v>
      </c>
      <c r="Q5" s="3" t="s">
        <v>388</v>
      </c>
      <c r="R5" s="3">
        <v>-80.491388999999998</v>
      </c>
      <c r="S5" s="2"/>
    </row>
    <row r="6" spans="3:19" ht="42.75" customHeight="1" x14ac:dyDescent="0.15">
      <c r="C6" s="2" t="s">
        <v>147</v>
      </c>
      <c r="D6" s="2" t="s">
        <v>424</v>
      </c>
      <c r="E6" s="3" t="s">
        <v>425</v>
      </c>
      <c r="F6" s="3" t="s">
        <v>423</v>
      </c>
      <c r="G6" s="3" t="s">
        <v>421</v>
      </c>
      <c r="H6" s="24"/>
      <c r="I6" s="20" t="s">
        <v>422</v>
      </c>
      <c r="J6" s="20">
        <v>43427</v>
      </c>
      <c r="K6" s="21">
        <v>43454</v>
      </c>
      <c r="L6" s="3" t="s">
        <v>204</v>
      </c>
      <c r="M6" s="2" t="str">
        <f>E6</f>
        <v>中国兵器装备集团有限公司</v>
      </c>
      <c r="N6" s="22" t="str">
        <f>VLOOKUP(M6,股权!$D$133:$F$211,3,FALSE)</f>
        <v>机械/设备制造（专有设备）</v>
      </c>
      <c r="O6" s="22" t="str">
        <f>VLOOKUP(M6,股权!$D$133:$F$211,2,FALSE)</f>
        <v>王艳峰</v>
      </c>
      <c r="P6" s="2" t="s">
        <v>420</v>
      </c>
      <c r="Q6" s="3" t="s">
        <v>426</v>
      </c>
      <c r="R6" s="3" t="s">
        <v>204</v>
      </c>
      <c r="S6" s="2"/>
    </row>
    <row r="7" spans="3:19" ht="42.75" customHeight="1" x14ac:dyDescent="0.15">
      <c r="C7" s="2" t="s">
        <v>418</v>
      </c>
      <c r="D7" s="2" t="s">
        <v>204</v>
      </c>
      <c r="E7" s="3" t="s">
        <v>417</v>
      </c>
      <c r="F7" s="3" t="s">
        <v>415</v>
      </c>
      <c r="G7" s="3" t="s">
        <v>414</v>
      </c>
      <c r="H7" s="24"/>
      <c r="I7" s="20" t="s">
        <v>416</v>
      </c>
      <c r="J7" s="20">
        <v>43427</v>
      </c>
      <c r="K7" s="21">
        <v>43454</v>
      </c>
      <c r="L7" s="3" t="s">
        <v>204</v>
      </c>
      <c r="M7" s="2" t="str">
        <f>E7</f>
        <v>重庆市能源投资集团有限公司</v>
      </c>
      <c r="N7" s="22"/>
      <c r="O7" s="22"/>
      <c r="P7" s="2" t="s">
        <v>420</v>
      </c>
      <c r="Q7" s="3" t="s">
        <v>419</v>
      </c>
      <c r="R7" s="3" t="s">
        <v>204</v>
      </c>
      <c r="S7" s="2"/>
    </row>
    <row r="8" spans="3:19" ht="64.5" customHeight="1" x14ac:dyDescent="0.1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6"/>
    </row>
    <row r="9" spans="3:19" ht="32.25" customHeight="1" x14ac:dyDescent="0.1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6"/>
    </row>
    <row r="10" spans="3:19" x14ac:dyDescent="0.1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6"/>
    </row>
    <row r="11" spans="3:19" x14ac:dyDescent="0.1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6"/>
    </row>
    <row r="12" spans="3:19" ht="39.75" customHeight="1" x14ac:dyDescent="0.1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6"/>
    </row>
    <row r="13" spans="3:19" ht="51" customHeight="1" x14ac:dyDescent="0.1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6"/>
    </row>
    <row r="14" spans="3:19" x14ac:dyDescent="0.1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6"/>
    </row>
    <row r="15" spans="3:19" ht="29.25" customHeight="1" x14ac:dyDescent="0.1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6"/>
    </row>
    <row r="16" spans="3:19" x14ac:dyDescent="0.1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6"/>
    </row>
    <row r="17" spans="3:19" x14ac:dyDescent="0.1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6"/>
    </row>
    <row r="18" spans="3:19" x14ac:dyDescent="0.1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6"/>
    </row>
    <row r="19" spans="3:19" x14ac:dyDescent="0.1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6"/>
    </row>
    <row r="20" spans="3:19" x14ac:dyDescent="0.1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6"/>
    </row>
    <row r="21" spans="3:19" x14ac:dyDescent="0.1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6"/>
    </row>
    <row r="22" spans="3:19" x14ac:dyDescent="0.1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6"/>
    </row>
    <row r="23" spans="3:19" x14ac:dyDescent="0.1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6"/>
    </row>
    <row r="24" spans="3:19" x14ac:dyDescent="0.1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6"/>
    </row>
    <row r="25" spans="3:19" ht="29.25" customHeight="1" x14ac:dyDescent="0.1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6"/>
    </row>
    <row r="41" ht="14.25" customHeight="1" x14ac:dyDescent="0.15"/>
    <row r="133" spans="4:6" ht="16.5" x14ac:dyDescent="0.15">
      <c r="D133" s="4"/>
      <c r="E133" s="5"/>
      <c r="F133" s="6"/>
    </row>
    <row r="134" spans="4:6" ht="16.5" x14ac:dyDescent="0.15">
      <c r="D134" s="4"/>
      <c r="E134" s="5"/>
      <c r="F134" s="6"/>
    </row>
    <row r="135" spans="4:6" ht="16.5" x14ac:dyDescent="0.15">
      <c r="D135" s="4"/>
      <c r="E135" s="5"/>
      <c r="F135" s="6"/>
    </row>
    <row r="136" spans="4:6" ht="16.5" x14ac:dyDescent="0.15">
      <c r="D136" s="4"/>
      <c r="E136" s="5"/>
      <c r="F136" s="7"/>
    </row>
    <row r="137" spans="4:6" ht="16.5" x14ac:dyDescent="0.15">
      <c r="D137" s="4"/>
      <c r="E137" s="5"/>
      <c r="F137" s="7"/>
    </row>
    <row r="138" spans="4:6" ht="16.5" x14ac:dyDescent="0.15">
      <c r="D138" s="4"/>
      <c r="E138" s="5"/>
      <c r="F138" s="7"/>
    </row>
    <row r="139" spans="4:6" ht="16.5" x14ac:dyDescent="0.15">
      <c r="D139" s="4"/>
      <c r="E139" s="5"/>
      <c r="F139" s="7"/>
    </row>
    <row r="140" spans="4:6" ht="16.5" x14ac:dyDescent="0.15">
      <c r="D140" s="4"/>
      <c r="E140" s="5"/>
      <c r="F140" s="6"/>
    </row>
    <row r="141" spans="4:6" ht="16.5" x14ac:dyDescent="0.15">
      <c r="D141" s="4"/>
      <c r="E141" s="5"/>
      <c r="F141" s="6"/>
    </row>
    <row r="142" spans="4:6" ht="16.5" x14ac:dyDescent="0.15">
      <c r="D142" s="4"/>
      <c r="E142" s="5"/>
      <c r="F142" s="6"/>
    </row>
    <row r="143" spans="4:6" ht="16.5" x14ac:dyDescent="0.15">
      <c r="D143" s="4"/>
      <c r="E143" s="5"/>
      <c r="F143" s="6"/>
    </row>
    <row r="144" spans="4:6" ht="16.5" x14ac:dyDescent="0.15">
      <c r="D144" s="4"/>
      <c r="E144" s="5"/>
      <c r="F144" s="6"/>
    </row>
    <row r="145" spans="4:6" ht="16.5" x14ac:dyDescent="0.15">
      <c r="D145" s="4"/>
      <c r="E145" s="5"/>
      <c r="F145" s="6"/>
    </row>
    <row r="146" spans="4:6" ht="16.5" x14ac:dyDescent="0.15">
      <c r="D146" s="4"/>
      <c r="E146" s="5"/>
      <c r="F146" s="6"/>
    </row>
    <row r="147" spans="4:6" ht="16.5" x14ac:dyDescent="0.15">
      <c r="D147" s="4"/>
      <c r="E147" s="5"/>
      <c r="F147" s="7"/>
    </row>
    <row r="148" spans="4:6" ht="16.5" x14ac:dyDescent="0.15">
      <c r="D148" s="4"/>
      <c r="E148" s="5"/>
      <c r="F148" s="6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6"/>
    </row>
    <row r="152" spans="4:6" ht="16.5" x14ac:dyDescent="0.15">
      <c r="D152" s="4"/>
      <c r="E152" s="5"/>
      <c r="F152" s="6"/>
    </row>
    <row r="153" spans="4:6" ht="16.5" x14ac:dyDescent="0.15">
      <c r="D153" s="4"/>
      <c r="E153" s="5"/>
      <c r="F153" s="6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7"/>
    </row>
    <row r="156" spans="4:6" ht="16.5" x14ac:dyDescent="0.15">
      <c r="D156" s="4"/>
      <c r="E156" s="5"/>
      <c r="F156" s="7"/>
    </row>
    <row r="157" spans="4:6" ht="16.5" x14ac:dyDescent="0.15">
      <c r="D157" s="4"/>
      <c r="E157" s="5"/>
      <c r="F157" s="7"/>
    </row>
    <row r="158" spans="4:6" ht="16.5" x14ac:dyDescent="0.15">
      <c r="D158" s="4"/>
      <c r="E158" s="5"/>
      <c r="F158" s="7"/>
    </row>
    <row r="159" spans="4:6" ht="16.5" x14ac:dyDescent="0.15">
      <c r="D159" s="4"/>
      <c r="E159" s="5"/>
      <c r="F159" s="7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6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7"/>
    </row>
    <row r="164" spans="4:6" ht="16.5" x14ac:dyDescent="0.15">
      <c r="D164" s="4"/>
      <c r="E164" s="5"/>
      <c r="F164" s="6"/>
    </row>
    <row r="165" spans="4:6" ht="16.5" x14ac:dyDescent="0.15">
      <c r="D165" s="4"/>
      <c r="E165" s="5"/>
      <c r="F165" s="6"/>
    </row>
    <row r="166" spans="4:6" ht="16.5" x14ac:dyDescent="0.15">
      <c r="D166" s="4"/>
      <c r="E166" s="5"/>
      <c r="F166" s="6"/>
    </row>
    <row r="167" spans="4:6" ht="16.5" x14ac:dyDescent="0.15">
      <c r="D167" s="4"/>
      <c r="E167" s="5"/>
      <c r="F167" s="6"/>
    </row>
    <row r="168" spans="4:6" ht="16.5" x14ac:dyDescent="0.15">
      <c r="D168" s="4"/>
      <c r="E168" s="5"/>
      <c r="F168" s="6"/>
    </row>
    <row r="169" spans="4:6" ht="16.5" x14ac:dyDescent="0.15">
      <c r="D169" s="4"/>
      <c r="E169" s="5"/>
      <c r="F169" s="7"/>
    </row>
    <row r="170" spans="4:6" ht="16.5" x14ac:dyDescent="0.15">
      <c r="D170" s="4"/>
      <c r="E170" s="5"/>
      <c r="F170" s="7"/>
    </row>
    <row r="171" spans="4:6" ht="16.5" x14ac:dyDescent="0.15">
      <c r="D171" s="4"/>
      <c r="E171" s="8"/>
      <c r="F171" s="7"/>
    </row>
    <row r="172" spans="4:6" ht="16.5" x14ac:dyDescent="0.15">
      <c r="D172" s="4"/>
      <c r="E172" s="8"/>
      <c r="F172" s="7"/>
    </row>
    <row r="173" spans="4:6" ht="16.5" x14ac:dyDescent="0.15">
      <c r="D173" s="4"/>
      <c r="E173" s="8"/>
      <c r="F173" s="6"/>
    </row>
    <row r="174" spans="4:6" ht="16.5" x14ac:dyDescent="0.15">
      <c r="D174" s="4"/>
      <c r="E174" s="8"/>
      <c r="F174" s="6"/>
    </row>
    <row r="175" spans="4:6" ht="16.5" x14ac:dyDescent="0.15">
      <c r="D175" s="4"/>
      <c r="E175" s="8"/>
      <c r="F175" s="7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6"/>
    </row>
    <row r="178" spans="4:6" ht="16.5" x14ac:dyDescent="0.15">
      <c r="D178" s="4"/>
      <c r="E178" s="5"/>
      <c r="F178" s="6"/>
    </row>
    <row r="179" spans="4:6" ht="16.5" x14ac:dyDescent="0.15">
      <c r="D179" s="4"/>
      <c r="E179" s="5"/>
      <c r="F179" s="6"/>
    </row>
    <row r="180" spans="4:6" ht="16.5" x14ac:dyDescent="0.15">
      <c r="D180" s="4"/>
      <c r="E180" s="5"/>
      <c r="F180" s="7"/>
    </row>
    <row r="181" spans="4:6" ht="16.5" x14ac:dyDescent="0.15">
      <c r="D181" s="4"/>
      <c r="E181" s="5"/>
      <c r="F181" s="7"/>
    </row>
    <row r="182" spans="4:6" ht="16.5" x14ac:dyDescent="0.15">
      <c r="D182" s="4"/>
      <c r="E182" s="5"/>
      <c r="F182" s="7"/>
    </row>
    <row r="183" spans="4:6" ht="16.5" x14ac:dyDescent="0.15">
      <c r="D183" s="4"/>
      <c r="E183" s="5"/>
      <c r="F183" s="6"/>
    </row>
    <row r="184" spans="4:6" ht="16.5" x14ac:dyDescent="0.15">
      <c r="D184" s="4"/>
      <c r="E184" s="5"/>
      <c r="F184" s="6"/>
    </row>
    <row r="185" spans="4:6" ht="16.5" x14ac:dyDescent="0.15">
      <c r="D185" s="4"/>
      <c r="E185" s="5"/>
      <c r="F185" s="6"/>
    </row>
    <row r="186" spans="4:6" ht="16.5" x14ac:dyDescent="0.15">
      <c r="D186" s="4"/>
      <c r="E186" s="5"/>
      <c r="F186" s="7"/>
    </row>
    <row r="187" spans="4:6" ht="16.5" x14ac:dyDescent="0.15">
      <c r="D187" s="4"/>
      <c r="E187" s="9"/>
      <c r="F187" s="7"/>
    </row>
    <row r="188" spans="4:6" ht="16.5" x14ac:dyDescent="0.15">
      <c r="D188" s="4"/>
      <c r="E188" s="5"/>
      <c r="F188" s="6"/>
    </row>
    <row r="189" spans="4:6" ht="16.5" x14ac:dyDescent="0.15">
      <c r="D189" s="4"/>
      <c r="E189" s="5"/>
      <c r="F189" s="6"/>
    </row>
    <row r="190" spans="4:6" ht="16.5" x14ac:dyDescent="0.15">
      <c r="D190" s="4"/>
      <c r="E190" s="5"/>
      <c r="F190" s="6"/>
    </row>
    <row r="191" spans="4:6" ht="16.5" x14ac:dyDescent="0.15">
      <c r="D191" s="4"/>
      <c r="E191" s="5"/>
      <c r="F191" s="7"/>
    </row>
    <row r="192" spans="4:6" ht="15" x14ac:dyDescent="0.15">
      <c r="D192" s="10"/>
      <c r="E192" s="10"/>
      <c r="F192" s="10"/>
    </row>
  </sheetData>
  <sortState ref="C4:S7">
    <sortCondition ref="P4:P7"/>
    <sortCondition ref="C4:C7" customList="央企,部委,市属,民营"/>
    <sortCondition ref="D4:D7"/>
  </sortState>
  <mergeCells count="1">
    <mergeCell ref="C2:S2"/>
  </mergeCells>
  <phoneticPr fontId="10" type="noConversion"/>
  <conditionalFormatting sqref="C2">
    <cfRule type="duplicateValues" dxfId="58" priority="10"/>
    <cfRule type="duplicateValues" dxfId="57" priority="11"/>
    <cfRule type="duplicateValues" dxfId="56" priority="12"/>
  </conditionalFormatting>
  <conditionalFormatting sqref="D3">
    <cfRule type="duplicateValues" dxfId="55" priority="19"/>
    <cfRule type="duplicateValues" dxfId="54" priority="20"/>
    <cfRule type="duplicateValues" dxfId="53" priority="21"/>
  </conditionalFormatting>
  <conditionalFormatting sqref="E187">
    <cfRule type="duplicateValues" dxfId="52" priority="7"/>
    <cfRule type="duplicateValues" priority="8"/>
  </conditionalFormatting>
  <conditionalFormatting sqref="G1:G7 G26:G1048576">
    <cfRule type="duplicateValues" dxfId="51" priority="4"/>
  </conditionalFormatting>
  <conditionalFormatting sqref="D8:D25 R8:R25">
    <cfRule type="duplicateValues" dxfId="1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L1:L7 L26:L1048576</xm:sqref>
        </x14:conditionalFormatting>
        <x14:conditionalFormatting xmlns:xm="http://schemas.microsoft.com/office/excel/2006/main">
          <x14:cfRule type="containsText" priority="2" operator="containsText" id="{FEBC5103-63FA-4133-86D1-79C7FA3CF2EC}">
            <xm:f>NOT(ISERROR(SEARCH("北京智德盛投资顾问有限公司",I8)))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4E563857-B1A0-4B8B-A1E8-643213917B59}">
            <xm:f>NOT(ISERROR(SEARCH("智德盛投资顾问（上海）有限公司",I8)))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I8:I25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1"/>
  <sheetViews>
    <sheetView showGridLines="0" zoomScale="70" zoomScaleNormal="70" workbookViewId="0">
      <selection activeCell="H13" sqref="H13"/>
    </sheetView>
  </sheetViews>
  <sheetFormatPr defaultColWidth="9" defaultRowHeight="13.5" x14ac:dyDescent="0.15"/>
  <cols>
    <col min="1" max="3" width="9" style="1"/>
    <col min="4" max="4" width="23.375" style="1" customWidth="1"/>
    <col min="5" max="5" width="30.125" style="1" customWidth="1"/>
    <col min="6" max="6" width="26" style="1" customWidth="1"/>
    <col min="7" max="7" width="25.75" style="1" customWidth="1"/>
    <col min="8" max="8" width="18.125" style="25" customWidth="1"/>
    <col min="9" max="9" width="12.625" style="1" customWidth="1"/>
    <col min="10" max="10" width="16.5" style="1" customWidth="1"/>
    <col min="11" max="11" width="18.375" style="1" customWidth="1"/>
    <col min="12" max="12" width="19.75" style="1" customWidth="1"/>
    <col min="13" max="13" width="19.125" style="1" customWidth="1"/>
    <col min="14" max="14" width="15.625" style="1" customWidth="1"/>
    <col min="15" max="17" width="9" style="1"/>
    <col min="18" max="18" width="20.25" style="1" customWidth="1"/>
    <col min="19" max="19" width="19.375" style="1" customWidth="1"/>
    <col min="20" max="16384" width="9" style="1"/>
  </cols>
  <sheetData>
    <row r="2" spans="3:19" ht="37.5" customHeight="1" x14ac:dyDescent="0.15">
      <c r="C2" s="31" t="s">
        <v>36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9.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123</v>
      </c>
      <c r="S3" s="17" t="s">
        <v>122</v>
      </c>
    </row>
    <row r="4" spans="3:19" ht="65.25" customHeight="1" x14ac:dyDescent="0.15">
      <c r="C4" s="2" t="s">
        <v>172</v>
      </c>
      <c r="D4" s="2" t="s">
        <v>166</v>
      </c>
      <c r="E4" s="3" t="s">
        <v>171</v>
      </c>
      <c r="F4" s="2" t="s">
        <v>170</v>
      </c>
      <c r="G4" s="2" t="s">
        <v>165</v>
      </c>
      <c r="H4" s="24">
        <v>130.4325</v>
      </c>
      <c r="I4" s="2" t="s">
        <v>167</v>
      </c>
      <c r="J4" s="20">
        <v>43427</v>
      </c>
      <c r="K4" s="21">
        <v>43454</v>
      </c>
      <c r="L4" s="3" t="s">
        <v>168</v>
      </c>
      <c r="M4" s="2" t="str">
        <f>E4</f>
        <v>中国保利集团有限公司</v>
      </c>
      <c r="N4" s="22" t="str">
        <f>VLOOKUP(M4,股权!$D$133:$F$211,3,FALSE)</f>
        <v>建筑/房地产</v>
      </c>
      <c r="O4" s="22" t="str">
        <f>VLOOKUP(M4,股权!$D$133:$F$211,2,FALSE)</f>
        <v>王艳峰</v>
      </c>
      <c r="P4" s="22" t="s">
        <v>153</v>
      </c>
      <c r="Q4" s="22" t="s">
        <v>169</v>
      </c>
      <c r="R4" s="22">
        <v>25.37</v>
      </c>
      <c r="S4" s="2"/>
    </row>
    <row r="5" spans="3:19" ht="45.75" customHeight="1" x14ac:dyDescent="0.15">
      <c r="C5" s="2" t="s">
        <v>164</v>
      </c>
      <c r="D5" s="2" t="s">
        <v>158</v>
      </c>
      <c r="E5" s="3" t="s">
        <v>163</v>
      </c>
      <c r="F5" s="3" t="s">
        <v>162</v>
      </c>
      <c r="G5" s="3" t="s">
        <v>157</v>
      </c>
      <c r="H5" s="24">
        <v>2052.6</v>
      </c>
      <c r="I5" s="20" t="s">
        <v>159</v>
      </c>
      <c r="J5" s="20">
        <v>43427</v>
      </c>
      <c r="K5" s="21">
        <v>43454</v>
      </c>
      <c r="L5" s="3" t="s">
        <v>160</v>
      </c>
      <c r="M5" s="2" t="str">
        <f>E5</f>
        <v>教育部</v>
      </c>
      <c r="N5" s="22"/>
      <c r="O5" s="22"/>
      <c r="P5" s="22" t="s">
        <v>153</v>
      </c>
      <c r="Q5" s="22" t="s">
        <v>161</v>
      </c>
      <c r="R5" s="22">
        <v>-1288.21</v>
      </c>
      <c r="S5" s="2"/>
    </row>
    <row r="6" spans="3:19" ht="53.25" customHeight="1" x14ac:dyDescent="0.15">
      <c r="C6" s="2" t="s">
        <v>156</v>
      </c>
      <c r="D6" s="2" t="s">
        <v>149</v>
      </c>
      <c r="E6" s="3" t="s">
        <v>155</v>
      </c>
      <c r="F6" s="3" t="s">
        <v>154</v>
      </c>
      <c r="G6" s="3" t="s">
        <v>148</v>
      </c>
      <c r="H6" s="24">
        <v>1E-4</v>
      </c>
      <c r="I6" s="20" t="s">
        <v>150</v>
      </c>
      <c r="J6" s="20">
        <v>43427</v>
      </c>
      <c r="K6" s="21">
        <v>43454</v>
      </c>
      <c r="L6" s="3" t="s">
        <v>151</v>
      </c>
      <c r="M6" s="2" t="str">
        <f>E6</f>
        <v>工业和信息化部</v>
      </c>
      <c r="N6" s="22"/>
      <c r="O6" s="22"/>
      <c r="P6" s="22" t="s">
        <v>153</v>
      </c>
      <c r="Q6" s="22" t="s">
        <v>152</v>
      </c>
      <c r="R6" s="22">
        <v>-251.43</v>
      </c>
      <c r="S6" s="2"/>
    </row>
    <row r="7" spans="3:19" ht="49.5" customHeight="1" x14ac:dyDescent="0.15">
      <c r="C7" s="2" t="s">
        <v>188</v>
      </c>
      <c r="D7" s="2" t="s">
        <v>182</v>
      </c>
      <c r="E7" s="3" t="s">
        <v>179</v>
      </c>
      <c r="F7" s="3" t="s">
        <v>187</v>
      </c>
      <c r="G7" s="3" t="s">
        <v>181</v>
      </c>
      <c r="H7" s="24">
        <v>778.19</v>
      </c>
      <c r="I7" s="20" t="s">
        <v>183</v>
      </c>
      <c r="J7" s="20">
        <v>43427</v>
      </c>
      <c r="K7" s="21">
        <v>43454</v>
      </c>
      <c r="L7" s="3" t="s">
        <v>184</v>
      </c>
      <c r="M7" s="2" t="str">
        <f>E7</f>
        <v>北京汽车集团有限公司</v>
      </c>
      <c r="N7" s="22"/>
      <c r="O7" s="22"/>
      <c r="P7" s="22" t="s">
        <v>186</v>
      </c>
      <c r="Q7" s="3" t="s">
        <v>185</v>
      </c>
      <c r="R7" s="3">
        <v>247.15</v>
      </c>
      <c r="S7" s="2"/>
    </row>
    <row r="8" spans="3:19" ht="70.5" customHeight="1" x14ac:dyDescent="0.15">
      <c r="C8" s="2" t="s">
        <v>180</v>
      </c>
      <c r="D8" s="2" t="s">
        <v>174</v>
      </c>
      <c r="E8" s="3" t="s">
        <v>179</v>
      </c>
      <c r="F8" s="3" t="s">
        <v>178</v>
      </c>
      <c r="G8" s="28" t="s">
        <v>173</v>
      </c>
      <c r="H8" s="24">
        <v>397253.66</v>
      </c>
      <c r="I8" s="20" t="s">
        <v>175</v>
      </c>
      <c r="J8" s="20">
        <v>43427</v>
      </c>
      <c r="K8" s="21">
        <v>43454</v>
      </c>
      <c r="L8" s="3" t="s">
        <v>176</v>
      </c>
      <c r="M8" s="2" t="str">
        <f>E8</f>
        <v>北京汽车集团有限公司</v>
      </c>
      <c r="N8" s="22"/>
      <c r="O8" s="22"/>
      <c r="P8" s="22" t="s">
        <v>153</v>
      </c>
      <c r="Q8" s="3" t="s">
        <v>177</v>
      </c>
      <c r="R8" s="3">
        <v>-27468.71</v>
      </c>
      <c r="S8" s="2"/>
    </row>
    <row r="9" spans="3:19" ht="49.5" customHeight="1" x14ac:dyDescent="0.15">
      <c r="C9" s="2" t="s">
        <v>308</v>
      </c>
      <c r="D9" s="2" t="s">
        <v>312</v>
      </c>
      <c r="E9" s="3" t="s">
        <v>315</v>
      </c>
      <c r="F9" s="3" t="s">
        <v>314</v>
      </c>
      <c r="G9" s="3" t="s">
        <v>311</v>
      </c>
      <c r="H9" s="24">
        <v>152.91999999999999</v>
      </c>
      <c r="I9" s="20" t="s">
        <v>313</v>
      </c>
      <c r="J9" s="20">
        <v>43427</v>
      </c>
      <c r="K9" s="21">
        <v>43454</v>
      </c>
      <c r="L9" s="23" t="s">
        <v>317</v>
      </c>
      <c r="M9" s="2" t="str">
        <f>E9</f>
        <v>中国建材集团有限公司</v>
      </c>
      <c r="N9" s="22" t="str">
        <f>VLOOKUP(M9,股权!$D$133:$F$211,3,FALSE)</f>
        <v>建筑/房地产</v>
      </c>
      <c r="O9" s="22" t="str">
        <f>VLOOKUP(M9,股权!$D$133:$F$211,2,FALSE)</f>
        <v>王艳峰</v>
      </c>
      <c r="P9" s="22" t="s">
        <v>305</v>
      </c>
      <c r="Q9" s="3" t="s">
        <v>316</v>
      </c>
      <c r="R9" s="3">
        <v>231.92351099999999</v>
      </c>
      <c r="S9" s="2"/>
    </row>
    <row r="10" spans="3:19" ht="70.5" customHeight="1" x14ac:dyDescent="0.15">
      <c r="C10" s="2" t="s">
        <v>292</v>
      </c>
      <c r="D10" s="2" t="s">
        <v>287</v>
      </c>
      <c r="E10" s="3" t="s">
        <v>290</v>
      </c>
      <c r="F10" s="3" t="s">
        <v>291</v>
      </c>
      <c r="G10" s="28" t="s">
        <v>286</v>
      </c>
      <c r="H10" s="24">
        <v>6000</v>
      </c>
      <c r="I10" s="20" t="s">
        <v>288</v>
      </c>
      <c r="J10" s="20">
        <v>43427</v>
      </c>
      <c r="K10" s="21">
        <v>43454</v>
      </c>
      <c r="L10" s="3" t="s">
        <v>294</v>
      </c>
      <c r="M10" s="2" t="str">
        <f>E10</f>
        <v>国家开发投资集团有限公司</v>
      </c>
      <c r="N10" s="22"/>
      <c r="O10" s="22"/>
      <c r="P10" s="22" t="s">
        <v>289</v>
      </c>
      <c r="Q10" s="3" t="s">
        <v>293</v>
      </c>
      <c r="R10" s="3">
        <v>5184.094865</v>
      </c>
      <c r="S10" s="2"/>
    </row>
    <row r="11" spans="3:19" ht="70.5" customHeight="1" x14ac:dyDescent="0.15">
      <c r="C11" s="2" t="s">
        <v>308</v>
      </c>
      <c r="D11" s="2" t="s">
        <v>303</v>
      </c>
      <c r="E11" s="3" t="s">
        <v>307</v>
      </c>
      <c r="F11" s="3" t="s">
        <v>306</v>
      </c>
      <c r="G11" s="3" t="s">
        <v>302</v>
      </c>
      <c r="H11" s="24">
        <v>2580</v>
      </c>
      <c r="I11" s="20" t="s">
        <v>304</v>
      </c>
      <c r="J11" s="20">
        <v>43427</v>
      </c>
      <c r="K11" s="21">
        <v>43454</v>
      </c>
      <c r="L11" s="3" t="s">
        <v>310</v>
      </c>
      <c r="M11" s="2" t="str">
        <f>E11</f>
        <v>国家开发投资集团有限公司</v>
      </c>
      <c r="N11" s="22"/>
      <c r="O11" s="22"/>
      <c r="P11" s="22" t="s">
        <v>305</v>
      </c>
      <c r="Q11" s="3" t="s">
        <v>309</v>
      </c>
      <c r="R11" s="3">
        <v>-1493.86</v>
      </c>
      <c r="S11" s="2"/>
    </row>
    <row r="12" spans="3:19" ht="70.5" customHeight="1" x14ac:dyDescent="0.15">
      <c r="C12" s="2" t="s">
        <v>283</v>
      </c>
      <c r="D12" s="2" t="s">
        <v>278</v>
      </c>
      <c r="E12" s="3" t="s">
        <v>282</v>
      </c>
      <c r="F12" s="3" t="s">
        <v>281</v>
      </c>
      <c r="G12" s="28" t="s">
        <v>277</v>
      </c>
      <c r="H12" s="24">
        <v>18170.628000000001</v>
      </c>
      <c r="I12" s="20" t="s">
        <v>279</v>
      </c>
      <c r="J12" s="20">
        <v>43427</v>
      </c>
      <c r="K12" s="21">
        <v>43454</v>
      </c>
      <c r="L12" s="3" t="s">
        <v>285</v>
      </c>
      <c r="M12" s="2" t="str">
        <f>E12</f>
        <v xml:space="preserve"> 中华人民共和国农业农村部</v>
      </c>
      <c r="N12" s="22"/>
      <c r="O12" s="22"/>
      <c r="P12" s="22" t="s">
        <v>280</v>
      </c>
      <c r="Q12" s="3" t="s">
        <v>284</v>
      </c>
      <c r="R12" s="3">
        <v>1709.12</v>
      </c>
      <c r="S12" s="2"/>
    </row>
    <row r="13" spans="3:19" ht="70.5" customHeight="1" x14ac:dyDescent="0.15">
      <c r="C13" s="2" t="s">
        <v>298</v>
      </c>
      <c r="D13" s="2" t="s">
        <v>296</v>
      </c>
      <c r="E13" s="3" t="s">
        <v>273</v>
      </c>
      <c r="F13" s="3" t="s">
        <v>297</v>
      </c>
      <c r="G13" s="28" t="s">
        <v>295</v>
      </c>
      <c r="H13" s="24">
        <v>75600</v>
      </c>
      <c r="I13" s="20" t="s">
        <v>301</v>
      </c>
      <c r="J13" s="20">
        <v>43427</v>
      </c>
      <c r="K13" s="21">
        <v>43454</v>
      </c>
      <c r="L13" s="3" t="s">
        <v>300</v>
      </c>
      <c r="M13" s="2" t="str">
        <f>E13</f>
        <v>上海国际集团有限公司</v>
      </c>
      <c r="N13" s="22"/>
      <c r="O13" s="22"/>
      <c r="P13" s="22" t="s">
        <v>299</v>
      </c>
      <c r="Q13" s="3" t="s">
        <v>275</v>
      </c>
      <c r="R13" s="3">
        <v>5303.9100079999998</v>
      </c>
      <c r="S13" s="2"/>
    </row>
    <row r="14" spans="3:19" ht="70.5" customHeight="1" x14ac:dyDescent="0.15">
      <c r="C14" s="2" t="s">
        <v>274</v>
      </c>
      <c r="D14" s="2" t="s">
        <v>271</v>
      </c>
      <c r="E14" s="3" t="s">
        <v>273</v>
      </c>
      <c r="F14" s="3" t="s">
        <v>272</v>
      </c>
      <c r="G14" s="28" t="s">
        <v>269</v>
      </c>
      <c r="H14" s="24">
        <v>21300</v>
      </c>
      <c r="I14" s="20" t="s">
        <v>270</v>
      </c>
      <c r="J14" s="20">
        <v>43427</v>
      </c>
      <c r="K14" s="21">
        <v>43454</v>
      </c>
      <c r="L14" s="3" t="s">
        <v>276</v>
      </c>
      <c r="M14" s="2" t="str">
        <f>E14</f>
        <v>上海国际集团有限公司</v>
      </c>
      <c r="N14" s="22"/>
      <c r="O14" s="22"/>
      <c r="P14" s="22" t="s">
        <v>267</v>
      </c>
      <c r="Q14" s="3" t="s">
        <v>275</v>
      </c>
      <c r="R14" s="3">
        <v>5303.9100079999998</v>
      </c>
      <c r="S14" s="2"/>
    </row>
    <row r="15" spans="3:19" ht="49.5" x14ac:dyDescent="0.15">
      <c r="C15" s="2" t="s">
        <v>265</v>
      </c>
      <c r="D15" s="2" t="s">
        <v>260</v>
      </c>
      <c r="E15" s="2" t="s">
        <v>264</v>
      </c>
      <c r="F15" s="2" t="s">
        <v>263</v>
      </c>
      <c r="G15" s="2" t="s">
        <v>259</v>
      </c>
      <c r="H15" s="24">
        <v>987</v>
      </c>
      <c r="I15" s="2" t="s">
        <v>261</v>
      </c>
      <c r="J15" s="20">
        <v>43427</v>
      </c>
      <c r="K15" s="21">
        <v>43440</v>
      </c>
      <c r="L15" s="22" t="s">
        <v>268</v>
      </c>
      <c r="M15" s="2" t="str">
        <f>E15</f>
        <v>——</v>
      </c>
      <c r="N15" s="22"/>
      <c r="O15" s="22"/>
      <c r="P15" s="22" t="s">
        <v>267</v>
      </c>
      <c r="Q15" s="2" t="s">
        <v>266</v>
      </c>
      <c r="R15" s="2" t="s">
        <v>262</v>
      </c>
      <c r="S15" s="2"/>
    </row>
    <row r="16" spans="3:19" ht="33" x14ac:dyDescent="0.15">
      <c r="C16" s="2" t="s">
        <v>401</v>
      </c>
      <c r="D16" s="2" t="s">
        <v>394</v>
      </c>
      <c r="E16" s="3" t="s">
        <v>400</v>
      </c>
      <c r="F16" s="3" t="s">
        <v>399</v>
      </c>
      <c r="G16" s="3" t="s">
        <v>393</v>
      </c>
      <c r="H16" s="24">
        <v>577</v>
      </c>
      <c r="I16" s="20" t="s">
        <v>395</v>
      </c>
      <c r="J16" s="20">
        <v>43427</v>
      </c>
      <c r="K16" s="21">
        <v>43454</v>
      </c>
      <c r="L16" s="3" t="s">
        <v>396</v>
      </c>
      <c r="M16" s="2" t="str">
        <f>E16</f>
        <v>国家电网有限公司</v>
      </c>
      <c r="N16" s="22" t="str">
        <f>VLOOKUP(M16,股权!$D$133:$F$211,3,FALSE)</f>
        <v>能源、房地产</v>
      </c>
      <c r="O16" s="22" t="str">
        <f>VLOOKUP(M16,股权!$D$133:$F$211,2,FALSE)</f>
        <v>郭爽</v>
      </c>
      <c r="P16" s="22" t="s">
        <v>398</v>
      </c>
      <c r="Q16" s="3" t="s">
        <v>397</v>
      </c>
      <c r="R16" s="3">
        <v>210.78</v>
      </c>
      <c r="S16" s="2"/>
    </row>
    <row r="17" spans="3:19" x14ac:dyDescent="0.1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6"/>
    </row>
    <row r="18" spans="3:19" x14ac:dyDescent="0.1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6"/>
    </row>
    <row r="19" spans="3:19" ht="39.75" customHeight="1" x14ac:dyDescent="0.1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6"/>
    </row>
    <row r="20" spans="3:19" x14ac:dyDescent="0.1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6"/>
    </row>
    <row r="21" spans="3:19" x14ac:dyDescent="0.1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6"/>
    </row>
    <row r="22" spans="3:19" x14ac:dyDescent="0.1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6"/>
    </row>
    <row r="23" spans="3:19" x14ac:dyDescent="0.1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6"/>
    </row>
    <row r="24" spans="3:19" x14ac:dyDescent="0.1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6"/>
    </row>
    <row r="25" spans="3:19" ht="14.25" customHeight="1" x14ac:dyDescent="0.1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6"/>
    </row>
    <row r="27" spans="3:19" ht="33" customHeight="1" x14ac:dyDescent="0.15">
      <c r="E27" s="27"/>
    </row>
    <row r="34" ht="33" customHeight="1" x14ac:dyDescent="0.15"/>
    <row r="55" ht="49.5" customHeight="1" x14ac:dyDescent="0.15"/>
    <row r="133" spans="4:6" ht="16.5" x14ac:dyDescent="0.15">
      <c r="D133" s="4" t="s">
        <v>50</v>
      </c>
      <c r="E133" s="11" t="s">
        <v>68</v>
      </c>
      <c r="F133" s="12" t="s">
        <v>21</v>
      </c>
    </row>
    <row r="134" spans="4:6" ht="16.5" x14ac:dyDescent="0.15">
      <c r="D134" s="4" t="s">
        <v>69</v>
      </c>
      <c r="E134" s="11" t="s">
        <v>68</v>
      </c>
      <c r="F134" s="12" t="s">
        <v>21</v>
      </c>
    </row>
    <row r="135" spans="4:6" ht="16.5" x14ac:dyDescent="0.15">
      <c r="D135" s="4" t="s">
        <v>52</v>
      </c>
      <c r="E135" s="11" t="s">
        <v>68</v>
      </c>
      <c r="F135" s="12" t="s">
        <v>21</v>
      </c>
    </row>
    <row r="136" spans="4:6" ht="16.5" x14ac:dyDescent="0.15">
      <c r="D136" s="4" t="s">
        <v>51</v>
      </c>
      <c r="E136" s="11" t="s">
        <v>68</v>
      </c>
      <c r="F136" s="12" t="s">
        <v>21</v>
      </c>
    </row>
    <row r="137" spans="4:6" ht="16.5" x14ac:dyDescent="0.15">
      <c r="D137" s="4" t="s">
        <v>70</v>
      </c>
      <c r="E137" s="11" t="s">
        <v>68</v>
      </c>
      <c r="F137" s="7" t="s">
        <v>21</v>
      </c>
    </row>
    <row r="138" spans="4:6" ht="16.5" x14ac:dyDescent="0.15">
      <c r="D138" s="4" t="s">
        <v>72</v>
      </c>
      <c r="E138" s="11" t="s">
        <v>125</v>
      </c>
      <c r="F138" s="7" t="s">
        <v>71</v>
      </c>
    </row>
    <row r="139" spans="4:6" ht="16.5" x14ac:dyDescent="0.15">
      <c r="D139" s="4" t="s">
        <v>126</v>
      </c>
      <c r="E139" s="11" t="s">
        <v>125</v>
      </c>
      <c r="F139" s="7" t="s">
        <v>71</v>
      </c>
    </row>
    <row r="140" spans="4:6" ht="16.5" x14ac:dyDescent="0.15">
      <c r="D140" s="4" t="s">
        <v>20</v>
      </c>
      <c r="E140" s="11" t="s">
        <v>68</v>
      </c>
      <c r="F140" s="7" t="s">
        <v>71</v>
      </c>
    </row>
    <row r="141" spans="4:6" ht="16.5" x14ac:dyDescent="0.15">
      <c r="D141" s="4" t="s">
        <v>25</v>
      </c>
      <c r="E141" s="11" t="s">
        <v>68</v>
      </c>
      <c r="F141" s="7" t="s">
        <v>71</v>
      </c>
    </row>
    <row r="142" spans="4:6" ht="16.5" x14ac:dyDescent="0.15">
      <c r="D142" s="4" t="s">
        <v>63</v>
      </c>
      <c r="E142" s="11" t="s">
        <v>125</v>
      </c>
      <c r="F142" s="12" t="s">
        <v>73</v>
      </c>
    </row>
    <row r="143" spans="4:6" ht="16.5" x14ac:dyDescent="0.15">
      <c r="D143" s="4" t="s">
        <v>74</v>
      </c>
      <c r="E143" s="11" t="s">
        <v>125</v>
      </c>
      <c r="F143" s="12" t="s">
        <v>73</v>
      </c>
    </row>
    <row r="144" spans="4:6" ht="16.5" x14ac:dyDescent="0.15">
      <c r="D144" s="4" t="s">
        <v>75</v>
      </c>
      <c r="E144" s="11" t="s">
        <v>68</v>
      </c>
      <c r="F144" s="12" t="s">
        <v>73</v>
      </c>
    </row>
    <row r="145" spans="4:6" ht="16.5" x14ac:dyDescent="0.15">
      <c r="D145" s="4" t="s">
        <v>76</v>
      </c>
      <c r="E145" s="11" t="s">
        <v>125</v>
      </c>
      <c r="F145" s="12" t="s">
        <v>73</v>
      </c>
    </row>
    <row r="146" spans="4:6" ht="16.5" x14ac:dyDescent="0.15">
      <c r="D146" s="4" t="s">
        <v>77</v>
      </c>
      <c r="E146" s="11" t="s">
        <v>68</v>
      </c>
      <c r="F146" s="12" t="s">
        <v>73</v>
      </c>
    </row>
    <row r="147" spans="4:6" ht="16.5" x14ac:dyDescent="0.15">
      <c r="D147" s="4" t="s">
        <v>54</v>
      </c>
      <c r="E147" s="11" t="s">
        <v>68</v>
      </c>
      <c r="F147" s="12" t="s">
        <v>127</v>
      </c>
    </row>
    <row r="148" spans="4:6" ht="16.5" x14ac:dyDescent="0.15">
      <c r="D148" s="4" t="s">
        <v>64</v>
      </c>
      <c r="E148" s="11" t="s">
        <v>68</v>
      </c>
      <c r="F148" s="12" t="s">
        <v>127</v>
      </c>
    </row>
    <row r="149" spans="4:6" ht="16.5" x14ac:dyDescent="0.15">
      <c r="D149" s="4" t="s">
        <v>78</v>
      </c>
      <c r="E149" s="11" t="s">
        <v>68</v>
      </c>
      <c r="F149" s="12" t="s">
        <v>127</v>
      </c>
    </row>
    <row r="150" spans="4:6" ht="16.5" x14ac:dyDescent="0.15">
      <c r="D150" s="4" t="s">
        <v>128</v>
      </c>
      <c r="E150" s="11" t="s">
        <v>68</v>
      </c>
      <c r="F150" s="12" t="s">
        <v>127</v>
      </c>
    </row>
    <row r="151" spans="4:6" ht="33" x14ac:dyDescent="0.15">
      <c r="D151" s="4" t="s">
        <v>27</v>
      </c>
      <c r="E151" s="11" t="s">
        <v>22</v>
      </c>
      <c r="F151" s="12" t="s">
        <v>79</v>
      </c>
    </row>
    <row r="152" spans="4:6" ht="16.5" x14ac:dyDescent="0.15">
      <c r="D152" s="4" t="s">
        <v>80</v>
      </c>
      <c r="E152" s="11" t="s">
        <v>22</v>
      </c>
      <c r="F152" s="12" t="s">
        <v>79</v>
      </c>
    </row>
    <row r="153" spans="4:6" ht="16.5" x14ac:dyDescent="0.15">
      <c r="D153" s="4" t="s">
        <v>112</v>
      </c>
      <c r="E153" s="11" t="s">
        <v>22</v>
      </c>
      <c r="F153" s="12" t="s">
        <v>79</v>
      </c>
    </row>
    <row r="154" spans="4:6" ht="16.5" x14ac:dyDescent="0.15">
      <c r="D154" s="4" t="s">
        <v>26</v>
      </c>
      <c r="E154" s="11" t="s">
        <v>22</v>
      </c>
      <c r="F154" s="12" t="s">
        <v>79</v>
      </c>
    </row>
    <row r="155" spans="4:6" ht="16.5" x14ac:dyDescent="0.15">
      <c r="D155" s="4" t="s">
        <v>82</v>
      </c>
      <c r="E155" s="11" t="s">
        <v>22</v>
      </c>
      <c r="F155" s="12" t="s">
        <v>81</v>
      </c>
    </row>
    <row r="156" spans="4:6" ht="33" x14ac:dyDescent="0.15">
      <c r="D156" s="4" t="s">
        <v>83</v>
      </c>
      <c r="E156" s="11" t="s">
        <v>22</v>
      </c>
      <c r="F156" s="12" t="s">
        <v>81</v>
      </c>
    </row>
    <row r="157" spans="4:6" ht="16.5" x14ac:dyDescent="0.15">
      <c r="D157" s="4" t="s">
        <v>85</v>
      </c>
      <c r="E157" s="11" t="s">
        <v>22</v>
      </c>
      <c r="F157" s="12" t="s">
        <v>23</v>
      </c>
    </row>
    <row r="158" spans="4:6" ht="16.5" x14ac:dyDescent="0.15">
      <c r="D158" s="4" t="s">
        <v>24</v>
      </c>
      <c r="E158" s="11" t="s">
        <v>22</v>
      </c>
      <c r="F158" s="12" t="s">
        <v>23</v>
      </c>
    </row>
    <row r="159" spans="4:6" ht="16.5" x14ac:dyDescent="0.15">
      <c r="D159" s="4" t="s">
        <v>53</v>
      </c>
      <c r="E159" s="11" t="s">
        <v>22</v>
      </c>
      <c r="F159" s="7" t="s">
        <v>23</v>
      </c>
    </row>
    <row r="160" spans="4:6" ht="16.5" x14ac:dyDescent="0.15">
      <c r="D160" s="4" t="s">
        <v>109</v>
      </c>
      <c r="E160" s="11" t="s">
        <v>22</v>
      </c>
      <c r="F160" s="7" t="s">
        <v>95</v>
      </c>
    </row>
    <row r="161" spans="4:6" ht="16.5" x14ac:dyDescent="0.15">
      <c r="D161" s="4" t="s">
        <v>31</v>
      </c>
      <c r="E161" s="11" t="s">
        <v>22</v>
      </c>
      <c r="F161" s="7" t="s">
        <v>95</v>
      </c>
    </row>
    <row r="162" spans="4:6" ht="16.5" x14ac:dyDescent="0.15">
      <c r="D162" s="4" t="s">
        <v>129</v>
      </c>
      <c r="E162" s="11" t="s">
        <v>22</v>
      </c>
      <c r="F162" s="7" t="s">
        <v>95</v>
      </c>
    </row>
    <row r="163" spans="4:6" ht="16.5" x14ac:dyDescent="0.15">
      <c r="D163" s="4" t="s">
        <v>86</v>
      </c>
      <c r="E163" s="11" t="s">
        <v>17</v>
      </c>
      <c r="F163" s="7" t="s">
        <v>18</v>
      </c>
    </row>
    <row r="164" spans="4:6" ht="16.5" x14ac:dyDescent="0.15">
      <c r="D164" s="4" t="s">
        <v>46</v>
      </c>
      <c r="E164" s="11" t="s">
        <v>17</v>
      </c>
      <c r="F164" s="12" t="s">
        <v>18</v>
      </c>
    </row>
    <row r="165" spans="4:6" ht="16.5" x14ac:dyDescent="0.15">
      <c r="D165" s="4" t="s">
        <v>40</v>
      </c>
      <c r="E165" s="11" t="s">
        <v>113</v>
      </c>
      <c r="F165" s="12" t="s">
        <v>18</v>
      </c>
    </row>
    <row r="166" spans="4:6" ht="16.5" x14ac:dyDescent="0.15">
      <c r="D166" s="4" t="s">
        <v>47</v>
      </c>
      <c r="E166" s="11" t="s">
        <v>17</v>
      </c>
      <c r="F166" s="12" t="s">
        <v>18</v>
      </c>
    </row>
    <row r="167" spans="4:6" ht="16.5" x14ac:dyDescent="0.15">
      <c r="D167" s="4" t="s">
        <v>87</v>
      </c>
      <c r="E167" s="11" t="s">
        <v>113</v>
      </c>
      <c r="F167" s="7" t="s">
        <v>18</v>
      </c>
    </row>
    <row r="168" spans="4:6" ht="16.5" x14ac:dyDescent="0.15">
      <c r="D168" s="4" t="s">
        <v>88</v>
      </c>
      <c r="E168" s="11" t="s">
        <v>17</v>
      </c>
      <c r="F168" s="12" t="s">
        <v>18</v>
      </c>
    </row>
    <row r="169" spans="4:6" ht="16.5" x14ac:dyDescent="0.15">
      <c r="D169" s="4" t="s">
        <v>89</v>
      </c>
      <c r="E169" s="11" t="s">
        <v>17</v>
      </c>
      <c r="F169" s="12" t="s">
        <v>18</v>
      </c>
    </row>
    <row r="170" spans="4:6" ht="16.5" x14ac:dyDescent="0.15">
      <c r="D170" s="4" t="s">
        <v>90</v>
      </c>
      <c r="E170" s="11" t="s">
        <v>17</v>
      </c>
      <c r="F170" s="12" t="s">
        <v>18</v>
      </c>
    </row>
    <row r="171" spans="4:6" ht="16.5" x14ac:dyDescent="0.15">
      <c r="D171" s="4" t="s">
        <v>91</v>
      </c>
      <c r="E171" s="11" t="s">
        <v>113</v>
      </c>
      <c r="F171" s="12" t="s">
        <v>18</v>
      </c>
    </row>
    <row r="172" spans="4:6" ht="16.5" x14ac:dyDescent="0.15">
      <c r="D172" s="4" t="s">
        <v>19</v>
      </c>
      <c r="E172" s="11" t="s">
        <v>17</v>
      </c>
      <c r="F172" s="12" t="s">
        <v>71</v>
      </c>
    </row>
    <row r="173" spans="4:6" ht="16.5" x14ac:dyDescent="0.15">
      <c r="D173" s="4" t="s">
        <v>92</v>
      </c>
      <c r="E173" s="11" t="s">
        <v>113</v>
      </c>
      <c r="F173" s="7" t="s">
        <v>71</v>
      </c>
    </row>
    <row r="174" spans="4:6" ht="16.5" x14ac:dyDescent="0.15">
      <c r="D174" s="4" t="s">
        <v>49</v>
      </c>
      <c r="E174" s="11" t="s">
        <v>17</v>
      </c>
      <c r="F174" s="7" t="s">
        <v>71</v>
      </c>
    </row>
    <row r="175" spans="4:6" ht="16.5" x14ac:dyDescent="0.15">
      <c r="D175" s="4" t="s">
        <v>48</v>
      </c>
      <c r="E175" s="11" t="s">
        <v>17</v>
      </c>
      <c r="F175" s="7" t="s">
        <v>93</v>
      </c>
    </row>
    <row r="176" spans="4:6" ht="16.5" x14ac:dyDescent="0.15">
      <c r="D176" s="4" t="s">
        <v>94</v>
      </c>
      <c r="E176" s="11" t="s">
        <v>17</v>
      </c>
      <c r="F176" s="7" t="s">
        <v>93</v>
      </c>
    </row>
    <row r="177" spans="4:6" ht="16.5" x14ac:dyDescent="0.15">
      <c r="D177" s="4" t="s">
        <v>96</v>
      </c>
      <c r="E177" s="13" t="s">
        <v>113</v>
      </c>
      <c r="F177" s="7" t="s">
        <v>95</v>
      </c>
    </row>
    <row r="178" spans="4:6" ht="16.5" x14ac:dyDescent="0.15">
      <c r="D178" s="4" t="s">
        <v>99</v>
      </c>
      <c r="E178" s="13" t="s">
        <v>113</v>
      </c>
      <c r="F178" s="7" t="s">
        <v>95</v>
      </c>
    </row>
    <row r="179" spans="4:6" ht="16.5" x14ac:dyDescent="0.15">
      <c r="D179" s="4" t="s">
        <v>35</v>
      </c>
      <c r="E179" s="13" t="s">
        <v>17</v>
      </c>
      <c r="F179" s="12" t="s">
        <v>95</v>
      </c>
    </row>
    <row r="180" spans="4:6" ht="16.5" x14ac:dyDescent="0.15">
      <c r="D180" s="4" t="s">
        <v>97</v>
      </c>
      <c r="E180" s="13" t="s">
        <v>17</v>
      </c>
      <c r="F180" s="12" t="s">
        <v>95</v>
      </c>
    </row>
    <row r="181" spans="4:6" ht="16.5" x14ac:dyDescent="0.15">
      <c r="D181" s="4" t="s">
        <v>56</v>
      </c>
      <c r="E181" s="13" t="s">
        <v>29</v>
      </c>
      <c r="F181" s="7" t="s">
        <v>120</v>
      </c>
    </row>
    <row r="182" spans="4:6" ht="16.5" x14ac:dyDescent="0.15">
      <c r="D182" s="4" t="s">
        <v>57</v>
      </c>
      <c r="E182" s="11" t="s">
        <v>29</v>
      </c>
      <c r="F182" s="12" t="s">
        <v>120</v>
      </c>
    </row>
    <row r="183" spans="4:6" ht="16.5" x14ac:dyDescent="0.15">
      <c r="D183" s="4" t="s">
        <v>115</v>
      </c>
      <c r="E183" s="11" t="s">
        <v>116</v>
      </c>
      <c r="F183" s="12" t="s">
        <v>120</v>
      </c>
    </row>
    <row r="184" spans="4:6" ht="16.5" x14ac:dyDescent="0.15">
      <c r="D184" s="4" t="s">
        <v>100</v>
      </c>
      <c r="E184" s="11" t="s">
        <v>116</v>
      </c>
      <c r="F184" s="12" t="s">
        <v>120</v>
      </c>
    </row>
    <row r="185" spans="4:6" ht="16.5" x14ac:dyDescent="0.15">
      <c r="D185" s="4" t="s">
        <v>106</v>
      </c>
      <c r="E185" s="11" t="s">
        <v>116</v>
      </c>
      <c r="F185" s="12" t="s">
        <v>120</v>
      </c>
    </row>
    <row r="186" spans="4:6" ht="16.5" x14ac:dyDescent="0.15">
      <c r="D186" s="4" t="s">
        <v>28</v>
      </c>
      <c r="E186" s="11" t="s">
        <v>29</v>
      </c>
      <c r="F186" s="12" t="s">
        <v>120</v>
      </c>
    </row>
    <row r="187" spans="4:6" ht="16.5" x14ac:dyDescent="0.15">
      <c r="D187" s="4" t="s">
        <v>59</v>
      </c>
      <c r="E187" s="11" t="s">
        <v>29</v>
      </c>
      <c r="F187" s="7" t="s">
        <v>101</v>
      </c>
    </row>
    <row r="188" spans="4:6" ht="16.5" x14ac:dyDescent="0.15">
      <c r="D188" s="4" t="s">
        <v>102</v>
      </c>
      <c r="E188" s="11" t="s">
        <v>114</v>
      </c>
      <c r="F188" s="7" t="s">
        <v>101</v>
      </c>
    </row>
    <row r="189" spans="4:6" ht="16.5" x14ac:dyDescent="0.15">
      <c r="D189" s="4" t="s">
        <v>30</v>
      </c>
      <c r="E189" s="11" t="s">
        <v>114</v>
      </c>
      <c r="F189" s="7" t="s">
        <v>101</v>
      </c>
    </row>
    <row r="190" spans="4:6" ht="16.5" x14ac:dyDescent="0.15">
      <c r="D190" s="4" t="s">
        <v>60</v>
      </c>
      <c r="E190" s="11" t="s">
        <v>114</v>
      </c>
      <c r="F190" s="12" t="s">
        <v>103</v>
      </c>
    </row>
    <row r="191" spans="4:6" ht="16.5" x14ac:dyDescent="0.15">
      <c r="D191" s="4" t="s">
        <v>61</v>
      </c>
      <c r="E191" s="11" t="s">
        <v>116</v>
      </c>
      <c r="F191" s="12" t="s">
        <v>103</v>
      </c>
    </row>
    <row r="192" spans="4:6" ht="16.5" x14ac:dyDescent="0.15">
      <c r="D192" s="4" t="s">
        <v>104</v>
      </c>
      <c r="E192" s="11" t="s">
        <v>114</v>
      </c>
      <c r="F192" s="12" t="s">
        <v>103</v>
      </c>
    </row>
    <row r="193" spans="4:6" ht="16.5" x14ac:dyDescent="0.15">
      <c r="D193" s="4" t="s">
        <v>84</v>
      </c>
      <c r="E193" s="11" t="s">
        <v>114</v>
      </c>
      <c r="F193" s="7" t="s">
        <v>103</v>
      </c>
    </row>
    <row r="194" spans="4:6" ht="16.5" x14ac:dyDescent="0.15">
      <c r="D194" s="4" t="s">
        <v>105</v>
      </c>
      <c r="E194" s="14" t="s">
        <v>114</v>
      </c>
      <c r="F194" s="7" t="s">
        <v>103</v>
      </c>
    </row>
    <row r="195" spans="4:6" ht="16.5" x14ac:dyDescent="0.15">
      <c r="D195" s="4" t="s">
        <v>65</v>
      </c>
      <c r="E195" s="11" t="s">
        <v>110</v>
      </c>
      <c r="F195" s="12" t="s">
        <v>107</v>
      </c>
    </row>
    <row r="196" spans="4:6" ht="16.5" x14ac:dyDescent="0.15">
      <c r="D196" s="4" t="s">
        <v>66</v>
      </c>
      <c r="E196" s="11" t="s">
        <v>110</v>
      </c>
      <c r="F196" s="12" t="s">
        <v>107</v>
      </c>
    </row>
    <row r="197" spans="4:6" ht="16.5" x14ac:dyDescent="0.15">
      <c r="D197" s="4" t="s">
        <v>32</v>
      </c>
      <c r="E197" s="11" t="s">
        <v>110</v>
      </c>
      <c r="F197" s="12" t="s">
        <v>108</v>
      </c>
    </row>
    <row r="198" spans="4:6" ht="16.5" x14ac:dyDescent="0.15">
      <c r="D198" s="4" t="s">
        <v>33</v>
      </c>
      <c r="E198" s="15" t="s">
        <v>110</v>
      </c>
      <c r="F198" s="7" t="s">
        <v>108</v>
      </c>
    </row>
    <row r="199" spans="4:6" ht="16.5" x14ac:dyDescent="0.15">
      <c r="D199" s="4" t="s">
        <v>130</v>
      </c>
      <c r="E199" s="11" t="s">
        <v>110</v>
      </c>
      <c r="F199" s="12" t="s">
        <v>95</v>
      </c>
    </row>
    <row r="200" spans="4:6" ht="16.5" x14ac:dyDescent="0.15">
      <c r="D200" s="4" t="s">
        <v>62</v>
      </c>
      <c r="E200" s="11" t="s">
        <v>110</v>
      </c>
      <c r="F200" s="12" t="s">
        <v>95</v>
      </c>
    </row>
    <row r="201" spans="4:6" ht="16.5" x14ac:dyDescent="0.15">
      <c r="D201" s="4" t="s">
        <v>58</v>
      </c>
      <c r="E201" s="11" t="s">
        <v>131</v>
      </c>
      <c r="F201" s="12" t="s">
        <v>120</v>
      </c>
    </row>
    <row r="202" spans="4:6" ht="16.5" x14ac:dyDescent="0.15">
      <c r="D202" s="4" t="s">
        <v>98</v>
      </c>
      <c r="E202" s="15" t="s">
        <v>131</v>
      </c>
      <c r="F202" s="7" t="s">
        <v>120</v>
      </c>
    </row>
    <row r="203" spans="4:6" ht="16.5" x14ac:dyDescent="0.15">
      <c r="D203" s="4" t="s">
        <v>111</v>
      </c>
      <c r="E203" s="11" t="s">
        <v>131</v>
      </c>
      <c r="F203" s="12" t="s">
        <v>73</v>
      </c>
    </row>
    <row r="204" spans="4:6" ht="16.5" x14ac:dyDescent="0.15">
      <c r="D204" s="4" t="s">
        <v>49</v>
      </c>
      <c r="E204" s="11" t="s">
        <v>131</v>
      </c>
      <c r="F204" s="12" t="s">
        <v>71</v>
      </c>
    </row>
    <row r="205" spans="4:6" ht="16.5" x14ac:dyDescent="0.15">
      <c r="D205" s="4" t="s">
        <v>55</v>
      </c>
      <c r="E205" s="11" t="s">
        <v>131</v>
      </c>
      <c r="F205" s="12" t="s">
        <v>95</v>
      </c>
    </row>
    <row r="206" spans="4:6" ht="16.5" x14ac:dyDescent="0.15">
      <c r="D206" s="4" t="s">
        <v>132</v>
      </c>
      <c r="E206" s="15" t="s">
        <v>34</v>
      </c>
      <c r="F206" s="7" t="s">
        <v>95</v>
      </c>
    </row>
    <row r="207" spans="4:6" ht="16.5" x14ac:dyDescent="0.15">
      <c r="D207" s="4" t="s">
        <v>133</v>
      </c>
      <c r="E207" s="11" t="s">
        <v>34</v>
      </c>
      <c r="F207" s="12" t="s">
        <v>95</v>
      </c>
    </row>
    <row r="208" spans="4:6" ht="16.5" x14ac:dyDescent="0.15">
      <c r="D208" s="4" t="s">
        <v>134</v>
      </c>
      <c r="E208" s="11" t="s">
        <v>117</v>
      </c>
      <c r="F208" s="12" t="s">
        <v>95</v>
      </c>
    </row>
    <row r="209" spans="4:6" ht="16.5" x14ac:dyDescent="0.15">
      <c r="D209" s="4" t="s">
        <v>135</v>
      </c>
      <c r="E209" s="11" t="s">
        <v>118</v>
      </c>
      <c r="F209" s="12" t="s">
        <v>95</v>
      </c>
    </row>
    <row r="210" spans="4:6" ht="16.5" x14ac:dyDescent="0.15">
      <c r="D210" s="4" t="s">
        <v>136</v>
      </c>
      <c r="E210" s="15" t="s">
        <v>119</v>
      </c>
      <c r="F210" s="7" t="s">
        <v>95</v>
      </c>
    </row>
    <row r="211" spans="4:6" ht="16.5" x14ac:dyDescent="0.15">
      <c r="D211" s="4" t="s">
        <v>137</v>
      </c>
      <c r="E211" s="15" t="s">
        <v>138</v>
      </c>
      <c r="F211" s="7" t="s">
        <v>95</v>
      </c>
    </row>
  </sheetData>
  <autoFilter ref="C3:S16"/>
  <sortState ref="C4:S16">
    <sortCondition ref="P4:P16"/>
    <sortCondition ref="C4:C16" customList="央企,部委,市属,民营"/>
    <sortCondition ref="D4:D16"/>
  </sortState>
  <mergeCells count="1">
    <mergeCell ref="C2:S2"/>
  </mergeCells>
  <phoneticPr fontId="10" type="noConversion"/>
  <conditionalFormatting sqref="E194">
    <cfRule type="duplicateValues" dxfId="48" priority="91"/>
    <cfRule type="duplicateValues" priority="92"/>
  </conditionalFormatting>
  <conditionalFormatting sqref="G1:G12 G14:G16 G26:G1048576">
    <cfRule type="duplicateValues" dxfId="47" priority="7"/>
  </conditionalFormatting>
  <conditionalFormatting sqref="G13">
    <cfRule type="duplicateValues" dxfId="46" priority="4"/>
  </conditionalFormatting>
  <conditionalFormatting sqref="D17:D25 R17:R25">
    <cfRule type="duplicateValues" dxfId="1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L1:L3 L5:L16 L26:L1048576</xm:sqref>
        </x14:conditionalFormatting>
        <x14:conditionalFormatting xmlns:xm="http://schemas.microsoft.com/office/excel/2006/main">
          <x14:cfRule type="containsText" priority="5" operator="containsText" id="{19060D12-BC18-4F8E-AE08-BE02601C7652}">
            <xm:f>NOT(ISERROR(SEARCH("智德盛投资顾问（上海）有限公司",L4)))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74EB371-54DA-4801-B191-C7F4DF3D1727}">
            <xm:f>NOT(ISERROR(SEARCH("北京智德盛投资顾问有限公司",L4)))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L4</xm:sqref>
        </x14:conditionalFormatting>
        <x14:conditionalFormatting xmlns:xm="http://schemas.microsoft.com/office/excel/2006/main">
          <x14:cfRule type="containsText" priority="2" operator="containsText" id="{CCC020D2-739E-47E6-9062-E28EA7408EDC}">
            <xm:f>NOT(ISERROR(SEARCH("北京智德盛投资顾问有限公司",I17)))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0039F74D-44DD-4983-99DD-42577970654F}">
            <xm:f>NOT(ISERROR(SEARCH("智德盛投资顾问（上海）有限公司",I17)))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I17:I25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H4" sqref="H4"/>
    </sheetView>
  </sheetViews>
  <sheetFormatPr defaultColWidth="9" defaultRowHeight="13.5" x14ac:dyDescent="0.15"/>
  <cols>
    <col min="1" max="2" width="9" style="1"/>
    <col min="3" max="3" width="10" style="1" customWidth="1"/>
    <col min="4" max="4" width="18.75" style="1" customWidth="1"/>
    <col min="5" max="5" width="16.25" style="1" customWidth="1"/>
    <col min="6" max="6" width="19" style="1" customWidth="1"/>
    <col min="7" max="7" width="17.875" style="1" customWidth="1"/>
    <col min="8" max="8" width="19.5" style="25" customWidth="1"/>
    <col min="9" max="9" width="19.5" style="1" customWidth="1"/>
    <col min="10" max="10" width="15.875" style="1" customWidth="1"/>
    <col min="11" max="11" width="16" style="1" customWidth="1"/>
    <col min="12" max="12" width="17.875" style="1" customWidth="1"/>
    <col min="13" max="13" width="17" style="1" customWidth="1"/>
    <col min="14" max="14" width="19.25" style="1" customWidth="1"/>
    <col min="15" max="15" width="15.125" style="1" customWidth="1"/>
    <col min="16" max="16" width="14.75" style="1" customWidth="1"/>
    <col min="17" max="17" width="9" style="1"/>
    <col min="18" max="19" width="14.625" style="1" customWidth="1"/>
    <col min="20" max="27" width="9" style="1"/>
    <col min="28" max="28" width="9" style="1" customWidth="1"/>
    <col min="29" max="16384" width="9" style="1"/>
  </cols>
  <sheetData>
    <row r="2" spans="3:20" ht="27.75" x14ac:dyDescent="0.15">
      <c r="C2" s="30" t="s">
        <v>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3:20" ht="49.5" customHeight="1" x14ac:dyDescent="0.15">
      <c r="C3" s="17" t="s">
        <v>1</v>
      </c>
      <c r="D3" s="17" t="s">
        <v>2</v>
      </c>
      <c r="E3" s="17" t="s">
        <v>3</v>
      </c>
      <c r="F3" s="17" t="s">
        <v>42</v>
      </c>
      <c r="G3" s="17" t="s">
        <v>5</v>
      </c>
      <c r="H3" s="18" t="s">
        <v>43</v>
      </c>
      <c r="I3" s="18" t="s">
        <v>67</v>
      </c>
      <c r="J3" s="19" t="s">
        <v>7</v>
      </c>
      <c r="K3" s="19" t="s">
        <v>8</v>
      </c>
      <c r="L3" s="19" t="s">
        <v>9</v>
      </c>
      <c r="M3" s="19" t="s">
        <v>44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123</v>
      </c>
      <c r="T3" s="17" t="s">
        <v>16</v>
      </c>
    </row>
    <row r="4" spans="3:20" ht="71.25" customHeight="1" x14ac:dyDescent="0.15">
      <c r="C4" s="2" t="s">
        <v>197</v>
      </c>
      <c r="D4" s="2" t="s">
        <v>190</v>
      </c>
      <c r="E4" s="2" t="s">
        <v>196</v>
      </c>
      <c r="F4" s="2" t="s">
        <v>195</v>
      </c>
      <c r="G4" s="2" t="s">
        <v>189</v>
      </c>
      <c r="H4" s="24" t="s">
        <v>191</v>
      </c>
      <c r="I4" s="29">
        <v>0.7</v>
      </c>
      <c r="J4" s="2" t="s">
        <v>192</v>
      </c>
      <c r="K4" s="21">
        <v>43426</v>
      </c>
      <c r="L4" s="21">
        <v>43483</v>
      </c>
      <c r="M4" s="22" t="s">
        <v>193</v>
      </c>
      <c r="N4" s="2" t="str">
        <f t="shared" ref="N4:N25" si="0">E4</f>
        <v>中国电子信息产业集团有限公司</v>
      </c>
      <c r="O4" s="22" t="str">
        <f>VLOOKUP(N4,股权!$D$133:$F$211,3,FALSE)</f>
        <v>其他</v>
      </c>
      <c r="P4" s="22" t="str">
        <f>VLOOKUP(N4,股权!$D$133:$F$211,2,FALSE)</f>
        <v>王艳峰</v>
      </c>
      <c r="Q4" s="2" t="s">
        <v>153</v>
      </c>
      <c r="R4" s="2" t="s">
        <v>194</v>
      </c>
      <c r="S4" s="2">
        <v>136.93</v>
      </c>
      <c r="T4" s="2"/>
    </row>
    <row r="5" spans="3:20" x14ac:dyDescent="0.15">
      <c r="C5" s="16"/>
      <c r="D5" s="16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26"/>
      <c r="T5" s="16"/>
    </row>
    <row r="6" spans="3:20" x14ac:dyDescent="0.15">
      <c r="C6" s="16"/>
      <c r="D6" s="16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26"/>
      <c r="T6" s="16"/>
    </row>
    <row r="7" spans="3:20" x14ac:dyDescent="0.15">
      <c r="C7" s="16"/>
      <c r="D7" s="16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6"/>
      <c r="T7" s="16"/>
    </row>
    <row r="8" spans="3:20" ht="29.25" customHeight="1" x14ac:dyDescent="0.1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6"/>
      <c r="T8" s="16"/>
    </row>
    <row r="9" spans="3:20" x14ac:dyDescent="0.1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6"/>
      <c r="T9" s="16"/>
    </row>
    <row r="10" spans="3:20" x14ac:dyDescent="0.1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6"/>
      <c r="T10" s="16"/>
    </row>
    <row r="11" spans="3:20" x14ac:dyDescent="0.1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6"/>
      <c r="T11" s="16"/>
    </row>
    <row r="12" spans="3:20" x14ac:dyDescent="0.1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6"/>
      <c r="T12" s="16"/>
    </row>
    <row r="13" spans="3:20" x14ac:dyDescent="0.1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6"/>
      <c r="T13" s="16"/>
    </row>
    <row r="14" spans="3:20" x14ac:dyDescent="0.1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6"/>
      <c r="T14" s="16"/>
    </row>
    <row r="15" spans="3:20" x14ac:dyDescent="0.1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6"/>
      <c r="T15" s="16"/>
    </row>
    <row r="16" spans="3:20" x14ac:dyDescent="0.1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6"/>
      <c r="T16" s="16"/>
    </row>
    <row r="17" spans="3:20" x14ac:dyDescent="0.1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6"/>
      <c r="T17" s="16"/>
    </row>
    <row r="18" spans="3:20" x14ac:dyDescent="0.1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6"/>
      <c r="T18" s="16"/>
    </row>
    <row r="19" spans="3:20" x14ac:dyDescent="0.1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6"/>
      <c r="T19" s="16"/>
    </row>
    <row r="20" spans="3:20" x14ac:dyDescent="0.1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6"/>
      <c r="T20" s="16"/>
    </row>
    <row r="21" spans="3:20" x14ac:dyDescent="0.1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6"/>
      <c r="T21" s="16"/>
    </row>
    <row r="22" spans="3:20" x14ac:dyDescent="0.1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6"/>
      <c r="T22" s="16"/>
    </row>
    <row r="23" spans="3:20" x14ac:dyDescent="0.1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6"/>
      <c r="T23" s="16"/>
    </row>
    <row r="24" spans="3:20" x14ac:dyDescent="0.1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6"/>
      <c r="T24" s="16"/>
    </row>
    <row r="25" spans="3:20" ht="29.25" customHeight="1" x14ac:dyDescent="0.1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41" priority="73"/>
  </conditionalFormatting>
  <conditionalFormatting sqref="C2">
    <cfRule type="duplicateValues" dxfId="40" priority="90"/>
    <cfRule type="duplicateValues" dxfId="39" priority="91"/>
    <cfRule type="duplicateValues" dxfId="38" priority="92"/>
  </conditionalFormatting>
  <conditionalFormatting sqref="G1:G4 G26:G1048576">
    <cfRule type="duplicateValues" dxfId="37" priority="4"/>
  </conditionalFormatting>
  <conditionalFormatting sqref="D5:D25 R5:R25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M1:M4 M26:M1048576</xm:sqref>
        </x14:conditionalFormatting>
        <x14:conditionalFormatting xmlns:xm="http://schemas.microsoft.com/office/excel/2006/main">
          <x14:cfRule type="containsText" priority="2" operator="containsText" id="{276D179D-3250-492E-B983-473CC52B5726}">
            <xm:f>NOT(ISERROR(SEARCH("北京智德盛投资顾问有限公司",I5)))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9FD420C1-DC5A-4DFA-BBD1-C0467967EE91}">
            <xm:f>NOT(ISERROR(SEARCH("智德盛投资顾问（上海）有限公司",I5)))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I5:I25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5"/>
  <sheetViews>
    <sheetView showGridLines="0" zoomScale="70" zoomScaleNormal="70" workbookViewId="0">
      <selection activeCell="G37" sqref="G37"/>
    </sheetView>
  </sheetViews>
  <sheetFormatPr defaultColWidth="9" defaultRowHeight="13.5" x14ac:dyDescent="0.15"/>
  <cols>
    <col min="1" max="2" width="9" style="16"/>
    <col min="3" max="3" width="7.875" style="16" customWidth="1"/>
    <col min="4" max="5" width="18.125" style="16" customWidth="1"/>
    <col min="6" max="6" width="17" style="16" customWidth="1"/>
    <col min="7" max="7" width="30" style="16" customWidth="1"/>
    <col min="8" max="8" width="17.5" style="26" customWidth="1"/>
    <col min="9" max="9" width="15.375" style="16" customWidth="1"/>
    <col min="10" max="10" width="19.125" style="16" customWidth="1"/>
    <col min="11" max="11" width="19.75" style="16" customWidth="1"/>
    <col min="12" max="13" width="17.625" style="16" customWidth="1"/>
    <col min="14" max="16384" width="9" style="16"/>
  </cols>
  <sheetData>
    <row r="1" spans="3:19" ht="29.25" customHeight="1" x14ac:dyDescent="0.1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15">
      <c r="C2" s="30" t="s">
        <v>45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3:19" ht="50.2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15">
      <c r="C4" s="2" t="s">
        <v>238</v>
      </c>
      <c r="D4" s="2" t="s">
        <v>253</v>
      </c>
      <c r="E4" s="2" t="s">
        <v>258</v>
      </c>
      <c r="F4" s="2" t="s">
        <v>254</v>
      </c>
      <c r="G4" s="2" t="s">
        <v>252</v>
      </c>
      <c r="H4" s="24">
        <v>5266.07</v>
      </c>
      <c r="I4" s="2" t="s">
        <v>255</v>
      </c>
      <c r="J4" s="21">
        <v>43427</v>
      </c>
      <c r="K4" s="21">
        <v>43454</v>
      </c>
      <c r="L4" s="22" t="s">
        <v>256</v>
      </c>
      <c r="M4" s="2" t="str">
        <f>E4</f>
        <v>国家电力投资集团有限公司</v>
      </c>
      <c r="N4" s="22" t="str">
        <f>VLOOKUP(M4,股权!$D$133:$F$211,3,FALSE)</f>
        <v>能源、房地产</v>
      </c>
      <c r="O4" s="22" t="str">
        <f>VLOOKUP(M4,股权!$D$133:$F$211,2,FALSE)</f>
        <v>佟鑫</v>
      </c>
      <c r="P4" s="2" t="s">
        <v>144</v>
      </c>
      <c r="Q4" s="2" t="s">
        <v>257</v>
      </c>
      <c r="R4" s="2"/>
      <c r="S4" s="1"/>
    </row>
    <row r="5" spans="3:19" ht="48" customHeight="1" x14ac:dyDescent="0.15">
      <c r="C5" s="2" t="s">
        <v>251</v>
      </c>
      <c r="D5" s="2" t="s">
        <v>247</v>
      </c>
      <c r="E5" s="2" t="s">
        <v>146</v>
      </c>
      <c r="F5" s="2" t="s">
        <v>248</v>
      </c>
      <c r="G5" s="2" t="s">
        <v>246</v>
      </c>
      <c r="H5" s="24">
        <v>3450</v>
      </c>
      <c r="I5" s="2" t="s">
        <v>201</v>
      </c>
      <c r="J5" s="21">
        <v>43427</v>
      </c>
      <c r="K5" s="21">
        <v>43454</v>
      </c>
      <c r="L5" s="22" t="s">
        <v>249</v>
      </c>
      <c r="M5" s="2" t="str">
        <f>E5</f>
        <v>中国石油天然气集团有限公司</v>
      </c>
      <c r="N5" s="22" t="str">
        <f>VLOOKUP(M5,股权!$D$133:$F$211,3,FALSE)</f>
        <v>能源、房地产</v>
      </c>
      <c r="O5" s="22" t="str">
        <f>VLOOKUP(M5,股权!$D$133:$F$211,2,FALSE)</f>
        <v>郭爽</v>
      </c>
      <c r="P5" s="2" t="s">
        <v>244</v>
      </c>
      <c r="Q5" s="2" t="s">
        <v>250</v>
      </c>
      <c r="R5" s="2"/>
      <c r="S5" s="1"/>
    </row>
    <row r="6" spans="3:19" ht="48" customHeight="1" x14ac:dyDescent="0.15">
      <c r="C6" s="2" t="s">
        <v>147</v>
      </c>
      <c r="D6" s="2" t="s">
        <v>240</v>
      </c>
      <c r="E6" s="2" t="s">
        <v>245</v>
      </c>
      <c r="F6" s="2" t="s">
        <v>241</v>
      </c>
      <c r="G6" s="28" t="s">
        <v>239</v>
      </c>
      <c r="H6" s="24">
        <v>12462.57</v>
      </c>
      <c r="I6" s="2" t="s">
        <v>201</v>
      </c>
      <c r="J6" s="21">
        <v>43427</v>
      </c>
      <c r="K6" s="21">
        <v>43454</v>
      </c>
      <c r="L6" s="22" t="s">
        <v>242</v>
      </c>
      <c r="M6" s="2" t="str">
        <f>E6</f>
        <v>中国铁道建筑有限公司</v>
      </c>
      <c r="N6" s="22" t="str">
        <f>VLOOKUP(M6,股权!$D$133:$F$211,3,FALSE)</f>
        <v>其他</v>
      </c>
      <c r="O6" s="22" t="str">
        <f>VLOOKUP(M6,股权!$D$133:$F$211,2,FALSE)</f>
        <v>刘燕</v>
      </c>
      <c r="P6" s="2" t="s">
        <v>244</v>
      </c>
      <c r="Q6" s="2" t="s">
        <v>243</v>
      </c>
      <c r="R6" s="2"/>
      <c r="S6" s="1"/>
    </row>
    <row r="7" spans="3:19" ht="48" customHeight="1" x14ac:dyDescent="0.15">
      <c r="C7" s="2" t="s">
        <v>238</v>
      </c>
      <c r="D7" s="2" t="s">
        <v>235</v>
      </c>
      <c r="E7" s="2" t="s">
        <v>233</v>
      </c>
      <c r="F7" s="2" t="s">
        <v>229</v>
      </c>
      <c r="G7" s="2" t="s">
        <v>234</v>
      </c>
      <c r="H7" s="24">
        <v>320</v>
      </c>
      <c r="I7" s="2" t="s">
        <v>201</v>
      </c>
      <c r="J7" s="21">
        <v>43427</v>
      </c>
      <c r="K7" s="21">
        <v>43440</v>
      </c>
      <c r="L7" s="22" t="s">
        <v>230</v>
      </c>
      <c r="M7" s="2" t="str">
        <f>E7</f>
        <v>中国航空集团有限公司</v>
      </c>
      <c r="N7" s="22"/>
      <c r="O7" s="22"/>
      <c r="P7" s="2" t="s">
        <v>232</v>
      </c>
      <c r="Q7" s="2" t="s">
        <v>231</v>
      </c>
      <c r="R7" s="2"/>
      <c r="S7" s="1"/>
    </row>
    <row r="8" spans="3:19" ht="48" customHeight="1" x14ac:dyDescent="0.15">
      <c r="C8" s="2" t="s">
        <v>236</v>
      </c>
      <c r="D8" s="2" t="s">
        <v>228</v>
      </c>
      <c r="E8" s="2" t="s">
        <v>233</v>
      </c>
      <c r="F8" s="2" t="s">
        <v>237</v>
      </c>
      <c r="G8" s="2" t="s">
        <v>227</v>
      </c>
      <c r="H8" s="24">
        <v>322</v>
      </c>
      <c r="I8" s="2" t="s">
        <v>201</v>
      </c>
      <c r="J8" s="21">
        <v>43427</v>
      </c>
      <c r="K8" s="21">
        <v>43440</v>
      </c>
      <c r="L8" s="22" t="s">
        <v>230</v>
      </c>
      <c r="M8" s="2" t="str">
        <f>E8</f>
        <v>中国航空集团有限公司</v>
      </c>
      <c r="N8" s="22"/>
      <c r="O8" s="22"/>
      <c r="P8" s="2" t="s">
        <v>232</v>
      </c>
      <c r="Q8" s="2" t="s">
        <v>231</v>
      </c>
      <c r="R8" s="2"/>
      <c r="S8" s="1"/>
    </row>
    <row r="9" spans="3:19" ht="48" customHeight="1" x14ac:dyDescent="0.15">
      <c r="C9" s="2" t="s">
        <v>147</v>
      </c>
      <c r="D9" s="2" t="s">
        <v>226</v>
      </c>
      <c r="E9" s="2" t="s">
        <v>203</v>
      </c>
      <c r="F9" s="2" t="s">
        <v>200</v>
      </c>
      <c r="G9" s="2" t="s">
        <v>225</v>
      </c>
      <c r="H9" s="24">
        <v>150.93600000000001</v>
      </c>
      <c r="I9" s="2" t="s">
        <v>201</v>
      </c>
      <c r="J9" s="21">
        <v>43427</v>
      </c>
      <c r="K9" s="21">
        <v>43454</v>
      </c>
      <c r="L9" s="22" t="s">
        <v>204</v>
      </c>
      <c r="M9" s="2" t="str">
        <f>E9</f>
        <v>中国通用技术（集团）控股有限责任公司</v>
      </c>
      <c r="N9" s="22" t="str">
        <f>VLOOKUP(M9,股权!$D$133:$F$211,3,FALSE)</f>
        <v>医药/医疗</v>
      </c>
      <c r="O9" s="22" t="str">
        <f>VLOOKUP(M9,股权!$D$133:$F$211,2,FALSE)</f>
        <v>高磊</v>
      </c>
      <c r="P9" s="2" t="s">
        <v>144</v>
      </c>
      <c r="Q9" s="2" t="s">
        <v>202</v>
      </c>
      <c r="R9" s="2"/>
      <c r="S9" s="1"/>
    </row>
    <row r="10" spans="3:19" ht="48" customHeight="1" x14ac:dyDescent="0.15">
      <c r="C10" s="2" t="s">
        <v>147</v>
      </c>
      <c r="D10" s="2" t="s">
        <v>224</v>
      </c>
      <c r="E10" s="2" t="s">
        <v>203</v>
      </c>
      <c r="F10" s="2" t="s">
        <v>200</v>
      </c>
      <c r="G10" s="2" t="s">
        <v>223</v>
      </c>
      <c r="H10" s="24">
        <v>150.93600000000001</v>
      </c>
      <c r="I10" s="2" t="s">
        <v>201</v>
      </c>
      <c r="J10" s="21">
        <v>43427</v>
      </c>
      <c r="K10" s="21">
        <v>43454</v>
      </c>
      <c r="L10" s="22" t="s">
        <v>204</v>
      </c>
      <c r="M10" s="2" t="str">
        <f>E10</f>
        <v>中国通用技术（集团）控股有限责任公司</v>
      </c>
      <c r="N10" s="22" t="str">
        <f>VLOOKUP(M10,股权!$D$133:$F$211,3,FALSE)</f>
        <v>医药/医疗</v>
      </c>
      <c r="O10" s="22" t="str">
        <f>VLOOKUP(M10,股权!$D$133:$F$211,2,FALSE)</f>
        <v>高磊</v>
      </c>
      <c r="P10" s="2" t="s">
        <v>144</v>
      </c>
      <c r="Q10" s="2" t="s">
        <v>202</v>
      </c>
      <c r="R10" s="2"/>
      <c r="S10" s="1"/>
    </row>
    <row r="11" spans="3:19" ht="48" customHeight="1" x14ac:dyDescent="0.15">
      <c r="C11" s="2" t="s">
        <v>147</v>
      </c>
      <c r="D11" s="2" t="s">
        <v>222</v>
      </c>
      <c r="E11" s="2" t="s">
        <v>203</v>
      </c>
      <c r="F11" s="2" t="s">
        <v>200</v>
      </c>
      <c r="G11" s="2" t="s">
        <v>221</v>
      </c>
      <c r="H11" s="24">
        <v>150.93600000000001</v>
      </c>
      <c r="I11" s="2" t="s">
        <v>201</v>
      </c>
      <c r="J11" s="21">
        <v>43427</v>
      </c>
      <c r="K11" s="21">
        <v>43454</v>
      </c>
      <c r="L11" s="22" t="s">
        <v>204</v>
      </c>
      <c r="M11" s="2" t="str">
        <f>E11</f>
        <v>中国通用技术（集团）控股有限责任公司</v>
      </c>
      <c r="N11" s="22" t="str">
        <f>VLOOKUP(M11,股权!$D$133:$F$211,3,FALSE)</f>
        <v>医药/医疗</v>
      </c>
      <c r="O11" s="22" t="str">
        <f>VLOOKUP(M11,股权!$D$133:$F$211,2,FALSE)</f>
        <v>高磊</v>
      </c>
      <c r="P11" s="2" t="s">
        <v>144</v>
      </c>
      <c r="Q11" s="2" t="s">
        <v>202</v>
      </c>
      <c r="R11" s="2"/>
      <c r="S11" s="1"/>
    </row>
    <row r="12" spans="3:19" ht="60.75" customHeight="1" x14ac:dyDescent="0.15">
      <c r="C12" s="2" t="s">
        <v>147</v>
      </c>
      <c r="D12" s="2" t="s">
        <v>220</v>
      </c>
      <c r="E12" s="2" t="s">
        <v>203</v>
      </c>
      <c r="F12" s="2" t="s">
        <v>200</v>
      </c>
      <c r="G12" s="2" t="s">
        <v>219</v>
      </c>
      <c r="H12" s="24">
        <v>150.93600000000001</v>
      </c>
      <c r="I12" s="2" t="s">
        <v>201</v>
      </c>
      <c r="J12" s="21">
        <v>43427</v>
      </c>
      <c r="K12" s="21">
        <v>43454</v>
      </c>
      <c r="L12" s="22" t="s">
        <v>204</v>
      </c>
      <c r="M12" s="2" t="str">
        <f>E12</f>
        <v>中国通用技术（集团）控股有限责任公司</v>
      </c>
      <c r="N12" s="22" t="str">
        <f>VLOOKUP(M12,股权!$D$133:$F$211,3,FALSE)</f>
        <v>医药/医疗</v>
      </c>
      <c r="O12" s="22" t="str">
        <f>VLOOKUP(M12,股权!$D$133:$F$211,2,FALSE)</f>
        <v>高磊</v>
      </c>
      <c r="P12" s="2" t="s">
        <v>144</v>
      </c>
      <c r="Q12" s="2" t="s">
        <v>202</v>
      </c>
      <c r="R12" s="2"/>
      <c r="S12" s="1"/>
    </row>
    <row r="13" spans="3:19" ht="42.75" customHeight="1" x14ac:dyDescent="0.15">
      <c r="C13" s="2" t="s">
        <v>147</v>
      </c>
      <c r="D13" s="2" t="s">
        <v>218</v>
      </c>
      <c r="E13" s="2" t="s">
        <v>203</v>
      </c>
      <c r="F13" s="2" t="s">
        <v>200</v>
      </c>
      <c r="G13" s="2" t="s">
        <v>217</v>
      </c>
      <c r="H13" s="24">
        <v>150.93600000000001</v>
      </c>
      <c r="I13" s="2" t="s">
        <v>201</v>
      </c>
      <c r="J13" s="21">
        <v>43427</v>
      </c>
      <c r="K13" s="21">
        <v>43454</v>
      </c>
      <c r="L13" s="22" t="s">
        <v>204</v>
      </c>
      <c r="M13" s="2" t="str">
        <f>E13</f>
        <v>中国通用技术（集团）控股有限责任公司</v>
      </c>
      <c r="N13" s="22" t="str">
        <f>VLOOKUP(M13,股权!$D$133:$F$211,3,FALSE)</f>
        <v>医药/医疗</v>
      </c>
      <c r="O13" s="22" t="str">
        <f>VLOOKUP(M13,股权!$D$133:$F$211,2,FALSE)</f>
        <v>高磊</v>
      </c>
      <c r="P13" s="2" t="s">
        <v>144</v>
      </c>
      <c r="Q13" s="2" t="s">
        <v>202</v>
      </c>
      <c r="R13" s="2"/>
      <c r="S13" s="1"/>
    </row>
    <row r="14" spans="3:19" ht="52.5" customHeight="1" x14ac:dyDescent="0.15">
      <c r="C14" s="2" t="s">
        <v>147</v>
      </c>
      <c r="D14" s="2" t="s">
        <v>216</v>
      </c>
      <c r="E14" s="2" t="s">
        <v>203</v>
      </c>
      <c r="F14" s="2" t="s">
        <v>200</v>
      </c>
      <c r="G14" s="2" t="s">
        <v>215</v>
      </c>
      <c r="H14" s="24">
        <v>150.93600000000001</v>
      </c>
      <c r="I14" s="2" t="s">
        <v>201</v>
      </c>
      <c r="J14" s="21">
        <v>43427</v>
      </c>
      <c r="K14" s="21">
        <v>43454</v>
      </c>
      <c r="L14" s="22" t="s">
        <v>204</v>
      </c>
      <c r="M14" s="2" t="str">
        <f>E14</f>
        <v>中国通用技术（集团）控股有限责任公司</v>
      </c>
      <c r="N14" s="22" t="str">
        <f>VLOOKUP(M14,股权!$D$133:$F$211,3,FALSE)</f>
        <v>医药/医疗</v>
      </c>
      <c r="O14" s="22" t="str">
        <f>VLOOKUP(M14,股权!$D$133:$F$211,2,FALSE)</f>
        <v>高磊</v>
      </c>
      <c r="P14" s="2" t="s">
        <v>144</v>
      </c>
      <c r="Q14" s="2" t="s">
        <v>202</v>
      </c>
      <c r="R14" s="2"/>
      <c r="S14" s="1"/>
    </row>
    <row r="15" spans="3:19" ht="53.25" customHeight="1" x14ac:dyDescent="0.15">
      <c r="C15" s="2" t="s">
        <v>147</v>
      </c>
      <c r="D15" s="2" t="s">
        <v>214</v>
      </c>
      <c r="E15" s="2" t="s">
        <v>203</v>
      </c>
      <c r="F15" s="2" t="s">
        <v>200</v>
      </c>
      <c r="G15" s="2" t="s">
        <v>213</v>
      </c>
      <c r="H15" s="24">
        <v>139.00399999999999</v>
      </c>
      <c r="I15" s="2" t="s">
        <v>201</v>
      </c>
      <c r="J15" s="21">
        <v>43427</v>
      </c>
      <c r="K15" s="21">
        <v>43454</v>
      </c>
      <c r="L15" s="22" t="s">
        <v>204</v>
      </c>
      <c r="M15" s="2" t="str">
        <f>E15</f>
        <v>中国通用技术（集团）控股有限责任公司</v>
      </c>
      <c r="N15" s="22" t="str">
        <f>VLOOKUP(M15,股权!$D$133:$F$211,3,FALSE)</f>
        <v>医药/医疗</v>
      </c>
      <c r="O15" s="22" t="str">
        <f>VLOOKUP(M15,股权!$D$133:$F$211,2,FALSE)</f>
        <v>高磊</v>
      </c>
      <c r="P15" s="2" t="s">
        <v>144</v>
      </c>
      <c r="Q15" s="2" t="s">
        <v>202</v>
      </c>
      <c r="R15" s="2"/>
    </row>
    <row r="16" spans="3:19" ht="49.5" x14ac:dyDescent="0.15">
      <c r="C16" s="2" t="s">
        <v>147</v>
      </c>
      <c r="D16" s="2" t="s">
        <v>212</v>
      </c>
      <c r="E16" s="2" t="s">
        <v>203</v>
      </c>
      <c r="F16" s="2" t="s">
        <v>200</v>
      </c>
      <c r="G16" s="2" t="s">
        <v>211</v>
      </c>
      <c r="H16" s="24">
        <v>160.87299999999999</v>
      </c>
      <c r="I16" s="2" t="s">
        <v>201</v>
      </c>
      <c r="J16" s="21">
        <v>43427</v>
      </c>
      <c r="K16" s="21">
        <v>43454</v>
      </c>
      <c r="L16" s="22" t="s">
        <v>204</v>
      </c>
      <c r="M16" s="2" t="str">
        <f>E16</f>
        <v>中国通用技术（集团）控股有限责任公司</v>
      </c>
      <c r="N16" s="22" t="str">
        <f>VLOOKUP(M16,股权!$D$133:$F$211,3,FALSE)</f>
        <v>医药/医疗</v>
      </c>
      <c r="O16" s="22" t="str">
        <f>VLOOKUP(M16,股权!$D$133:$F$211,2,FALSE)</f>
        <v>高磊</v>
      </c>
      <c r="P16" s="2" t="s">
        <v>144</v>
      </c>
      <c r="Q16" s="2" t="s">
        <v>202</v>
      </c>
      <c r="R16" s="2"/>
    </row>
    <row r="17" spans="3:18" ht="49.5" x14ac:dyDescent="0.15">
      <c r="C17" s="2" t="s">
        <v>147</v>
      </c>
      <c r="D17" s="2" t="s">
        <v>210</v>
      </c>
      <c r="E17" s="2" t="s">
        <v>203</v>
      </c>
      <c r="F17" s="2" t="s">
        <v>200</v>
      </c>
      <c r="G17" s="2" t="s">
        <v>209</v>
      </c>
      <c r="H17" s="24">
        <v>150.93600000000001</v>
      </c>
      <c r="I17" s="2" t="s">
        <v>201</v>
      </c>
      <c r="J17" s="21">
        <v>43427</v>
      </c>
      <c r="K17" s="21">
        <v>43454</v>
      </c>
      <c r="L17" s="22" t="s">
        <v>204</v>
      </c>
      <c r="M17" s="2" t="str">
        <f>E17</f>
        <v>中国通用技术（集团）控股有限责任公司</v>
      </c>
      <c r="N17" s="22" t="str">
        <f>VLOOKUP(M17,股权!$D$133:$F$211,3,FALSE)</f>
        <v>医药/医疗</v>
      </c>
      <c r="O17" s="22" t="str">
        <f>VLOOKUP(M17,股权!$D$133:$F$211,2,FALSE)</f>
        <v>高磊</v>
      </c>
      <c r="P17" s="2" t="s">
        <v>144</v>
      </c>
      <c r="Q17" s="2" t="s">
        <v>202</v>
      </c>
      <c r="R17" s="2"/>
    </row>
    <row r="18" spans="3:18" ht="49.5" x14ac:dyDescent="0.15">
      <c r="C18" s="2" t="s">
        <v>147</v>
      </c>
      <c r="D18" s="2" t="s">
        <v>208</v>
      </c>
      <c r="E18" s="2" t="s">
        <v>203</v>
      </c>
      <c r="F18" s="2" t="s">
        <v>200</v>
      </c>
      <c r="G18" s="2" t="s">
        <v>207</v>
      </c>
      <c r="H18" s="24">
        <v>150.93600000000001</v>
      </c>
      <c r="I18" s="2" t="s">
        <v>201</v>
      </c>
      <c r="J18" s="21">
        <v>43427</v>
      </c>
      <c r="K18" s="21">
        <v>43454</v>
      </c>
      <c r="L18" s="22" t="s">
        <v>204</v>
      </c>
      <c r="M18" s="2" t="str">
        <f>E18</f>
        <v>中国通用技术（集团）控股有限责任公司</v>
      </c>
      <c r="N18" s="22" t="str">
        <f>VLOOKUP(M18,股权!$D$133:$F$211,3,FALSE)</f>
        <v>医药/医疗</v>
      </c>
      <c r="O18" s="22" t="str">
        <f>VLOOKUP(M18,股权!$D$133:$F$211,2,FALSE)</f>
        <v>高磊</v>
      </c>
      <c r="P18" s="2" t="s">
        <v>144</v>
      </c>
      <c r="Q18" s="2" t="s">
        <v>202</v>
      </c>
      <c r="R18" s="2"/>
    </row>
    <row r="19" spans="3:18" ht="49.5" x14ac:dyDescent="0.15">
      <c r="C19" s="2" t="s">
        <v>147</v>
      </c>
      <c r="D19" s="2" t="s">
        <v>206</v>
      </c>
      <c r="E19" s="2" t="s">
        <v>203</v>
      </c>
      <c r="F19" s="2" t="s">
        <v>200</v>
      </c>
      <c r="G19" s="2" t="s">
        <v>205</v>
      </c>
      <c r="H19" s="24">
        <v>150.93600000000001</v>
      </c>
      <c r="I19" s="2" t="s">
        <v>201</v>
      </c>
      <c r="J19" s="21">
        <v>43427</v>
      </c>
      <c r="K19" s="21">
        <v>43454</v>
      </c>
      <c r="L19" s="22" t="s">
        <v>204</v>
      </c>
      <c r="M19" s="2" t="str">
        <f>E19</f>
        <v>中国通用技术（集团）控股有限责任公司</v>
      </c>
      <c r="N19" s="22" t="str">
        <f>VLOOKUP(M19,股权!$D$133:$F$211,3,FALSE)</f>
        <v>医药/医疗</v>
      </c>
      <c r="O19" s="22" t="str">
        <f>VLOOKUP(M19,股权!$D$133:$F$211,2,FALSE)</f>
        <v>高磊</v>
      </c>
      <c r="P19" s="2" t="s">
        <v>144</v>
      </c>
      <c r="Q19" s="2" t="s">
        <v>202</v>
      </c>
      <c r="R19" s="2"/>
    </row>
    <row r="20" spans="3:18" ht="49.5" x14ac:dyDescent="0.15">
      <c r="C20" s="2" t="s">
        <v>147</v>
      </c>
      <c r="D20" s="2" t="s">
        <v>199</v>
      </c>
      <c r="E20" s="2" t="s">
        <v>203</v>
      </c>
      <c r="F20" s="2" t="s">
        <v>200</v>
      </c>
      <c r="G20" s="2" t="s">
        <v>198</v>
      </c>
      <c r="H20" s="24">
        <v>150.93600000000001</v>
      </c>
      <c r="I20" s="2" t="s">
        <v>201</v>
      </c>
      <c r="J20" s="21">
        <v>43427</v>
      </c>
      <c r="K20" s="21">
        <v>43454</v>
      </c>
      <c r="L20" s="22" t="s">
        <v>204</v>
      </c>
      <c r="M20" s="2" t="str">
        <f>E20</f>
        <v>中国通用技术（集团）控股有限责任公司</v>
      </c>
      <c r="N20" s="22" t="str">
        <f>VLOOKUP(M20,股权!$D$133:$F$211,3,FALSE)</f>
        <v>医药/医疗</v>
      </c>
      <c r="O20" s="22" t="str">
        <f>VLOOKUP(M20,股权!$D$133:$F$211,2,FALSE)</f>
        <v>高磊</v>
      </c>
      <c r="P20" s="2" t="s">
        <v>144</v>
      </c>
      <c r="Q20" s="2" t="s">
        <v>202</v>
      </c>
      <c r="R20" s="2"/>
    </row>
    <row r="21" spans="3:18" ht="49.5" x14ac:dyDescent="0.15">
      <c r="C21" s="2" t="s">
        <v>147</v>
      </c>
      <c r="D21" s="2" t="s">
        <v>367</v>
      </c>
      <c r="E21" s="2" t="s">
        <v>349</v>
      </c>
      <c r="F21" s="2" t="s">
        <v>348</v>
      </c>
      <c r="G21" s="2" t="s">
        <v>366</v>
      </c>
      <c r="H21" s="24">
        <v>251</v>
      </c>
      <c r="I21" s="2" t="s">
        <v>347</v>
      </c>
      <c r="J21" s="21">
        <v>43427</v>
      </c>
      <c r="K21" s="21">
        <v>43454</v>
      </c>
      <c r="L21" s="22" t="s">
        <v>351</v>
      </c>
      <c r="M21" s="2" t="str">
        <f>E21</f>
        <v>中国铝业集团有限公司</v>
      </c>
      <c r="N21" s="22" t="str">
        <f>VLOOKUP(M21,股权!$D$133:$F$211,3,FALSE)</f>
        <v>有色金属</v>
      </c>
      <c r="O21" s="22" t="str">
        <f>VLOOKUP(M21,股权!$D$133:$F$211,2,FALSE)</f>
        <v>佟鑫</v>
      </c>
      <c r="P21" s="2" t="s">
        <v>267</v>
      </c>
      <c r="Q21" s="2" t="s">
        <v>350</v>
      </c>
      <c r="R21" s="2"/>
    </row>
    <row r="22" spans="3:18" ht="33" x14ac:dyDescent="0.15">
      <c r="C22" s="2" t="s">
        <v>375</v>
      </c>
      <c r="D22" s="2" t="s">
        <v>359</v>
      </c>
      <c r="E22" s="2" t="s">
        <v>334</v>
      </c>
      <c r="F22" s="2" t="s">
        <v>332</v>
      </c>
      <c r="G22" s="2" t="s">
        <v>358</v>
      </c>
      <c r="H22" s="24">
        <v>205</v>
      </c>
      <c r="I22" s="2" t="s">
        <v>331</v>
      </c>
      <c r="J22" s="21">
        <v>43427</v>
      </c>
      <c r="K22" s="21">
        <v>43440</v>
      </c>
      <c r="L22" s="22" t="s">
        <v>336</v>
      </c>
      <c r="M22" s="2" t="str">
        <f>E22</f>
        <v>中国宝武钢铁集团有限公司</v>
      </c>
      <c r="N22" s="22" t="str">
        <f>VLOOKUP(M22,股权!$D$133:$F$211,3,FALSE)</f>
        <v>其他</v>
      </c>
      <c r="O22" s="22" t="str">
        <f>VLOOKUP(M22,股权!$D$133:$F$211,2,FALSE)</f>
        <v>赵媛媛</v>
      </c>
      <c r="P22" s="2" t="s">
        <v>267</v>
      </c>
      <c r="Q22" s="2" t="s">
        <v>335</v>
      </c>
      <c r="R22" s="2"/>
    </row>
    <row r="23" spans="3:18" ht="42" customHeight="1" x14ac:dyDescent="0.15">
      <c r="C23" s="2" t="s">
        <v>147</v>
      </c>
      <c r="D23" s="2" t="s">
        <v>333</v>
      </c>
      <c r="E23" s="2" t="s">
        <v>334</v>
      </c>
      <c r="F23" s="2" t="s">
        <v>332</v>
      </c>
      <c r="G23" s="2" t="s">
        <v>329</v>
      </c>
      <c r="H23" s="24">
        <v>91.8</v>
      </c>
      <c r="I23" s="2" t="s">
        <v>331</v>
      </c>
      <c r="J23" s="21">
        <v>43427</v>
      </c>
      <c r="K23" s="21">
        <v>43440</v>
      </c>
      <c r="L23" s="22" t="s">
        <v>336</v>
      </c>
      <c r="M23" s="2" t="str">
        <f>E23</f>
        <v>中国宝武钢铁集团有限公司</v>
      </c>
      <c r="N23" s="22" t="str">
        <f>VLOOKUP(M23,股权!$D$133:$F$211,3,FALSE)</f>
        <v>其他</v>
      </c>
      <c r="O23" s="22" t="str">
        <f>VLOOKUP(M23,股权!$D$133:$F$211,2,FALSE)</f>
        <v>赵媛媛</v>
      </c>
      <c r="P23" s="2" t="s">
        <v>267</v>
      </c>
      <c r="Q23" s="2" t="s">
        <v>335</v>
      </c>
      <c r="R23" s="2"/>
    </row>
    <row r="24" spans="3:18" ht="42" customHeight="1" x14ac:dyDescent="0.15">
      <c r="C24" s="2" t="s">
        <v>147</v>
      </c>
      <c r="D24" s="2" t="s">
        <v>346</v>
      </c>
      <c r="E24" s="2" t="s">
        <v>349</v>
      </c>
      <c r="F24" s="2" t="s">
        <v>348</v>
      </c>
      <c r="G24" s="2" t="s">
        <v>345</v>
      </c>
      <c r="H24" s="24">
        <v>101</v>
      </c>
      <c r="I24" s="2" t="s">
        <v>347</v>
      </c>
      <c r="J24" s="21">
        <v>43427</v>
      </c>
      <c r="K24" s="21">
        <v>43454</v>
      </c>
      <c r="L24" s="22" t="s">
        <v>351</v>
      </c>
      <c r="M24" s="2" t="str">
        <f>E24</f>
        <v>中国铝业集团有限公司</v>
      </c>
      <c r="N24" s="22" t="str">
        <f>VLOOKUP(M24,股权!$D$133:$F$211,3,FALSE)</f>
        <v>有色金属</v>
      </c>
      <c r="O24" s="22" t="str">
        <f>VLOOKUP(M24,股权!$D$133:$F$211,2,FALSE)</f>
        <v>佟鑫</v>
      </c>
      <c r="P24" s="2" t="s">
        <v>267</v>
      </c>
      <c r="Q24" s="2" t="s">
        <v>350</v>
      </c>
      <c r="R24" s="2"/>
    </row>
    <row r="25" spans="3:18" ht="49.5" x14ac:dyDescent="0.15">
      <c r="C25" s="2" t="s">
        <v>147</v>
      </c>
      <c r="D25" s="2" t="s">
        <v>361</v>
      </c>
      <c r="E25" s="2" t="s">
        <v>349</v>
      </c>
      <c r="F25" s="2" t="s">
        <v>348</v>
      </c>
      <c r="G25" s="2" t="s">
        <v>360</v>
      </c>
      <c r="H25" s="24">
        <v>151</v>
      </c>
      <c r="I25" s="2" t="s">
        <v>347</v>
      </c>
      <c r="J25" s="21">
        <v>43427</v>
      </c>
      <c r="K25" s="21">
        <v>43454</v>
      </c>
      <c r="L25" s="22" t="s">
        <v>351</v>
      </c>
      <c r="M25" s="2" t="str">
        <f>E25</f>
        <v>中国铝业集团有限公司</v>
      </c>
      <c r="N25" s="22" t="str">
        <f>VLOOKUP(M25,股权!$D$133:$F$211,3,FALSE)</f>
        <v>有色金属</v>
      </c>
      <c r="O25" s="22" t="str">
        <f>VLOOKUP(M25,股权!$D$133:$F$211,2,FALSE)</f>
        <v>佟鑫</v>
      </c>
      <c r="P25" s="2" t="s">
        <v>267</v>
      </c>
      <c r="Q25" s="2" t="s">
        <v>350</v>
      </c>
      <c r="R25" s="2"/>
    </row>
    <row r="26" spans="3:18" ht="49.5" x14ac:dyDescent="0.15">
      <c r="C26" s="2" t="s">
        <v>147</v>
      </c>
      <c r="D26" s="2" t="s">
        <v>365</v>
      </c>
      <c r="E26" s="2" t="s">
        <v>349</v>
      </c>
      <c r="F26" s="2" t="s">
        <v>348</v>
      </c>
      <c r="G26" s="2" t="s">
        <v>364</v>
      </c>
      <c r="H26" s="24">
        <v>186</v>
      </c>
      <c r="I26" s="2" t="s">
        <v>347</v>
      </c>
      <c r="J26" s="21">
        <v>43427</v>
      </c>
      <c r="K26" s="21">
        <v>43454</v>
      </c>
      <c r="L26" s="22" t="s">
        <v>351</v>
      </c>
      <c r="M26" s="2" t="str">
        <f>E26</f>
        <v>中国铝业集团有限公司</v>
      </c>
      <c r="N26" s="22" t="str">
        <f>VLOOKUP(M26,股权!$D$133:$F$211,3,FALSE)</f>
        <v>有色金属</v>
      </c>
      <c r="O26" s="22" t="str">
        <f>VLOOKUP(M26,股权!$D$133:$F$211,2,FALSE)</f>
        <v>佟鑫</v>
      </c>
      <c r="P26" s="2" t="s">
        <v>267</v>
      </c>
      <c r="Q26" s="2" t="s">
        <v>350</v>
      </c>
      <c r="R26" s="2"/>
    </row>
    <row r="27" spans="3:18" ht="49.5" x14ac:dyDescent="0.15">
      <c r="C27" s="2" t="s">
        <v>147</v>
      </c>
      <c r="D27" s="2" t="s">
        <v>363</v>
      </c>
      <c r="E27" s="2" t="s">
        <v>349</v>
      </c>
      <c r="F27" s="2" t="s">
        <v>348</v>
      </c>
      <c r="G27" s="2" t="s">
        <v>362</v>
      </c>
      <c r="H27" s="24">
        <v>251</v>
      </c>
      <c r="I27" s="2" t="s">
        <v>347</v>
      </c>
      <c r="J27" s="21">
        <v>43427</v>
      </c>
      <c r="K27" s="21">
        <v>43454</v>
      </c>
      <c r="L27" s="22" t="s">
        <v>351</v>
      </c>
      <c r="M27" s="2" t="str">
        <f>E27</f>
        <v>中国铝业集团有限公司</v>
      </c>
      <c r="N27" s="22" t="str">
        <f>VLOOKUP(M27,股权!$D$133:$F$211,3,FALSE)</f>
        <v>有色金属</v>
      </c>
      <c r="O27" s="22" t="str">
        <f>VLOOKUP(M27,股权!$D$133:$F$211,2,FALSE)</f>
        <v>佟鑫</v>
      </c>
      <c r="P27" s="2" t="s">
        <v>267</v>
      </c>
      <c r="Q27" s="2" t="s">
        <v>350</v>
      </c>
      <c r="R27" s="2"/>
    </row>
    <row r="28" spans="3:18" ht="66" x14ac:dyDescent="0.15">
      <c r="C28" s="2" t="s">
        <v>147</v>
      </c>
      <c r="D28" s="2" t="s">
        <v>371</v>
      </c>
      <c r="E28" s="2" t="s">
        <v>373</v>
      </c>
      <c r="F28" s="2" t="s">
        <v>372</v>
      </c>
      <c r="G28" s="2" t="s">
        <v>370</v>
      </c>
      <c r="H28" s="24">
        <v>445</v>
      </c>
      <c r="I28" s="2" t="s">
        <v>320</v>
      </c>
      <c r="J28" s="21">
        <v>43427</v>
      </c>
      <c r="K28" s="21">
        <v>43440</v>
      </c>
      <c r="L28" s="22" t="s">
        <v>377</v>
      </c>
      <c r="M28" s="2" t="str">
        <f>E28</f>
        <v>中国国新控股有限责任公司</v>
      </c>
      <c r="N28" s="22" t="str">
        <f>VLOOKUP(M28,股权!$D$133:$F$211,3,FALSE)</f>
        <v>金融业</v>
      </c>
      <c r="O28" s="22" t="str">
        <f>VLOOKUP(M28,股权!$D$133:$F$211,2,FALSE)</f>
        <v>刘燕</v>
      </c>
      <c r="P28" s="2" t="s">
        <v>267</v>
      </c>
      <c r="Q28" s="2" t="s">
        <v>376</v>
      </c>
      <c r="R28" s="2"/>
    </row>
    <row r="29" spans="3:18" ht="49.5" x14ac:dyDescent="0.15">
      <c r="C29" s="2" t="s">
        <v>344</v>
      </c>
      <c r="D29" s="2" t="s">
        <v>338</v>
      </c>
      <c r="E29" s="2" t="s">
        <v>340</v>
      </c>
      <c r="F29" s="2" t="s">
        <v>339</v>
      </c>
      <c r="G29" s="2" t="s">
        <v>337</v>
      </c>
      <c r="H29" s="24">
        <v>405.56</v>
      </c>
      <c r="I29" s="2" t="s">
        <v>320</v>
      </c>
      <c r="J29" s="21">
        <v>43427</v>
      </c>
      <c r="K29" s="21">
        <v>43440</v>
      </c>
      <c r="L29" s="22" t="s">
        <v>343</v>
      </c>
      <c r="M29" s="2" t="str">
        <f>E29</f>
        <v>华润（集团）有限公司</v>
      </c>
      <c r="N29" s="22"/>
      <c r="O29" s="22"/>
      <c r="P29" s="2" t="s">
        <v>342</v>
      </c>
      <c r="Q29" s="2" t="s">
        <v>341</v>
      </c>
      <c r="R29" s="2"/>
    </row>
    <row r="30" spans="3:18" ht="49.5" x14ac:dyDescent="0.15">
      <c r="C30" s="2" t="s">
        <v>147</v>
      </c>
      <c r="D30" s="2" t="s">
        <v>379</v>
      </c>
      <c r="E30" s="2" t="s">
        <v>382</v>
      </c>
      <c r="F30" s="2" t="s">
        <v>381</v>
      </c>
      <c r="G30" s="2" t="s">
        <v>378</v>
      </c>
      <c r="H30" s="24">
        <v>423.28</v>
      </c>
      <c r="I30" s="2" t="s">
        <v>380</v>
      </c>
      <c r="J30" s="21">
        <v>43427</v>
      </c>
      <c r="K30" s="21">
        <v>43440</v>
      </c>
      <c r="L30" s="22" t="s">
        <v>384</v>
      </c>
      <c r="M30" s="2" t="str">
        <f>E30</f>
        <v>华润（集团）有限公司</v>
      </c>
      <c r="N30" s="22"/>
      <c r="O30" s="22"/>
      <c r="P30" s="2" t="s">
        <v>267</v>
      </c>
      <c r="Q30" s="2" t="s">
        <v>383</v>
      </c>
      <c r="R30" s="2"/>
    </row>
    <row r="31" spans="3:18" ht="49.5" x14ac:dyDescent="0.15">
      <c r="C31" s="2" t="s">
        <v>323</v>
      </c>
      <c r="D31" s="2" t="s">
        <v>319</v>
      </c>
      <c r="E31" s="2" t="s">
        <v>322</v>
      </c>
      <c r="F31" s="2" t="s">
        <v>321</v>
      </c>
      <c r="G31" s="2" t="s">
        <v>318</v>
      </c>
      <c r="H31" s="24">
        <v>265</v>
      </c>
      <c r="I31" s="2" t="s">
        <v>320</v>
      </c>
      <c r="J31" s="21">
        <v>43427</v>
      </c>
      <c r="K31" s="21">
        <v>43440</v>
      </c>
      <c r="L31" s="22" t="s">
        <v>326</v>
      </c>
      <c r="M31" s="2" t="str">
        <f>E31</f>
        <v>中国邮政集团公司</v>
      </c>
      <c r="N31" s="22"/>
      <c r="O31" s="22"/>
      <c r="P31" s="2" t="s">
        <v>325</v>
      </c>
      <c r="Q31" s="2" t="s">
        <v>324</v>
      </c>
      <c r="R31" s="2"/>
    </row>
    <row r="32" spans="3:18" ht="49.5" x14ac:dyDescent="0.15">
      <c r="C32" s="2" t="s">
        <v>330</v>
      </c>
      <c r="D32" s="2" t="s">
        <v>328</v>
      </c>
      <c r="E32" s="2" t="s">
        <v>322</v>
      </c>
      <c r="F32" s="2" t="s">
        <v>321</v>
      </c>
      <c r="G32" s="2" t="s">
        <v>327</v>
      </c>
      <c r="H32" s="24">
        <v>161</v>
      </c>
      <c r="I32" s="2" t="s">
        <v>320</v>
      </c>
      <c r="J32" s="21">
        <v>43427</v>
      </c>
      <c r="K32" s="21">
        <v>43440</v>
      </c>
      <c r="L32" s="22" t="s">
        <v>326</v>
      </c>
      <c r="M32" s="2" t="str">
        <f>E32</f>
        <v>中国邮政集团公司</v>
      </c>
      <c r="N32" s="22"/>
      <c r="O32" s="22"/>
      <c r="P32" s="2" t="s">
        <v>325</v>
      </c>
      <c r="Q32" s="2" t="s">
        <v>324</v>
      </c>
      <c r="R32" s="2"/>
    </row>
    <row r="33" spans="3:18" ht="49.5" x14ac:dyDescent="0.15">
      <c r="C33" s="2" t="s">
        <v>374</v>
      </c>
      <c r="D33" s="2" t="s">
        <v>369</v>
      </c>
      <c r="E33" s="2" t="s">
        <v>356</v>
      </c>
      <c r="F33" s="2" t="s">
        <v>355</v>
      </c>
      <c r="G33" s="2" t="s">
        <v>368</v>
      </c>
      <c r="H33" s="24">
        <v>1197</v>
      </c>
      <c r="I33" s="2" t="s">
        <v>354</v>
      </c>
      <c r="J33" s="21">
        <v>43427</v>
      </c>
      <c r="K33" s="21">
        <v>43454</v>
      </c>
      <c r="L33" s="22" t="s">
        <v>268</v>
      </c>
      <c r="M33" s="2" t="str">
        <f>E33</f>
        <v>上海市闵行区国有资产监督管理委员会</v>
      </c>
      <c r="N33" s="22"/>
      <c r="O33" s="22"/>
      <c r="P33" s="2" t="s">
        <v>267</v>
      </c>
      <c r="Q33" s="2" t="s">
        <v>357</v>
      </c>
      <c r="R33" s="2"/>
    </row>
    <row r="34" spans="3:18" ht="29.25" customHeight="1" x14ac:dyDescent="0.15">
      <c r="C34" s="2" t="s">
        <v>188</v>
      </c>
      <c r="D34" s="2" t="s">
        <v>353</v>
      </c>
      <c r="E34" s="2" t="s">
        <v>356</v>
      </c>
      <c r="F34" s="2" t="s">
        <v>355</v>
      </c>
      <c r="G34" s="2" t="s">
        <v>352</v>
      </c>
      <c r="H34" s="24">
        <v>1077</v>
      </c>
      <c r="I34" s="2" t="s">
        <v>354</v>
      </c>
      <c r="J34" s="21">
        <v>43427</v>
      </c>
      <c r="K34" s="21">
        <v>43454</v>
      </c>
      <c r="L34" s="22" t="s">
        <v>268</v>
      </c>
      <c r="M34" s="2" t="str">
        <f>E34</f>
        <v>上海市闵行区国有资产监督管理委员会</v>
      </c>
      <c r="N34" s="22"/>
      <c r="O34" s="22"/>
      <c r="P34" s="2" t="s">
        <v>267</v>
      </c>
      <c r="Q34" s="2" t="s">
        <v>357</v>
      </c>
      <c r="R34" s="2"/>
    </row>
    <row r="35" spans="3:18" ht="33" x14ac:dyDescent="0.15">
      <c r="C35" s="2" t="s">
        <v>188</v>
      </c>
      <c r="D35" s="2" t="s">
        <v>410</v>
      </c>
      <c r="E35" s="2" t="s">
        <v>413</v>
      </c>
      <c r="F35" s="2" t="s">
        <v>412</v>
      </c>
      <c r="G35" s="28" t="s">
        <v>409</v>
      </c>
      <c r="H35" s="32">
        <v>19708.8</v>
      </c>
      <c r="I35" s="2" t="s">
        <v>407</v>
      </c>
      <c r="J35" s="21">
        <v>43427</v>
      </c>
      <c r="K35" s="21">
        <v>43454</v>
      </c>
      <c r="L35" s="22" t="s">
        <v>404</v>
      </c>
      <c r="M35" s="2" t="str">
        <f>E35</f>
        <v>天津市东方国润投资有限公司</v>
      </c>
      <c r="N35" s="22"/>
      <c r="O35" s="22"/>
      <c r="P35" s="2" t="s">
        <v>389</v>
      </c>
      <c r="Q35" s="2" t="s">
        <v>411</v>
      </c>
      <c r="R35" s="2"/>
    </row>
    <row r="36" spans="3:18" ht="33" x14ac:dyDescent="0.15">
      <c r="C36" s="2" t="s">
        <v>188</v>
      </c>
      <c r="D36" s="2" t="s">
        <v>403</v>
      </c>
      <c r="E36" s="2" t="s">
        <v>408</v>
      </c>
      <c r="F36" s="2" t="s">
        <v>406</v>
      </c>
      <c r="G36" s="28" t="s">
        <v>402</v>
      </c>
      <c r="H36" s="32">
        <v>35302.29</v>
      </c>
      <c r="I36" s="2" t="s">
        <v>407</v>
      </c>
      <c r="J36" s="21">
        <v>43427</v>
      </c>
      <c r="K36" s="21">
        <v>43454</v>
      </c>
      <c r="L36" s="22" t="s">
        <v>404</v>
      </c>
      <c r="M36" s="2" t="str">
        <f>E36</f>
        <v>天津东方财信投资集团有限公司</v>
      </c>
      <c r="N36" s="22"/>
      <c r="O36" s="22"/>
      <c r="P36" s="2" t="s">
        <v>389</v>
      </c>
      <c r="Q36" s="2" t="s">
        <v>405</v>
      </c>
      <c r="R36" s="2"/>
    </row>
    <row r="37" spans="3:18" ht="33" x14ac:dyDescent="0.15">
      <c r="C37" s="2" t="s">
        <v>188</v>
      </c>
      <c r="D37" s="33" t="s">
        <v>428</v>
      </c>
      <c r="E37" s="2" t="s">
        <v>204</v>
      </c>
      <c r="F37" s="2" t="s">
        <v>431</v>
      </c>
      <c r="G37" s="28" t="s">
        <v>427</v>
      </c>
      <c r="H37" s="24">
        <v>14000</v>
      </c>
      <c r="I37" s="2" t="s">
        <v>432</v>
      </c>
      <c r="J37" s="21">
        <v>43427</v>
      </c>
      <c r="K37" s="21">
        <v>43437</v>
      </c>
      <c r="L37" s="22" t="s">
        <v>204</v>
      </c>
      <c r="M37" s="2" t="str">
        <f>E37</f>
        <v>——</v>
      </c>
      <c r="N37" s="22"/>
      <c r="O37" s="22"/>
      <c r="P37" s="2" t="s">
        <v>430</v>
      </c>
      <c r="Q37" s="2" t="s">
        <v>429</v>
      </c>
      <c r="R37" s="2"/>
    </row>
    <row r="38" spans="3:18" x14ac:dyDescent="0.15">
      <c r="E38" s="26"/>
      <c r="H38" s="16"/>
    </row>
    <row r="39" spans="3:18" x14ac:dyDescent="0.15">
      <c r="E39" s="26"/>
      <c r="H39" s="16"/>
    </row>
    <row r="40" spans="3:18" x14ac:dyDescent="0.15">
      <c r="E40" s="26"/>
      <c r="H40" s="16"/>
    </row>
    <row r="41" spans="3:18" x14ac:dyDescent="0.15">
      <c r="E41" s="26"/>
      <c r="H41" s="16"/>
    </row>
    <row r="42" spans="3:18" x14ac:dyDescent="0.15">
      <c r="E42" s="26"/>
      <c r="H42" s="16"/>
    </row>
    <row r="43" spans="3:18" ht="29.25" customHeight="1" x14ac:dyDescent="0.15">
      <c r="E43" s="26"/>
      <c r="H43" s="16"/>
    </row>
    <row r="44" spans="3:18" x14ac:dyDescent="0.15">
      <c r="E44" s="26"/>
      <c r="H44" s="16"/>
    </row>
    <row r="45" spans="3:18" x14ac:dyDescent="0.15">
      <c r="E45" s="26"/>
      <c r="H45" s="16"/>
    </row>
    <row r="46" spans="3:18" x14ac:dyDescent="0.15">
      <c r="E46" s="26"/>
      <c r="H46" s="16"/>
    </row>
    <row r="53" ht="36" customHeight="1" x14ac:dyDescent="0.15"/>
    <row r="147" spans="4:6" ht="16.5" x14ac:dyDescent="0.15">
      <c r="D147" s="4"/>
      <c r="E147" s="5"/>
      <c r="F147" s="6"/>
    </row>
    <row r="148" spans="4:6" ht="16.5" x14ac:dyDescent="0.15">
      <c r="D148" s="4"/>
      <c r="E148" s="5"/>
      <c r="F148" s="6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7"/>
    </row>
    <row r="152" spans="4:6" ht="16.5" x14ac:dyDescent="0.15">
      <c r="D152" s="4"/>
      <c r="E152" s="5"/>
      <c r="F152" s="7"/>
    </row>
    <row r="153" spans="4:6" ht="16.5" x14ac:dyDescent="0.15">
      <c r="D153" s="4"/>
      <c r="E153" s="5"/>
      <c r="F153" s="7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6"/>
    </row>
    <row r="156" spans="4:6" ht="16.5" x14ac:dyDescent="0.15">
      <c r="D156" s="4"/>
      <c r="E156" s="5"/>
      <c r="F156" s="6"/>
    </row>
    <row r="157" spans="4:6" ht="16.5" x14ac:dyDescent="0.15">
      <c r="D157" s="4"/>
      <c r="E157" s="5"/>
      <c r="F157" s="6"/>
    </row>
    <row r="158" spans="4:6" ht="16.5" x14ac:dyDescent="0.15">
      <c r="D158" s="4"/>
      <c r="E158" s="5"/>
      <c r="F158" s="6"/>
    </row>
    <row r="159" spans="4:6" ht="16.5" x14ac:dyDescent="0.15">
      <c r="D159" s="4"/>
      <c r="E159" s="5"/>
      <c r="F159" s="6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7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6"/>
    </row>
    <row r="164" spans="4:6" ht="16.5" x14ac:dyDescent="0.15">
      <c r="D164" s="4"/>
      <c r="E164" s="5"/>
      <c r="F164" s="6"/>
    </row>
    <row r="165" spans="4:6" ht="16.5" x14ac:dyDescent="0.15">
      <c r="D165" s="4"/>
      <c r="E165" s="5"/>
      <c r="F165" s="6"/>
    </row>
    <row r="166" spans="4:6" ht="16.5" x14ac:dyDescent="0.15">
      <c r="D166" s="4"/>
      <c r="E166" s="5"/>
      <c r="F166" s="6"/>
    </row>
    <row r="167" spans="4:6" ht="16.5" x14ac:dyDescent="0.15">
      <c r="D167" s="4"/>
      <c r="E167" s="5"/>
      <c r="F167" s="6"/>
    </row>
    <row r="168" spans="4:6" ht="16.5" x14ac:dyDescent="0.15">
      <c r="D168" s="4"/>
      <c r="E168" s="5"/>
      <c r="F168" s="6"/>
    </row>
    <row r="169" spans="4:6" ht="16.5" x14ac:dyDescent="0.15">
      <c r="D169" s="4"/>
      <c r="E169" s="5"/>
      <c r="F169" s="7"/>
    </row>
    <row r="170" spans="4:6" ht="16.5" x14ac:dyDescent="0.15">
      <c r="D170" s="4"/>
      <c r="E170" s="5"/>
      <c r="F170" s="7"/>
    </row>
    <row r="171" spans="4:6" ht="16.5" x14ac:dyDescent="0.15">
      <c r="D171" s="4"/>
      <c r="E171" s="5"/>
      <c r="F171" s="7"/>
    </row>
    <row r="172" spans="4:6" ht="16.5" x14ac:dyDescent="0.15">
      <c r="D172" s="4"/>
      <c r="E172" s="5"/>
      <c r="F172" s="7"/>
    </row>
    <row r="173" spans="4:6" ht="16.5" x14ac:dyDescent="0.15">
      <c r="D173" s="4"/>
      <c r="E173" s="5"/>
      <c r="F173" s="7"/>
    </row>
    <row r="174" spans="4:6" ht="16.5" x14ac:dyDescent="0.15">
      <c r="D174" s="4"/>
      <c r="E174" s="5"/>
      <c r="F174" s="6"/>
    </row>
    <row r="175" spans="4:6" ht="16.5" x14ac:dyDescent="0.15">
      <c r="D175" s="4"/>
      <c r="E175" s="5"/>
      <c r="F175" s="6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7"/>
    </row>
    <row r="178" spans="4:6" ht="16.5" x14ac:dyDescent="0.15">
      <c r="D178" s="4"/>
      <c r="E178" s="5"/>
      <c r="F178" s="6"/>
    </row>
    <row r="179" spans="4:6" ht="16.5" x14ac:dyDescent="0.15">
      <c r="D179" s="4"/>
      <c r="E179" s="5"/>
      <c r="F179" s="6"/>
    </row>
    <row r="180" spans="4:6" ht="16.5" x14ac:dyDescent="0.15">
      <c r="D180" s="4"/>
      <c r="E180" s="5"/>
      <c r="F180" s="6"/>
    </row>
    <row r="181" spans="4:6" ht="16.5" x14ac:dyDescent="0.15">
      <c r="D181" s="4"/>
      <c r="E181" s="5"/>
      <c r="F181" s="6"/>
    </row>
    <row r="182" spans="4:6" ht="16.5" x14ac:dyDescent="0.15">
      <c r="D182" s="4"/>
      <c r="E182" s="5"/>
      <c r="F182" s="6"/>
    </row>
    <row r="183" spans="4:6" ht="16.5" x14ac:dyDescent="0.15">
      <c r="D183" s="4"/>
      <c r="E183" s="5"/>
      <c r="F183" s="7"/>
    </row>
    <row r="184" spans="4:6" ht="16.5" x14ac:dyDescent="0.15">
      <c r="D184" s="4"/>
      <c r="E184" s="5"/>
      <c r="F184" s="7"/>
    </row>
    <row r="185" spans="4:6" ht="16.5" x14ac:dyDescent="0.15">
      <c r="D185" s="4"/>
      <c r="E185" s="8"/>
      <c r="F185" s="7"/>
    </row>
    <row r="186" spans="4:6" ht="16.5" x14ac:dyDescent="0.15">
      <c r="D186" s="4"/>
      <c r="E186" s="8"/>
      <c r="F186" s="7"/>
    </row>
    <row r="187" spans="4:6" ht="16.5" x14ac:dyDescent="0.15">
      <c r="D187" s="4"/>
      <c r="E187" s="8"/>
      <c r="F187" s="6"/>
    </row>
    <row r="188" spans="4:6" ht="16.5" x14ac:dyDescent="0.15">
      <c r="D188" s="4"/>
      <c r="E188" s="8"/>
      <c r="F188" s="6"/>
    </row>
    <row r="189" spans="4:6" ht="16.5" x14ac:dyDescent="0.15">
      <c r="D189" s="4"/>
      <c r="E189" s="8"/>
      <c r="F189" s="7"/>
    </row>
    <row r="190" spans="4:6" ht="16.5" x14ac:dyDescent="0.15">
      <c r="D190" s="4"/>
      <c r="E190" s="5"/>
      <c r="F190" s="6"/>
    </row>
    <row r="191" spans="4:6" ht="16.5" x14ac:dyDescent="0.15">
      <c r="D191" s="4"/>
      <c r="E191" s="5"/>
      <c r="F191" s="6"/>
    </row>
    <row r="192" spans="4:6" ht="16.5" x14ac:dyDescent="0.15">
      <c r="D192" s="4"/>
      <c r="E192" s="5"/>
      <c r="F192" s="6"/>
    </row>
    <row r="193" spans="4:6" ht="16.5" x14ac:dyDescent="0.15">
      <c r="D193" s="4"/>
      <c r="E193" s="5"/>
      <c r="F193" s="6"/>
    </row>
    <row r="194" spans="4:6" ht="16.5" x14ac:dyDescent="0.15">
      <c r="D194" s="4"/>
      <c r="E194" s="5"/>
      <c r="F194" s="7"/>
    </row>
    <row r="195" spans="4:6" ht="16.5" x14ac:dyDescent="0.15">
      <c r="D195" s="4"/>
      <c r="E195" s="5"/>
      <c r="F195" s="7"/>
    </row>
    <row r="196" spans="4:6" ht="16.5" x14ac:dyDescent="0.15">
      <c r="D196" s="4"/>
      <c r="E196" s="5"/>
      <c r="F196" s="7"/>
    </row>
    <row r="197" spans="4:6" ht="16.5" x14ac:dyDescent="0.15">
      <c r="D197" s="4"/>
      <c r="E197" s="5"/>
      <c r="F197" s="6"/>
    </row>
    <row r="198" spans="4:6" ht="16.5" x14ac:dyDescent="0.15">
      <c r="D198" s="4"/>
      <c r="E198" s="5"/>
      <c r="F198" s="6"/>
    </row>
    <row r="199" spans="4:6" ht="16.5" x14ac:dyDescent="0.15">
      <c r="D199" s="4"/>
      <c r="E199" s="5"/>
      <c r="F199" s="6"/>
    </row>
    <row r="200" spans="4:6" ht="16.5" x14ac:dyDescent="0.15">
      <c r="D200" s="4"/>
      <c r="E200" s="5"/>
      <c r="F200" s="7"/>
    </row>
    <row r="201" spans="4:6" ht="16.5" x14ac:dyDescent="0.15">
      <c r="D201" s="4"/>
      <c r="E201" s="9"/>
      <c r="F201" s="7"/>
    </row>
    <row r="202" spans="4:6" ht="16.5" x14ac:dyDescent="0.15">
      <c r="D202" s="4"/>
      <c r="E202" s="5"/>
      <c r="F202" s="6"/>
    </row>
    <row r="203" spans="4:6" ht="16.5" x14ac:dyDescent="0.15">
      <c r="D203" s="4"/>
      <c r="E203" s="5"/>
      <c r="F203" s="6"/>
    </row>
    <row r="204" spans="4:6" ht="16.5" x14ac:dyDescent="0.15">
      <c r="D204" s="4"/>
      <c r="E204" s="5"/>
      <c r="F204" s="6"/>
    </row>
    <row r="205" spans="4:6" ht="16.5" x14ac:dyDescent="0.15">
      <c r="D205" s="4"/>
      <c r="E205" s="5"/>
      <c r="F205" s="7"/>
    </row>
  </sheetData>
  <autoFilter ref="C3:R37"/>
  <sortState ref="C4:R37">
    <sortCondition ref="P4:P37"/>
    <sortCondition ref="C4:C37" customList="央企,部委,市属,民营"/>
    <sortCondition ref="D4:D37"/>
  </sortState>
  <mergeCells count="1">
    <mergeCell ref="C2:R2"/>
  </mergeCells>
  <phoneticPr fontId="10" type="noConversion"/>
  <conditionalFormatting sqref="C2">
    <cfRule type="duplicateValues" dxfId="34" priority="15"/>
    <cfRule type="duplicateValues" dxfId="33" priority="16"/>
    <cfRule type="duplicateValues" dxfId="32" priority="17"/>
  </conditionalFormatting>
  <conditionalFormatting sqref="E201">
    <cfRule type="duplicateValues" dxfId="31" priority="7"/>
    <cfRule type="duplicateValues" priority="8"/>
  </conditionalFormatting>
  <conditionalFormatting sqref="G1:G37 G47:G1048576">
    <cfRule type="duplicateValues" dxfId="30" priority="4"/>
  </conditionalFormatting>
  <conditionalFormatting sqref="D38:D46 R38:R46">
    <cfRule type="duplicateValues" dxfId="2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L1:L37 L47:L1048576</xm:sqref>
        </x14:conditionalFormatting>
        <x14:conditionalFormatting xmlns:xm="http://schemas.microsoft.com/office/excel/2006/main">
          <x14:cfRule type="containsText" priority="2" operator="containsText" id="{C5C1BFC6-5476-43AB-A0D6-C2CF3D6C689F}">
            <xm:f>NOT(ISERROR(SEARCH("北京智德盛投资顾问有限公司",I38)))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1B98CA7A-6F97-4AED-955C-A76DD46C0839}">
            <xm:f>NOT(ISERROR(SEARCH("智德盛投资顾问（上海）有限公司",I38)))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I38:I46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Windows 用户</cp:lastModifiedBy>
  <dcterms:created xsi:type="dcterms:W3CDTF">2017-09-20T12:20:00Z</dcterms:created>
  <dcterms:modified xsi:type="dcterms:W3CDTF">2018-11-22T11:14:12Z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