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股权!$C$3:$S$32</definedName>
    <definedName name="_xlnm._FilterDatabase" localSheetId="3" hidden="1">实物!$C$3:$R$28</definedName>
    <definedName name="_xlnm._FilterDatabase" localSheetId="0" hidden="1">预披露!$C$3:$S$3</definedName>
    <definedName name="_xlnm._FilterDatabase" localSheetId="2" hidden="1">增资扩股!$C$3:$T$3</definedName>
  </definedNames>
  <calcPr calcId="152511"/>
</workbook>
</file>

<file path=xl/calcChain.xml><?xml version="1.0" encoding="utf-8"?>
<calcChain xmlns="http://schemas.openxmlformats.org/spreadsheetml/2006/main">
  <c r="M18" i="3" l="1"/>
  <c r="M25" i="3"/>
  <c r="M28" i="3"/>
  <c r="M27" i="2"/>
  <c r="M16" i="2"/>
  <c r="N16" i="2" s="1"/>
  <c r="M32" i="2"/>
  <c r="M28" i="2"/>
  <c r="M31" i="2"/>
  <c r="M29" i="2"/>
  <c r="M30" i="2"/>
  <c r="O16" i="2" l="1"/>
  <c r="M13" i="2"/>
  <c r="M11" i="2"/>
  <c r="M10" i="2"/>
  <c r="M9" i="2"/>
  <c r="M8" i="2"/>
  <c r="M12" i="2"/>
  <c r="M7" i="2"/>
  <c r="M6" i="2"/>
  <c r="M5" i="2"/>
  <c r="M4" i="2"/>
  <c r="M15" i="2"/>
  <c r="M19" i="2"/>
  <c r="M25" i="2"/>
  <c r="M18" i="2"/>
  <c r="M21" i="2"/>
  <c r="M22" i="2"/>
  <c r="M26" i="2"/>
  <c r="M23" i="2"/>
  <c r="M20" i="2"/>
  <c r="M24" i="2"/>
  <c r="M17" i="2"/>
  <c r="M4" i="1"/>
  <c r="M13" i="1"/>
  <c r="M12" i="1"/>
  <c r="M11" i="1"/>
  <c r="M10" i="1"/>
  <c r="M9" i="1"/>
  <c r="M8" i="1"/>
  <c r="M7" i="1"/>
  <c r="M6" i="1"/>
  <c r="O17" i="2" l="1"/>
  <c r="N17" i="2"/>
  <c r="O19" i="2"/>
  <c r="N19" i="2"/>
  <c r="N6" i="1"/>
  <c r="O6" i="1"/>
  <c r="O8" i="1"/>
  <c r="N8" i="1"/>
  <c r="O9" i="1"/>
  <c r="N9" i="1"/>
  <c r="N10" i="1"/>
  <c r="O10" i="1"/>
  <c r="N7" i="1"/>
  <c r="O7" i="1"/>
  <c r="N11" i="1"/>
  <c r="O11" i="1"/>
  <c r="O12" i="1"/>
  <c r="N12" i="1"/>
  <c r="O5" i="2"/>
  <c r="N5" i="2"/>
  <c r="N6" i="2"/>
  <c r="O6" i="2"/>
  <c r="O10" i="2"/>
  <c r="N10" i="2"/>
  <c r="M11" i="3"/>
  <c r="M10" i="3"/>
  <c r="M9" i="3"/>
  <c r="M8" i="3"/>
  <c r="M7" i="3"/>
  <c r="M6" i="3"/>
  <c r="M5" i="3"/>
  <c r="M4" i="3"/>
  <c r="M15" i="3"/>
  <c r="M20" i="3"/>
  <c r="M21" i="3"/>
  <c r="M19" i="3"/>
  <c r="M17" i="3"/>
  <c r="M26" i="3"/>
  <c r="M27" i="3"/>
  <c r="M24" i="3"/>
  <c r="M23" i="3"/>
  <c r="M22" i="3"/>
  <c r="M14" i="3"/>
  <c r="M16" i="3"/>
  <c r="M13" i="3"/>
  <c r="N5" i="19"/>
  <c r="O13" i="3" l="1"/>
  <c r="N13" i="3"/>
  <c r="O15" i="3"/>
  <c r="N15" i="3"/>
  <c r="O7" i="3"/>
  <c r="N7" i="3"/>
  <c r="O4" i="3"/>
  <c r="N4" i="3"/>
  <c r="O8" i="3"/>
  <c r="N8" i="3"/>
  <c r="O5" i="3"/>
  <c r="N5" i="3"/>
  <c r="O9" i="3"/>
  <c r="N9" i="3"/>
  <c r="O6" i="3"/>
  <c r="N6" i="3"/>
  <c r="O10" i="3"/>
  <c r="N10" i="3"/>
  <c r="O11" i="3"/>
  <c r="N11" i="3"/>
  <c r="P5" i="19"/>
  <c r="O5" i="19"/>
  <c r="N4" i="19"/>
  <c r="M5" i="1"/>
  <c r="M14" i="2"/>
  <c r="O4" i="19" l="1"/>
  <c r="P4" i="19"/>
  <c r="M12" i="3"/>
</calcChain>
</file>

<file path=xl/sharedStrings.xml><?xml version="1.0" encoding="utf-8"?>
<sst xmlns="http://schemas.openxmlformats.org/spreadsheetml/2006/main" count="914" uniqueCount="560">
  <si>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</si>
  <si>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</si>
  <si>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</si>
  <si>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</si>
  <si>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</si>
  <si>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</si>
  <si>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</si>
  <si>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</si>
  <si>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</si>
  <si>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</si>
  <si>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</si>
  <si>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</si>
  <si>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</si>
  <si>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</si>
  <si>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</si>
  <si>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</si>
  <si>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</si>
  <si>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</si>
  <si>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</si>
  <si>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</si>
  <si>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</si>
  <si>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</si>
  <si>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</si>
  <si>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</si>
  <si>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</si>
  <si>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</si>
  <si>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</si>
  <si>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</si>
  <si>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</si>
  <si>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</si>
  <si>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</si>
  <si>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</si>
  <si>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</si>
  <si>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</si>
  <si>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</si>
  <si>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</si>
  <si>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</si>
  <si>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</si>
  <si>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</si>
  <si>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</si>
  <si>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</si>
  <si>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</si>
  <si>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</si>
  <si>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</si>
  <si>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</si>
  <si>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</si>
  <si>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</si>
  <si>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</si>
  <si>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</si>
  <si>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</si>
  <si>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</si>
  <si>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</si>
  <si>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</si>
  <si>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</si>
  <si>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</si>
  <si>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</si>
  <si>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</si>
  <si>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</si>
  <si>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</si>
  <si>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</si>
  <si>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</si>
  <si>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</si>
  <si>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</si>
  <si>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</si>
  <si>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</si>
  <si>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</si>
  <si>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</si>
  <si>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</si>
  <si>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</si>
  <si>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</si>
  <si>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</si>
  <si>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</si>
  <si>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</si>
  <si>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</si>
  <si>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</si>
  <si>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</si>
  <si>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</si>
  <si>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</si>
  <si>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</si>
  <si>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</si>
  <si>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</si>
  <si>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</si>
  <si>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</si>
  <si>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</si>
  <si>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</si>
  <si>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</si>
  <si>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</si>
  <si>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</si>
  <si>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</si>
  <si>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</si>
  <si>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东风汽车集团有限公司</t>
  </si>
  <si>
    <t>中国西电集团有限公司</t>
  </si>
  <si>
    <t>中国铁路工程集团有限公司</t>
  </si>
  <si>
    <t>航天航空业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</si>
  <si>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</si>
  <si>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</si>
  <si>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</si>
  <si>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</si>
  <si>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</si>
  <si>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</si>
  <si>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</si>
  <si>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</si>
  <si>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</si>
  <si>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</si>
  <si>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</si>
  <si>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</si>
  <si>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</si>
  <si>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</si>
  <si>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</si>
  <si>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</si>
  <si>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</si>
  <si>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</si>
  <si>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</si>
  <si>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</si>
  <si>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</si>
  <si>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</si>
  <si>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</si>
  <si>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刘萍</t>
  </si>
  <si>
    <t>郏明辉</t>
  </si>
  <si>
    <t>能源、房地产</t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</si>
  <si>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</si>
  <si>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</si>
  <si>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</si>
  <si>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</si>
  <si>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才宽</t>
  </si>
  <si>
    <t>中国建筑科学研究院有限公司</t>
  </si>
  <si>
    <t>其它</t>
  </si>
  <si>
    <t>新兴际华集团有限公司</t>
  </si>
  <si>
    <t>中国铁道建筑有限公司</t>
  </si>
  <si>
    <t>佟鑫</t>
  </si>
  <si>
    <t>国家能源投资集团有限责任公司</t>
  </si>
  <si>
    <t>中国核工业集团有限公司</t>
  </si>
  <si>
    <t>中国商用飞机有限责任公司</t>
  </si>
  <si>
    <t>中国远洋海运集团有限公司</t>
  </si>
  <si>
    <t>中国东方航空集团有限公司</t>
  </si>
  <si>
    <t>中国宝武钢铁集团有限公司</t>
  </si>
  <si>
    <t>赵媛媛</t>
  </si>
  <si>
    <t>武汉邮电科学研究院有限公司</t>
  </si>
  <si>
    <t>王艳峰、佟鑫</t>
  </si>
  <si>
    <t>中国林业集团有限公司</t>
  </si>
  <si>
    <t>中国民航信息集团有限公司</t>
  </si>
  <si>
    <t>王磊</t>
  </si>
  <si>
    <t>/</t>
  </si>
  <si>
    <t>中钢集团金信咨询有限责任公司65%股权</t>
    <phoneticPr fontId="10" type="noConversion"/>
  </si>
  <si>
    <t>G32018BJ1000789-0</t>
    <phoneticPr fontId="10" type="noConversion"/>
  </si>
  <si>
    <t>商务服务业</t>
    <phoneticPr fontId="10" type="noConversion"/>
  </si>
  <si>
    <t>中钢资产管理有限责任公司</t>
    <phoneticPr fontId="10" type="noConversion"/>
  </si>
  <si>
    <t>殷辰飞</t>
    <phoneticPr fontId="10" type="noConversion"/>
  </si>
  <si>
    <t>北交所</t>
    <phoneticPr fontId="10" type="noConversion"/>
  </si>
  <si>
    <t>中国中钢股份有限公司</t>
    <phoneticPr fontId="10" type="noConversion"/>
  </si>
  <si>
    <t>中国中钢集团有限公司</t>
    <phoneticPr fontId="10" type="noConversion"/>
  </si>
  <si>
    <t>央企</t>
    <phoneticPr fontId="10" type="noConversion"/>
  </si>
  <si>
    <t>中钢招标有限责任公司65%股权</t>
    <phoneticPr fontId="10" type="noConversion"/>
  </si>
  <si>
    <t>G32018BJ1000784-0</t>
    <phoneticPr fontId="10" type="noConversion"/>
  </si>
  <si>
    <t>商务服务业</t>
    <phoneticPr fontId="10" type="noConversion"/>
  </si>
  <si>
    <t>北京四方工程建设监理有限责任公司6%股权</t>
    <phoneticPr fontId="10" type="noConversion"/>
  </si>
  <si>
    <t>G32018BJ1000788</t>
    <phoneticPr fontId="10" type="noConversion"/>
  </si>
  <si>
    <t>房屋建筑业</t>
    <phoneticPr fontId="10" type="noConversion"/>
  </si>
  <si>
    <t>北京商周财务顾问有限公司</t>
    <phoneticPr fontId="10" type="noConversion"/>
  </si>
  <si>
    <t>江梦湖</t>
    <phoneticPr fontId="10" type="noConversion"/>
  </si>
  <si>
    <t>北交所</t>
    <phoneticPr fontId="10" type="noConversion"/>
  </si>
  <si>
    <t>北京市市政工程研究院</t>
    <phoneticPr fontId="10" type="noConversion"/>
  </si>
  <si>
    <t>北京市政路桥集团有限公司</t>
    <phoneticPr fontId="10" type="noConversion"/>
  </si>
  <si>
    <t>市属</t>
    <phoneticPr fontId="10" type="noConversion"/>
  </si>
  <si>
    <t>郑州华粮科技股份有限公司23.94%股权（815万股股份）</t>
    <phoneticPr fontId="10" type="noConversion"/>
  </si>
  <si>
    <t>G32018BJ1000787</t>
    <phoneticPr fontId="10" type="noConversion"/>
  </si>
  <si>
    <t>批发业</t>
    <phoneticPr fontId="10" type="noConversion"/>
  </si>
  <si>
    <t>北京金羊泰和投资咨询有限公司</t>
    <phoneticPr fontId="10" type="noConversion"/>
  </si>
  <si>
    <t>陈乌榕泽</t>
    <phoneticPr fontId="10" type="noConversion"/>
  </si>
  <si>
    <t>北交所</t>
    <phoneticPr fontId="10" type="noConversion"/>
  </si>
  <si>
    <t>郑州粮食批发市场有限公司</t>
    <phoneticPr fontId="10" type="noConversion"/>
  </si>
  <si>
    <t>河南省人民政府国有资产监督管理委员会</t>
    <phoneticPr fontId="10" type="noConversion"/>
  </si>
  <si>
    <t>市属</t>
    <phoneticPr fontId="10" type="noConversion"/>
  </si>
  <si>
    <t>北京理工篮园科技发展有限责任公司5%股权</t>
    <phoneticPr fontId="10" type="noConversion"/>
  </si>
  <si>
    <t>G32018BJ1000786</t>
    <phoneticPr fontId="10" type="noConversion"/>
  </si>
  <si>
    <t>科技推广和应用服务业</t>
    <phoneticPr fontId="10" type="noConversion"/>
  </si>
  <si>
    <t>中国技术交易所有限公司</t>
    <phoneticPr fontId="10" type="noConversion"/>
  </si>
  <si>
    <t>陈云飞</t>
    <phoneticPr fontId="10" type="noConversion"/>
  </si>
  <si>
    <t>北京理工世纪科技集团有限公司</t>
    <phoneticPr fontId="10" type="noConversion"/>
  </si>
  <si>
    <t>工业和信息化部</t>
    <phoneticPr fontId="10" type="noConversion"/>
  </si>
  <si>
    <t>部委</t>
    <phoneticPr fontId="10" type="noConversion"/>
  </si>
  <si>
    <t>浙江传化华洋化工有限公司10%股权</t>
    <phoneticPr fontId="10" type="noConversion"/>
  </si>
  <si>
    <t>G32018BJ1000785</t>
    <phoneticPr fontId="10" type="noConversion"/>
  </si>
  <si>
    <t>化学原料和化学制品制造业</t>
    <phoneticPr fontId="10" type="noConversion"/>
  </si>
  <si>
    <t>北京智德盛投资顾问有限公司（郭瑞）</t>
    <phoneticPr fontId="10" type="noConversion"/>
  </si>
  <si>
    <t>殷辰飞</t>
    <phoneticPr fontId="10" type="noConversion"/>
  </si>
  <si>
    <t>沈阳化工研究院有限公司</t>
    <phoneticPr fontId="10" type="noConversion"/>
  </si>
  <si>
    <t>中国中化集团有限公司</t>
    <phoneticPr fontId="10" type="noConversion"/>
  </si>
  <si>
    <t>央企</t>
    <phoneticPr fontId="10" type="noConversion"/>
  </si>
  <si>
    <t>中山华力包装有限公司100%股权</t>
    <phoneticPr fontId="10" type="noConversion"/>
  </si>
  <si>
    <t>G32018BJ1000655</t>
    <phoneticPr fontId="10" type="noConversion"/>
  </si>
  <si>
    <t>造纸和纸制品业</t>
    <phoneticPr fontId="10" type="noConversion"/>
  </si>
  <si>
    <t>北京易产全投资有限公司</t>
    <phoneticPr fontId="10" type="noConversion"/>
  </si>
  <si>
    <t>于娜</t>
    <phoneticPr fontId="10" type="noConversion"/>
  </si>
  <si>
    <t>北交所</t>
    <phoneticPr fontId="10" type="noConversion"/>
  </si>
  <si>
    <t>荣添投资有限公司</t>
    <phoneticPr fontId="10" type="noConversion"/>
  </si>
  <si>
    <t>华侨城集团有限公司</t>
    <phoneticPr fontId="10" type="noConversion"/>
  </si>
  <si>
    <t>央企</t>
    <phoneticPr fontId="10" type="noConversion"/>
  </si>
  <si>
    <t>郑州华粮科技股份有限公司36.06%股权（1228万股股份）</t>
    <phoneticPr fontId="10" type="noConversion"/>
  </si>
  <si>
    <t>G32018BJ1000653</t>
    <phoneticPr fontId="10" type="noConversion"/>
  </si>
  <si>
    <t>批发业</t>
    <phoneticPr fontId="10" type="noConversion"/>
  </si>
  <si>
    <t>北京金羊泰和投资咨询有限公司</t>
    <phoneticPr fontId="10" type="noConversion"/>
  </si>
  <si>
    <t>陈乌榕泽</t>
    <phoneticPr fontId="10" type="noConversion"/>
  </si>
  <si>
    <t>中国储备粮管理集团有限公司</t>
    <phoneticPr fontId="10" type="noConversion"/>
  </si>
  <si>
    <t>中国储备粮管理集团有限公司</t>
    <phoneticPr fontId="10" type="noConversion"/>
  </si>
  <si>
    <t>央企</t>
    <phoneticPr fontId="10" type="noConversion"/>
  </si>
  <si>
    <t>北京翠宫饭店有限公司100%股权及相关债权</t>
    <phoneticPr fontId="10" type="noConversion"/>
  </si>
  <si>
    <t>G32018BJ1000650</t>
    <phoneticPr fontId="10" type="noConversion"/>
  </si>
  <si>
    <t>零售业</t>
    <phoneticPr fontId="10" type="noConversion"/>
  </si>
  <si>
    <t>北京市中海源产权交易经纪有限责任公司</t>
    <phoneticPr fontId="10" type="noConversion"/>
  </si>
  <si>
    <t>王楠</t>
    <phoneticPr fontId="10" type="noConversion"/>
  </si>
  <si>
    <t>北交所</t>
    <phoneticPr fontId="10" type="noConversion"/>
  </si>
  <si>
    <t>——</t>
    <phoneticPr fontId="10" type="noConversion"/>
  </si>
  <si>
    <t>北京市海淀区国有资本经营管理中心</t>
    <phoneticPr fontId="10" type="noConversion"/>
  </si>
  <si>
    <t xml:space="preserve"> 北京市海淀区国有资本经营管理中心</t>
    <phoneticPr fontId="10" type="noConversion"/>
  </si>
  <si>
    <t>市属</t>
    <phoneticPr fontId="10" type="noConversion"/>
  </si>
  <si>
    <t>中国水电建设集团四川成名高速公路发展有限公司100%股权</t>
    <phoneticPr fontId="10" type="noConversion"/>
  </si>
  <si>
    <t>G32018BJ1000623</t>
    <phoneticPr fontId="10" type="noConversion"/>
  </si>
  <si>
    <t>道路运输业</t>
    <phoneticPr fontId="10" type="noConversion"/>
  </si>
  <si>
    <t xml:space="preserve">殷辰飞 </t>
    <phoneticPr fontId="10" type="noConversion"/>
  </si>
  <si>
    <t>中国电力建设集团有限公司</t>
    <phoneticPr fontId="10" type="noConversion"/>
  </si>
  <si>
    <t>央企</t>
    <phoneticPr fontId="10" type="noConversion"/>
  </si>
  <si>
    <t>中电建路桥集团有限公司70%、中国水利水电第五工程局有限公司10%、中国水利水电第七工程局有限公司10%、中国水利水电第十四工程局有限公司10%</t>
    <phoneticPr fontId="10" type="noConversion"/>
  </si>
  <si>
    <t>上海沈飞国际贸易有限公司100%股权及1052.778861万元债权</t>
    <phoneticPr fontId="10" type="noConversion"/>
  </si>
  <si>
    <t>G32018BJ1000517</t>
    <phoneticPr fontId="10" type="noConversion"/>
  </si>
  <si>
    <t>批发业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</si>
  <si>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</si>
  <si>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</si>
  <si>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北交所</t>
    <phoneticPr fontId="10" type="noConversion"/>
  </si>
  <si>
    <t>沈阳飞机工业（集团）有限公司</t>
    <phoneticPr fontId="10" type="noConversion"/>
  </si>
  <si>
    <t>中国航空工业集团有限公司</t>
    <phoneticPr fontId="10" type="noConversion"/>
  </si>
  <si>
    <t>E+M Drilling Technologies GmbH(E+M钻井技术有限公司)55%股权</t>
    <phoneticPr fontId="10" type="noConversion"/>
  </si>
  <si>
    <t>G32018BJ1000495</t>
    <phoneticPr fontId="10" type="noConversion"/>
  </si>
  <si>
    <t>金属制品、机械和设备修理业</t>
    <phoneticPr fontId="10" type="noConversion"/>
  </si>
  <si>
    <t>北京金羊泰和投资咨询有限公司</t>
    <phoneticPr fontId="10" type="noConversion"/>
  </si>
  <si>
    <t>刘达</t>
    <phoneticPr fontId="10" type="noConversion"/>
  </si>
  <si>
    <t>北京中车重工机械有限公司</t>
    <phoneticPr fontId="10" type="noConversion"/>
  </si>
  <si>
    <t>中国中车集团有限公司</t>
    <phoneticPr fontId="10" type="noConversion"/>
  </si>
  <si>
    <t>四川东电房地产开发有限公司100%股权</t>
    <phoneticPr fontId="10" type="noConversion"/>
  </si>
  <si>
    <t xml:space="preserve"> G32018BJ1000459</t>
    <phoneticPr fontId="10" type="noConversion"/>
  </si>
  <si>
    <t>房地产业</t>
    <phoneticPr fontId="10" type="noConversion"/>
  </si>
  <si>
    <t>中国东方电气集团有限公司</t>
    <phoneticPr fontId="10" type="noConversion"/>
  </si>
  <si>
    <t>孙松岩</t>
    <phoneticPr fontId="10" type="noConversion"/>
  </si>
  <si>
    <t>德阳东方电机厂有限公司87.5%、 东方电气集团东方电机有限公司12.5%</t>
    <phoneticPr fontId="10" type="noConversion"/>
  </si>
  <si>
    <t>北京某园林绿化公司100%股权</t>
    <phoneticPr fontId="10" type="noConversion"/>
  </si>
  <si>
    <t>CP2018BJ1000710</t>
    <phoneticPr fontId="10" type="noConversion"/>
  </si>
  <si>
    <t>自然人一、自然人二、自然人三</t>
    <phoneticPr fontId="10" type="noConversion"/>
  </si>
  <si>
    <t>科技推广和应用服务业</t>
    <phoneticPr fontId="10" type="noConversion"/>
  </si>
  <si>
    <t>李凤才</t>
    <phoneticPr fontId="10" type="noConversion"/>
  </si>
  <si>
    <t>——</t>
    <phoneticPr fontId="10" type="noConversion"/>
  </si>
  <si>
    <t>民营</t>
    <phoneticPr fontId="10" type="noConversion"/>
  </si>
  <si>
    <t>天津钢研海德科技有限公司增资项目</t>
    <phoneticPr fontId="10" type="noConversion"/>
  </si>
  <si>
    <t>G62018BJ1000135</t>
    <phoneticPr fontId="10" type="noConversion"/>
  </si>
  <si>
    <t>不低于5000万元</t>
    <phoneticPr fontId="10" type="noConversion"/>
  </si>
  <si>
    <t>不超过34%</t>
    <phoneticPr fontId="10" type="noConversion"/>
  </si>
  <si>
    <t>北京智德盛投资顾问有限公司（郭爽）</t>
    <phoneticPr fontId="10" type="noConversion"/>
  </si>
  <si>
    <t>黑色金属冶炼和压延加工业</t>
    <phoneticPr fontId="10" type="noConversion"/>
  </si>
  <si>
    <t>天津钢研海德科技有限公司</t>
    <phoneticPr fontId="10" type="noConversion"/>
  </si>
  <si>
    <t>中国钢研科技集团有限公司</t>
    <phoneticPr fontId="10" type="noConversion"/>
  </si>
  <si>
    <t>有研博翰(北京)出版有限公司增资项目</t>
    <phoneticPr fontId="10" type="noConversion"/>
  </si>
  <si>
    <t>G62018BJ1000134</t>
    <phoneticPr fontId="10" type="noConversion"/>
  </si>
  <si>
    <t>不低于30万元</t>
    <phoneticPr fontId="10" type="noConversion"/>
  </si>
  <si>
    <t>不超过30%</t>
    <phoneticPr fontId="10" type="noConversion"/>
  </si>
  <si>
    <t>庞强</t>
    <phoneticPr fontId="10" type="noConversion"/>
  </si>
  <si>
    <t>有研博翰(北京)出版有限公司</t>
    <phoneticPr fontId="10" type="noConversion"/>
  </si>
  <si>
    <t>新闻和出版业</t>
    <phoneticPr fontId="10" type="noConversion"/>
  </si>
  <si>
    <t>有研科技集团有限公司</t>
    <phoneticPr fontId="10" type="noConversion"/>
  </si>
  <si>
    <t>央企</t>
    <phoneticPr fontId="10" type="noConversion"/>
  </si>
  <si>
    <t>——</t>
    <phoneticPr fontId="10" type="noConversion"/>
  </si>
  <si>
    <t>无锡市滨湖区渔港路111号太湖锦园1号别墅</t>
    <phoneticPr fontId="10" type="noConversion"/>
  </si>
  <si>
    <t>GR2018BJ1004482</t>
    <phoneticPr fontId="10" type="noConversion"/>
  </si>
  <si>
    <t>中信泰富（中国）投资有限公司</t>
    <phoneticPr fontId="10" type="noConversion"/>
  </si>
  <si>
    <t>企业实物资产</t>
    <phoneticPr fontId="10" type="noConversion"/>
  </si>
  <si>
    <t>北京中诚天下投资顾问有限公司</t>
    <phoneticPr fontId="10" type="noConversion"/>
  </si>
  <si>
    <t>北交所</t>
    <phoneticPr fontId="10" type="noConversion"/>
  </si>
  <si>
    <t>张飞虹</t>
    <phoneticPr fontId="10" type="noConversion"/>
  </si>
  <si>
    <t>中国中信集团有限公司</t>
    <phoneticPr fontId="10" type="noConversion"/>
  </si>
  <si>
    <t>部委</t>
    <phoneticPr fontId="10" type="noConversion"/>
  </si>
  <si>
    <t>北京市石景山区鲁谷路74号院12号楼4单元431号房产</t>
    <phoneticPr fontId="10" type="noConversion"/>
  </si>
  <si>
    <t>GR2018BJ1004479</t>
    <phoneticPr fontId="10" type="noConversion"/>
  </si>
  <si>
    <t>中国瑞达投资发展集团有限公司</t>
    <phoneticPr fontId="10" type="noConversion"/>
  </si>
  <si>
    <t>企业实物资产</t>
    <phoneticPr fontId="10" type="noConversion"/>
  </si>
  <si>
    <t>中国电子物资有限公司</t>
    <phoneticPr fontId="10" type="noConversion"/>
  </si>
  <si>
    <t>中国电子信息产业集团有限公司</t>
    <phoneticPr fontId="10" type="noConversion"/>
  </si>
  <si>
    <t>央企</t>
    <phoneticPr fontId="10" type="noConversion"/>
  </si>
  <si>
    <t>北京市石景山区石景山路23号院1号楼5层3单元38号房产</t>
    <phoneticPr fontId="10" type="noConversion"/>
  </si>
  <si>
    <t>GR2018BJ1004478</t>
    <phoneticPr fontId="10" type="noConversion"/>
  </si>
  <si>
    <t>北京市石景山区石景山路23号院3号楼5层2单元22号房产</t>
    <phoneticPr fontId="10" type="noConversion"/>
  </si>
  <si>
    <t>GR2018BJ1004477</t>
    <phoneticPr fontId="10" type="noConversion"/>
  </si>
  <si>
    <t>中电基础产品装备有限公司</t>
    <phoneticPr fontId="10" type="noConversion"/>
  </si>
  <si>
    <t>北京市朝阳区北窖地13号楼1单元102号房产</t>
    <phoneticPr fontId="10" type="noConversion"/>
  </si>
  <si>
    <t>GR2018BJ1004476</t>
    <phoneticPr fontId="10" type="noConversion"/>
  </si>
  <si>
    <t>中国电子物资北京有限公司</t>
    <phoneticPr fontId="10" type="noConversion"/>
  </si>
  <si>
    <t>北京市石景山区鲁谷路74号院13号楼4单元432号房产</t>
    <phoneticPr fontId="10" type="noConversion"/>
  </si>
  <si>
    <t>GR2018BJ1004475</t>
    <phoneticPr fontId="10" type="noConversion"/>
  </si>
  <si>
    <t>北京市朝阳区北窑地12号楼1单元601号房产</t>
    <phoneticPr fontId="10" type="noConversion"/>
  </si>
  <si>
    <t>GR2018BJ1004474</t>
    <phoneticPr fontId="10" type="noConversion"/>
  </si>
  <si>
    <t>北京市石景山区石景山路23号院4号楼3层2单元21号房产</t>
    <phoneticPr fontId="10" type="noConversion"/>
  </si>
  <si>
    <t>GR2018BJ1004473</t>
    <phoneticPr fontId="10" type="noConversion"/>
  </si>
  <si>
    <t>中电基础产品装备有限公司</t>
    <phoneticPr fontId="10" type="noConversion"/>
  </si>
  <si>
    <t>北京市石景山区鲁谷路74号院12号楼3单元332号房产</t>
    <phoneticPr fontId="10" type="noConversion"/>
  </si>
  <si>
    <t>GR2018BJ1004472</t>
    <phoneticPr fontId="10" type="noConversion"/>
  </si>
  <si>
    <t>昆山浦东软件园有限公司96%股权及相关债权</t>
    <phoneticPr fontId="10" type="noConversion"/>
  </si>
  <si>
    <t>G32018SH1000453-0</t>
    <phoneticPr fontId="10" type="noConversion"/>
  </si>
  <si>
    <t>上海浦东软件园股份有限公司</t>
    <phoneticPr fontId="10" type="noConversion"/>
  </si>
  <si>
    <t>房地产业</t>
    <phoneticPr fontId="10" type="noConversion"/>
  </si>
  <si>
    <t>——</t>
    <phoneticPr fontId="10" type="noConversion"/>
  </si>
  <si>
    <t>市属</t>
    <phoneticPr fontId="10" type="noConversion"/>
  </si>
  <si>
    <t>上交所</t>
    <phoneticPr fontId="10" type="noConversion"/>
  </si>
  <si>
    <t>倪佳(央企四部)</t>
    <phoneticPr fontId="10" type="noConversion"/>
  </si>
  <si>
    <t>上海忻和产权经纪有限公司</t>
    <phoneticPr fontId="10" type="noConversion"/>
  </si>
  <si>
    <t>中国电子进出口安徽公司整体产权</t>
    <phoneticPr fontId="10" type="noConversion"/>
  </si>
  <si>
    <t>G32018SH1000467-0</t>
    <phoneticPr fontId="10" type="noConversion"/>
  </si>
  <si>
    <t xml:space="preserve"> 贸易业</t>
    <phoneticPr fontId="10" type="noConversion"/>
  </si>
  <si>
    <t xml:space="preserve"> 闵尚</t>
    <phoneticPr fontId="10" type="noConversion"/>
  </si>
  <si>
    <t>北京汇通行投资顾问有限公司</t>
    <phoneticPr fontId="10" type="noConversion"/>
  </si>
  <si>
    <t>中国电子进出口有限公司</t>
    <phoneticPr fontId="10" type="noConversion"/>
  </si>
  <si>
    <t>中国电子信息产业集团有限公司</t>
    <phoneticPr fontId="10" type="noConversion"/>
  </si>
  <si>
    <t>中国电子进出口黑龙江公司整体产权</t>
    <phoneticPr fontId="10" type="noConversion"/>
  </si>
  <si>
    <t>G32018SH1000466-0</t>
    <phoneticPr fontId="10" type="noConversion"/>
  </si>
  <si>
    <t>中国电子进出口内蒙古公司整体产权</t>
    <phoneticPr fontId="10" type="noConversion"/>
  </si>
  <si>
    <t>G32018SH1000465-0</t>
    <phoneticPr fontId="10" type="noConversion"/>
  </si>
  <si>
    <t>科研设计及技术服务业</t>
    <phoneticPr fontId="10" type="noConversion"/>
  </si>
  <si>
    <t>贸易业</t>
    <phoneticPr fontId="10" type="noConversion"/>
  </si>
  <si>
    <t>中国电子进出口厦门公司整体产权</t>
    <phoneticPr fontId="10" type="noConversion"/>
  </si>
  <si>
    <t>G32018SH1000464-0</t>
    <phoneticPr fontId="10" type="noConversion"/>
  </si>
  <si>
    <t>贸易业</t>
    <phoneticPr fontId="10" type="noConversion"/>
  </si>
  <si>
    <t>中国电子进出口上海公司整体产权</t>
    <phoneticPr fontId="10" type="noConversion"/>
  </si>
  <si>
    <t>G32018SH1000463-0</t>
    <phoneticPr fontId="10" type="noConversion"/>
  </si>
  <si>
    <t>中国电子进出口四川公司整体产权</t>
    <phoneticPr fontId="10" type="noConversion"/>
  </si>
  <si>
    <t>G32018SH1000462-0</t>
    <phoneticPr fontId="10" type="noConversion"/>
  </si>
  <si>
    <t>中电(河南)进出口公司整体产权</t>
    <phoneticPr fontId="10" type="noConversion"/>
  </si>
  <si>
    <t>G32018SH1000461-0</t>
    <phoneticPr fontId="10" type="noConversion"/>
  </si>
  <si>
    <t>上海微特材料有限公司100%股权</t>
    <phoneticPr fontId="10" type="noConversion"/>
  </si>
  <si>
    <t>G32018SH1000454</t>
    <phoneticPr fontId="10" type="noConversion"/>
  </si>
  <si>
    <t>住宿业</t>
    <phoneticPr fontId="10" type="noConversion"/>
  </si>
  <si>
    <t>上交所</t>
    <phoneticPr fontId="10" type="noConversion"/>
  </si>
  <si>
    <t>中国电子科技集团公司第二十一研究所</t>
    <phoneticPr fontId="10" type="noConversion"/>
  </si>
  <si>
    <t>中国电子科技集团有限公司</t>
    <phoneticPr fontId="10" type="noConversion"/>
  </si>
  <si>
    <t>央企</t>
    <phoneticPr fontId="10" type="noConversion"/>
  </si>
  <si>
    <t>胡丹</t>
    <phoneticPr fontId="10" type="noConversion"/>
  </si>
  <si>
    <t>中电科投资控股有限公司</t>
    <phoneticPr fontId="10" type="noConversion"/>
  </si>
  <si>
    <t>北京艾德思奇科技有限公司6%股权（出资额人民币65.013336万元）</t>
    <phoneticPr fontId="10" type="noConversion"/>
  </si>
  <si>
    <t>G32018SH1000455</t>
    <phoneticPr fontId="10" type="noConversion"/>
  </si>
  <si>
    <t xml:space="preserve"> 技术服务业</t>
    <phoneticPr fontId="10" type="noConversion"/>
  </si>
  <si>
    <t>百视通投资管理有限责任公司</t>
    <phoneticPr fontId="10" type="noConversion"/>
  </si>
  <si>
    <t>上海文化广播影视集团有限公司</t>
    <phoneticPr fontId="10" type="noConversion"/>
  </si>
  <si>
    <t>市属</t>
    <phoneticPr fontId="10" type="noConversion"/>
  </si>
  <si>
    <t xml:space="preserve"> 虞航美</t>
    <phoneticPr fontId="10" type="noConversion"/>
  </si>
  <si>
    <t>上交所</t>
    <phoneticPr fontId="10" type="noConversion"/>
  </si>
  <si>
    <t>上海众泉投资管理有限公司</t>
    <phoneticPr fontId="10" type="noConversion"/>
  </si>
  <si>
    <t>杭州淳安千岛湖生态综合养殖有限公司51%股权</t>
    <phoneticPr fontId="10" type="noConversion"/>
  </si>
  <si>
    <t>G32018SH1000294</t>
    <phoneticPr fontId="10" type="noConversion"/>
  </si>
  <si>
    <t>农业</t>
    <phoneticPr fontId="10" type="noConversion"/>
  </si>
  <si>
    <t>杭州五丰联合肉类有限公司</t>
    <phoneticPr fontId="10" type="noConversion"/>
  </si>
  <si>
    <t>华润（集团）有限公司</t>
    <phoneticPr fontId="10" type="noConversion"/>
  </si>
  <si>
    <t>央企</t>
    <phoneticPr fontId="10" type="noConversion"/>
  </si>
  <si>
    <t>孙轶先</t>
    <phoneticPr fontId="10" type="noConversion"/>
  </si>
  <si>
    <t>上海润巍投资管理有限公司</t>
    <phoneticPr fontId="10" type="noConversion"/>
  </si>
  <si>
    <t>永城兆隆房地产开发有限公司单户债权</t>
    <phoneticPr fontId="10" type="noConversion"/>
  </si>
  <si>
    <t xml:space="preserve"> Z318SH10G0146</t>
    <phoneticPr fontId="10" type="noConversion"/>
  </si>
  <si>
    <t>房地产业</t>
    <phoneticPr fontId="10" type="noConversion"/>
  </si>
  <si>
    <t>中国信达资产管理股份有限公司河南省分公司</t>
    <phoneticPr fontId="10" type="noConversion"/>
  </si>
  <si>
    <t>中国信达资产管理股份有限公司</t>
    <phoneticPr fontId="10" type="noConversion"/>
  </si>
  <si>
    <t>部委</t>
    <phoneticPr fontId="10" type="noConversion"/>
  </si>
  <si>
    <t>陈陈(金融产权交易部)</t>
    <phoneticPr fontId="10" type="noConversion"/>
  </si>
  <si>
    <t>上海联合产权交易所有限公司</t>
    <phoneticPr fontId="10" type="noConversion"/>
  </si>
  <si>
    <t>北京中弘地产有限公司1户债权</t>
    <phoneticPr fontId="10" type="noConversion"/>
  </si>
  <si>
    <t>Z318SH10G0147</t>
    <phoneticPr fontId="10" type="noConversion"/>
  </si>
  <si>
    <t>房地产业</t>
    <phoneticPr fontId="10" type="noConversion"/>
  </si>
  <si>
    <t>北京东富嘉吉投资管理中心（有限合伙）</t>
    <phoneticPr fontId="10" type="noConversion"/>
  </si>
  <si>
    <t>中国东方资产管理股份有限公司</t>
    <phoneticPr fontId="10" type="noConversion"/>
  </si>
  <si>
    <t>陈文军(央企六部)</t>
    <phoneticPr fontId="10" type="noConversion"/>
  </si>
  <si>
    <t xml:space="preserve"> 上海联合产权交易所有限公司</t>
    <phoneticPr fontId="10" type="noConversion"/>
  </si>
  <si>
    <t>——</t>
    <phoneticPr fontId="10" type="noConversion"/>
  </si>
  <si>
    <t>上海新傲科技股份有限公司320万股股份（占总股本的1.015%）</t>
    <phoneticPr fontId="10" type="noConversion"/>
  </si>
  <si>
    <t>G32018SH1000457</t>
    <phoneticPr fontId="10" type="noConversion"/>
  </si>
  <si>
    <t>电子工业</t>
    <phoneticPr fontId="10" type="noConversion"/>
  </si>
  <si>
    <t>上海中科高科技工业园发展有限公司</t>
    <phoneticPr fontId="10" type="noConversion"/>
  </si>
  <si>
    <t>上海嘉定工业区开发（集团）有限公司</t>
    <phoneticPr fontId="10" type="noConversion"/>
  </si>
  <si>
    <t>市属</t>
    <phoneticPr fontId="10" type="noConversion"/>
  </si>
  <si>
    <t>陈力潇(股权一部)</t>
    <phoneticPr fontId="10" type="noConversion"/>
  </si>
  <si>
    <t>上海誉慈企业管理有限公司</t>
    <phoneticPr fontId="10" type="noConversion"/>
  </si>
  <si>
    <t>天津丽智置业有限公司1户债权</t>
    <phoneticPr fontId="10" type="noConversion"/>
  </si>
  <si>
    <t>Z318SH10G0148</t>
    <phoneticPr fontId="10" type="noConversion"/>
  </si>
  <si>
    <t>房地产业</t>
    <phoneticPr fontId="10" type="noConversion"/>
  </si>
  <si>
    <t>——</t>
    <phoneticPr fontId="10" type="noConversion"/>
  </si>
  <si>
    <t xml:space="preserve"> 北京东富益通投资中心（有限合伙）</t>
    <phoneticPr fontId="10" type="noConversion"/>
  </si>
  <si>
    <t>中国东方资产管理股份有限公司</t>
    <phoneticPr fontId="10" type="noConversion"/>
  </si>
  <si>
    <t>陈文军(央企六部)</t>
    <phoneticPr fontId="10" type="noConversion"/>
  </si>
  <si>
    <t>上海联合产权交易所有限公司</t>
    <phoneticPr fontId="10" type="noConversion"/>
  </si>
  <si>
    <t>漳州市福华利贸易有限公司受托资产债权</t>
    <phoneticPr fontId="10" type="noConversion"/>
  </si>
  <si>
    <t xml:space="preserve"> Z318SH10G0145</t>
    <phoneticPr fontId="10" type="noConversion"/>
  </si>
  <si>
    <t>贸易业</t>
    <phoneticPr fontId="10" type="noConversion"/>
  </si>
  <si>
    <t xml:space="preserve"> 上海锦项投资管理有限公司</t>
    <phoneticPr fontId="10" type="noConversion"/>
  </si>
  <si>
    <t xml:space="preserve"> 中国华融资产管理股份有限公司</t>
    <phoneticPr fontId="10" type="noConversion"/>
  </si>
  <si>
    <t>部委</t>
    <phoneticPr fontId="10" type="noConversion"/>
  </si>
  <si>
    <t>汪佳蕾</t>
    <phoneticPr fontId="10" type="noConversion"/>
  </si>
  <si>
    <t>上海联合产权交易所有限公司</t>
    <phoneticPr fontId="10" type="noConversion"/>
  </si>
  <si>
    <t>上海新傲科技股份有限公司304.5万股股份（占总股本的0.967%）</t>
    <phoneticPr fontId="10" type="noConversion"/>
  </si>
  <si>
    <t xml:space="preserve"> G32018SH1000459</t>
    <phoneticPr fontId="10" type="noConversion"/>
  </si>
  <si>
    <t>电子工业</t>
    <phoneticPr fontId="10" type="noConversion"/>
  </si>
  <si>
    <t>天津中环电子信息集团有限公司</t>
    <phoneticPr fontId="10" type="noConversion"/>
  </si>
  <si>
    <t>天津市国有资产监督管理委员会</t>
    <phoneticPr fontId="10" type="noConversion"/>
  </si>
  <si>
    <t>万雅宁(股权一部)</t>
    <phoneticPr fontId="10" type="noConversion"/>
  </si>
  <si>
    <t>上海誉慈企业管理有限公司</t>
    <phoneticPr fontId="10" type="noConversion"/>
  </si>
  <si>
    <t>宁波中鑫毛纺集团有限公司69%股权</t>
    <phoneticPr fontId="10" type="noConversion"/>
  </si>
  <si>
    <t>G32018SH1000071-2</t>
    <phoneticPr fontId="10" type="noConversion"/>
  </si>
  <si>
    <t>纺织工业</t>
    <phoneticPr fontId="10" type="noConversion"/>
  </si>
  <si>
    <t>航天通信控股集团股份有限公司</t>
    <phoneticPr fontId="10" type="noConversion"/>
  </si>
  <si>
    <t>中国航天科工集团有限公司</t>
    <phoneticPr fontId="10" type="noConversion"/>
  </si>
  <si>
    <t>杨莹</t>
    <phoneticPr fontId="10" type="noConversion"/>
  </si>
  <si>
    <t>航天科工资产管理有限公司</t>
    <phoneticPr fontId="10" type="noConversion"/>
  </si>
  <si>
    <t>上海新傲科技股份有限公司1777.5万股股份（占总股本的5.643%）</t>
    <phoneticPr fontId="10" type="noConversion"/>
  </si>
  <si>
    <t>G32018SH1000458</t>
    <phoneticPr fontId="10" type="noConversion"/>
  </si>
  <si>
    <t>电子工业</t>
    <phoneticPr fontId="10" type="noConversion"/>
  </si>
  <si>
    <t>上海创业投资有限公司 4.676%、上海信息技术创业投资有限公司0.967%</t>
    <phoneticPr fontId="10" type="noConversion"/>
  </si>
  <si>
    <t>上海科技创业投资（集团）有限公司</t>
    <phoneticPr fontId="10" type="noConversion"/>
  </si>
  <si>
    <t>陈力潇(股权一部)</t>
    <phoneticPr fontId="10" type="noConversion"/>
  </si>
  <si>
    <t>上海誉慈企业管理有限公司</t>
    <phoneticPr fontId="10" type="noConversion"/>
  </si>
  <si>
    <t>上海泛亚航运有限公司20%股权</t>
    <phoneticPr fontId="10" type="noConversion"/>
  </si>
  <si>
    <t xml:space="preserve"> G32018SH1000456</t>
    <phoneticPr fontId="10" type="noConversion"/>
  </si>
  <si>
    <t>水上运输业</t>
    <phoneticPr fontId="10" type="noConversion"/>
  </si>
  <si>
    <t>中远海运集装箱运输有限公司</t>
    <phoneticPr fontId="10" type="noConversion"/>
  </si>
  <si>
    <t>央企</t>
    <phoneticPr fontId="10" type="noConversion"/>
  </si>
  <si>
    <t>王凌智(央企三部)</t>
    <phoneticPr fontId="10" type="noConversion"/>
  </si>
  <si>
    <t>上海道和投资咨询有限公司</t>
    <phoneticPr fontId="10" type="noConversion"/>
  </si>
  <si>
    <t>上海浦东新区庆银塑料厂7600股股份（占总股本20%）</t>
    <phoneticPr fontId="10" type="noConversion"/>
  </si>
  <si>
    <t>Q318SH1014871</t>
    <phoneticPr fontId="10" type="noConversion"/>
  </si>
  <si>
    <t>化学工业</t>
    <phoneticPr fontId="10" type="noConversion"/>
  </si>
  <si>
    <t xml:space="preserve"> 上海浦东合庆资产管理有限公司</t>
    <phoneticPr fontId="10" type="noConversion"/>
  </si>
  <si>
    <t>上海市浦东新区合庆镇人民政府</t>
    <phoneticPr fontId="10" type="noConversion"/>
  </si>
  <si>
    <t>市属</t>
    <phoneticPr fontId="10" type="noConversion"/>
  </si>
  <si>
    <t>陈力潇(股权一部)</t>
    <phoneticPr fontId="10" type="noConversion"/>
  </si>
  <si>
    <t>上海新投产权经纪有限公司</t>
    <phoneticPr fontId="10" type="noConversion"/>
  </si>
  <si>
    <t>上海新傲科技股份有限公司498.5万股股份（占总股本的1.583%）</t>
    <phoneticPr fontId="10" type="noConversion"/>
  </si>
  <si>
    <t>G32018SH1000460</t>
    <phoneticPr fontId="10" type="noConversion"/>
  </si>
  <si>
    <t>上海诚毅新能源创业投资有限公司</t>
    <phoneticPr fontId="10" type="noConversion"/>
  </si>
  <si>
    <t>申能（集团）有限公司</t>
    <phoneticPr fontId="10" type="noConversion"/>
  </si>
  <si>
    <t>朱寅博</t>
    <phoneticPr fontId="10" type="noConversion"/>
  </si>
  <si>
    <t>电子工业</t>
    <phoneticPr fontId="10" type="noConversion"/>
  </si>
  <si>
    <t>中粮农业谷物蛋白南通有限公司部分资产（机器设备一批）</t>
    <phoneticPr fontId="10" type="noConversion"/>
  </si>
  <si>
    <t>GR2018SH1001139</t>
    <phoneticPr fontId="10" type="noConversion"/>
  </si>
  <si>
    <t>设备机械</t>
    <phoneticPr fontId="10" type="noConversion"/>
  </si>
  <si>
    <t xml:space="preserve"> 中粮农业谷物蛋白南通有限公司</t>
    <phoneticPr fontId="10" type="noConversion"/>
  </si>
  <si>
    <t>中粮集团有限公司</t>
    <phoneticPr fontId="10" type="noConversion"/>
  </si>
  <si>
    <t>央企</t>
    <phoneticPr fontId="10" type="noConversion"/>
  </si>
  <si>
    <t>王丹(央企二部)</t>
    <phoneticPr fontId="10" type="noConversion"/>
  </si>
  <si>
    <t>上交所</t>
    <phoneticPr fontId="10" type="noConversion"/>
  </si>
  <si>
    <t>北京汇通行投资顾问有限公司</t>
    <phoneticPr fontId="10" type="noConversion"/>
  </si>
  <si>
    <t>上海白玉兰高速客运有限公司部分资产（沪B94413等4台客运大巴及相对应的车辆牌照及运输证）</t>
    <phoneticPr fontId="10" type="noConversion"/>
  </si>
  <si>
    <t>GR2018SH1001126</t>
    <phoneticPr fontId="10" type="noConversion"/>
  </si>
  <si>
    <t>机动车</t>
    <phoneticPr fontId="10" type="noConversion"/>
  </si>
  <si>
    <t>上海白玉兰高速客运有限公司</t>
    <phoneticPr fontId="10" type="noConversion"/>
  </si>
  <si>
    <t xml:space="preserve"> 上海交运（集团）公司</t>
    <phoneticPr fontId="10" type="noConversion"/>
  </si>
  <si>
    <t>市属</t>
    <phoneticPr fontId="10" type="noConversion"/>
  </si>
  <si>
    <t>顾卫天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</si>
  <si>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</si>
  <si>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</si>
  <si>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上海白玉兰高速客运有限公司部分资产（沪B63302等5台客运大巴及相对应的车辆牌照及运输证）</t>
    <phoneticPr fontId="10" type="noConversion"/>
  </si>
  <si>
    <t>GR2018SH1001127</t>
    <phoneticPr fontId="10" type="noConversion"/>
  </si>
  <si>
    <t>上海白玉兰高速客运有限公司部分资产（沪B94435等5台客运大巴及相对应的车辆牌照及运输证）</t>
    <phoneticPr fontId="10" type="noConversion"/>
  </si>
  <si>
    <t>GR2018SH1001125</t>
    <phoneticPr fontId="10" type="noConversion"/>
  </si>
  <si>
    <t>上海白玉兰高速客运有限公司部分资产（沪BE8166等5台客运大巴及相对应的车辆牌照及运输证）</t>
    <phoneticPr fontId="10" type="noConversion"/>
  </si>
  <si>
    <t>GR2018SH1001123</t>
    <phoneticPr fontId="10" type="noConversion"/>
  </si>
  <si>
    <t>上海城建市政工程（集团）有限公司部分资产（广州市海珠区广州大道南448号332、333、334、335、336室房地产）</t>
    <phoneticPr fontId="10" type="noConversion"/>
  </si>
  <si>
    <t>GR2018SH1001137</t>
    <phoneticPr fontId="10" type="noConversion"/>
  </si>
  <si>
    <t xml:space="preserve"> 不动产</t>
    <phoneticPr fontId="10" type="noConversion"/>
  </si>
  <si>
    <t>上海城建市政工程（集团）有限公司</t>
    <phoneticPr fontId="10" type="noConversion"/>
  </si>
  <si>
    <t>上海隧道工程股份有限公司</t>
    <phoneticPr fontId="10" type="noConversion"/>
  </si>
  <si>
    <t>市属</t>
    <phoneticPr fontId="10" type="noConversion"/>
  </si>
  <si>
    <t>孙炜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</si>
  <si>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</si>
  <si>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</si>
  <si>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上海城建市政工程（集团）有限公司部分资产（广州市海珠区广州大道南448号303、304室房地产）</t>
    <phoneticPr fontId="10" type="noConversion"/>
  </si>
  <si>
    <t>GR2018SH1001138</t>
    <phoneticPr fontId="10" type="noConversion"/>
  </si>
  <si>
    <t>不动产</t>
    <phoneticPr fontId="10" type="noConversion"/>
  </si>
  <si>
    <t>上海城建市政工程（集团）有限公司</t>
    <phoneticPr fontId="10" type="noConversion"/>
  </si>
  <si>
    <t>上海隧道工程股份有限公司</t>
    <phoneticPr fontId="10" type="noConversion"/>
  </si>
  <si>
    <t>市属</t>
    <phoneticPr fontId="10" type="noConversion"/>
  </si>
  <si>
    <t xml:space="preserve"> 孙炜</t>
    <phoneticPr fontId="10" type="noConversion"/>
  </si>
  <si>
    <t>上海国盛集团置业控股有限公司部分资产（大田路129弄1号16层A、D室房产）</t>
    <phoneticPr fontId="10" type="noConversion"/>
  </si>
  <si>
    <t>GR2018SH1001130</t>
    <phoneticPr fontId="10" type="noConversion"/>
  </si>
  <si>
    <t>上海国盛集团置业控股有限公司</t>
    <phoneticPr fontId="10" type="noConversion"/>
  </si>
  <si>
    <t>上海国盛（集团）有限公司</t>
    <phoneticPr fontId="10" type="noConversion"/>
  </si>
  <si>
    <t>楼悦飞</t>
    <phoneticPr fontId="10" type="noConversion"/>
  </si>
  <si>
    <t>上海产权集团有限公司</t>
    <phoneticPr fontId="10" type="noConversion"/>
  </si>
  <si>
    <t>上海国盛集团置业控股有限公司部分资产（大田路129弄1号16层C、G室房产）</t>
    <phoneticPr fontId="10" type="noConversion"/>
  </si>
  <si>
    <t>GR2018SH1001129</t>
    <phoneticPr fontId="10" type="noConversion"/>
  </si>
  <si>
    <t>上海国盛集团置业控股有限公司部分资产（大田路129弄1号17层F、G室房产）</t>
    <phoneticPr fontId="10" type="noConversion"/>
  </si>
  <si>
    <t>GR2018SH1001128</t>
    <phoneticPr fontId="10" type="noConversion"/>
  </si>
  <si>
    <t>无锡华燕化纤有限公司部分资产（3吨行车等机器设备）</t>
    <phoneticPr fontId="10" type="noConversion"/>
  </si>
  <si>
    <t>GR2018SH1001132</t>
    <phoneticPr fontId="10" type="noConversion"/>
  </si>
  <si>
    <t>设备机械</t>
    <phoneticPr fontId="10" type="noConversion"/>
  </si>
  <si>
    <t>无锡华燕化纤有限公司</t>
    <phoneticPr fontId="10" type="noConversion"/>
  </si>
  <si>
    <t>国家开发投资集团有限公司</t>
    <phoneticPr fontId="10" type="noConversion"/>
  </si>
  <si>
    <t>央企</t>
    <phoneticPr fontId="10" type="noConversion"/>
  </si>
  <si>
    <t>董慧聪(YQ2)</t>
    <phoneticPr fontId="10" type="noConversion"/>
  </si>
  <si>
    <t>上交所</t>
    <phoneticPr fontId="10" type="noConversion"/>
  </si>
  <si>
    <t>国投资产管理有限公司</t>
    <phoneticPr fontId="10" type="noConversion"/>
  </si>
  <si>
    <t>金川集团股份有限公司驻上海联络处部分资产（上海市中山北路2668号联合大厦主楼五层部分房产及主楼底层115室房产）</t>
    <phoneticPr fontId="10" type="noConversion"/>
  </si>
  <si>
    <t>GR2018SH1001122</t>
    <phoneticPr fontId="10" type="noConversion"/>
  </si>
  <si>
    <t>金川集团股份有限公司驻上海联络处</t>
    <phoneticPr fontId="10" type="noConversion"/>
  </si>
  <si>
    <t xml:space="preserve"> 金川集团股份有限公司</t>
    <phoneticPr fontId="10" type="noConversion"/>
  </si>
  <si>
    <t>市属</t>
    <phoneticPr fontId="10" type="noConversion"/>
  </si>
  <si>
    <t>陈文军(央企六部)</t>
    <phoneticPr fontId="10" type="noConversion"/>
  </si>
  <si>
    <t>上交所</t>
    <phoneticPr fontId="10" type="noConversion"/>
  </si>
  <si>
    <t>上海国证产权经纪有限公司</t>
    <phoneticPr fontId="10" type="noConversion"/>
  </si>
  <si>
    <t>华能国电南通实业开发公司部分资产（上海市长春路158号1号楼27C室）</t>
    <phoneticPr fontId="10" type="noConversion"/>
  </si>
  <si>
    <t>GR2018SH1000762-4</t>
    <phoneticPr fontId="10" type="noConversion"/>
  </si>
  <si>
    <t>华能国电南通实业开发公司</t>
    <phoneticPr fontId="10" type="noConversion"/>
  </si>
  <si>
    <t>中国华能集团有限公司</t>
    <phoneticPr fontId="10" type="noConversion"/>
  </si>
  <si>
    <t>央企</t>
    <phoneticPr fontId="10" type="noConversion"/>
  </si>
  <si>
    <t>朱先生</t>
    <phoneticPr fontId="10" type="noConversion"/>
  </si>
  <si>
    <t xml:space="preserve"> 上海联合产权交易所有限公司</t>
    <phoneticPr fontId="10" type="noConversion"/>
  </si>
  <si>
    <t>上海交运锦湖客运有限公司部分资产（沪BD6242等5台客运大巴及相对应的车辆牌照及运输证）</t>
    <phoneticPr fontId="10" type="noConversion"/>
  </si>
  <si>
    <t>机动车</t>
    <phoneticPr fontId="10" type="noConversion"/>
  </si>
  <si>
    <t>上海交运锦湖客运有限公司</t>
    <phoneticPr fontId="10" type="noConversion"/>
  </si>
  <si>
    <t>上海交运（集团）公司</t>
    <phoneticPr fontId="10" type="noConversion"/>
  </si>
  <si>
    <t>GR2018SH1001131</t>
    <phoneticPr fontId="10" type="noConversion"/>
  </si>
  <si>
    <t>市属</t>
    <phoneticPr fontId="10" type="noConversion"/>
  </si>
  <si>
    <t>顾卫天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</si>
  <si>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</si>
  <si>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</si>
  <si>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上海白玉兰高速客运有限公司部分资产（沪B94849等5台客运大巴及相对应的车辆牌照及运输证）</t>
    <phoneticPr fontId="10" type="noConversion"/>
  </si>
  <si>
    <t>GR2018SH1001124</t>
    <phoneticPr fontId="10" type="noConversion"/>
  </si>
  <si>
    <t>天津市津能双鹤热力设备有限公司5%股权</t>
    <phoneticPr fontId="10" type="noConversion"/>
  </si>
  <si>
    <t>G32018TJ1000152</t>
    <phoneticPr fontId="10" type="noConversion"/>
  </si>
  <si>
    <t>专用设备制造业</t>
    <phoneticPr fontId="10" type="noConversion"/>
  </si>
  <si>
    <t>郑浩</t>
    <phoneticPr fontId="10" type="noConversion"/>
  </si>
  <si>
    <t xml:space="preserve">天津能源投资集团有限公司 </t>
    <phoneticPr fontId="10" type="noConversion"/>
  </si>
  <si>
    <t>天津市津能投资公司</t>
    <phoneticPr fontId="10" type="noConversion"/>
  </si>
  <si>
    <t>天津能源投资集团有限公司</t>
    <phoneticPr fontId="10" type="noConversion"/>
  </si>
  <si>
    <t>市属</t>
    <phoneticPr fontId="10" type="noConversion"/>
  </si>
  <si>
    <t>天津市轻工联机电安装工程有限公司100%股权</t>
    <phoneticPr fontId="10" type="noConversion"/>
  </si>
  <si>
    <t>G32018TJ1000126</t>
    <phoneticPr fontId="10" type="noConversion"/>
  </si>
  <si>
    <t>建筑安装业</t>
    <phoneticPr fontId="10" type="noConversion"/>
  </si>
  <si>
    <t>天津渤海轻工投资集团有限公司</t>
    <phoneticPr fontId="10" type="noConversion"/>
  </si>
  <si>
    <t>郑浩</t>
    <phoneticPr fontId="10" type="noConversion"/>
  </si>
  <si>
    <t>天津渤海轻工投资集团有限公司</t>
    <phoneticPr fontId="10" type="noConversion"/>
  </si>
  <si>
    <t>天津津联投资控股有限公司</t>
    <phoneticPr fontId="10" type="noConversion"/>
  </si>
  <si>
    <t>市属</t>
    <phoneticPr fontId="10" type="noConversion"/>
  </si>
  <si>
    <t>天津康源房地产开发有限公司100%股权及258057037.03元债权</t>
    <phoneticPr fontId="10" type="noConversion"/>
  </si>
  <si>
    <t>G32018TJ1000127</t>
    <phoneticPr fontId="10" type="noConversion"/>
  </si>
  <si>
    <t>房地产业</t>
    <phoneticPr fontId="10" type="noConversion"/>
  </si>
  <si>
    <t>天津瑞瀛资产管理有限公司</t>
    <phoneticPr fontId="10" type="noConversion"/>
  </si>
  <si>
    <t>杨丽宇</t>
    <phoneticPr fontId="10" type="noConversion"/>
  </si>
  <si>
    <t>天津地铁资源投资有限公司</t>
    <phoneticPr fontId="10" type="noConversion"/>
  </si>
  <si>
    <t>天津轨道交通集团有限公司</t>
    <phoneticPr fontId="10" type="noConversion"/>
  </si>
  <si>
    <t>中煤平朔集团有限公司部分实物资产</t>
    <phoneticPr fontId="10" type="noConversion"/>
  </si>
  <si>
    <t>GR2018TJ1002023</t>
    <phoneticPr fontId="10" type="noConversion"/>
  </si>
  <si>
    <t>中煤时代资产经营管理有限公司</t>
    <phoneticPr fontId="10" type="noConversion"/>
  </si>
  <si>
    <t>史红军</t>
    <phoneticPr fontId="10" type="noConversion"/>
  </si>
  <si>
    <t>天交所</t>
    <phoneticPr fontId="10" type="noConversion"/>
  </si>
  <si>
    <t>中煤平朔集团有限公司</t>
    <phoneticPr fontId="10" type="noConversion"/>
  </si>
  <si>
    <t>企业实物资产</t>
    <phoneticPr fontId="10" type="noConversion"/>
  </si>
  <si>
    <t>中国中煤能源集团有限公司</t>
    <phoneticPr fontId="10" type="noConversion"/>
  </si>
  <si>
    <t>央企</t>
    <phoneticPr fontId="10" type="noConversion"/>
  </si>
  <si>
    <t>中国东方电气集团有限公司</t>
    <phoneticPr fontId="10" type="noConversion"/>
  </si>
  <si>
    <t>中国远洋海运集团有限公司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</si>
</sst>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77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P18" sqref="P18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4.332031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123</v>
      </c>
      <c r="S3" s="17" t="s">
        <v>120</v>
      </c>
    </row>
    <row r="4" spans="3:19" ht="42.75" customHeight="1" x14ac:dyDescent="0.25">
      <c r="C4" s="2" t="s">
        <v>151</v>
      </c>
      <c r="D4" s="2" t="s">
        <v>153</v>
      </c>
      <c r="E4" s="3" t="s">
        <v>150</v>
      </c>
      <c r="F4" s="3" t="s">
        <v>149</v>
      </c>
      <c r="G4" s="3" t="s">
        <v>152</v>
      </c>
      <c r="H4" s="24"/>
      <c r="I4" s="20" t="s">
        <v>154</v>
      </c>
      <c r="J4" s="20">
        <v>43430</v>
      </c>
      <c r="K4" s="21">
        <v>43455</v>
      </c>
      <c r="L4" s="22" t="s">
        <v>146</v>
      </c>
      <c r="M4" s="2" t="str">
        <f>E4</f>
        <v>中国中钢集团有限公司</v>
      </c>
      <c r="N4" s="22"/>
      <c r="O4" s="22"/>
      <c r="P4" s="2" t="s">
        <v>148</v>
      </c>
      <c r="Q4" s="3" t="s">
        <v>147</v>
      </c>
      <c r="R4" s="3">
        <v>512.54999999999995</v>
      </c>
      <c r="S4" s="2"/>
    </row>
    <row r="5" spans="3:19" ht="42.75" customHeight="1" x14ac:dyDescent="0.25">
      <c r="C5" s="2" t="s">
        <v>151</v>
      </c>
      <c r="D5" s="2" t="s">
        <v>144</v>
      </c>
      <c r="E5" s="3" t="s">
        <v>150</v>
      </c>
      <c r="F5" s="3" t="s">
        <v>149</v>
      </c>
      <c r="G5" s="3" t="s">
        <v>143</v>
      </c>
      <c r="H5" s="24"/>
      <c r="I5" s="20" t="s">
        <v>145</v>
      </c>
      <c r="J5" s="20">
        <v>43430</v>
      </c>
      <c r="K5" s="21">
        <v>43455</v>
      </c>
      <c r="L5" s="22" t="s">
        <v>146</v>
      </c>
      <c r="M5" s="2" t="str">
        <f>E5</f>
        <v>中国中钢集团有限公司</v>
      </c>
      <c r="N5" s="22"/>
      <c r="O5" s="22"/>
      <c r="P5" s="2" t="s">
        <v>148</v>
      </c>
      <c r="Q5" s="3" t="s">
        <v>147</v>
      </c>
      <c r="R5" s="3">
        <v>257.41000000000003</v>
      </c>
      <c r="S5" s="23"/>
    </row>
    <row r="6" spans="3:19" ht="42.75" customHeight="1" x14ac:dyDescent="0.25">
      <c r="C6" s="2" t="s">
        <v>284</v>
      </c>
      <c r="D6" s="2" t="s">
        <v>332</v>
      </c>
      <c r="E6" s="3" t="s">
        <v>317</v>
      </c>
      <c r="F6" s="3" t="s">
        <v>316</v>
      </c>
      <c r="G6" s="3" t="s">
        <v>331</v>
      </c>
      <c r="H6" s="24"/>
      <c r="I6" s="20" t="s">
        <v>326</v>
      </c>
      <c r="J6" s="20">
        <v>43430</v>
      </c>
      <c r="K6" s="21">
        <v>43455</v>
      </c>
      <c r="L6" s="3" t="s">
        <v>315</v>
      </c>
      <c r="M6" s="2" t="str">
        <f>E6</f>
        <v>中国电子信息产业集团有限公司</v>
      </c>
      <c r="N6" s="22" t="str">
        <f>VLOOKUP(M6,股权!$D$133:$F$212,3,FALSE)</f>
        <v>其他</v>
      </c>
      <c r="O6" s="22" t="str">
        <f>VLOOKUP(M6,股权!$D$133:$F$212,2,FALSE)</f>
        <v>王艳峰</v>
      </c>
      <c r="P6" s="2" t="s">
        <v>308</v>
      </c>
      <c r="Q6" s="3" t="s">
        <v>314</v>
      </c>
      <c r="R6" s="3">
        <v>0</v>
      </c>
      <c r="S6" s="2"/>
    </row>
    <row r="7" spans="3:19" ht="42.75" customHeight="1" x14ac:dyDescent="0.25">
      <c r="C7" s="2" t="s">
        <v>284</v>
      </c>
      <c r="D7" s="2" t="s">
        <v>330</v>
      </c>
      <c r="E7" s="3" t="s">
        <v>317</v>
      </c>
      <c r="F7" s="3" t="s">
        <v>316</v>
      </c>
      <c r="G7" s="3" t="s">
        <v>329</v>
      </c>
      <c r="H7" s="24"/>
      <c r="I7" s="20" t="s">
        <v>326</v>
      </c>
      <c r="J7" s="20">
        <v>43430</v>
      </c>
      <c r="K7" s="21">
        <v>43455</v>
      </c>
      <c r="L7" s="3" t="s">
        <v>315</v>
      </c>
      <c r="M7" s="2" t="str">
        <f>E7</f>
        <v>中国电子信息产业集团有限公司</v>
      </c>
      <c r="N7" s="22" t="str">
        <f>VLOOKUP(M7,股权!$D$133:$F$212,3,FALSE)</f>
        <v>其他</v>
      </c>
      <c r="O7" s="22" t="str">
        <f>VLOOKUP(M7,股权!$D$133:$F$212,2,FALSE)</f>
        <v>王艳峰</v>
      </c>
      <c r="P7" s="2" t="s">
        <v>308</v>
      </c>
      <c r="Q7" s="3" t="s">
        <v>314</v>
      </c>
      <c r="R7" s="3">
        <v>0</v>
      </c>
      <c r="S7" s="2"/>
    </row>
    <row r="8" spans="3:19" ht="64.5" customHeight="1" x14ac:dyDescent="0.25">
      <c r="C8" s="2" t="s">
        <v>284</v>
      </c>
      <c r="D8" s="2" t="s">
        <v>328</v>
      </c>
      <c r="E8" s="3" t="s">
        <v>317</v>
      </c>
      <c r="F8" s="3" t="s">
        <v>316</v>
      </c>
      <c r="G8" s="3" t="s">
        <v>327</v>
      </c>
      <c r="H8" s="24"/>
      <c r="I8" s="20" t="s">
        <v>326</v>
      </c>
      <c r="J8" s="20">
        <v>43430</v>
      </c>
      <c r="K8" s="21">
        <v>43455</v>
      </c>
      <c r="L8" s="3" t="s">
        <v>315</v>
      </c>
      <c r="M8" s="2" t="str">
        <f>E8</f>
        <v>中国电子信息产业集团有限公司</v>
      </c>
      <c r="N8" s="22" t="str">
        <f>VLOOKUP(M8,股权!$D$133:$F$212,3,FALSE)</f>
        <v>其他</v>
      </c>
      <c r="O8" s="22" t="str">
        <f>VLOOKUP(M8,股权!$D$133:$F$212,2,FALSE)</f>
        <v>王艳峰</v>
      </c>
      <c r="P8" s="2" t="s">
        <v>308</v>
      </c>
      <c r="Q8" s="3" t="s">
        <v>314</v>
      </c>
      <c r="R8" s="3">
        <v>0</v>
      </c>
      <c r="S8" s="2"/>
    </row>
    <row r="9" spans="3:19" ht="32.25" customHeight="1" x14ac:dyDescent="0.25">
      <c r="C9" s="2" t="s">
        <v>284</v>
      </c>
      <c r="D9" s="2" t="s">
        <v>325</v>
      </c>
      <c r="E9" s="3" t="s">
        <v>317</v>
      </c>
      <c r="F9" s="3" t="s">
        <v>316</v>
      </c>
      <c r="G9" s="3" t="s">
        <v>324</v>
      </c>
      <c r="H9" s="24"/>
      <c r="I9" s="20" t="s">
        <v>326</v>
      </c>
      <c r="J9" s="20">
        <v>43430</v>
      </c>
      <c r="K9" s="21">
        <v>43455</v>
      </c>
      <c r="L9" s="3" t="s">
        <v>315</v>
      </c>
      <c r="M9" s="2" t="str">
        <f>E9</f>
        <v>中国电子信息产业集团有限公司</v>
      </c>
      <c r="N9" s="22" t="str">
        <f>VLOOKUP(M9,股权!$D$133:$F$212,3,FALSE)</f>
        <v>其他</v>
      </c>
      <c r="O9" s="22" t="str">
        <f>VLOOKUP(M9,股权!$D$133:$F$212,2,FALSE)</f>
        <v>王艳峰</v>
      </c>
      <c r="P9" s="2" t="s">
        <v>308</v>
      </c>
      <c r="Q9" s="3" t="s">
        <v>314</v>
      </c>
      <c r="R9" s="3">
        <v>0</v>
      </c>
      <c r="S9" s="2"/>
    </row>
    <row r="10" spans="3:19" ht="31.2" x14ac:dyDescent="0.25">
      <c r="C10" s="2" t="s">
        <v>284</v>
      </c>
      <c r="D10" s="2" t="s">
        <v>321</v>
      </c>
      <c r="E10" s="3" t="s">
        <v>317</v>
      </c>
      <c r="F10" s="3" t="s">
        <v>316</v>
      </c>
      <c r="G10" s="3" t="s">
        <v>320</v>
      </c>
      <c r="H10" s="24"/>
      <c r="I10" s="20" t="s">
        <v>322</v>
      </c>
      <c r="J10" s="20">
        <v>43430</v>
      </c>
      <c r="K10" s="21">
        <v>43455</v>
      </c>
      <c r="L10" s="3" t="s">
        <v>315</v>
      </c>
      <c r="M10" s="2" t="str">
        <f>E10</f>
        <v>中国电子信息产业集团有限公司</v>
      </c>
      <c r="N10" s="22" t="str">
        <f>VLOOKUP(M10,股权!$D$133:$F$212,3,FALSE)</f>
        <v>其他</v>
      </c>
      <c r="O10" s="22" t="str">
        <f>VLOOKUP(M10,股权!$D$133:$F$212,2,FALSE)</f>
        <v>王艳峰</v>
      </c>
      <c r="P10" s="2" t="s">
        <v>308</v>
      </c>
      <c r="Q10" s="3" t="s">
        <v>314</v>
      </c>
      <c r="R10" s="3">
        <v>0</v>
      </c>
      <c r="S10" s="2"/>
    </row>
    <row r="11" spans="3:19" ht="31.2" x14ac:dyDescent="0.25">
      <c r="C11" s="2" t="s">
        <v>284</v>
      </c>
      <c r="D11" s="2" t="s">
        <v>319</v>
      </c>
      <c r="E11" s="3" t="s">
        <v>317</v>
      </c>
      <c r="F11" s="3" t="s">
        <v>316</v>
      </c>
      <c r="G11" s="3" t="s">
        <v>318</v>
      </c>
      <c r="H11" s="24"/>
      <c r="I11" s="20" t="s">
        <v>323</v>
      </c>
      <c r="J11" s="20">
        <v>43430</v>
      </c>
      <c r="K11" s="21">
        <v>43455</v>
      </c>
      <c r="L11" s="3" t="s">
        <v>315</v>
      </c>
      <c r="M11" s="2" t="str">
        <f>E11</f>
        <v>中国电子信息产业集团有限公司</v>
      </c>
      <c r="N11" s="22" t="str">
        <f>VLOOKUP(M11,股权!$D$133:$F$212,3,FALSE)</f>
        <v>其他</v>
      </c>
      <c r="O11" s="22" t="str">
        <f>VLOOKUP(M11,股权!$D$133:$F$212,2,FALSE)</f>
        <v>王艳峰</v>
      </c>
      <c r="P11" s="2" t="s">
        <v>308</v>
      </c>
      <c r="Q11" s="3" t="s">
        <v>314</v>
      </c>
      <c r="R11" s="3">
        <v>0</v>
      </c>
      <c r="S11" s="2"/>
    </row>
    <row r="12" spans="3:19" ht="39.75" customHeight="1" x14ac:dyDescent="0.25">
      <c r="C12" s="2" t="s">
        <v>284</v>
      </c>
      <c r="D12" s="2" t="s">
        <v>312</v>
      </c>
      <c r="E12" s="3" t="s">
        <v>317</v>
      </c>
      <c r="F12" s="3" t="s">
        <v>316</v>
      </c>
      <c r="G12" s="3" t="s">
        <v>311</v>
      </c>
      <c r="H12" s="24"/>
      <c r="I12" s="20" t="s">
        <v>313</v>
      </c>
      <c r="J12" s="20">
        <v>43430</v>
      </c>
      <c r="K12" s="21">
        <v>43455</v>
      </c>
      <c r="L12" s="3" t="s">
        <v>315</v>
      </c>
      <c r="M12" s="2" t="str">
        <f>E12</f>
        <v>中国电子信息产业集团有限公司</v>
      </c>
      <c r="N12" s="22" t="str">
        <f>VLOOKUP(M12,股权!$D$133:$F$212,3,FALSE)</f>
        <v>其他</v>
      </c>
      <c r="O12" s="22" t="str">
        <f>VLOOKUP(M12,股权!$D$133:$F$212,2,FALSE)</f>
        <v>王艳峰</v>
      </c>
      <c r="P12" s="2" t="s">
        <v>308</v>
      </c>
      <c r="Q12" s="3" t="s">
        <v>314</v>
      </c>
      <c r="R12" s="3">
        <v>0</v>
      </c>
      <c r="S12" s="2"/>
    </row>
    <row r="13" spans="3:19" ht="51" customHeight="1" x14ac:dyDescent="0.25">
      <c r="C13" s="2" t="s">
        <v>307</v>
      </c>
      <c r="D13" s="2" t="s">
        <v>303</v>
      </c>
      <c r="E13" s="3" t="s">
        <v>306</v>
      </c>
      <c r="F13" s="3" t="s">
        <v>304</v>
      </c>
      <c r="G13" s="3" t="s">
        <v>302</v>
      </c>
      <c r="H13" s="24"/>
      <c r="I13" s="20" t="s">
        <v>305</v>
      </c>
      <c r="J13" s="20">
        <v>43430</v>
      </c>
      <c r="K13" s="21">
        <v>43455</v>
      </c>
      <c r="L13" s="3" t="s">
        <v>310</v>
      </c>
      <c r="M13" s="2" t="str">
        <f>E13</f>
        <v>——</v>
      </c>
      <c r="N13" s="22"/>
      <c r="O13" s="22"/>
      <c r="P13" s="2" t="s">
        <v>308</v>
      </c>
      <c r="Q13" s="3" t="s">
        <v>309</v>
      </c>
      <c r="R13" s="3">
        <v>-3483.2878230000001</v>
      </c>
      <c r="S13" s="2"/>
    </row>
    <row r="14" spans="3:19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6"/>
      <c r="Q14" s="16"/>
      <c r="R14" s="16"/>
      <c r="S14" s="16"/>
    </row>
    <row r="15" spans="3:19" ht="29.25" customHeight="1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6"/>
      <c r="Q15" s="16"/>
      <c r="R15" s="16"/>
      <c r="S15" s="16"/>
    </row>
    <row r="16" spans="3:19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6"/>
      <c r="Q16" s="16"/>
      <c r="R16" s="16"/>
      <c r="S16" s="16"/>
    </row>
    <row r="17" spans="3:19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6"/>
      <c r="Q17" s="16"/>
      <c r="R17" s="16"/>
      <c r="S17" s="16"/>
    </row>
    <row r="18" spans="3:19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6"/>
      <c r="Q18" s="16"/>
      <c r="R18" s="16"/>
      <c r="S18" s="16"/>
    </row>
    <row r="19" spans="3:19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6"/>
      <c r="Q19" s="16"/>
      <c r="R19" s="16"/>
      <c r="S19" s="16"/>
    </row>
    <row r="20" spans="3:19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6"/>
      <c r="Q20" s="16"/>
      <c r="R20" s="16"/>
      <c r="S20" s="16"/>
    </row>
    <row r="21" spans="3:19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6"/>
      <c r="Q21" s="16"/>
      <c r="R21" s="16"/>
      <c r="S21" s="16"/>
    </row>
    <row r="22" spans="3:19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6"/>
      <c r="Q22" s="16"/>
      <c r="R22" s="16"/>
      <c r="S22" s="16"/>
    </row>
    <row r="23" spans="3:19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6"/>
      <c r="Q23" s="16"/>
      <c r="R23" s="16"/>
      <c r="S23" s="16"/>
    </row>
    <row r="24" spans="3:19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6"/>
      <c r="Q24" s="16"/>
      <c r="R24" s="16"/>
      <c r="S24" s="16"/>
    </row>
    <row r="25" spans="3:19" ht="29.25" customHeight="1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6"/>
      <c r="Q25" s="16"/>
      <c r="R25" s="16"/>
      <c r="S25" s="16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autoFilter ref="C3:S3"/>
  <sortState ref="C4:S13">
    <sortCondition ref="P4:P13"/>
    <sortCondition ref="C4:C13" customList="央企,部委,市属,民营"/>
    <sortCondition ref="D4:D13"/>
  </sortState>
  <mergeCells count="1">
    <mergeCell ref="C2:S2"/>
  </mergeCells>
  <phoneticPr fontId="10" type="noConversion"/>
  <conditionalFormatting sqref="C2">
    <cfRule type="duplicateValues" dxfId="76" priority="11"/>
    <cfRule type="duplicateValues" dxfId="75" priority="12"/>
    <cfRule type="duplicateValues" dxfId="74" priority="13"/>
  </conditionalFormatting>
  <conditionalFormatting sqref="D3">
    <cfRule type="duplicateValues" dxfId="73" priority="20"/>
    <cfRule type="duplicateValues" dxfId="72" priority="21"/>
    <cfRule type="duplicateValues" dxfId="71" priority="22"/>
  </conditionalFormatting>
  <conditionalFormatting sqref="E187">
    <cfRule type="duplicateValues" dxfId="70" priority="8"/>
    <cfRule type="duplicateValues" priority="9"/>
  </conditionalFormatting>
  <conditionalFormatting sqref="G1:G13 G26:G1048576">
    <cfRule type="duplicateValues" dxfId="69" priority="5"/>
  </conditionalFormatting>
  <conditionalFormatting sqref="D14:D25 O14:O25">
    <cfRule type="duplicateValues" dxfId="22" priority="1"/>
    <cfRule type="duplicateValues" dxfId="23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L1:L13 L26:L1048576</xm:sqref>
        </x14:conditionalFormatting>
        <x14:conditionalFormatting xmlns:xm="http://schemas.microsoft.com/office/excel/2006/main">
          <x14:cfRule type="containsText" priority="3" operator="containsText" id="{22D6E69D-C931-4F0A-9FA8-B61CAC33C61F}">
            <xm:f>NOT(ISERROR(SEARCH("北京智德盛投资顾问有限公司",I14)))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2BE433D8-DA40-4B98-898F-F90758EB407A}">
            <xm:f>NOT(ISERROR(SEARCH("智德盛投资顾问（上海）有限公司",I14)))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I14:I25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2"/>
  <sheetViews>
    <sheetView showGridLines="0" zoomScale="60" zoomScaleNormal="60" workbookViewId="0">
      <selection activeCell="K11" sqref="K11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8.3320312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28" t="s">
        <v>36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122</v>
      </c>
      <c r="S3" s="17" t="s">
        <v>121</v>
      </c>
    </row>
    <row r="4" spans="3:19" ht="65.25" customHeight="1" x14ac:dyDescent="0.25">
      <c r="C4" s="2" t="s">
        <v>221</v>
      </c>
      <c r="D4" s="2" t="s">
        <v>239</v>
      </c>
      <c r="E4" s="3" t="s">
        <v>558</v>
      </c>
      <c r="F4" s="3" t="s">
        <v>243</v>
      </c>
      <c r="G4" s="30" t="s">
        <v>238</v>
      </c>
      <c r="H4" s="24">
        <v>7185.21</v>
      </c>
      <c r="I4" s="20" t="s">
        <v>240</v>
      </c>
      <c r="J4" s="20">
        <v>43430</v>
      </c>
      <c r="K4" s="21">
        <v>43455</v>
      </c>
      <c r="L4" s="3" t="s">
        <v>241</v>
      </c>
      <c r="M4" s="2" t="str">
        <f>E4</f>
        <v>中国东方电气集团有限公司</v>
      </c>
      <c r="N4" s="22"/>
      <c r="O4" s="22"/>
      <c r="P4" s="22" t="s">
        <v>228</v>
      </c>
      <c r="Q4" s="3" t="s">
        <v>242</v>
      </c>
      <c r="R4" s="3">
        <v>2101.66</v>
      </c>
      <c r="S4" s="2"/>
    </row>
    <row r="5" spans="3:19" ht="45.75" customHeight="1" x14ac:dyDescent="0.25">
      <c r="C5" s="2" t="s">
        <v>221</v>
      </c>
      <c r="D5" s="2" t="s">
        <v>232</v>
      </c>
      <c r="E5" s="3" t="s">
        <v>237</v>
      </c>
      <c r="F5" s="3" t="s">
        <v>236</v>
      </c>
      <c r="G5" s="3" t="s">
        <v>231</v>
      </c>
      <c r="H5" s="24">
        <v>1E-4</v>
      </c>
      <c r="I5" s="20" t="s">
        <v>233</v>
      </c>
      <c r="J5" s="20">
        <v>43430</v>
      </c>
      <c r="K5" s="21">
        <v>43455</v>
      </c>
      <c r="L5" s="3" t="s">
        <v>234</v>
      </c>
      <c r="M5" s="2" t="str">
        <f>E5</f>
        <v>中国中车集团有限公司</v>
      </c>
      <c r="N5" s="22" t="str">
        <f>VLOOKUP(M5,股权!$D$133:$F$212,3,FALSE)</f>
        <v>机械/设备制造</v>
      </c>
      <c r="O5" s="22" t="str">
        <f>VLOOKUP(M5,股权!$D$133:$F$212,2,FALSE)</f>
        <v>王达</v>
      </c>
      <c r="P5" s="22" t="s">
        <v>211</v>
      </c>
      <c r="Q5" s="3" t="s">
        <v>235</v>
      </c>
      <c r="R5" s="3">
        <v>-144.21</v>
      </c>
      <c r="S5" s="2"/>
    </row>
    <row r="6" spans="3:19" ht="53.25" customHeight="1" x14ac:dyDescent="0.25">
      <c r="C6" s="2" t="s">
        <v>221</v>
      </c>
      <c r="D6" s="2" t="s">
        <v>224</v>
      </c>
      <c r="E6" s="3" t="s">
        <v>230</v>
      </c>
      <c r="F6" s="3" t="s">
        <v>229</v>
      </c>
      <c r="G6" s="3" t="s">
        <v>223</v>
      </c>
      <c r="H6" s="24">
        <v>9827.9888609999998</v>
      </c>
      <c r="I6" s="20" t="s">
        <v>225</v>
      </c>
      <c r="J6" s="20">
        <v>43430</v>
      </c>
      <c r="K6" s="21">
        <v>43455</v>
      </c>
      <c r="L6" s="3" t="s">
        <v>226</v>
      </c>
      <c r="M6" s="2" t="str">
        <f>E6</f>
        <v>中国航空工业集团有限公司</v>
      </c>
      <c r="N6" s="22" t="str">
        <f>VLOOKUP(M6,股权!$D$133:$F$212,3,FALSE)</f>
        <v>航空航天业</v>
      </c>
      <c r="O6" s="22" t="str">
        <f>VLOOKUP(M6,股权!$D$133:$F$212,2,FALSE)</f>
        <v>刘燕</v>
      </c>
      <c r="P6" s="22" t="s">
        <v>228</v>
      </c>
      <c r="Q6" s="3" t="s">
        <v>227</v>
      </c>
      <c r="R6" s="3">
        <v>-214.74</v>
      </c>
      <c r="S6" s="2"/>
    </row>
    <row r="7" spans="3:19" ht="49.5" customHeight="1" x14ac:dyDescent="0.25">
      <c r="C7" s="2" t="s">
        <v>221</v>
      </c>
      <c r="D7" s="2" t="s">
        <v>217</v>
      </c>
      <c r="E7" s="3" t="s">
        <v>220</v>
      </c>
      <c r="F7" s="3" t="s">
        <v>222</v>
      </c>
      <c r="G7" s="30" t="s">
        <v>216</v>
      </c>
      <c r="H7" s="24">
        <v>83770</v>
      </c>
      <c r="I7" s="20" t="s">
        <v>218</v>
      </c>
      <c r="J7" s="20">
        <v>43430</v>
      </c>
      <c r="K7" s="21">
        <v>43455</v>
      </c>
      <c r="L7" s="3" t="s">
        <v>192</v>
      </c>
      <c r="M7" s="2" t="str">
        <f>E7</f>
        <v>中国电力建设集团有限公司</v>
      </c>
      <c r="N7" s="22"/>
      <c r="O7" s="22"/>
      <c r="P7" s="22" t="s">
        <v>160</v>
      </c>
      <c r="Q7" s="3" t="s">
        <v>219</v>
      </c>
      <c r="R7" s="3">
        <v>-1587.68</v>
      </c>
      <c r="S7" s="2"/>
    </row>
    <row r="8" spans="3:19" ht="70.5" customHeight="1" x14ac:dyDescent="0.25">
      <c r="C8" s="2" t="s">
        <v>205</v>
      </c>
      <c r="D8" s="2" t="s">
        <v>199</v>
      </c>
      <c r="E8" s="2" t="s">
        <v>204</v>
      </c>
      <c r="F8" s="2" t="s">
        <v>203</v>
      </c>
      <c r="G8" s="2" t="s">
        <v>198</v>
      </c>
      <c r="H8" s="24">
        <v>3606.46</v>
      </c>
      <c r="I8" s="2" t="s">
        <v>200</v>
      </c>
      <c r="J8" s="20">
        <v>43430</v>
      </c>
      <c r="K8" s="21">
        <v>43455</v>
      </c>
      <c r="L8" s="22" t="s">
        <v>201</v>
      </c>
      <c r="M8" s="2" t="str">
        <f>E8</f>
        <v>中国储备粮管理集团有限公司</v>
      </c>
      <c r="N8" s="22"/>
      <c r="O8" s="22"/>
      <c r="P8" s="22" t="s">
        <v>194</v>
      </c>
      <c r="Q8" s="2" t="s">
        <v>202</v>
      </c>
      <c r="R8" s="2">
        <v>-2163.13</v>
      </c>
      <c r="S8" s="2"/>
    </row>
    <row r="9" spans="3:19" ht="49.5" customHeight="1" x14ac:dyDescent="0.25">
      <c r="C9" s="2" t="s">
        <v>197</v>
      </c>
      <c r="D9" s="2" t="s">
        <v>190</v>
      </c>
      <c r="E9" s="3" t="s">
        <v>196</v>
      </c>
      <c r="F9" s="3" t="s">
        <v>195</v>
      </c>
      <c r="G9" s="30" t="s">
        <v>189</v>
      </c>
      <c r="H9" s="24">
        <v>15028.9</v>
      </c>
      <c r="I9" s="20" t="s">
        <v>191</v>
      </c>
      <c r="J9" s="20">
        <v>43430</v>
      </c>
      <c r="K9" s="21">
        <v>43455</v>
      </c>
      <c r="L9" s="3" t="s">
        <v>192</v>
      </c>
      <c r="M9" s="2" t="str">
        <f>E9</f>
        <v>华侨城集团有限公司</v>
      </c>
      <c r="N9" s="22"/>
      <c r="O9" s="22"/>
      <c r="P9" s="22" t="s">
        <v>194</v>
      </c>
      <c r="Q9" s="3" t="s">
        <v>193</v>
      </c>
      <c r="R9" s="3">
        <v>850.05</v>
      </c>
      <c r="S9" s="2"/>
    </row>
    <row r="10" spans="3:19" ht="70.5" customHeight="1" x14ac:dyDescent="0.25">
      <c r="C10" s="2" t="s">
        <v>188</v>
      </c>
      <c r="D10" s="2" t="s">
        <v>182</v>
      </c>
      <c r="E10" s="3" t="s">
        <v>187</v>
      </c>
      <c r="F10" s="3" t="s">
        <v>186</v>
      </c>
      <c r="G10" s="30" t="s">
        <v>181</v>
      </c>
      <c r="H10" s="24">
        <v>1604.9103</v>
      </c>
      <c r="I10" s="20" t="s">
        <v>183</v>
      </c>
      <c r="J10" s="20">
        <v>43430</v>
      </c>
      <c r="K10" s="21">
        <v>43455</v>
      </c>
      <c r="L10" s="23" t="s">
        <v>184</v>
      </c>
      <c r="M10" s="2" t="str">
        <f>E10</f>
        <v>中国中化集团有限公司</v>
      </c>
      <c r="N10" s="22" t="str">
        <f>VLOOKUP(M10,股权!$D$133:$F$212,3,FALSE)</f>
        <v>石油化工</v>
      </c>
      <c r="O10" s="22" t="str">
        <f>VLOOKUP(M10,股权!$D$133:$F$212,2,FALSE)</f>
        <v>郭瑞</v>
      </c>
      <c r="P10" s="22" t="s">
        <v>169</v>
      </c>
      <c r="Q10" s="3" t="s">
        <v>185</v>
      </c>
      <c r="R10" s="3">
        <v>2654.27</v>
      </c>
      <c r="S10" s="2"/>
    </row>
    <row r="11" spans="3:19" ht="70.5" customHeight="1" x14ac:dyDescent="0.25">
      <c r="C11" s="2" t="s">
        <v>180</v>
      </c>
      <c r="D11" s="2" t="s">
        <v>174</v>
      </c>
      <c r="E11" s="3" t="s">
        <v>179</v>
      </c>
      <c r="F11" s="2" t="s">
        <v>178</v>
      </c>
      <c r="G11" s="2" t="s">
        <v>173</v>
      </c>
      <c r="H11" s="24">
        <v>12.106999999999999</v>
      </c>
      <c r="I11" s="2" t="s">
        <v>175</v>
      </c>
      <c r="J11" s="20">
        <v>43430</v>
      </c>
      <c r="K11" s="21">
        <v>43455</v>
      </c>
      <c r="L11" s="3" t="s">
        <v>176</v>
      </c>
      <c r="M11" s="2" t="str">
        <f>E11</f>
        <v>工业和信息化部</v>
      </c>
      <c r="N11" s="22"/>
      <c r="O11" s="22"/>
      <c r="P11" s="22" t="s">
        <v>160</v>
      </c>
      <c r="Q11" s="22" t="s">
        <v>177</v>
      </c>
      <c r="R11" s="22">
        <v>-861.73</v>
      </c>
      <c r="S11" s="2"/>
    </row>
    <row r="12" spans="3:19" ht="70.5" customHeight="1" x14ac:dyDescent="0.25">
      <c r="C12" s="2" t="s">
        <v>215</v>
      </c>
      <c r="D12" s="2" t="s">
        <v>207</v>
      </c>
      <c r="E12" s="3" t="s">
        <v>214</v>
      </c>
      <c r="F12" s="3" t="s">
        <v>213</v>
      </c>
      <c r="G12" s="30" t="s">
        <v>206</v>
      </c>
      <c r="H12" s="24">
        <v>268301.95</v>
      </c>
      <c r="I12" s="20" t="s">
        <v>208</v>
      </c>
      <c r="J12" s="20">
        <v>43430</v>
      </c>
      <c r="K12" s="21">
        <v>43455</v>
      </c>
      <c r="L12" s="3" t="s">
        <v>209</v>
      </c>
      <c r="M12" s="2" t="str">
        <f>E12</f>
        <v xml:space="preserve"> 北京市海淀区国有资本经营管理中心</v>
      </c>
      <c r="N12" s="22"/>
      <c r="O12" s="22"/>
      <c r="P12" s="22" t="s">
        <v>211</v>
      </c>
      <c r="Q12" s="3" t="s">
        <v>210</v>
      </c>
      <c r="R12" s="3" t="s">
        <v>212</v>
      </c>
      <c r="S12" s="2"/>
    </row>
    <row r="13" spans="3:19" ht="70.5" customHeight="1" x14ac:dyDescent="0.25">
      <c r="C13" s="2" t="s">
        <v>172</v>
      </c>
      <c r="D13" s="2" t="s">
        <v>165</v>
      </c>
      <c r="E13" s="3" t="s">
        <v>171</v>
      </c>
      <c r="F13" s="3" t="s">
        <v>170</v>
      </c>
      <c r="G13" s="3" t="s">
        <v>164</v>
      </c>
      <c r="H13" s="24">
        <v>2393.54</v>
      </c>
      <c r="I13" s="20" t="s">
        <v>166</v>
      </c>
      <c r="J13" s="20">
        <v>43430</v>
      </c>
      <c r="K13" s="21">
        <v>43455</v>
      </c>
      <c r="L13" s="3" t="s">
        <v>167</v>
      </c>
      <c r="M13" s="2" t="str">
        <f>E13</f>
        <v>河南省人民政府国有资产监督管理委员会</v>
      </c>
      <c r="N13" s="22"/>
      <c r="O13" s="22"/>
      <c r="P13" s="22" t="s">
        <v>169</v>
      </c>
      <c r="Q13" s="22" t="s">
        <v>168</v>
      </c>
      <c r="R13" s="22">
        <v>-2163.13</v>
      </c>
      <c r="S13" s="2"/>
    </row>
    <row r="14" spans="3:19" ht="70.5" customHeight="1" x14ac:dyDescent="0.25">
      <c r="C14" s="2" t="s">
        <v>163</v>
      </c>
      <c r="D14" s="2" t="s">
        <v>156</v>
      </c>
      <c r="E14" s="3" t="s">
        <v>162</v>
      </c>
      <c r="F14" s="3" t="s">
        <v>161</v>
      </c>
      <c r="G14" s="3" t="s">
        <v>155</v>
      </c>
      <c r="H14" s="24">
        <v>45.38</v>
      </c>
      <c r="I14" s="20" t="s">
        <v>157</v>
      </c>
      <c r="J14" s="20">
        <v>43430</v>
      </c>
      <c r="K14" s="21">
        <v>43455</v>
      </c>
      <c r="L14" s="22" t="s">
        <v>158</v>
      </c>
      <c r="M14" s="2" t="str">
        <f>E14</f>
        <v>北京市政路桥集团有限公司</v>
      </c>
      <c r="N14" s="22"/>
      <c r="O14" s="22"/>
      <c r="P14" s="22" t="s">
        <v>160</v>
      </c>
      <c r="Q14" s="22" t="s">
        <v>159</v>
      </c>
      <c r="R14" s="22">
        <v>111.75</v>
      </c>
      <c r="S14" s="2"/>
    </row>
    <row r="15" spans="3:19" ht="31.2" x14ac:dyDescent="0.25">
      <c r="C15" s="2" t="s">
        <v>250</v>
      </c>
      <c r="D15" s="2" t="s">
        <v>245</v>
      </c>
      <c r="E15" s="3" t="s">
        <v>249</v>
      </c>
      <c r="F15" s="3" t="s">
        <v>246</v>
      </c>
      <c r="G15" s="3" t="s">
        <v>244</v>
      </c>
      <c r="H15" s="24">
        <v>70</v>
      </c>
      <c r="I15" s="20" t="s">
        <v>247</v>
      </c>
      <c r="J15" s="20">
        <v>43430</v>
      </c>
      <c r="K15" s="21">
        <v>43455</v>
      </c>
      <c r="L15" s="3" t="s">
        <v>249</v>
      </c>
      <c r="M15" s="2" t="str">
        <f>E15</f>
        <v>——</v>
      </c>
      <c r="N15" s="22"/>
      <c r="O15" s="22"/>
      <c r="P15" s="22" t="s">
        <v>169</v>
      </c>
      <c r="Q15" s="3" t="s">
        <v>248</v>
      </c>
      <c r="R15" s="3" t="s">
        <v>249</v>
      </c>
      <c r="S15" s="2"/>
    </row>
    <row r="16" spans="3:19" ht="46.8" x14ac:dyDescent="0.25">
      <c r="C16" s="2" t="s">
        <v>424</v>
      </c>
      <c r="D16" s="2" t="s">
        <v>421</v>
      </c>
      <c r="E16" s="3" t="s">
        <v>559</v>
      </c>
      <c r="F16" s="3" t="s">
        <v>423</v>
      </c>
      <c r="G16" s="30" t="s">
        <v>420</v>
      </c>
      <c r="H16" s="24">
        <v>85391.93</v>
      </c>
      <c r="I16" s="20" t="s">
        <v>422</v>
      </c>
      <c r="J16" s="20">
        <v>43430</v>
      </c>
      <c r="K16" s="21">
        <v>43455</v>
      </c>
      <c r="L16" s="3" t="s">
        <v>426</v>
      </c>
      <c r="M16" s="2" t="str">
        <f>E16</f>
        <v>中国远洋海运集团有限公司</v>
      </c>
      <c r="N16" s="22" t="str">
        <f>VLOOKUP(M16,股权!$D$133:$F$212,3,FALSE)</f>
        <v>/</v>
      </c>
      <c r="O16" s="22" t="str">
        <f>VLOOKUP(M16,股权!$D$133:$F$212,2,FALSE)</f>
        <v>刘萍</v>
      </c>
      <c r="P16" s="22" t="s">
        <v>336</v>
      </c>
      <c r="Q16" s="3" t="s">
        <v>425</v>
      </c>
      <c r="R16" s="3">
        <v>42898.046168000001</v>
      </c>
      <c r="S16" s="2"/>
    </row>
    <row r="17" spans="3:19" ht="31.2" x14ac:dyDescent="0.25">
      <c r="C17" s="2" t="s">
        <v>339</v>
      </c>
      <c r="D17" s="2" t="s">
        <v>407</v>
      </c>
      <c r="E17" s="3" t="s">
        <v>410</v>
      </c>
      <c r="F17" s="3" t="s">
        <v>409</v>
      </c>
      <c r="G17" s="30" t="s">
        <v>406</v>
      </c>
      <c r="H17" s="24">
        <v>13355.1</v>
      </c>
      <c r="I17" s="20" t="s">
        <v>408</v>
      </c>
      <c r="J17" s="20">
        <v>43430</v>
      </c>
      <c r="K17" s="21">
        <v>43455</v>
      </c>
      <c r="L17" s="3" t="s">
        <v>412</v>
      </c>
      <c r="M17" s="2" t="str">
        <f>E17</f>
        <v>中国航天科工集团有限公司</v>
      </c>
      <c r="N17" s="22" t="str">
        <f>VLOOKUP(M17,股权!$D$133:$F$212,3,FALSE)</f>
        <v>航空航天业</v>
      </c>
      <c r="O17" s="22" t="str">
        <f>VLOOKUP(M17,股权!$D$133:$F$212,2,FALSE)</f>
        <v>刘燕</v>
      </c>
      <c r="P17" s="22" t="s">
        <v>336</v>
      </c>
      <c r="Q17" s="3" t="s">
        <v>411</v>
      </c>
      <c r="R17" s="3">
        <v>1115.72</v>
      </c>
      <c r="S17" s="2"/>
    </row>
    <row r="18" spans="3:19" ht="31.2" x14ac:dyDescent="0.25">
      <c r="C18" s="2" t="s">
        <v>356</v>
      </c>
      <c r="D18" s="2" t="s">
        <v>352</v>
      </c>
      <c r="E18" s="3" t="s">
        <v>355</v>
      </c>
      <c r="F18" s="3" t="s">
        <v>354</v>
      </c>
      <c r="G18" s="3" t="s">
        <v>351</v>
      </c>
      <c r="H18" s="24">
        <v>1020.7242</v>
      </c>
      <c r="I18" s="20" t="s">
        <v>353</v>
      </c>
      <c r="J18" s="20">
        <v>43430</v>
      </c>
      <c r="K18" s="21">
        <v>43455</v>
      </c>
      <c r="L18" s="3" t="s">
        <v>358</v>
      </c>
      <c r="M18" s="2" t="str">
        <f>E18</f>
        <v>华润（集团）有限公司</v>
      </c>
      <c r="N18" s="22"/>
      <c r="O18" s="22"/>
      <c r="P18" s="22" t="s">
        <v>349</v>
      </c>
      <c r="Q18" s="3" t="s">
        <v>357</v>
      </c>
      <c r="R18" s="3">
        <v>-25.212329</v>
      </c>
      <c r="S18" s="2"/>
    </row>
    <row r="19" spans="3:19" ht="39.75" customHeight="1" x14ac:dyDescent="0.25">
      <c r="C19" s="2" t="s">
        <v>339</v>
      </c>
      <c r="D19" s="2" t="s">
        <v>334</v>
      </c>
      <c r="E19" s="3" t="s">
        <v>338</v>
      </c>
      <c r="F19" s="3" t="s">
        <v>337</v>
      </c>
      <c r="G19" s="3" t="s">
        <v>333</v>
      </c>
      <c r="H19" s="24">
        <v>68.05</v>
      </c>
      <c r="I19" s="20" t="s">
        <v>335</v>
      </c>
      <c r="J19" s="20">
        <v>43430</v>
      </c>
      <c r="K19" s="21">
        <v>43455</v>
      </c>
      <c r="L19" s="3" t="s">
        <v>341</v>
      </c>
      <c r="M19" s="2" t="str">
        <f>E19</f>
        <v>中国电子科技集团有限公司</v>
      </c>
      <c r="N19" s="22" t="str">
        <f>VLOOKUP(M19,股权!$D$133:$F$212,3,FALSE)</f>
        <v>其它</v>
      </c>
      <c r="O19" s="22" t="str">
        <f>VLOOKUP(M19,股权!$D$133:$F$212,2,FALSE)</f>
        <v>郭瑞</v>
      </c>
      <c r="P19" s="22" t="s">
        <v>336</v>
      </c>
      <c r="Q19" s="3" t="s">
        <v>340</v>
      </c>
      <c r="R19" s="3">
        <v>21.45</v>
      </c>
      <c r="S19" s="2"/>
    </row>
    <row r="20" spans="3:19" ht="31.2" x14ac:dyDescent="0.25">
      <c r="C20" s="2" t="s">
        <v>396</v>
      </c>
      <c r="D20" s="2" t="s">
        <v>392</v>
      </c>
      <c r="E20" s="3" t="s">
        <v>395</v>
      </c>
      <c r="F20" s="3" t="s">
        <v>394</v>
      </c>
      <c r="G20" s="3" t="s">
        <v>391</v>
      </c>
      <c r="H20" s="24" t="s">
        <v>268</v>
      </c>
      <c r="I20" s="20" t="s">
        <v>393</v>
      </c>
      <c r="J20" s="20">
        <v>43430</v>
      </c>
      <c r="K20" s="21">
        <v>43441</v>
      </c>
      <c r="L20" s="3" t="s">
        <v>398</v>
      </c>
      <c r="M20" s="2" t="str">
        <f>E20</f>
        <v xml:space="preserve"> 中国华融资产管理股份有限公司</v>
      </c>
      <c r="N20" s="22"/>
      <c r="O20" s="22"/>
      <c r="P20" s="22" t="s">
        <v>336</v>
      </c>
      <c r="Q20" s="3" t="s">
        <v>397</v>
      </c>
      <c r="R20" s="3" t="s">
        <v>386</v>
      </c>
      <c r="S20" s="2"/>
    </row>
    <row r="21" spans="3:19" ht="46.8" x14ac:dyDescent="0.25">
      <c r="C21" s="2" t="s">
        <v>364</v>
      </c>
      <c r="D21" s="2" t="s">
        <v>360</v>
      </c>
      <c r="E21" s="3" t="s">
        <v>363</v>
      </c>
      <c r="F21" s="3" t="s">
        <v>362</v>
      </c>
      <c r="G21" s="30" t="s">
        <v>359</v>
      </c>
      <c r="H21" s="24">
        <v>13769.765917999999</v>
      </c>
      <c r="I21" s="20" t="s">
        <v>361</v>
      </c>
      <c r="J21" s="20">
        <v>43430</v>
      </c>
      <c r="K21" s="21">
        <v>43434</v>
      </c>
      <c r="L21" s="3" t="s">
        <v>366</v>
      </c>
      <c r="M21" s="2" t="str">
        <f>E21</f>
        <v>中国信达资产管理股份有限公司</v>
      </c>
      <c r="N21" s="22"/>
      <c r="O21" s="22"/>
      <c r="P21" s="22" t="s">
        <v>336</v>
      </c>
      <c r="Q21" s="3" t="s">
        <v>365</v>
      </c>
      <c r="R21" s="3" t="s">
        <v>268</v>
      </c>
      <c r="S21" s="2"/>
    </row>
    <row r="22" spans="3:19" ht="46.8" x14ac:dyDescent="0.25">
      <c r="C22" s="2" t="s">
        <v>364</v>
      </c>
      <c r="D22" s="2" t="s">
        <v>368</v>
      </c>
      <c r="E22" s="3" t="s">
        <v>371</v>
      </c>
      <c r="F22" s="3" t="s">
        <v>370</v>
      </c>
      <c r="G22" s="30" t="s">
        <v>367</v>
      </c>
      <c r="H22" s="24">
        <v>250000</v>
      </c>
      <c r="I22" s="20" t="s">
        <v>369</v>
      </c>
      <c r="J22" s="20">
        <v>43430</v>
      </c>
      <c r="K22" s="21">
        <v>43434</v>
      </c>
      <c r="L22" s="3" t="s">
        <v>373</v>
      </c>
      <c r="M22" s="2" t="str">
        <f>E22</f>
        <v>中国东方资产管理股份有限公司</v>
      </c>
      <c r="N22" s="22"/>
      <c r="O22" s="22"/>
      <c r="P22" s="22" t="s">
        <v>336</v>
      </c>
      <c r="Q22" s="3" t="s">
        <v>372</v>
      </c>
      <c r="R22" s="3" t="s">
        <v>374</v>
      </c>
      <c r="S22" s="2"/>
    </row>
    <row r="23" spans="3:19" ht="46.8" x14ac:dyDescent="0.25">
      <c r="C23" s="2" t="s">
        <v>364</v>
      </c>
      <c r="D23" s="2" t="s">
        <v>384</v>
      </c>
      <c r="E23" s="3" t="s">
        <v>388</v>
      </c>
      <c r="F23" s="3" t="s">
        <v>387</v>
      </c>
      <c r="G23" s="30" t="s">
        <v>383</v>
      </c>
      <c r="H23" s="24">
        <v>88200</v>
      </c>
      <c r="I23" s="20" t="s">
        <v>385</v>
      </c>
      <c r="J23" s="20">
        <v>43430</v>
      </c>
      <c r="K23" s="21">
        <v>43434</v>
      </c>
      <c r="L23" s="3" t="s">
        <v>390</v>
      </c>
      <c r="M23" s="2" t="str">
        <f>E23</f>
        <v>中国东方资产管理股份有限公司</v>
      </c>
      <c r="N23" s="22"/>
      <c r="O23" s="22"/>
      <c r="P23" s="22" t="s">
        <v>336</v>
      </c>
      <c r="Q23" s="3" t="s">
        <v>389</v>
      </c>
      <c r="R23" s="3" t="s">
        <v>386</v>
      </c>
      <c r="S23" s="2"/>
    </row>
    <row r="24" spans="3:19" ht="46.8" x14ac:dyDescent="0.25">
      <c r="C24" s="2" t="s">
        <v>347</v>
      </c>
      <c r="D24" s="2" t="s">
        <v>400</v>
      </c>
      <c r="E24" s="3" t="s">
        <v>403</v>
      </c>
      <c r="F24" s="3" t="s">
        <v>402</v>
      </c>
      <c r="G24" s="3" t="s">
        <v>399</v>
      </c>
      <c r="H24" s="24">
        <v>1272.81</v>
      </c>
      <c r="I24" s="20" t="s">
        <v>401</v>
      </c>
      <c r="J24" s="20">
        <v>43430</v>
      </c>
      <c r="K24" s="21">
        <v>43455</v>
      </c>
      <c r="L24" s="3" t="s">
        <v>405</v>
      </c>
      <c r="M24" s="2" t="str">
        <f>E24</f>
        <v>天津市国有资产监督管理委员会</v>
      </c>
      <c r="N24" s="22"/>
      <c r="O24" s="22"/>
      <c r="P24" s="22" t="s">
        <v>336</v>
      </c>
      <c r="Q24" s="3" t="s">
        <v>404</v>
      </c>
      <c r="R24" s="3">
        <v>791.87106300000005</v>
      </c>
      <c r="S24" s="2"/>
    </row>
    <row r="25" spans="3:19" ht="72.599999999999994" customHeight="1" x14ac:dyDescent="0.25">
      <c r="C25" s="2" t="s">
        <v>347</v>
      </c>
      <c r="D25" s="2" t="s">
        <v>343</v>
      </c>
      <c r="E25" s="3" t="s">
        <v>346</v>
      </c>
      <c r="F25" s="3" t="s">
        <v>345</v>
      </c>
      <c r="G25" s="30" t="s">
        <v>342</v>
      </c>
      <c r="H25" s="24">
        <v>10218</v>
      </c>
      <c r="I25" s="20" t="s">
        <v>344</v>
      </c>
      <c r="J25" s="20">
        <v>43430</v>
      </c>
      <c r="K25" s="21">
        <v>43455</v>
      </c>
      <c r="L25" s="3" t="s">
        <v>350</v>
      </c>
      <c r="M25" s="2" t="str">
        <f>E25</f>
        <v>上海文化广播影视集团有限公司</v>
      </c>
      <c r="N25" s="22"/>
      <c r="O25" s="22"/>
      <c r="P25" s="22" t="s">
        <v>349</v>
      </c>
      <c r="Q25" s="3" t="s">
        <v>348</v>
      </c>
      <c r="R25" s="3">
        <v>3649.4255699999999</v>
      </c>
      <c r="S25" s="2"/>
    </row>
    <row r="26" spans="3:19" ht="46.8" x14ac:dyDescent="0.25">
      <c r="C26" s="2" t="s">
        <v>380</v>
      </c>
      <c r="D26" s="2" t="s">
        <v>376</v>
      </c>
      <c r="E26" s="3" t="s">
        <v>379</v>
      </c>
      <c r="F26" s="3" t="s">
        <v>378</v>
      </c>
      <c r="G26" s="3" t="s">
        <v>375</v>
      </c>
      <c r="H26" s="24">
        <v>1337.6</v>
      </c>
      <c r="I26" s="20" t="s">
        <v>377</v>
      </c>
      <c r="J26" s="20">
        <v>43430</v>
      </c>
      <c r="K26" s="21">
        <v>43455</v>
      </c>
      <c r="L26" s="3" t="s">
        <v>382</v>
      </c>
      <c r="M26" s="2" t="str">
        <f>E26</f>
        <v>上海嘉定工业区开发（集团）有限公司</v>
      </c>
      <c r="N26" s="22"/>
      <c r="O26" s="22"/>
      <c r="P26" s="22" t="s">
        <v>336</v>
      </c>
      <c r="Q26" s="3" t="s">
        <v>381</v>
      </c>
      <c r="R26" s="3">
        <v>791.87106300000005</v>
      </c>
      <c r="S26" s="2"/>
    </row>
    <row r="27" spans="3:19" ht="46.8" x14ac:dyDescent="0.25">
      <c r="C27" s="2" t="s">
        <v>347</v>
      </c>
      <c r="D27" s="2" t="s">
        <v>414</v>
      </c>
      <c r="E27" s="3" t="s">
        <v>417</v>
      </c>
      <c r="F27" s="3" t="s">
        <v>416</v>
      </c>
      <c r="G27" s="3" t="s">
        <v>413</v>
      </c>
      <c r="H27" s="24">
        <v>7429.95</v>
      </c>
      <c r="I27" s="20" t="s">
        <v>415</v>
      </c>
      <c r="J27" s="20">
        <v>43430</v>
      </c>
      <c r="K27" s="21">
        <v>43455</v>
      </c>
      <c r="L27" s="3" t="s">
        <v>419</v>
      </c>
      <c r="M27" s="2" t="str">
        <f>E27</f>
        <v>上海科技创业投资（集团）有限公司</v>
      </c>
      <c r="N27" s="22"/>
      <c r="O27" s="22"/>
      <c r="P27" s="22" t="s">
        <v>336</v>
      </c>
      <c r="Q27" s="3" t="s">
        <v>418</v>
      </c>
      <c r="R27" s="3">
        <v>791.87106300000005</v>
      </c>
      <c r="S27" s="2"/>
    </row>
    <row r="28" spans="3:19" ht="46.8" x14ac:dyDescent="0.25">
      <c r="C28" s="2" t="s">
        <v>432</v>
      </c>
      <c r="D28" s="2" t="s">
        <v>436</v>
      </c>
      <c r="E28" s="3" t="s">
        <v>438</v>
      </c>
      <c r="F28" s="3" t="s">
        <v>437</v>
      </c>
      <c r="G28" s="3" t="s">
        <v>435</v>
      </c>
      <c r="H28" s="24">
        <v>2083.73</v>
      </c>
      <c r="I28" s="20" t="s">
        <v>440</v>
      </c>
      <c r="J28" s="20">
        <v>43430</v>
      </c>
      <c r="K28" s="21">
        <v>43455</v>
      </c>
      <c r="L28" s="3" t="s">
        <v>419</v>
      </c>
      <c r="M28" s="2" t="str">
        <f>E28</f>
        <v>申能（集团）有限公司</v>
      </c>
      <c r="N28" s="22"/>
      <c r="O28" s="22"/>
      <c r="P28" s="22" t="s">
        <v>336</v>
      </c>
      <c r="Q28" s="3" t="s">
        <v>439</v>
      </c>
      <c r="R28" s="3">
        <v>791.87106300000005</v>
      </c>
      <c r="S28" s="2"/>
    </row>
    <row r="29" spans="3:19" ht="31.2" x14ac:dyDescent="0.25">
      <c r="C29" s="2" t="s">
        <v>541</v>
      </c>
      <c r="D29" s="2" t="s">
        <v>535</v>
      </c>
      <c r="E29" s="3" t="s">
        <v>540</v>
      </c>
      <c r="F29" s="3" t="s">
        <v>539</v>
      </c>
      <c r="G29" s="3" t="s">
        <v>534</v>
      </c>
      <c r="H29" s="29">
        <v>2167.7199999999998</v>
      </c>
      <c r="I29" s="20" t="s">
        <v>536</v>
      </c>
      <c r="J29" s="20">
        <v>43430</v>
      </c>
      <c r="K29" s="21">
        <v>43455</v>
      </c>
      <c r="L29" s="3" t="s">
        <v>537</v>
      </c>
      <c r="M29" s="2" t="str">
        <f>E29</f>
        <v>天津津联投资控股有限公司</v>
      </c>
      <c r="N29" s="22"/>
      <c r="O29" s="22"/>
      <c r="P29" s="22" t="s">
        <v>336</v>
      </c>
      <c r="Q29" s="3" t="s">
        <v>538</v>
      </c>
      <c r="R29" s="3">
        <v>0.63</v>
      </c>
      <c r="S29" s="2"/>
    </row>
    <row r="30" spans="3:19" ht="46.8" x14ac:dyDescent="0.25">
      <c r="C30" s="2" t="s">
        <v>541</v>
      </c>
      <c r="D30" s="2" t="s">
        <v>543</v>
      </c>
      <c r="E30" s="3" t="s">
        <v>548</v>
      </c>
      <c r="F30" s="3" t="s">
        <v>547</v>
      </c>
      <c r="G30" s="30" t="s">
        <v>542</v>
      </c>
      <c r="H30" s="29">
        <v>29407.703699999998</v>
      </c>
      <c r="I30" s="20" t="s">
        <v>544</v>
      </c>
      <c r="J30" s="20">
        <v>43430</v>
      </c>
      <c r="K30" s="21">
        <v>43455</v>
      </c>
      <c r="L30" s="3" t="s">
        <v>545</v>
      </c>
      <c r="M30" s="2" t="str">
        <f>E30</f>
        <v>天津轨道交通集团有限公司</v>
      </c>
      <c r="N30" s="22"/>
      <c r="O30" s="22"/>
      <c r="P30" s="22" t="s">
        <v>336</v>
      </c>
      <c r="Q30" s="3" t="s">
        <v>546</v>
      </c>
      <c r="R30" s="3">
        <v>-14.74</v>
      </c>
      <c r="S30" s="2"/>
    </row>
    <row r="31" spans="3:19" ht="31.2" x14ac:dyDescent="0.25">
      <c r="C31" s="2" t="s">
        <v>533</v>
      </c>
      <c r="D31" s="2" t="s">
        <v>527</v>
      </c>
      <c r="E31" s="3" t="s">
        <v>532</v>
      </c>
      <c r="F31" s="3" t="s">
        <v>531</v>
      </c>
      <c r="G31" s="3" t="s">
        <v>526</v>
      </c>
      <c r="H31" s="24">
        <v>930.56</v>
      </c>
      <c r="I31" s="20" t="s">
        <v>528</v>
      </c>
      <c r="J31" s="20">
        <v>43430</v>
      </c>
      <c r="K31" s="21">
        <v>43455</v>
      </c>
      <c r="L31" s="3" t="s">
        <v>530</v>
      </c>
      <c r="M31" s="2" t="str">
        <f>E31</f>
        <v>天津能源投资集团有限公司</v>
      </c>
      <c r="N31" s="22"/>
      <c r="O31" s="22"/>
      <c r="P31" s="22" t="s">
        <v>336</v>
      </c>
      <c r="Q31" s="3" t="s">
        <v>529</v>
      </c>
      <c r="R31" s="3">
        <v>1786.79</v>
      </c>
      <c r="S31" s="2"/>
    </row>
    <row r="32" spans="3:19" ht="46.8" x14ac:dyDescent="0.25">
      <c r="C32" s="2" t="s">
        <v>432</v>
      </c>
      <c r="D32" s="2" t="s">
        <v>428</v>
      </c>
      <c r="E32" s="3" t="s">
        <v>431</v>
      </c>
      <c r="F32" s="3" t="s">
        <v>430</v>
      </c>
      <c r="G32" s="3" t="s">
        <v>427</v>
      </c>
      <c r="H32" s="24">
        <v>305.017089</v>
      </c>
      <c r="I32" s="20" t="s">
        <v>429</v>
      </c>
      <c r="J32" s="20">
        <v>43430</v>
      </c>
      <c r="K32" s="21">
        <v>43455</v>
      </c>
      <c r="L32" s="3" t="s">
        <v>434</v>
      </c>
      <c r="M32" s="2" t="str">
        <f>E32</f>
        <v>上海市浦东新区合庆镇人民政府</v>
      </c>
      <c r="N32" s="22"/>
      <c r="O32" s="22"/>
      <c r="P32" s="22" t="s">
        <v>336</v>
      </c>
      <c r="Q32" s="3" t="s">
        <v>433</v>
      </c>
      <c r="R32" s="3">
        <v>528.27893300000005</v>
      </c>
      <c r="S32" s="2"/>
    </row>
    <row r="33" spans="3:19" x14ac:dyDescent="0.25">
      <c r="C33" s="16"/>
      <c r="D33" s="16"/>
      <c r="E33" s="2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6"/>
      <c r="Q33" s="16"/>
      <c r="R33" s="16"/>
      <c r="S33" s="16"/>
    </row>
    <row r="34" spans="3:19" ht="33" customHeight="1" x14ac:dyDescent="0.25">
      <c r="C34" s="16"/>
      <c r="D34" s="16"/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26"/>
      <c r="Q34" s="16"/>
      <c r="R34" s="16"/>
      <c r="S34" s="16"/>
    </row>
    <row r="35" spans="3:19" x14ac:dyDescent="0.25">
      <c r="C35" s="16"/>
      <c r="D35" s="16"/>
      <c r="E35" s="2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26"/>
      <c r="Q35" s="16"/>
      <c r="R35" s="16"/>
      <c r="S35" s="16"/>
    </row>
    <row r="36" spans="3:19" x14ac:dyDescent="0.25">
      <c r="C36" s="16"/>
      <c r="D36" s="16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26"/>
      <c r="Q36" s="16"/>
      <c r="R36" s="16"/>
      <c r="S36" s="16"/>
    </row>
    <row r="37" spans="3:19" x14ac:dyDescent="0.25">
      <c r="C37" s="16"/>
      <c r="D37" s="16"/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6"/>
      <c r="Q37" s="16"/>
      <c r="R37" s="16"/>
      <c r="S37" s="16"/>
    </row>
    <row r="38" spans="3:19" x14ac:dyDescent="0.25">
      <c r="C38" s="16"/>
      <c r="D38" s="16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6"/>
      <c r="Q38" s="16"/>
      <c r="R38" s="16"/>
      <c r="S38" s="16"/>
    </row>
    <row r="39" spans="3:19" x14ac:dyDescent="0.25">
      <c r="C39" s="16"/>
      <c r="D39" s="16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6"/>
      <c r="Q39" s="16"/>
      <c r="R39" s="16"/>
      <c r="S39" s="16"/>
    </row>
    <row r="40" spans="3:19" x14ac:dyDescent="0.25">
      <c r="C40" s="16"/>
      <c r="D40" s="16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6"/>
      <c r="Q40" s="16"/>
      <c r="R40" s="16"/>
      <c r="S40" s="16"/>
    </row>
    <row r="41" spans="3:19" x14ac:dyDescent="0.25">
      <c r="C41" s="16"/>
      <c r="D41" s="16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6"/>
      <c r="Q41" s="16"/>
      <c r="R41" s="16"/>
      <c r="S41" s="16"/>
    </row>
    <row r="42" spans="3:19" x14ac:dyDescent="0.25">
      <c r="C42" s="16"/>
      <c r="D42" s="16"/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26"/>
      <c r="Q42" s="16"/>
      <c r="R42" s="16"/>
      <c r="S42" s="16"/>
    </row>
    <row r="43" spans="3:19" x14ac:dyDescent="0.25">
      <c r="C43" s="16"/>
      <c r="D43" s="16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26"/>
      <c r="Q43" s="16"/>
      <c r="R43" s="16"/>
      <c r="S43" s="16"/>
    </row>
    <row r="44" spans="3:19" x14ac:dyDescent="0.25">
      <c r="C44" s="16"/>
      <c r="D44" s="16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26"/>
      <c r="Q44" s="16"/>
      <c r="R44" s="16"/>
      <c r="S44" s="16"/>
    </row>
    <row r="45" spans="3:19" x14ac:dyDescent="0.25">
      <c r="C45" s="16"/>
      <c r="D45" s="16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26"/>
      <c r="Q45" s="16"/>
      <c r="R45" s="16"/>
      <c r="S45" s="16"/>
    </row>
    <row r="46" spans="3:19" x14ac:dyDescent="0.25">
      <c r="C46" s="16"/>
      <c r="D46" s="16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26"/>
      <c r="Q46" s="16"/>
      <c r="R46" s="16"/>
      <c r="S46" s="16"/>
    </row>
    <row r="47" spans="3:19" x14ac:dyDescent="0.25">
      <c r="C47" s="16"/>
      <c r="D47" s="16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6"/>
      <c r="Q47" s="16"/>
      <c r="R47" s="16"/>
      <c r="S47" s="16"/>
    </row>
    <row r="48" spans="3:19" x14ac:dyDescent="0.25">
      <c r="C48" s="16"/>
      <c r="D48" s="16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6"/>
      <c r="Q48" s="16"/>
      <c r="R48" s="16"/>
      <c r="S48" s="16"/>
    </row>
    <row r="49" spans="3:19" x14ac:dyDescent="0.25">
      <c r="C49" s="16"/>
      <c r="D49" s="16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6"/>
      <c r="Q49" s="16"/>
      <c r="R49" s="16"/>
      <c r="S49" s="16"/>
    </row>
    <row r="50" spans="3:19" x14ac:dyDescent="0.25">
      <c r="C50" s="16"/>
      <c r="D50" s="16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6"/>
      <c r="Q50" s="16"/>
      <c r="R50" s="16"/>
      <c r="S50" s="16"/>
    </row>
    <row r="51" spans="3:19" x14ac:dyDescent="0.25">
      <c r="C51" s="16"/>
      <c r="D51" s="16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26"/>
      <c r="Q51" s="16"/>
      <c r="R51" s="16"/>
      <c r="S51" s="16"/>
    </row>
    <row r="52" spans="3:19" x14ac:dyDescent="0.25">
      <c r="C52" s="16"/>
      <c r="D52" s="16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26"/>
      <c r="Q52" s="16"/>
      <c r="R52" s="16"/>
      <c r="S52" s="16"/>
    </row>
    <row r="53" spans="3:19" x14ac:dyDescent="0.25">
      <c r="C53" s="16"/>
      <c r="D53" s="16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26"/>
      <c r="Q53" s="16"/>
      <c r="R53" s="16"/>
      <c r="S53" s="16"/>
    </row>
    <row r="54" spans="3:19" x14ac:dyDescent="0.25">
      <c r="C54" s="16"/>
      <c r="D54" s="16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26"/>
      <c r="Q54" s="16"/>
      <c r="R54" s="16"/>
      <c r="S54" s="16"/>
    </row>
    <row r="55" spans="3:19" ht="49.5" customHeight="1" x14ac:dyDescent="0.25">
      <c r="C55" s="16"/>
      <c r="D55" s="16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26"/>
      <c r="Q55" s="16"/>
      <c r="R55" s="16"/>
      <c r="S55" s="16"/>
    </row>
    <row r="56" spans="3:19" x14ac:dyDescent="0.25">
      <c r="C56" s="16"/>
      <c r="D56" s="16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6"/>
      <c r="Q56" s="16"/>
      <c r="R56" s="16"/>
      <c r="S56" s="16"/>
    </row>
    <row r="57" spans="3:19" x14ac:dyDescent="0.25">
      <c r="C57" s="16"/>
      <c r="D57" s="16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6"/>
      <c r="Q57" s="16"/>
      <c r="R57" s="16"/>
      <c r="S57" s="16"/>
    </row>
    <row r="58" spans="3:19" x14ac:dyDescent="0.25">
      <c r="C58" s="16"/>
      <c r="D58" s="1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6"/>
      <c r="Q58" s="16"/>
      <c r="R58" s="16"/>
      <c r="S58" s="16"/>
    </row>
    <row r="133" spans="4:6" ht="15.6" x14ac:dyDescent="0.25">
      <c r="D133" s="4" t="s">
        <v>50</v>
      </c>
      <c r="E133" s="11" t="s">
        <v>68</v>
      </c>
      <c r="F133" s="12" t="s">
        <v>21</v>
      </c>
    </row>
    <row r="134" spans="4:6" ht="15.6" x14ac:dyDescent="0.25">
      <c r="D134" s="4" t="s">
        <v>69</v>
      </c>
      <c r="E134" s="11" t="s">
        <v>68</v>
      </c>
      <c r="F134" s="12" t="s">
        <v>21</v>
      </c>
    </row>
    <row r="135" spans="4:6" ht="30" x14ac:dyDescent="0.25">
      <c r="D135" s="4" t="s">
        <v>52</v>
      </c>
      <c r="E135" s="11" t="s">
        <v>68</v>
      </c>
      <c r="F135" s="12" t="s">
        <v>21</v>
      </c>
    </row>
    <row r="136" spans="4:6" ht="15.6" x14ac:dyDescent="0.25">
      <c r="D136" s="4" t="s">
        <v>51</v>
      </c>
      <c r="E136" s="11" t="s">
        <v>68</v>
      </c>
      <c r="F136" s="12" t="s">
        <v>21</v>
      </c>
    </row>
    <row r="137" spans="4:6" ht="30" x14ac:dyDescent="0.25">
      <c r="D137" s="4" t="s">
        <v>70</v>
      </c>
      <c r="E137" s="11" t="s">
        <v>68</v>
      </c>
      <c r="F137" s="7" t="s">
        <v>21</v>
      </c>
    </row>
    <row r="138" spans="4:6" ht="15.6" x14ac:dyDescent="0.25">
      <c r="D138" s="4" t="s">
        <v>72</v>
      </c>
      <c r="E138" s="11" t="s">
        <v>124</v>
      </c>
      <c r="F138" s="7" t="s">
        <v>71</v>
      </c>
    </row>
    <row r="139" spans="4:6" ht="30" x14ac:dyDescent="0.25">
      <c r="D139" s="4" t="s">
        <v>125</v>
      </c>
      <c r="E139" s="11" t="s">
        <v>124</v>
      </c>
      <c r="F139" s="7" t="s">
        <v>71</v>
      </c>
    </row>
    <row r="140" spans="4:6" ht="30" x14ac:dyDescent="0.25">
      <c r="D140" s="4" t="s">
        <v>20</v>
      </c>
      <c r="E140" s="11" t="s">
        <v>68</v>
      </c>
      <c r="F140" s="7" t="s">
        <v>71</v>
      </c>
    </row>
    <row r="141" spans="4:6" ht="15.6" x14ac:dyDescent="0.25">
      <c r="D141" s="4" t="s">
        <v>25</v>
      </c>
      <c r="E141" s="11" t="s">
        <v>68</v>
      </c>
      <c r="F141" s="7" t="s">
        <v>71</v>
      </c>
    </row>
    <row r="142" spans="4:6" ht="15.6" x14ac:dyDescent="0.25">
      <c r="D142" s="4" t="s">
        <v>63</v>
      </c>
      <c r="E142" s="11" t="s">
        <v>124</v>
      </c>
      <c r="F142" s="12" t="s">
        <v>73</v>
      </c>
    </row>
    <row r="143" spans="4:6" ht="30" x14ac:dyDescent="0.25">
      <c r="D143" s="4" t="s">
        <v>74</v>
      </c>
      <c r="E143" s="11" t="s">
        <v>124</v>
      </c>
      <c r="F143" s="12" t="s">
        <v>73</v>
      </c>
    </row>
    <row r="144" spans="4:6" ht="30" x14ac:dyDescent="0.25">
      <c r="D144" s="4" t="s">
        <v>75</v>
      </c>
      <c r="E144" s="11" t="s">
        <v>68</v>
      </c>
      <c r="F144" s="12" t="s">
        <v>73</v>
      </c>
    </row>
    <row r="145" spans="4:6" ht="15.6" x14ac:dyDescent="0.25">
      <c r="D145" s="4" t="s">
        <v>76</v>
      </c>
      <c r="E145" s="11" t="s">
        <v>124</v>
      </c>
      <c r="F145" s="12" t="s">
        <v>73</v>
      </c>
    </row>
    <row r="146" spans="4:6" ht="15.6" x14ac:dyDescent="0.25">
      <c r="D146" s="4" t="s">
        <v>77</v>
      </c>
      <c r="E146" s="11" t="s">
        <v>68</v>
      </c>
      <c r="F146" s="12" t="s">
        <v>73</v>
      </c>
    </row>
    <row r="147" spans="4:6" ht="30" x14ac:dyDescent="0.25">
      <c r="D147" s="4" t="s">
        <v>54</v>
      </c>
      <c r="E147" s="11" t="s">
        <v>68</v>
      </c>
      <c r="F147" s="12" t="s">
        <v>126</v>
      </c>
    </row>
    <row r="148" spans="4:6" ht="30" x14ac:dyDescent="0.25">
      <c r="D148" s="4" t="s">
        <v>64</v>
      </c>
      <c r="E148" s="11" t="s">
        <v>68</v>
      </c>
      <c r="F148" s="12" t="s">
        <v>126</v>
      </c>
    </row>
    <row r="149" spans="4:6" ht="15.6" x14ac:dyDescent="0.25">
      <c r="D149" s="4" t="s">
        <v>78</v>
      </c>
      <c r="E149" s="11" t="s">
        <v>68</v>
      </c>
      <c r="F149" s="12" t="s">
        <v>126</v>
      </c>
    </row>
    <row r="150" spans="4:6" ht="30" x14ac:dyDescent="0.25">
      <c r="D150" s="4" t="s">
        <v>137</v>
      </c>
      <c r="E150" s="11" t="s">
        <v>68</v>
      </c>
      <c r="F150" s="12" t="s">
        <v>126</v>
      </c>
    </row>
    <row r="151" spans="4:6" ht="30" x14ac:dyDescent="0.25">
      <c r="D151" s="4" t="s">
        <v>27</v>
      </c>
      <c r="E151" s="11" t="s">
        <v>22</v>
      </c>
      <c r="F151" s="12" t="s">
        <v>79</v>
      </c>
    </row>
    <row r="152" spans="4:6" ht="15.6" x14ac:dyDescent="0.25">
      <c r="D152" s="4" t="s">
        <v>80</v>
      </c>
      <c r="E152" s="11" t="s">
        <v>22</v>
      </c>
      <c r="F152" s="12" t="s">
        <v>79</v>
      </c>
    </row>
    <row r="153" spans="4:6" ht="15.6" x14ac:dyDescent="0.25">
      <c r="D153" s="4" t="s">
        <v>112</v>
      </c>
      <c r="E153" s="11" t="s">
        <v>22</v>
      </c>
      <c r="F153" s="12" t="s">
        <v>79</v>
      </c>
    </row>
    <row r="154" spans="4:6" ht="30" x14ac:dyDescent="0.25">
      <c r="D154" s="4" t="s">
        <v>26</v>
      </c>
      <c r="E154" s="11" t="s">
        <v>22</v>
      </c>
      <c r="F154" s="12" t="s">
        <v>79</v>
      </c>
    </row>
    <row r="155" spans="4:6" ht="15.6" x14ac:dyDescent="0.25">
      <c r="D155" s="4" t="s">
        <v>82</v>
      </c>
      <c r="E155" s="11" t="s">
        <v>22</v>
      </c>
      <c r="F155" s="12" t="s">
        <v>81</v>
      </c>
    </row>
    <row r="156" spans="4:6" ht="30" x14ac:dyDescent="0.25">
      <c r="D156" s="4" t="s">
        <v>83</v>
      </c>
      <c r="E156" s="11" t="s">
        <v>22</v>
      </c>
      <c r="F156" s="12" t="s">
        <v>81</v>
      </c>
    </row>
    <row r="157" spans="4:6" ht="30" x14ac:dyDescent="0.25">
      <c r="D157" s="4" t="s">
        <v>85</v>
      </c>
      <c r="E157" s="11" t="s">
        <v>22</v>
      </c>
      <c r="F157" s="12" t="s">
        <v>23</v>
      </c>
    </row>
    <row r="158" spans="4:6" ht="30" x14ac:dyDescent="0.25">
      <c r="D158" s="4" t="s">
        <v>24</v>
      </c>
      <c r="E158" s="11" t="s">
        <v>22</v>
      </c>
      <c r="F158" s="12" t="s">
        <v>23</v>
      </c>
    </row>
    <row r="159" spans="4:6" ht="30" x14ac:dyDescent="0.25">
      <c r="D159" s="4" t="s">
        <v>53</v>
      </c>
      <c r="E159" s="11" t="s">
        <v>22</v>
      </c>
      <c r="F159" s="7" t="s">
        <v>23</v>
      </c>
    </row>
    <row r="160" spans="4:6" ht="15.6" x14ac:dyDescent="0.25">
      <c r="D160" s="4" t="s">
        <v>109</v>
      </c>
      <c r="E160" s="11" t="s">
        <v>22</v>
      </c>
      <c r="F160" s="7" t="s">
        <v>95</v>
      </c>
    </row>
    <row r="161" spans="4:6" ht="30" x14ac:dyDescent="0.25">
      <c r="D161" s="4" t="s">
        <v>31</v>
      </c>
      <c r="E161" s="11" t="s">
        <v>22</v>
      </c>
      <c r="F161" s="7" t="s">
        <v>95</v>
      </c>
    </row>
    <row r="162" spans="4:6" ht="15.6" x14ac:dyDescent="0.25">
      <c r="D162" s="4" t="s">
        <v>127</v>
      </c>
      <c r="E162" s="11" t="s">
        <v>22</v>
      </c>
      <c r="F162" s="7" t="s">
        <v>95</v>
      </c>
    </row>
    <row r="163" spans="4:6" ht="30" x14ac:dyDescent="0.25">
      <c r="D163" s="4" t="s">
        <v>86</v>
      </c>
      <c r="E163" s="11" t="s">
        <v>17</v>
      </c>
      <c r="F163" s="7" t="s">
        <v>18</v>
      </c>
    </row>
    <row r="164" spans="4:6" ht="30" x14ac:dyDescent="0.25">
      <c r="D164" s="4" t="s">
        <v>46</v>
      </c>
      <c r="E164" s="11" t="s">
        <v>17</v>
      </c>
      <c r="F164" s="12" t="s">
        <v>18</v>
      </c>
    </row>
    <row r="165" spans="4:6" ht="30" x14ac:dyDescent="0.25">
      <c r="D165" s="4" t="s">
        <v>40</v>
      </c>
      <c r="E165" s="11" t="s">
        <v>113</v>
      </c>
      <c r="F165" s="12" t="s">
        <v>18</v>
      </c>
    </row>
    <row r="166" spans="4:6" ht="30" x14ac:dyDescent="0.25">
      <c r="D166" s="4" t="s">
        <v>47</v>
      </c>
      <c r="E166" s="11" t="s">
        <v>17</v>
      </c>
      <c r="F166" s="12" t="s">
        <v>18</v>
      </c>
    </row>
    <row r="167" spans="4:6" ht="15.6" x14ac:dyDescent="0.25">
      <c r="D167" s="4" t="s">
        <v>87</v>
      </c>
      <c r="E167" s="11" t="s">
        <v>113</v>
      </c>
      <c r="F167" s="7" t="s">
        <v>18</v>
      </c>
    </row>
    <row r="168" spans="4:6" ht="15.6" x14ac:dyDescent="0.25">
      <c r="D168" s="4" t="s">
        <v>88</v>
      </c>
      <c r="E168" s="11" t="s">
        <v>17</v>
      </c>
      <c r="F168" s="12" t="s">
        <v>18</v>
      </c>
    </row>
    <row r="169" spans="4:6" ht="30" x14ac:dyDescent="0.25">
      <c r="D169" s="4" t="s">
        <v>89</v>
      </c>
      <c r="E169" s="11" t="s">
        <v>17</v>
      </c>
      <c r="F169" s="12" t="s">
        <v>18</v>
      </c>
    </row>
    <row r="170" spans="4:6" ht="15.6" x14ac:dyDescent="0.25">
      <c r="D170" s="4" t="s">
        <v>90</v>
      </c>
      <c r="E170" s="11" t="s">
        <v>17</v>
      </c>
      <c r="F170" s="12" t="s">
        <v>18</v>
      </c>
    </row>
    <row r="171" spans="4:6" ht="15.6" x14ac:dyDescent="0.25">
      <c r="D171" s="4" t="s">
        <v>91</v>
      </c>
      <c r="E171" s="11" t="s">
        <v>113</v>
      </c>
      <c r="F171" s="12" t="s">
        <v>18</v>
      </c>
    </row>
    <row r="172" spans="4:6" ht="15.6" x14ac:dyDescent="0.25">
      <c r="D172" s="4" t="s">
        <v>19</v>
      </c>
      <c r="E172" s="11" t="s">
        <v>17</v>
      </c>
      <c r="F172" s="12" t="s">
        <v>71</v>
      </c>
    </row>
    <row r="173" spans="4:6" ht="30" x14ac:dyDescent="0.25">
      <c r="D173" s="4" t="s">
        <v>92</v>
      </c>
      <c r="E173" s="11" t="s">
        <v>113</v>
      </c>
      <c r="F173" s="7"/>
    </row>
    <row r="174" spans="4:6" ht="15.6" x14ac:dyDescent="0.25">
      <c r="D174" s="4" t="s">
        <v>49</v>
      </c>
      <c r="E174" s="11" t="s">
        <v>138</v>
      </c>
      <c r="F174" s="7"/>
    </row>
    <row r="175" spans="4:6" ht="30" x14ac:dyDescent="0.25">
      <c r="D175" s="4" t="s">
        <v>48</v>
      </c>
      <c r="E175" s="11" t="s">
        <v>17</v>
      </c>
      <c r="F175" s="7" t="s">
        <v>93</v>
      </c>
    </row>
    <row r="176" spans="4:6" ht="30" x14ac:dyDescent="0.25">
      <c r="D176" s="4" t="s">
        <v>94</v>
      </c>
      <c r="E176" s="11" t="s">
        <v>17</v>
      </c>
      <c r="F176" s="7"/>
    </row>
    <row r="177" spans="4:6" ht="15.6" x14ac:dyDescent="0.25">
      <c r="D177" s="4" t="s">
        <v>96</v>
      </c>
      <c r="E177" s="13" t="s">
        <v>113</v>
      </c>
      <c r="F177" s="7" t="s">
        <v>95</v>
      </c>
    </row>
    <row r="178" spans="4:6" ht="30" x14ac:dyDescent="0.25">
      <c r="D178" s="4" t="s">
        <v>99</v>
      </c>
      <c r="E178" s="13" t="s">
        <v>113</v>
      </c>
      <c r="F178" s="7" t="s">
        <v>95</v>
      </c>
    </row>
    <row r="179" spans="4:6" ht="30" x14ac:dyDescent="0.25">
      <c r="D179" s="4" t="s">
        <v>35</v>
      </c>
      <c r="E179" s="13" t="s">
        <v>17</v>
      </c>
      <c r="F179" s="12" t="s">
        <v>95</v>
      </c>
    </row>
    <row r="180" spans="4:6" ht="15.6" x14ac:dyDescent="0.25">
      <c r="D180" s="4" t="s">
        <v>97</v>
      </c>
      <c r="E180" s="13" t="s">
        <v>17</v>
      </c>
      <c r="F180" s="12" t="s">
        <v>95</v>
      </c>
    </row>
    <row r="181" spans="4:6" ht="15.6" x14ac:dyDescent="0.25">
      <c r="D181" s="4" t="s">
        <v>56</v>
      </c>
      <c r="E181" s="13" t="s">
        <v>29</v>
      </c>
      <c r="F181" s="7" t="s">
        <v>119</v>
      </c>
    </row>
    <row r="182" spans="4:6" ht="15.6" x14ac:dyDescent="0.25">
      <c r="D182" s="4" t="s">
        <v>57</v>
      </c>
      <c r="E182" s="11" t="s">
        <v>29</v>
      </c>
      <c r="F182" s="12" t="s">
        <v>119</v>
      </c>
    </row>
    <row r="183" spans="4:6" ht="30" x14ac:dyDescent="0.25">
      <c r="D183" s="4" t="s">
        <v>115</v>
      </c>
      <c r="E183" s="11" t="s">
        <v>116</v>
      </c>
      <c r="F183" s="12" t="s">
        <v>119</v>
      </c>
    </row>
    <row r="184" spans="4:6" ht="15.6" x14ac:dyDescent="0.25">
      <c r="D184" s="4" t="s">
        <v>100</v>
      </c>
      <c r="E184" s="11" t="s">
        <v>116</v>
      </c>
      <c r="F184" s="12" t="s">
        <v>119</v>
      </c>
    </row>
    <row r="185" spans="4:6" ht="15.6" x14ac:dyDescent="0.25">
      <c r="D185" s="4" t="s">
        <v>106</v>
      </c>
      <c r="E185" s="11" t="s">
        <v>116</v>
      </c>
      <c r="F185" s="12" t="s">
        <v>119</v>
      </c>
    </row>
    <row r="186" spans="4:6" ht="30" x14ac:dyDescent="0.25">
      <c r="D186" s="4" t="s">
        <v>28</v>
      </c>
      <c r="E186" s="11" t="s">
        <v>29</v>
      </c>
      <c r="F186" s="12" t="s">
        <v>119</v>
      </c>
    </row>
    <row r="187" spans="4:6" ht="15.6" x14ac:dyDescent="0.25">
      <c r="D187" s="4" t="s">
        <v>59</v>
      </c>
      <c r="E187" s="11" t="s">
        <v>29</v>
      </c>
      <c r="F187" s="7" t="s">
        <v>101</v>
      </c>
    </row>
    <row r="188" spans="4:6" ht="30" x14ac:dyDescent="0.25">
      <c r="D188" s="4" t="s">
        <v>102</v>
      </c>
      <c r="E188" s="11" t="s">
        <v>114</v>
      </c>
      <c r="F188" s="7" t="s">
        <v>101</v>
      </c>
    </row>
    <row r="189" spans="4:6" ht="15.6" x14ac:dyDescent="0.25">
      <c r="D189" s="4" t="s">
        <v>30</v>
      </c>
      <c r="E189" s="11" t="s">
        <v>114</v>
      </c>
      <c r="F189" s="7" t="s">
        <v>101</v>
      </c>
    </row>
    <row r="190" spans="4:6" ht="15.6" x14ac:dyDescent="0.25">
      <c r="D190" s="4" t="s">
        <v>60</v>
      </c>
      <c r="E190" s="11" t="s">
        <v>114</v>
      </c>
      <c r="F190" s="12" t="s">
        <v>103</v>
      </c>
    </row>
    <row r="191" spans="4:6" ht="30" x14ac:dyDescent="0.25">
      <c r="D191" s="4" t="s">
        <v>61</v>
      </c>
      <c r="E191" s="11" t="s">
        <v>116</v>
      </c>
      <c r="F191" s="12" t="s">
        <v>103</v>
      </c>
    </row>
    <row r="192" spans="4:6" ht="30" x14ac:dyDescent="0.25">
      <c r="D192" s="4" t="s">
        <v>104</v>
      </c>
      <c r="E192" s="11" t="s">
        <v>114</v>
      </c>
      <c r="F192" s="12" t="s">
        <v>103</v>
      </c>
    </row>
    <row r="193" spans="4:6" ht="15.6" x14ac:dyDescent="0.25">
      <c r="D193" s="4" t="s">
        <v>84</v>
      </c>
      <c r="E193" s="11" t="s">
        <v>114</v>
      </c>
      <c r="F193" s="7" t="s">
        <v>103</v>
      </c>
    </row>
    <row r="194" spans="4:6" ht="30" x14ac:dyDescent="0.25">
      <c r="D194" s="4" t="s">
        <v>105</v>
      </c>
      <c r="E194" s="14" t="s">
        <v>114</v>
      </c>
      <c r="F194" s="7" t="s">
        <v>103</v>
      </c>
    </row>
    <row r="195" spans="4:6" ht="30" x14ac:dyDescent="0.25">
      <c r="D195" s="4" t="s">
        <v>65</v>
      </c>
      <c r="E195" s="11" t="s">
        <v>110</v>
      </c>
      <c r="F195" s="12" t="s">
        <v>107</v>
      </c>
    </row>
    <row r="196" spans="4:6" ht="30" x14ac:dyDescent="0.25">
      <c r="D196" s="4" t="s">
        <v>66</v>
      </c>
      <c r="E196" s="11" t="s">
        <v>110</v>
      </c>
      <c r="F196" s="12" t="s">
        <v>107</v>
      </c>
    </row>
    <row r="197" spans="4:6" ht="30" x14ac:dyDescent="0.25">
      <c r="D197" s="4" t="s">
        <v>32</v>
      </c>
      <c r="E197" s="11" t="s">
        <v>110</v>
      </c>
      <c r="F197" s="12" t="s">
        <v>108</v>
      </c>
    </row>
    <row r="198" spans="4:6" ht="30" x14ac:dyDescent="0.25">
      <c r="D198" s="4" t="s">
        <v>33</v>
      </c>
      <c r="E198" s="15" t="s">
        <v>110</v>
      </c>
      <c r="F198" s="7" t="s">
        <v>108</v>
      </c>
    </row>
    <row r="199" spans="4:6" ht="15.6" x14ac:dyDescent="0.25">
      <c r="D199" s="4" t="s">
        <v>128</v>
      </c>
      <c r="E199" s="11" t="s">
        <v>110</v>
      </c>
      <c r="F199" s="12" t="s">
        <v>95</v>
      </c>
    </row>
    <row r="200" spans="4:6" ht="15.6" x14ac:dyDescent="0.25">
      <c r="D200" s="4" t="s">
        <v>139</v>
      </c>
      <c r="E200" s="11" t="s">
        <v>110</v>
      </c>
      <c r="F200" s="12" t="s">
        <v>95</v>
      </c>
    </row>
    <row r="201" spans="4:6" ht="30" x14ac:dyDescent="0.25">
      <c r="D201" s="4" t="s">
        <v>132</v>
      </c>
      <c r="E201" s="11" t="s">
        <v>110</v>
      </c>
      <c r="F201" s="12" t="s">
        <v>95</v>
      </c>
    </row>
    <row r="202" spans="4:6" ht="30" x14ac:dyDescent="0.25">
      <c r="D202" s="4" t="s">
        <v>62</v>
      </c>
      <c r="E202" s="15" t="s">
        <v>110</v>
      </c>
      <c r="F202" s="7" t="s">
        <v>95</v>
      </c>
    </row>
    <row r="203" spans="4:6" ht="30" x14ac:dyDescent="0.25">
      <c r="D203" s="4" t="s">
        <v>58</v>
      </c>
      <c r="E203" s="11" t="s">
        <v>129</v>
      </c>
      <c r="F203" s="12" t="s">
        <v>119</v>
      </c>
    </row>
    <row r="204" spans="4:6" ht="15.6" x14ac:dyDescent="0.25">
      <c r="D204" s="4" t="s">
        <v>98</v>
      </c>
      <c r="E204" s="11" t="s">
        <v>129</v>
      </c>
      <c r="F204" s="12" t="s">
        <v>119</v>
      </c>
    </row>
    <row r="205" spans="4:6" ht="15.6" x14ac:dyDescent="0.25">
      <c r="D205" s="4" t="s">
        <v>111</v>
      </c>
      <c r="E205" s="11" t="s">
        <v>129</v>
      </c>
      <c r="F205" s="12" t="s">
        <v>73</v>
      </c>
    </row>
    <row r="206" spans="4:6" ht="30" x14ac:dyDescent="0.25">
      <c r="D206" s="4" t="s">
        <v>55</v>
      </c>
      <c r="E206" s="15" t="s">
        <v>129</v>
      </c>
      <c r="F206" s="7" t="s">
        <v>95</v>
      </c>
    </row>
    <row r="207" spans="4:6" ht="30" x14ac:dyDescent="0.25">
      <c r="D207" s="4" t="s">
        <v>140</v>
      </c>
      <c r="E207" s="11" t="s">
        <v>141</v>
      </c>
      <c r="F207" s="12" t="s">
        <v>107</v>
      </c>
    </row>
    <row r="208" spans="4:6" ht="30" x14ac:dyDescent="0.25">
      <c r="D208" s="4" t="s">
        <v>130</v>
      </c>
      <c r="E208" s="11" t="s">
        <v>34</v>
      </c>
      <c r="F208" s="12" t="s">
        <v>142</v>
      </c>
    </row>
    <row r="209" spans="4:6" ht="15.6" x14ac:dyDescent="0.25">
      <c r="D209" s="4" t="s">
        <v>131</v>
      </c>
      <c r="E209" s="11" t="s">
        <v>34</v>
      </c>
      <c r="F209" s="12" t="s">
        <v>142</v>
      </c>
    </row>
    <row r="210" spans="4:6" ht="30" x14ac:dyDescent="0.25">
      <c r="D210" s="4" t="s">
        <v>133</v>
      </c>
      <c r="E210" s="15" t="s">
        <v>117</v>
      </c>
      <c r="F210" s="7" t="s">
        <v>142</v>
      </c>
    </row>
    <row r="211" spans="4:6" ht="30" x14ac:dyDescent="0.25">
      <c r="D211" s="4" t="s">
        <v>134</v>
      </c>
      <c r="E211" s="15" t="s">
        <v>118</v>
      </c>
      <c r="F211" s="7" t="s">
        <v>142</v>
      </c>
    </row>
    <row r="212" spans="4:6" ht="30" x14ac:dyDescent="0.25">
      <c r="D212" s="4" t="s">
        <v>135</v>
      </c>
      <c r="E212" s="15" t="s">
        <v>136</v>
      </c>
      <c r="F212" s="7" t="s">
        <v>142</v>
      </c>
    </row>
  </sheetData>
  <autoFilter ref="C3:S32"/>
  <sortState ref="C4:S32">
    <sortCondition ref="P4:P32"/>
    <sortCondition ref="C4:C32" customList="央企,部委,市属,民营"/>
    <sortCondition ref="D4:D32"/>
  </sortState>
  <mergeCells count="1">
    <mergeCell ref="C2:S2"/>
  </mergeCells>
  <phoneticPr fontId="10" type="noConversion"/>
  <conditionalFormatting sqref="E194">
    <cfRule type="duplicateValues" dxfId="66" priority="92"/>
    <cfRule type="duplicateValues" priority="93"/>
  </conditionalFormatting>
  <conditionalFormatting sqref="G1:G32 G59:G1048576">
    <cfRule type="duplicateValues" dxfId="65" priority="5"/>
    <cfRule type="duplicateValues" dxfId="64" priority="8"/>
  </conditionalFormatting>
  <conditionalFormatting sqref="D33:D58 O33:O58">
    <cfRule type="duplicateValues" dxfId="14" priority="1"/>
    <cfRule type="duplicateValues" dxfId="15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0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L1:L12 L14:L32 L59:L1048576</xm:sqref>
        </x14:conditionalFormatting>
        <x14:conditionalFormatting xmlns:xm="http://schemas.microsoft.com/office/excel/2006/main">
          <x14:cfRule type="containsText" priority="6" operator="containsText" id="{E7C957AE-B05B-4BA1-BECF-C120806AA34C}">
            <xm:f>NOT(ISERROR(SEARCH("智德盛投资顾问（上海）有限公司",L13)))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5B36C142-93F0-44E0-B558-9EAA370CC5C6}">
            <xm:f>NOT(ISERROR(SEARCH("北京智德盛投资顾问有限公司",L13)))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L13</xm:sqref>
        </x14:conditionalFormatting>
        <x14:conditionalFormatting xmlns:xm="http://schemas.microsoft.com/office/excel/2006/main">
          <x14:cfRule type="containsText" priority="3" operator="containsText" id="{1E290BD5-11ED-4429-B2E5-3B623FA2A216}">
            <xm:f>NOT(ISERROR(SEARCH("北京智德盛投资顾问有限公司",I33)))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CF983836-93AD-428F-832F-D0068CE08D11}">
            <xm:f>NOT(ISERROR(SEARCH("智德盛投资顾问（上海）有限公司",I33)))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I33:I58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60" zoomScaleNormal="60" workbookViewId="0">
      <selection activeCell="H32" sqref="H32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6" style="1" customWidth="1"/>
    <col min="12" max="12" width="17.8867187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7" t="s">
        <v>41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42</v>
      </c>
      <c r="G3" s="17" t="s">
        <v>5</v>
      </c>
      <c r="H3" s="18" t="s">
        <v>43</v>
      </c>
      <c r="I3" s="18" t="s">
        <v>67</v>
      </c>
      <c r="J3" s="19" t="s">
        <v>7</v>
      </c>
      <c r="K3" s="19" t="s">
        <v>8</v>
      </c>
      <c r="L3" s="19" t="s">
        <v>9</v>
      </c>
      <c r="M3" s="19" t="s">
        <v>44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122</v>
      </c>
      <c r="T3" s="17" t="s">
        <v>16</v>
      </c>
    </row>
    <row r="4" spans="3:20" ht="71.25" customHeight="1" x14ac:dyDescent="0.25">
      <c r="C4" s="2" t="s">
        <v>221</v>
      </c>
      <c r="D4" s="2" t="s">
        <v>252</v>
      </c>
      <c r="E4" s="2" t="s">
        <v>258</v>
      </c>
      <c r="F4" s="2" t="s">
        <v>257</v>
      </c>
      <c r="G4" s="2" t="s">
        <v>251</v>
      </c>
      <c r="H4" s="24" t="s">
        <v>253</v>
      </c>
      <c r="I4" s="2" t="s">
        <v>254</v>
      </c>
      <c r="J4" s="2" t="s">
        <v>256</v>
      </c>
      <c r="K4" s="21">
        <v>43427</v>
      </c>
      <c r="L4" s="21">
        <v>43486</v>
      </c>
      <c r="M4" s="23" t="s">
        <v>255</v>
      </c>
      <c r="N4" s="2" t="str">
        <f t="shared" ref="N4:N25" si="0">E4</f>
        <v>中国钢研科技集团有限公司</v>
      </c>
      <c r="O4" s="22" t="str">
        <f>VLOOKUP(N4,股权!$D$133:$F$212,3,FALSE)</f>
        <v>机械/设备制造</v>
      </c>
      <c r="P4" s="22" t="str">
        <f>VLOOKUP(N4,股权!$D$133:$F$212,2,FALSE)</f>
        <v>王达</v>
      </c>
      <c r="Q4" s="2" t="s">
        <v>169</v>
      </c>
      <c r="R4" s="2" t="s">
        <v>242</v>
      </c>
      <c r="S4" s="2">
        <v>-1960.41</v>
      </c>
      <c r="T4" s="2"/>
    </row>
    <row r="5" spans="3:20" ht="46.8" x14ac:dyDescent="0.25">
      <c r="C5" s="2" t="s">
        <v>267</v>
      </c>
      <c r="D5" s="2" t="s">
        <v>260</v>
      </c>
      <c r="E5" s="2" t="s">
        <v>266</v>
      </c>
      <c r="F5" s="2" t="s">
        <v>264</v>
      </c>
      <c r="G5" s="2" t="s">
        <v>259</v>
      </c>
      <c r="H5" s="24" t="s">
        <v>261</v>
      </c>
      <c r="I5" s="2" t="s">
        <v>262</v>
      </c>
      <c r="J5" s="2" t="s">
        <v>265</v>
      </c>
      <c r="K5" s="21">
        <v>43427</v>
      </c>
      <c r="L5" s="21">
        <v>43486</v>
      </c>
      <c r="M5" s="22" t="s">
        <v>268</v>
      </c>
      <c r="N5" s="2" t="str">
        <f t="shared" si="0"/>
        <v>有研科技集团有限公司</v>
      </c>
      <c r="O5" s="22" t="str">
        <f>VLOOKUP(N5,股权!$D$133:$F$212,3,FALSE)</f>
        <v>医药/医疗</v>
      </c>
      <c r="P5" s="22" t="str">
        <f>VLOOKUP(N5,股权!$D$133:$F$212,2,FALSE)</f>
        <v>高磊</v>
      </c>
      <c r="Q5" s="2" t="s">
        <v>211</v>
      </c>
      <c r="R5" s="2" t="s">
        <v>263</v>
      </c>
      <c r="S5" s="2">
        <v>24.16</v>
      </c>
      <c r="T5" s="2"/>
    </row>
    <row r="6" spans="3:20" x14ac:dyDescent="0.25">
      <c r="C6" s="16"/>
      <c r="D6" s="16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26"/>
      <c r="Q6" s="16"/>
      <c r="R6" s="16"/>
      <c r="S6" s="16"/>
      <c r="T6" s="16"/>
    </row>
    <row r="7" spans="3:20" x14ac:dyDescent="0.25">
      <c r="C7" s="16"/>
      <c r="D7" s="16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26"/>
      <c r="Q7" s="16"/>
      <c r="R7" s="16"/>
      <c r="S7" s="16"/>
      <c r="T7" s="16"/>
    </row>
    <row r="8" spans="3:20" ht="29.25" customHeight="1" x14ac:dyDescent="0.2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26"/>
      <c r="Q8" s="16"/>
      <c r="R8" s="16"/>
      <c r="S8" s="16"/>
      <c r="T8" s="16"/>
    </row>
    <row r="9" spans="3:20" x14ac:dyDescent="0.2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26"/>
      <c r="Q9" s="16"/>
      <c r="R9" s="16"/>
      <c r="S9" s="16"/>
      <c r="T9" s="16"/>
    </row>
    <row r="10" spans="3:20" x14ac:dyDescent="0.2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26"/>
      <c r="Q10" s="16"/>
      <c r="R10" s="16"/>
      <c r="S10" s="16"/>
      <c r="T10" s="16"/>
    </row>
    <row r="11" spans="3:20" x14ac:dyDescent="0.2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6"/>
      <c r="Q11" s="16"/>
      <c r="R11" s="16"/>
      <c r="S11" s="16"/>
      <c r="T11" s="16"/>
    </row>
    <row r="12" spans="3:20" x14ac:dyDescent="0.2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6"/>
      <c r="Q12" s="16"/>
      <c r="R12" s="16"/>
      <c r="S12" s="16"/>
      <c r="T12" s="16"/>
    </row>
    <row r="13" spans="3:20" x14ac:dyDescent="0.2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6"/>
      <c r="Q13" s="16"/>
      <c r="R13" s="16"/>
      <c r="S13" s="16"/>
      <c r="T13" s="16"/>
    </row>
    <row r="14" spans="3:20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6"/>
      <c r="Q14" s="16"/>
      <c r="R14" s="16"/>
      <c r="S14" s="16"/>
      <c r="T14" s="16"/>
    </row>
    <row r="15" spans="3:20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6"/>
      <c r="Q15" s="16"/>
      <c r="R15" s="16"/>
      <c r="S15" s="16"/>
      <c r="T15" s="16"/>
    </row>
    <row r="16" spans="3:20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6"/>
      <c r="Q16" s="16"/>
      <c r="R16" s="16"/>
      <c r="S16" s="16"/>
      <c r="T16" s="16"/>
    </row>
    <row r="17" spans="3:20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6"/>
      <c r="Q17" s="16"/>
      <c r="R17" s="16"/>
      <c r="S17" s="16"/>
      <c r="T17" s="16"/>
    </row>
    <row r="18" spans="3:20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6"/>
      <c r="Q18" s="16"/>
      <c r="R18" s="16"/>
      <c r="S18" s="16"/>
      <c r="T18" s="16"/>
    </row>
    <row r="19" spans="3:20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6"/>
      <c r="Q19" s="16"/>
      <c r="R19" s="16"/>
      <c r="S19" s="16"/>
      <c r="T19" s="16"/>
    </row>
    <row r="20" spans="3:20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6"/>
      <c r="Q20" s="16"/>
      <c r="R20" s="16"/>
      <c r="S20" s="16"/>
      <c r="T20" s="16"/>
    </row>
    <row r="21" spans="3:20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6"/>
      <c r="Q21" s="16"/>
      <c r="R21" s="16"/>
      <c r="S21" s="16"/>
      <c r="T21" s="16"/>
    </row>
    <row r="22" spans="3:20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6"/>
      <c r="Q22" s="16"/>
      <c r="R22" s="16"/>
      <c r="S22" s="16"/>
      <c r="T22" s="16"/>
    </row>
    <row r="23" spans="3:20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6"/>
      <c r="Q23" s="16"/>
      <c r="R23" s="16"/>
      <c r="S23" s="16"/>
      <c r="T23" s="16"/>
    </row>
    <row r="24" spans="3:20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6"/>
      <c r="Q24" s="16"/>
      <c r="R24" s="16"/>
      <c r="S24" s="16"/>
      <c r="T24" s="16"/>
    </row>
    <row r="25" spans="3:20" ht="29.25" customHeight="1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6"/>
      <c r="Q25" s="16"/>
      <c r="R25" s="16"/>
      <c r="S25" s="16"/>
      <c r="T25" s="16"/>
    </row>
  </sheetData>
  <autoFilter ref="C3:T3"/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59" priority="74"/>
  </conditionalFormatting>
  <conditionalFormatting sqref="C2">
    <cfRule type="duplicateValues" dxfId="58" priority="91"/>
    <cfRule type="duplicateValues" dxfId="57" priority="92"/>
    <cfRule type="duplicateValues" dxfId="56" priority="93"/>
  </conditionalFormatting>
  <conditionalFormatting sqref="G1:G5 G26:G1048576">
    <cfRule type="duplicateValues" dxfId="55" priority="5"/>
  </conditionalFormatting>
  <conditionalFormatting sqref="D6:D25 O6:O25">
    <cfRule type="duplicateValues" dxfId="6" priority="1"/>
    <cfRule type="duplicateValues" dxfId="7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M1:M5 M26:M1048576</xm:sqref>
        </x14:conditionalFormatting>
        <x14:conditionalFormatting xmlns:xm="http://schemas.microsoft.com/office/excel/2006/main">
          <x14:cfRule type="containsText" priority="3" operator="containsText" id="{26849EB5-0A69-4BAF-A5D0-3C6B08B83D62}">
            <xm:f>NOT(ISERROR(SEARCH("北京智德盛投资顾问有限公司",I6)))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A81483E6-D59C-4F98-82D3-16D9F94C7B5A}">
            <xm:f>NOT(ISERROR(SEARCH("智德盛投资顾问（上海）有限公司",I6)))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I6:I25 T6:T25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1"/>
  <sheetViews>
    <sheetView showGridLines="0" zoomScale="70" zoomScaleNormal="70" workbookViewId="0">
      <selection activeCell="H36" sqref="H35:H36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9.109375" style="16" customWidth="1"/>
    <col min="11" max="11" width="19.777343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7" t="s">
        <v>45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284</v>
      </c>
      <c r="D4" s="2" t="s">
        <v>301</v>
      </c>
      <c r="E4" s="2" t="s">
        <v>283</v>
      </c>
      <c r="F4" s="2" t="s">
        <v>280</v>
      </c>
      <c r="G4" s="2" t="s">
        <v>300</v>
      </c>
      <c r="H4" s="24">
        <v>219.06</v>
      </c>
      <c r="I4" s="2" t="s">
        <v>281</v>
      </c>
      <c r="J4" s="21">
        <v>43430</v>
      </c>
      <c r="K4" s="21">
        <v>43441</v>
      </c>
      <c r="L4" s="22" t="s">
        <v>282</v>
      </c>
      <c r="M4" s="2" t="str">
        <f>E4</f>
        <v>中国电子信息产业集团有限公司</v>
      </c>
      <c r="N4" s="22" t="str">
        <f>VLOOKUP(M4,股权!$D$133:$F$212,3,FALSE)</f>
        <v>其他</v>
      </c>
      <c r="O4" s="22" t="str">
        <f>VLOOKUP(M4,股权!$D$133:$F$212,2,FALSE)</f>
        <v>王艳峰</v>
      </c>
      <c r="P4" s="2" t="s">
        <v>274</v>
      </c>
      <c r="Q4" s="2" t="s">
        <v>275</v>
      </c>
      <c r="R4" s="2"/>
      <c r="S4" s="1"/>
    </row>
    <row r="5" spans="3:19" ht="48" customHeight="1" x14ac:dyDescent="0.25">
      <c r="C5" s="2" t="s">
        <v>284</v>
      </c>
      <c r="D5" s="2" t="s">
        <v>298</v>
      </c>
      <c r="E5" s="2" t="s">
        <v>283</v>
      </c>
      <c r="F5" s="2" t="s">
        <v>299</v>
      </c>
      <c r="G5" s="2" t="s">
        <v>297</v>
      </c>
      <c r="H5" s="24">
        <v>215.68</v>
      </c>
      <c r="I5" s="2" t="s">
        <v>281</v>
      </c>
      <c r="J5" s="21">
        <v>43430</v>
      </c>
      <c r="K5" s="21">
        <v>43441</v>
      </c>
      <c r="L5" s="22" t="s">
        <v>282</v>
      </c>
      <c r="M5" s="2" t="str">
        <f>E5</f>
        <v>中国电子信息产业集团有限公司</v>
      </c>
      <c r="N5" s="22" t="str">
        <f>VLOOKUP(M5,股权!$D$133:$F$212,3,FALSE)</f>
        <v>其他</v>
      </c>
      <c r="O5" s="22" t="str">
        <f>VLOOKUP(M5,股权!$D$133:$F$212,2,FALSE)</f>
        <v>王艳峰</v>
      </c>
      <c r="P5" s="2" t="s">
        <v>274</v>
      </c>
      <c r="Q5" s="2" t="s">
        <v>275</v>
      </c>
      <c r="R5" s="2"/>
      <c r="S5" s="1"/>
    </row>
    <row r="6" spans="3:19" ht="48" customHeight="1" x14ac:dyDescent="0.25">
      <c r="C6" s="2" t="s">
        <v>284</v>
      </c>
      <c r="D6" s="2" t="s">
        <v>296</v>
      </c>
      <c r="E6" s="2" t="s">
        <v>283</v>
      </c>
      <c r="F6" s="2" t="s">
        <v>282</v>
      </c>
      <c r="G6" s="2" t="s">
        <v>295</v>
      </c>
      <c r="H6" s="24">
        <v>330.4</v>
      </c>
      <c r="I6" s="2" t="s">
        <v>281</v>
      </c>
      <c r="J6" s="21">
        <v>43430</v>
      </c>
      <c r="K6" s="21">
        <v>43441</v>
      </c>
      <c r="L6" s="22" t="s">
        <v>282</v>
      </c>
      <c r="M6" s="2" t="str">
        <f>E6</f>
        <v>中国电子信息产业集团有限公司</v>
      </c>
      <c r="N6" s="22" t="str">
        <f>VLOOKUP(M6,股权!$D$133:$F$212,3,FALSE)</f>
        <v>其他</v>
      </c>
      <c r="O6" s="22" t="str">
        <f>VLOOKUP(M6,股权!$D$133:$F$212,2,FALSE)</f>
        <v>王艳峰</v>
      </c>
      <c r="P6" s="2" t="s">
        <v>274</v>
      </c>
      <c r="Q6" s="2" t="s">
        <v>275</v>
      </c>
      <c r="R6" s="2"/>
      <c r="S6" s="1"/>
    </row>
    <row r="7" spans="3:19" ht="48" customHeight="1" x14ac:dyDescent="0.25">
      <c r="C7" s="2" t="s">
        <v>284</v>
      </c>
      <c r="D7" s="2" t="s">
        <v>294</v>
      </c>
      <c r="E7" s="2" t="s">
        <v>283</v>
      </c>
      <c r="F7" s="2" t="s">
        <v>280</v>
      </c>
      <c r="G7" s="2" t="s">
        <v>293</v>
      </c>
      <c r="H7" s="24">
        <v>357.92</v>
      </c>
      <c r="I7" s="2" t="s">
        <v>281</v>
      </c>
      <c r="J7" s="21">
        <v>43430</v>
      </c>
      <c r="K7" s="21">
        <v>43441</v>
      </c>
      <c r="L7" s="22" t="s">
        <v>282</v>
      </c>
      <c r="M7" s="2" t="str">
        <f>E7</f>
        <v>中国电子信息产业集团有限公司</v>
      </c>
      <c r="N7" s="22" t="str">
        <f>VLOOKUP(M7,股权!$D$133:$F$212,3,FALSE)</f>
        <v>其他</v>
      </c>
      <c r="O7" s="22" t="str">
        <f>VLOOKUP(M7,股权!$D$133:$F$212,2,FALSE)</f>
        <v>王艳峰</v>
      </c>
      <c r="P7" s="2" t="s">
        <v>274</v>
      </c>
      <c r="Q7" s="2" t="s">
        <v>275</v>
      </c>
      <c r="R7" s="2"/>
      <c r="S7" s="1"/>
    </row>
    <row r="8" spans="3:19" ht="48" customHeight="1" x14ac:dyDescent="0.25">
      <c r="C8" s="2" t="s">
        <v>284</v>
      </c>
      <c r="D8" s="2" t="s">
        <v>291</v>
      </c>
      <c r="E8" s="2" t="s">
        <v>283</v>
      </c>
      <c r="F8" s="2" t="s">
        <v>292</v>
      </c>
      <c r="G8" s="2" t="s">
        <v>290</v>
      </c>
      <c r="H8" s="24">
        <v>305.64</v>
      </c>
      <c r="I8" s="2" t="s">
        <v>281</v>
      </c>
      <c r="J8" s="21">
        <v>43430</v>
      </c>
      <c r="K8" s="21">
        <v>43441</v>
      </c>
      <c r="L8" s="22" t="s">
        <v>282</v>
      </c>
      <c r="M8" s="2" t="str">
        <f>E8</f>
        <v>中国电子信息产业集团有限公司</v>
      </c>
      <c r="N8" s="22" t="str">
        <f>VLOOKUP(M8,股权!$D$133:$F$212,3,FALSE)</f>
        <v>其他</v>
      </c>
      <c r="O8" s="22" t="str">
        <f>VLOOKUP(M8,股权!$D$133:$F$212,2,FALSE)</f>
        <v>王艳峰</v>
      </c>
      <c r="P8" s="2" t="s">
        <v>274</v>
      </c>
      <c r="Q8" s="2" t="s">
        <v>275</v>
      </c>
      <c r="R8" s="2"/>
      <c r="S8" s="1"/>
    </row>
    <row r="9" spans="3:19" ht="48" customHeight="1" x14ac:dyDescent="0.25">
      <c r="C9" s="2" t="s">
        <v>284</v>
      </c>
      <c r="D9" s="2" t="s">
        <v>288</v>
      </c>
      <c r="E9" s="2" t="s">
        <v>283</v>
      </c>
      <c r="F9" s="2" t="s">
        <v>289</v>
      </c>
      <c r="G9" s="2" t="s">
        <v>287</v>
      </c>
      <c r="H9" s="24">
        <v>372.18</v>
      </c>
      <c r="I9" s="2" t="s">
        <v>281</v>
      </c>
      <c r="J9" s="21">
        <v>43430</v>
      </c>
      <c r="K9" s="21">
        <v>43441</v>
      </c>
      <c r="L9" s="22" t="s">
        <v>282</v>
      </c>
      <c r="M9" s="2" t="str">
        <f>E9</f>
        <v>中国电子信息产业集团有限公司</v>
      </c>
      <c r="N9" s="22" t="str">
        <f>VLOOKUP(M9,股权!$D$133:$F$212,3,FALSE)</f>
        <v>其他</v>
      </c>
      <c r="O9" s="22" t="str">
        <f>VLOOKUP(M9,股权!$D$133:$F$212,2,FALSE)</f>
        <v>王艳峰</v>
      </c>
      <c r="P9" s="2" t="s">
        <v>274</v>
      </c>
      <c r="Q9" s="2" t="s">
        <v>275</v>
      </c>
      <c r="R9" s="2"/>
      <c r="S9" s="1"/>
    </row>
    <row r="10" spans="3:19" ht="48" customHeight="1" x14ac:dyDescent="0.25">
      <c r="C10" s="2" t="s">
        <v>284</v>
      </c>
      <c r="D10" s="2" t="s">
        <v>286</v>
      </c>
      <c r="E10" s="2" t="s">
        <v>283</v>
      </c>
      <c r="F10" s="2" t="s">
        <v>289</v>
      </c>
      <c r="G10" s="2" t="s">
        <v>285</v>
      </c>
      <c r="H10" s="24">
        <v>338.91</v>
      </c>
      <c r="I10" s="2" t="s">
        <v>281</v>
      </c>
      <c r="J10" s="21">
        <v>43430</v>
      </c>
      <c r="K10" s="21">
        <v>43441</v>
      </c>
      <c r="L10" s="22" t="s">
        <v>282</v>
      </c>
      <c r="M10" s="2" t="str">
        <f>E10</f>
        <v>中国电子信息产业集团有限公司</v>
      </c>
      <c r="N10" s="22" t="str">
        <f>VLOOKUP(M10,股权!$D$133:$F$212,3,FALSE)</f>
        <v>其他</v>
      </c>
      <c r="O10" s="22" t="str">
        <f>VLOOKUP(M10,股权!$D$133:$F$212,2,FALSE)</f>
        <v>王艳峰</v>
      </c>
      <c r="P10" s="2" t="s">
        <v>274</v>
      </c>
      <c r="Q10" s="2" t="s">
        <v>275</v>
      </c>
      <c r="R10" s="2"/>
      <c r="S10" s="1"/>
    </row>
    <row r="11" spans="3:19" ht="48" customHeight="1" x14ac:dyDescent="0.25">
      <c r="C11" s="2" t="s">
        <v>284</v>
      </c>
      <c r="D11" s="2" t="s">
        <v>279</v>
      </c>
      <c r="E11" s="2" t="s">
        <v>283</v>
      </c>
      <c r="F11" s="2" t="s">
        <v>280</v>
      </c>
      <c r="G11" s="2" t="s">
        <v>278</v>
      </c>
      <c r="H11" s="24">
        <v>351.25</v>
      </c>
      <c r="I11" s="2" t="s">
        <v>281</v>
      </c>
      <c r="J11" s="21">
        <v>43430</v>
      </c>
      <c r="K11" s="21">
        <v>43441</v>
      </c>
      <c r="L11" s="22" t="s">
        <v>282</v>
      </c>
      <c r="M11" s="2" t="str">
        <f>E11</f>
        <v>中国电子信息产业集团有限公司</v>
      </c>
      <c r="N11" s="22" t="str">
        <f>VLOOKUP(M11,股权!$D$133:$F$212,3,FALSE)</f>
        <v>其他</v>
      </c>
      <c r="O11" s="22" t="str">
        <f>VLOOKUP(M11,股权!$D$133:$F$212,2,FALSE)</f>
        <v>王艳峰</v>
      </c>
      <c r="P11" s="2" t="s">
        <v>274</v>
      </c>
      <c r="Q11" s="2" t="s">
        <v>275</v>
      </c>
      <c r="R11" s="2"/>
      <c r="S11" s="1"/>
    </row>
    <row r="12" spans="3:19" ht="60.75" customHeight="1" x14ac:dyDescent="0.25">
      <c r="C12" s="2" t="s">
        <v>277</v>
      </c>
      <c r="D12" s="2" t="s">
        <v>270</v>
      </c>
      <c r="E12" s="2" t="s">
        <v>276</v>
      </c>
      <c r="F12" s="2" t="s">
        <v>271</v>
      </c>
      <c r="G12" s="2" t="s">
        <v>269</v>
      </c>
      <c r="H12" s="24">
        <v>2800</v>
      </c>
      <c r="I12" s="2" t="s">
        <v>272</v>
      </c>
      <c r="J12" s="21">
        <v>43430</v>
      </c>
      <c r="K12" s="21">
        <v>43455</v>
      </c>
      <c r="L12" s="22" t="s">
        <v>273</v>
      </c>
      <c r="M12" s="2" t="str">
        <f>E12</f>
        <v>中国中信集团有限公司</v>
      </c>
      <c r="N12" s="22"/>
      <c r="O12" s="22"/>
      <c r="P12" s="2" t="s">
        <v>274</v>
      </c>
      <c r="Q12" s="2" t="s">
        <v>275</v>
      </c>
      <c r="R12" s="2"/>
      <c r="S12" s="1"/>
    </row>
    <row r="13" spans="3:19" ht="42.75" customHeight="1" x14ac:dyDescent="0.25">
      <c r="C13" s="2" t="s">
        <v>512</v>
      </c>
      <c r="D13" s="2" t="s">
        <v>509</v>
      </c>
      <c r="E13" s="2" t="s">
        <v>511</v>
      </c>
      <c r="F13" s="2" t="s">
        <v>510</v>
      </c>
      <c r="G13" s="2" t="s">
        <v>508</v>
      </c>
      <c r="H13" s="24">
        <v>635.58000000000004</v>
      </c>
      <c r="I13" s="2" t="s">
        <v>476</v>
      </c>
      <c r="J13" s="21">
        <v>43430</v>
      </c>
      <c r="K13" s="21">
        <v>43441</v>
      </c>
      <c r="L13" s="22" t="s">
        <v>514</v>
      </c>
      <c r="M13" s="2" t="str">
        <f>E13</f>
        <v>中国华能集团有限公司</v>
      </c>
      <c r="N13" s="22" t="str">
        <f>VLOOKUP(M13,股权!$D$133:$F$212,3,FALSE)</f>
        <v>能源、房地产</v>
      </c>
      <c r="O13" s="22" t="str">
        <f>VLOOKUP(M13,股权!$D$133:$F$212,2,FALSE)</f>
        <v>侯伟</v>
      </c>
      <c r="P13" s="2" t="s">
        <v>498</v>
      </c>
      <c r="Q13" s="2" t="s">
        <v>513</v>
      </c>
      <c r="R13" s="2"/>
      <c r="S13" s="1"/>
    </row>
    <row r="14" spans="3:19" ht="52.5" customHeight="1" x14ac:dyDescent="0.25">
      <c r="C14" s="2" t="s">
        <v>496</v>
      </c>
      <c r="D14" s="2" t="s">
        <v>492</v>
      </c>
      <c r="E14" s="2" t="s">
        <v>495</v>
      </c>
      <c r="F14" s="2" t="s">
        <v>494</v>
      </c>
      <c r="G14" s="2" t="s">
        <v>491</v>
      </c>
      <c r="H14" s="24">
        <v>232.96</v>
      </c>
      <c r="I14" s="2" t="s">
        <v>493</v>
      </c>
      <c r="J14" s="21">
        <v>43430</v>
      </c>
      <c r="K14" s="21">
        <v>43455</v>
      </c>
      <c r="L14" s="22" t="s">
        <v>499</v>
      </c>
      <c r="M14" s="2" t="str">
        <f>E14</f>
        <v>国家开发投资集团有限公司</v>
      </c>
      <c r="N14" s="22"/>
      <c r="O14" s="22"/>
      <c r="P14" s="2" t="s">
        <v>498</v>
      </c>
      <c r="Q14" s="2" t="s">
        <v>497</v>
      </c>
      <c r="R14" s="2"/>
      <c r="S14" s="1"/>
    </row>
    <row r="15" spans="3:19" ht="53.25" customHeight="1" x14ac:dyDescent="0.25">
      <c r="C15" s="2" t="s">
        <v>446</v>
      </c>
      <c r="D15" s="2" t="s">
        <v>442</v>
      </c>
      <c r="E15" s="2" t="s">
        <v>445</v>
      </c>
      <c r="F15" s="2" t="s">
        <v>444</v>
      </c>
      <c r="G15" s="2" t="s">
        <v>441</v>
      </c>
      <c r="H15" s="24">
        <v>3000</v>
      </c>
      <c r="I15" s="2" t="s">
        <v>443</v>
      </c>
      <c r="J15" s="21">
        <v>43430</v>
      </c>
      <c r="K15" s="21">
        <v>43455</v>
      </c>
      <c r="L15" s="22" t="s">
        <v>449</v>
      </c>
      <c r="M15" s="2" t="str">
        <f>E15</f>
        <v>中粮集团有限公司</v>
      </c>
      <c r="N15" s="22" t="str">
        <f>VLOOKUP(M15,股权!$D$133:$F$212,3,FALSE)</f>
        <v>建筑/房地产</v>
      </c>
      <c r="O15" s="22" t="str">
        <f>VLOOKUP(M15,股权!$D$133:$F$212,2,FALSE)</f>
        <v>郭瑞</v>
      </c>
      <c r="P15" s="2" t="s">
        <v>448</v>
      </c>
      <c r="Q15" s="2" t="s">
        <v>447</v>
      </c>
      <c r="R15" s="2"/>
    </row>
    <row r="16" spans="3:19" ht="62.4" x14ac:dyDescent="0.25">
      <c r="C16" s="2" t="s">
        <v>504</v>
      </c>
      <c r="D16" s="2" t="s">
        <v>501</v>
      </c>
      <c r="E16" s="2" t="s">
        <v>503</v>
      </c>
      <c r="F16" s="2" t="s">
        <v>502</v>
      </c>
      <c r="G16" s="2" t="s">
        <v>500</v>
      </c>
      <c r="H16" s="24">
        <v>1415.22</v>
      </c>
      <c r="I16" s="2" t="s">
        <v>476</v>
      </c>
      <c r="J16" s="21">
        <v>43430</v>
      </c>
      <c r="K16" s="21">
        <v>43455</v>
      </c>
      <c r="L16" s="22" t="s">
        <v>507</v>
      </c>
      <c r="M16" s="2" t="str">
        <f>E16</f>
        <v xml:space="preserve"> 金川集团股份有限公司</v>
      </c>
      <c r="N16" s="22"/>
      <c r="O16" s="22"/>
      <c r="P16" s="2" t="s">
        <v>506</v>
      </c>
      <c r="Q16" s="2" t="s">
        <v>505</v>
      </c>
      <c r="R16" s="2"/>
    </row>
    <row r="17" spans="3:18" ht="62.4" x14ac:dyDescent="0.25">
      <c r="C17" s="2" t="s">
        <v>455</v>
      </c>
      <c r="D17" s="2" t="s">
        <v>464</v>
      </c>
      <c r="E17" s="2" t="s">
        <v>454</v>
      </c>
      <c r="F17" s="2" t="s">
        <v>453</v>
      </c>
      <c r="G17" s="2" t="s">
        <v>463</v>
      </c>
      <c r="H17" s="24">
        <v>83.9</v>
      </c>
      <c r="I17" s="2" t="s">
        <v>452</v>
      </c>
      <c r="J17" s="21">
        <v>43430</v>
      </c>
      <c r="K17" s="21">
        <v>43434</v>
      </c>
      <c r="L17" s="22" t="s">
        <v>458</v>
      </c>
      <c r="M17" s="2" t="str">
        <f>E17</f>
        <v xml:space="preserve"> 上海交运（集团）公司</v>
      </c>
      <c r="N17" s="22"/>
      <c r="O17" s="22"/>
      <c r="P17" s="2" t="s">
        <v>457</v>
      </c>
      <c r="Q17" s="2" t="s">
        <v>456</v>
      </c>
      <c r="R17" s="2"/>
    </row>
    <row r="18" spans="3:18" ht="62.4" x14ac:dyDescent="0.25">
      <c r="C18" s="2" t="s">
        <v>455</v>
      </c>
      <c r="D18" s="2" t="s">
        <v>525</v>
      </c>
      <c r="E18" s="2" t="s">
        <v>454</v>
      </c>
      <c r="F18" s="2" t="s">
        <v>453</v>
      </c>
      <c r="G18" s="2" t="s">
        <v>524</v>
      </c>
      <c r="H18" s="24">
        <v>84.2</v>
      </c>
      <c r="I18" s="2" t="s">
        <v>452</v>
      </c>
      <c r="J18" s="21">
        <v>43430</v>
      </c>
      <c r="K18" s="21">
        <v>43434</v>
      </c>
      <c r="L18" s="22" t="s">
        <v>458</v>
      </c>
      <c r="M18" s="2" t="str">
        <f>E18</f>
        <v xml:space="preserve"> 上海交运（集团）公司</v>
      </c>
      <c r="N18" s="22"/>
      <c r="O18" s="22"/>
      <c r="P18" s="2" t="s">
        <v>457</v>
      </c>
      <c r="Q18" s="2" t="s">
        <v>456</v>
      </c>
      <c r="R18" s="2"/>
    </row>
    <row r="19" spans="3:18" ht="62.4" x14ac:dyDescent="0.25">
      <c r="C19" s="2" t="s">
        <v>455</v>
      </c>
      <c r="D19" s="2" t="s">
        <v>462</v>
      </c>
      <c r="E19" s="2" t="s">
        <v>454</v>
      </c>
      <c r="F19" s="2" t="s">
        <v>453</v>
      </c>
      <c r="G19" s="2" t="s">
        <v>461</v>
      </c>
      <c r="H19" s="24">
        <v>84.2</v>
      </c>
      <c r="I19" s="2" t="s">
        <v>452</v>
      </c>
      <c r="J19" s="21">
        <v>43430</v>
      </c>
      <c r="K19" s="21">
        <v>43434</v>
      </c>
      <c r="L19" s="22" t="s">
        <v>458</v>
      </c>
      <c r="M19" s="2" t="str">
        <f>E19</f>
        <v xml:space="preserve"> 上海交运（集团）公司</v>
      </c>
      <c r="N19" s="22"/>
      <c r="O19" s="22"/>
      <c r="P19" s="2" t="s">
        <v>457</v>
      </c>
      <c r="Q19" s="2" t="s">
        <v>456</v>
      </c>
      <c r="R19" s="2"/>
    </row>
    <row r="20" spans="3:18" ht="62.4" x14ac:dyDescent="0.25">
      <c r="C20" s="2" t="s">
        <v>455</v>
      </c>
      <c r="D20" s="2" t="s">
        <v>451</v>
      </c>
      <c r="E20" s="2" t="s">
        <v>454</v>
      </c>
      <c r="F20" s="2" t="s">
        <v>453</v>
      </c>
      <c r="G20" s="2" t="s">
        <v>450</v>
      </c>
      <c r="H20" s="24">
        <v>67.400000000000006</v>
      </c>
      <c r="I20" s="2" t="s">
        <v>452</v>
      </c>
      <c r="J20" s="21">
        <v>43430</v>
      </c>
      <c r="K20" s="21">
        <v>43434</v>
      </c>
      <c r="L20" s="22" t="s">
        <v>458</v>
      </c>
      <c r="M20" s="2" t="str">
        <f>E20</f>
        <v xml:space="preserve"> 上海交运（集团）公司</v>
      </c>
      <c r="N20" s="22"/>
      <c r="O20" s="22"/>
      <c r="P20" s="2" t="s">
        <v>457</v>
      </c>
      <c r="Q20" s="2" t="s">
        <v>456</v>
      </c>
      <c r="R20" s="2"/>
    </row>
    <row r="21" spans="3:18" ht="62.4" x14ac:dyDescent="0.25">
      <c r="C21" s="2" t="s">
        <v>455</v>
      </c>
      <c r="D21" s="2" t="s">
        <v>460</v>
      </c>
      <c r="E21" s="2" t="s">
        <v>454</v>
      </c>
      <c r="F21" s="2" t="s">
        <v>453</v>
      </c>
      <c r="G21" s="2" t="s">
        <v>459</v>
      </c>
      <c r="H21" s="24">
        <v>84</v>
      </c>
      <c r="I21" s="2" t="s">
        <v>452</v>
      </c>
      <c r="J21" s="21">
        <v>43430</v>
      </c>
      <c r="K21" s="21">
        <v>43434</v>
      </c>
      <c r="L21" s="22" t="s">
        <v>458</v>
      </c>
      <c r="M21" s="2" t="str">
        <f>E21</f>
        <v xml:space="preserve"> 上海交运（集团）公司</v>
      </c>
      <c r="N21" s="22"/>
      <c r="O21" s="22"/>
      <c r="P21" s="2" t="s">
        <v>457</v>
      </c>
      <c r="Q21" s="2" t="s">
        <v>456</v>
      </c>
      <c r="R21" s="2"/>
    </row>
    <row r="22" spans="3:18" ht="46.8" x14ac:dyDescent="0.25">
      <c r="C22" s="2" t="s">
        <v>470</v>
      </c>
      <c r="D22" s="2" t="s">
        <v>490</v>
      </c>
      <c r="E22" s="2" t="s">
        <v>484</v>
      </c>
      <c r="F22" s="2" t="s">
        <v>483</v>
      </c>
      <c r="G22" s="2" t="s">
        <v>489</v>
      </c>
      <c r="H22" s="24">
        <v>733.625</v>
      </c>
      <c r="I22" s="2" t="s">
        <v>476</v>
      </c>
      <c r="J22" s="21">
        <v>43430</v>
      </c>
      <c r="K22" s="21">
        <v>43441</v>
      </c>
      <c r="L22" s="22" t="s">
        <v>486</v>
      </c>
      <c r="M22" s="2" t="str">
        <f>E22</f>
        <v>上海国盛（集团）有限公司</v>
      </c>
      <c r="N22" s="22"/>
      <c r="O22" s="22"/>
      <c r="P22" s="2" t="s">
        <v>472</v>
      </c>
      <c r="Q22" s="2" t="s">
        <v>485</v>
      </c>
      <c r="R22" s="2"/>
    </row>
    <row r="23" spans="3:18" ht="46.8" x14ac:dyDescent="0.25">
      <c r="C23" s="2" t="s">
        <v>470</v>
      </c>
      <c r="D23" s="2" t="s">
        <v>488</v>
      </c>
      <c r="E23" s="2" t="s">
        <v>484</v>
      </c>
      <c r="F23" s="2" t="s">
        <v>483</v>
      </c>
      <c r="G23" s="2" t="s">
        <v>487</v>
      </c>
      <c r="H23" s="24">
        <v>779.7</v>
      </c>
      <c r="I23" s="2" t="s">
        <v>476</v>
      </c>
      <c r="J23" s="21">
        <v>43430</v>
      </c>
      <c r="K23" s="21">
        <v>43441</v>
      </c>
      <c r="L23" s="22" t="s">
        <v>486</v>
      </c>
      <c r="M23" s="2" t="str">
        <f>E23</f>
        <v>上海国盛（集团）有限公司</v>
      </c>
      <c r="N23" s="22"/>
      <c r="O23" s="22"/>
      <c r="P23" s="2" t="s">
        <v>472</v>
      </c>
      <c r="Q23" s="2" t="s">
        <v>485</v>
      </c>
      <c r="R23" s="2"/>
    </row>
    <row r="24" spans="3:18" ht="42" customHeight="1" x14ac:dyDescent="0.25">
      <c r="C24" s="2" t="s">
        <v>470</v>
      </c>
      <c r="D24" s="2" t="s">
        <v>482</v>
      </c>
      <c r="E24" s="2" t="s">
        <v>484</v>
      </c>
      <c r="F24" s="2" t="s">
        <v>483</v>
      </c>
      <c r="G24" s="2" t="s">
        <v>481</v>
      </c>
      <c r="H24" s="24">
        <v>844.14599999999996</v>
      </c>
      <c r="I24" s="2" t="s">
        <v>476</v>
      </c>
      <c r="J24" s="21">
        <v>43430</v>
      </c>
      <c r="K24" s="21">
        <v>43441</v>
      </c>
      <c r="L24" s="22" t="s">
        <v>486</v>
      </c>
      <c r="M24" s="2" t="str">
        <f>E24</f>
        <v>上海国盛（集团）有限公司</v>
      </c>
      <c r="N24" s="22"/>
      <c r="O24" s="22"/>
      <c r="P24" s="2" t="s">
        <v>472</v>
      </c>
      <c r="Q24" s="2" t="s">
        <v>485</v>
      </c>
      <c r="R24" s="2"/>
    </row>
    <row r="25" spans="3:18" ht="46.8" x14ac:dyDescent="0.25">
      <c r="C25" s="2" t="s">
        <v>520</v>
      </c>
      <c r="D25" s="2" t="s">
        <v>519</v>
      </c>
      <c r="E25" s="2" t="s">
        <v>518</v>
      </c>
      <c r="F25" s="2" t="s">
        <v>517</v>
      </c>
      <c r="G25" s="2" t="s">
        <v>515</v>
      </c>
      <c r="H25" s="24">
        <v>84.6</v>
      </c>
      <c r="I25" s="2" t="s">
        <v>516</v>
      </c>
      <c r="J25" s="21">
        <v>43430</v>
      </c>
      <c r="K25" s="21">
        <v>43434</v>
      </c>
      <c r="L25" s="22" t="s">
        <v>523</v>
      </c>
      <c r="M25" s="2" t="str">
        <f>E25</f>
        <v>上海交运（集团）公司</v>
      </c>
      <c r="N25" s="22"/>
      <c r="O25" s="22"/>
      <c r="P25" s="2" t="s">
        <v>522</v>
      </c>
      <c r="Q25" s="2" t="s">
        <v>521</v>
      </c>
      <c r="R25" s="2"/>
    </row>
    <row r="26" spans="3:18" ht="62.4" x14ac:dyDescent="0.25">
      <c r="C26" s="2" t="s">
        <v>470</v>
      </c>
      <c r="D26" s="2" t="s">
        <v>466</v>
      </c>
      <c r="E26" s="2" t="s">
        <v>469</v>
      </c>
      <c r="F26" s="2" t="s">
        <v>468</v>
      </c>
      <c r="G26" s="2" t="s">
        <v>465</v>
      </c>
      <c r="H26" s="24">
        <v>487.12169999999998</v>
      </c>
      <c r="I26" s="2" t="s">
        <v>467</v>
      </c>
      <c r="J26" s="21">
        <v>43430</v>
      </c>
      <c r="K26" s="21">
        <v>43455</v>
      </c>
      <c r="L26" s="22" t="s">
        <v>473</v>
      </c>
      <c r="M26" s="2" t="str">
        <f>E26</f>
        <v>上海隧道工程股份有限公司</v>
      </c>
      <c r="N26" s="22"/>
      <c r="O26" s="22"/>
      <c r="P26" s="2" t="s">
        <v>472</v>
      </c>
      <c r="Q26" s="2" t="s">
        <v>471</v>
      </c>
      <c r="R26" s="2"/>
    </row>
    <row r="27" spans="3:18" ht="62.4" x14ac:dyDescent="0.25">
      <c r="C27" s="2" t="s">
        <v>479</v>
      </c>
      <c r="D27" s="2" t="s">
        <v>475</v>
      </c>
      <c r="E27" s="2" t="s">
        <v>478</v>
      </c>
      <c r="F27" s="2" t="s">
        <v>477</v>
      </c>
      <c r="G27" s="2" t="s">
        <v>474</v>
      </c>
      <c r="H27" s="24">
        <v>213.89060000000001</v>
      </c>
      <c r="I27" s="2" t="s">
        <v>476</v>
      </c>
      <c r="J27" s="21">
        <v>43430</v>
      </c>
      <c r="K27" s="21">
        <v>43455</v>
      </c>
      <c r="L27" s="22" t="s">
        <v>473</v>
      </c>
      <c r="M27" s="2" t="str">
        <f>E27</f>
        <v>上海隧道工程股份有限公司</v>
      </c>
      <c r="N27" s="22"/>
      <c r="O27" s="22"/>
      <c r="P27" s="2" t="s">
        <v>472</v>
      </c>
      <c r="Q27" s="2" t="s">
        <v>480</v>
      </c>
      <c r="R27" s="2"/>
    </row>
    <row r="28" spans="3:18" ht="31.2" x14ac:dyDescent="0.25">
      <c r="C28" s="2" t="s">
        <v>557</v>
      </c>
      <c r="D28" s="2" t="s">
        <v>550</v>
      </c>
      <c r="E28" s="2" t="s">
        <v>556</v>
      </c>
      <c r="F28" s="2" t="s">
        <v>554</v>
      </c>
      <c r="G28" s="2" t="s">
        <v>549</v>
      </c>
      <c r="H28" s="29">
        <v>1052.93</v>
      </c>
      <c r="I28" s="2" t="s">
        <v>555</v>
      </c>
      <c r="J28" s="21">
        <v>43430</v>
      </c>
      <c r="K28" s="21">
        <v>43455</v>
      </c>
      <c r="L28" s="22" t="s">
        <v>551</v>
      </c>
      <c r="M28" s="2" t="str">
        <f>E28</f>
        <v>中国中煤能源集团有限公司</v>
      </c>
      <c r="N28" s="22"/>
      <c r="O28" s="22"/>
      <c r="P28" s="2" t="s">
        <v>553</v>
      </c>
      <c r="Q28" s="2" t="s">
        <v>552</v>
      </c>
      <c r="R28" s="2"/>
    </row>
    <row r="29" spans="3:18" x14ac:dyDescent="0.25">
      <c r="E29" s="26"/>
      <c r="H29" s="16"/>
      <c r="P29" s="26"/>
    </row>
    <row r="30" spans="3:18" ht="29.25" customHeight="1" x14ac:dyDescent="0.25">
      <c r="E30" s="26"/>
      <c r="H30" s="16"/>
      <c r="P30" s="26"/>
    </row>
    <row r="31" spans="3:18" x14ac:dyDescent="0.25">
      <c r="E31" s="26"/>
      <c r="H31" s="16"/>
      <c r="P31" s="26"/>
    </row>
    <row r="32" spans="3:18" x14ac:dyDescent="0.25">
      <c r="E32" s="26"/>
      <c r="H32" s="16"/>
      <c r="P32" s="26"/>
    </row>
    <row r="33" spans="5:16" x14ac:dyDescent="0.25">
      <c r="E33" s="26"/>
      <c r="H33" s="16"/>
      <c r="P33" s="26"/>
    </row>
    <row r="34" spans="5:16" x14ac:dyDescent="0.25">
      <c r="E34" s="26"/>
      <c r="H34" s="16"/>
      <c r="P34" s="26"/>
    </row>
    <row r="35" spans="5:16" x14ac:dyDescent="0.25">
      <c r="E35" s="26"/>
      <c r="H35" s="16"/>
      <c r="P35" s="26"/>
    </row>
    <row r="36" spans="5:16" x14ac:dyDescent="0.25">
      <c r="E36" s="26"/>
      <c r="H36" s="16"/>
      <c r="P36" s="26"/>
    </row>
    <row r="37" spans="5:16" x14ac:dyDescent="0.25">
      <c r="E37" s="26"/>
      <c r="H37" s="16"/>
      <c r="P37" s="26"/>
    </row>
    <row r="38" spans="5:16" x14ac:dyDescent="0.25">
      <c r="E38" s="26"/>
      <c r="H38" s="16"/>
      <c r="P38" s="26"/>
    </row>
    <row r="39" spans="5:16" ht="29.25" customHeight="1" x14ac:dyDescent="0.25">
      <c r="E39" s="26"/>
      <c r="H39" s="16"/>
      <c r="P39" s="26"/>
    </row>
    <row r="40" spans="5:16" x14ac:dyDescent="0.25">
      <c r="E40" s="26"/>
      <c r="H40" s="16"/>
      <c r="P40" s="26"/>
    </row>
    <row r="41" spans="5:16" x14ac:dyDescent="0.25">
      <c r="E41" s="26"/>
      <c r="H41" s="16"/>
      <c r="P41" s="26"/>
    </row>
    <row r="49" ht="36" customHeight="1" x14ac:dyDescent="0.25"/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7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7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7"/>
    </row>
    <row r="180" spans="4:6" ht="15.6" x14ac:dyDescent="0.25">
      <c r="D180" s="4"/>
      <c r="E180" s="5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7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6"/>
    </row>
    <row r="185" spans="4:6" ht="15.6" x14ac:dyDescent="0.25">
      <c r="D185" s="4"/>
      <c r="E185" s="8"/>
      <c r="F185" s="7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7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6"/>
    </row>
    <row r="196" spans="4:6" ht="15.6" x14ac:dyDescent="0.25">
      <c r="D196" s="4"/>
      <c r="E196" s="5"/>
      <c r="F196" s="7"/>
    </row>
    <row r="197" spans="4:6" ht="15.6" x14ac:dyDescent="0.25">
      <c r="D197" s="4"/>
      <c r="E197" s="9"/>
      <c r="F197" s="7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6"/>
    </row>
    <row r="201" spans="4:6" ht="15.6" x14ac:dyDescent="0.25">
      <c r="D201" s="4"/>
      <c r="E201" s="5"/>
      <c r="F201" s="7"/>
    </row>
  </sheetData>
  <autoFilter ref="C3:R28"/>
  <sortState ref="C4:R28">
    <sortCondition ref="P4:P28"/>
    <sortCondition ref="C4:C28" customList="央企,部委,市属,民营"/>
    <sortCondition ref="D4:D28"/>
  </sortState>
  <mergeCells count="1">
    <mergeCell ref="C2:R2"/>
  </mergeCells>
  <phoneticPr fontId="10" type="noConversion"/>
  <conditionalFormatting sqref="C2">
    <cfRule type="duplicateValues" dxfId="52" priority="19"/>
    <cfRule type="duplicateValues" dxfId="51" priority="20"/>
    <cfRule type="duplicateValues" dxfId="50" priority="21"/>
  </conditionalFormatting>
  <conditionalFormatting sqref="E197">
    <cfRule type="duplicateValues" dxfId="49" priority="11"/>
    <cfRule type="duplicateValues" priority="12"/>
  </conditionalFormatting>
  <conditionalFormatting sqref="G1:G28 G42:G1048576">
    <cfRule type="duplicateValues" dxfId="34" priority="8"/>
    <cfRule type="duplicateValues" dxfId="35" priority="5"/>
  </conditionalFormatting>
  <conditionalFormatting sqref="D29:D41 O29:O41">
    <cfRule type="duplicateValues" dxfId="30" priority="1"/>
    <cfRule type="duplicateValues" dxfId="31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0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L24:L28 L1:L20 L42:L1048576</xm:sqref>
        </x14:conditionalFormatting>
        <x14:conditionalFormatting xmlns:xm="http://schemas.microsoft.com/office/excel/2006/main">
          <x14:cfRule type="containsText" priority="6" operator="containsText" id="{351B9693-64B0-48EB-95D0-C86C5CD3237A}">
            <xm:f>NOT(ISERROR(SEARCH("北京智德盛投资顾问有限公司",L21)))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3B4C3764-29A3-4F82-A2FB-39C4FA07468D}">
            <xm:f>NOT(ISERROR(SEARCH("智德盛投资顾问（上海）有限公司",L21)))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L21:L23</xm:sqref>
        </x14:conditionalFormatting>
        <x14:conditionalFormatting xmlns:xm="http://schemas.microsoft.com/office/excel/2006/main">
          <x14:cfRule type="containsText" priority="3" operator="containsText" id="{9A2AD414-3B4D-47F2-B34A-CA1ABC572C48}">
            <xm:f>NOT(ISERROR(SEARCH("北京智德盛投资顾问有限公司",I29)))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9EF5E5F3-12C8-46D9-B037-6209A79B0481}">
            <xm:f>NOT(ISERROR(SEARCH("智德盛投资顾问（上海）有限公司",I29)))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I29:I41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2018-11-24T08:39:52Z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